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mc:AlternateContent xmlns:mc="http://schemas.openxmlformats.org/markup-compatibility/2006">
    <mc:Choice Requires="x15">
      <x15ac:absPath xmlns:x15ac="http://schemas.microsoft.com/office/spreadsheetml/2010/11/ac" url="/Users/hsubhash/Documents/GitHub/resource-project-data/Analysis/Scripts/Workshop Data/Aid Data/"/>
    </mc:Choice>
  </mc:AlternateContent>
  <bookViews>
    <workbookView xWindow="0" yWindow="460" windowWidth="25600" windowHeight="14160" activeTab="1"/>
  </bookViews>
  <sheets>
    <sheet name="Sheet1" sheetId="2" r:id="rId1"/>
    <sheet name="ChinaRBL_subset" sheetId="1" r:id="rId2"/>
    <sheet name="SINOPEC" sheetId="3" r:id="rId3"/>
    <sheet name="Ghana" sheetId="4" r:id="rId4"/>
  </sheets>
  <definedNames>
    <definedName name="_xlnm._FilterDatabase" localSheetId="1" hidden="1">ChinaRBL_subset!$A$1:$BC$32</definedName>
  </definedNames>
  <calcPr calcId="152511" concurrentCalc="0"/>
  <pivotCaches>
    <pivotCache cacheId="0" r:id="rId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4" l="1"/>
  <c r="F18" i="3"/>
</calcChain>
</file>

<file path=xl/sharedStrings.xml><?xml version="1.0" encoding="utf-8"?>
<sst xmlns="http://schemas.openxmlformats.org/spreadsheetml/2006/main" count="815" uniqueCount="284">
  <si>
    <t>project_id</t>
  </si>
  <si>
    <t>recommended_for_research</t>
  </si>
  <si>
    <t>umbrella</t>
  </si>
  <si>
    <t>year</t>
  </si>
  <si>
    <t>donor</t>
  </si>
  <si>
    <t>funding_agency</t>
  </si>
  <si>
    <t>implementing_agency</t>
  </si>
  <si>
    <t>recipient_condensed</t>
  </si>
  <si>
    <t>title</t>
  </si>
  <si>
    <t>description</t>
  </si>
  <si>
    <t>status</t>
  </si>
  <si>
    <t>flow</t>
  </si>
  <si>
    <t>flow_class</t>
  </si>
  <si>
    <t>intent</t>
  </si>
  <si>
    <t>amount</t>
  </si>
  <si>
    <t>currency</t>
  </si>
  <si>
    <t>usd_defl_2014</t>
  </si>
  <si>
    <t>usd_current</t>
  </si>
  <si>
    <t>crs_sector_code</t>
  </si>
  <si>
    <t>crs_sector_name</t>
  </si>
  <si>
    <t>sources</t>
  </si>
  <si>
    <t>sources_count</t>
  </si>
  <si>
    <t>cofinancing_agency</t>
  </si>
  <si>
    <t>recipient_agencies</t>
  </si>
  <si>
    <t>recipient_agencies_count</t>
  </si>
  <si>
    <t>deflators_used</t>
  </si>
  <si>
    <t>exchange_rates_used</t>
  </si>
  <si>
    <t>start_actual</t>
  </si>
  <si>
    <t>start_planned</t>
  </si>
  <si>
    <t>end_actual</t>
  </si>
  <si>
    <t>end_planned</t>
  </si>
  <si>
    <t>year_uncertain</t>
  </si>
  <si>
    <t>all_recipients</t>
  </si>
  <si>
    <t>recipient_count</t>
  </si>
  <si>
    <t>recipient_cow_code</t>
  </si>
  <si>
    <t>recipient_oecd_code</t>
  </si>
  <si>
    <t>recipient_oecd_name</t>
  </si>
  <si>
    <t>recipient_iso3</t>
  </si>
  <si>
    <t>recipient_iso2</t>
  </si>
  <si>
    <t>recipient_un_code</t>
  </si>
  <si>
    <t>recipient_imf_code</t>
  </si>
  <si>
    <t>recipient_region</t>
  </si>
  <si>
    <t>line_of_credit</t>
  </si>
  <si>
    <t>is_cofinanced</t>
  </si>
  <si>
    <t>is_ground_truthing</t>
  </si>
  <si>
    <t>loan_type</t>
  </si>
  <si>
    <t>interest_rate</t>
  </si>
  <si>
    <t>maturity</t>
  </si>
  <si>
    <t>grace_period</t>
  </si>
  <si>
    <t>grant_element</t>
  </si>
  <si>
    <t>location_details</t>
  </si>
  <si>
    <t>contacts</t>
  </si>
  <si>
    <t>source_triangulation</t>
  </si>
  <si>
    <t>field_completeness</t>
  </si>
  <si>
    <t>China</t>
  </si>
  <si>
    <t>China Development Bank (CDB), Government Agency</t>
  </si>
  <si>
    <t>Angola</t>
  </si>
  <si>
    <t>CDB loans $1 billion USD to oil company Sonangol in Angola</t>
  </si>
  <si>
    <t>In 2012, China Development Bank gave a $1 billion resource-backed loan to Angolian oil company Sonangol for development purposes. Chinese company Sinopec has a joint venture with Sonangol.</t>
  </si>
  <si>
    <t>Implementation</t>
  </si>
  <si>
    <t>Loan (excluding debt rescheduling)</t>
  </si>
  <si>
    <t>OOF-like</t>
  </si>
  <si>
    <t>Development</t>
  </si>
  <si>
    <t>USD</t>
  </si>
  <si>
    <t>Energy Generation and Supply</t>
  </si>
  <si>
    <t>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t>
  </si>
  <si>
    <t xml:space="preserve"> </t>
  </si>
  <si>
    <t>AGO</t>
  </si>
  <si>
    <t>AO</t>
  </si>
  <si>
    <t>Africa</t>
  </si>
  <si>
    <t>Non-Concessional</t>
  </si>
  <si>
    <t>CDB loans $2 billion USD to oil company Sonangol in Angola</t>
  </si>
  <si>
    <t>In 2011, the Chinese Development Bank (CDB) gave a $2 billion resource-backed loan to Angola for the purpose of the development of the oil company Sonangol. Chinese company Sinopec has a joint venture with Sonangol.</t>
  </si>
  <si>
    <t>Mixed</t>
  </si>
  <si>
    <t>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 http://www.reuters.com/article/angola-china-oil-idUSL6N0U21XZ20141218, Media Report, including Wikileaks</t>
  </si>
  <si>
    <t>Sonangol</t>
  </si>
  <si>
    <t>CDB provided $2 billion USD loan to Sonangol</t>
  </si>
  <si>
    <t>Dec 12 2014 Sonangol Chairman Francisco de Lemos JosÃÂ© Maria and the President of China's Development Bank Zheng Zhijie signed an agreement in Beijing that China will loan Angola's state oil company Sonangol $2 billion to expand oil and gas projects in Africa's second largest crude producer. Chinese funding should support Sonangol's expansion projects in the oil and gas sector. Sonangol also said this loan may be followed by other _â€žÃ±long-term financing,_â€žÂ taking into account the future plans of the oil company, which include construction of the Lobito refinery, a project due to start in 2015. The Angolan official said the loan will help implement some Government projects, including the construction of economic houses which have made visible the cooperation between the two parties. The period of the loan is 10 years. STAFF: loan interest unknown.</t>
  </si>
  <si>
    <t>Pipeline: Commitment</t>
  </si>
  <si>
    <t>https://global.factiva.com/redir/default.aspx?P=sa&amp;NS=16&amp;AID=9VIV000400&amp;an=LBA0000020141218eaci009yd&amp;cat=a&amp;ep=ASI, Media Report, including Wikileaks; https://global.factiva.com/redir/default.aspx?P=sa&amp;NS=16&amp;AID=9VIV000400&amp;an=AFNWS00020141213eacd0005m&amp;cat=a&amp;ep=ASI, Media Report, including Wikileaks; http://www.forumchinaplp.org.mo/sonangol-gets-us2-bln-credit-line-from-china-development-bank/?lang=zh, Government Source (Donor/Recipient); http://www.macauhub.com.mo/en/2014/12/15/china-development-bank-grants-loan-to-angolas-sonangol/, Media Report, including Wikileaks; http://allafrica.com/stories/201412130002.html, Media Report, including Wikileaks; http://www.exim.gov/sites/default/files/reports/competitiveness_reports/2015-2-2014%2B2015-China-Information.pdf, Government Source (Donor/Recipient); 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 http://www.reuters.com/article/angola-china-oil-idUSL6N0U21XZ20141218, Media Report, including Wikileaks</t>
  </si>
  <si>
    <t>Sonangol, State-Owned Company</t>
  </si>
  <si>
    <t>Some Information</t>
  </si>
  <si>
    <t>Petroecuador, State-Owned Company</t>
  </si>
  <si>
    <t>Ecuador</t>
  </si>
  <si>
    <t>China Development Bank signs 1 billion USD loan for oil agreement with Petroecuador</t>
  </si>
  <si>
    <t>At the end of 2009, talks began between Ecuador and China for a 1 billion USD oil-for-loan agreement. The loan was signed in 2010 with China Development Bank with a fixed interest rate of 6% per year for a four-year term and an additional six-month grace period. This is a commodity-backed/resource-backed loan.</t>
  </si>
  <si>
    <t>Completion</t>
  </si>
  <si>
    <t>Commercial</t>
  </si>
  <si>
    <t>https://global.factiva.com/redir/default.aspx?P=sa&amp;NS=16&amp;AID=9VIV000400&amp;an=LBA0000020090817e58h0015z&amp;cat=a&amp;ep=ASI, Media Report, including Wikileaks; https://global.factiva.com/redir/default.aspx?P=sa&amp;NS=16&amp;AID=9VIV000400&amp;an=DJ00000020091112e5bc000fi&amp;cat=a&amp;ep=ASI, Media Report, including Wikileaks; http://onlinelibrary.wiley.com/doi/10.1111/1758-5899.12138/full, Academic Journal Article; http://ec.mofcom.gov.cn/article/jmxw/201008/20100807091107.shtml, Government Source (Donor/Recipient); https://global.factiva.com/redir/default.aspx?P=sa&amp;NS=16&amp;AID=9VIV000400&amp;an=DJ00000020100714e67e000fx&amp;cat=a&amp;ep=ASI, Media Report, including Wikileaks; http://news.xinhuanet.com/english2010/china/2010-07/15/c_111956420.htm, Media Report, including Wikileaks; https://global.factiva.com/redir/default.aspx?P=sa&amp;NS=16&amp;AID=9VIV000400&amp;an=POP0000020100810e67d00005&amp;cat=a&amp;ep=ASI, Media Report, including Wikileaks; https://global.factiva.com/redir/default.aspx?P=sa&amp;NS=16&amp;AID=9VIV000400&amp;an=LATIND0020100901e6910008e&amp;cat=a&amp;ep=ASI, Media Report, including Wikileaks; https://global.factiva.com/redir/default.aspx?P=sa&amp;NS=16&amp;AID=9VIV000400&amp;an=DJI0000020100831e68v0019p&amp;cat=a&amp;ep=ASI, Media Report, including Wikileaks; https://global.factiva.com/redir/default.aspx?P=sa&amp;NS=16&amp;AID=9VIV000400&amp;an=PLATT00020100831e68v001gv&amp;cat=a&amp;ep=ASI, Media Report, including Wikileaks; https://global.factiva.com/redir/default.aspx?P=sa&amp;NS=16&amp;AID=9VIV000400&amp;an=APRS000020100817e68h002jd&amp;cat=a&amp;ep=ASI, Media Report, including Wikileaks; http://www.ihlo.org/CINTW/Ecudaor.pdf , NGO/Civil Society/Advocacy; http://www.thedialogue.org/PublicationFiles/TheNewBanksinTown-FullTextnewversion.pdf, Academic Journal Article; http://www.wsj.com/articles/SB10001424052748704898504575342731104821918, Media Report, including Wikileaks; http://www.brookings.edu/~/media/research/files/papers/2011/3/21-china-energy-downs/0321_china_energy_downs.pdf, Other Academic (Working Paper, Dissertation); http://www.bu.edu/pardeeschool/files/2014/12/Ecuador1.pdf, Other Academic (Working Paper, Dissertation); https://opus.lib.uts.edu.au/research/bitstream/handle/10453/24175/02whole.pdf?sequence=2, Other Academic (Working Paper, Dissertation); http://mercury.ethz.ch/serviceengine/Files/EINIRAS/146338/ipublicationdocument_singledocument/fefa2f85-7baf-4153-8d6c-758747cdf104/en/ARI26-2012_Escribano_Ecuador_Energy_Policy_Chinese_Loans.pdf, Other Academic (Working Paper, Dissertation); http://business.sohu.com/20130828/n385269940.shtml, Media Report, including Wikileaks</t>
  </si>
  <si>
    <t>ECU</t>
  </si>
  <si>
    <t>EC</t>
  </si>
  <si>
    <t>Latin America and the Caribbean</t>
  </si>
  <si>
    <t>Fander Falconi , Foreign Minister of Ecuador ; Diego Borja, Minister of Economic Policy of Ecuador ; Mateo Villalba, assistant secretary of Public Investment of Senplades ; Alberto Briones, general manager of CAMC Engineering</t>
  </si>
  <si>
    <t>Export-Import Bank of China, Government Agency</t>
  </si>
  <si>
    <t>China EXIM Extends USD500M Oil-Backed Line of Credit to Angola (Linked to #42029)</t>
  </si>
  <si>
    <t xml:space="preserve">In May 2007, the Export-Import Bank of China and Angola began negotiations for the extension of a USD 500 million credit facility. The agreement was signed in July 2007 and it primarily financed 'complementary actions' to infrastructure projects funded by a USD 2 Billion credit facility committed by the EXIM Bank in 2004 (#42029). This 500 million USD loan has an amortization rate of 17 years and an interest rate of LIBOR + 1.5. Angola has agreed to repay the loan facility by giving Sinopec access to oil blocks. According to interviews conducted by Ana Cristina Alves for an article in the Journal of Contemporary Chinese Affairs, the volume of oil being sent to China at the end of 2010 for loan repayment was 60,000 barrels a day. According to a report from the CSIS, no disbursements from this line of credit were made as of the end of 2007. There is no clear evidence of a connection between this credit facility and constituent subprojects. This credit line is distinct from the USD 2 Billion credit facility also extended by the China EXIM Bank in September of 2007 (see project #31742). </t>
  </si>
  <si>
    <t>Other Multisector</t>
  </si>
  <si>
    <t>http://onlinelibrary.wiley.com/doi/10.1111/1758-5899.12138/full, Academic Journal Article; https://lup.lub.lu.se/luur/download?func=downloadFile&amp;recordOId=1666736&amp;fileOId=1666737, Other Academic (Working Paper, Dissertation); http://www.cmi.no/publications/file/3938-china-and-angola-strategic-partnership-or-marriage.pdf, Other Academic (Working Paper, Dissertation); http://repository.up.ac.za/bitstream/handle/2263/17253/Kiala_China(2010).pdf?sequence=1, Academic Journal Article; https://www.chathamhouse.org/sites/files/chathamhouse/public/Research/Africa/250713summary.pdf, Other Academic (Working Paper, Dissertation); http://csis.org/files/media/csis/pubs/080603_campos_angolachina.pdf, Other Academic (Working Paper, Dissertation)</t>
  </si>
  <si>
    <t>China EXIM Bank extends USD2B Credit Facility to Angola (Linked to #34030)</t>
  </si>
  <si>
    <t>STAFF_NOTE: This project is related to the 2007 project (ID: #34030). Financing from this project carried over into some of the projects in #34030. Each USD1B of this agreement had the same terms so I put them in the same project. Will link other relevant projects to this one as well as linking them to #34030. Deactivated Projects ID #991 and #11612) in place of this. By 21 March 2004 the relations intensified further when Exim Bank extended a US$ 2 billion oil-backed credit line to Angola. As a precondition to the loans, which were all earmarked for Angola's reconstruction and development projects, 70% of the projects would be contracted to Chinese enterprises. Also, Angola agreed to provide China with 10,000 barrels of oil per day from its oil exports. The loans were disbursed in two phases of just over US$ 1 billion each, payable over a 12-year period at an interest rate of 1.5%. The first half of the loan was released expeditiously, by December 2004. The first part of the loan was released in December 2004 and in March 2007 the second half of the loan was made available. Both countries proceeded with negotiations for further financial cooperation. The projects being framed, except for the contracts related to the energy and water sectors included in the second phase, have all been completed. The first phase involved 31 contracts on energy and water (8 projects: USD243,845,110.58), health (9: USD205,100,425.42), education (8: USD217,158,670.63), communication (1: USD66,905,200), public works (1: USD211,684,100.65), transport (1: USD13,840,468), and agriculture (3: USD149,753,214). Seven Chinese firms were engaged in this initial phase, and the largest project is the rehabilitation of 371 kilometers of road between Luanda and UÃ­_ge. In the health sector, the priority has been the rehabilitation and enlargement of the provincial and municipal hospitals, together with the construction of various district health centers. In the education sector, the focus has been on the rehabilitation of secondary schools and the construction of polytechnic institutes. In agriculture, 149 million dollars were earmarked for the acquisition of new agricultural machinery and the rehabilitation of irrigation systems in the areas of Caxito, Gandjelas, Luena and Waco-Kungo. In the second phase of the loan 18 contracts were signed and included 57 projects, some of which were unfinished projects of the first phase. Out of these projects, funds were allocated to the health sector (1 project: USD43,805,500), education sector (3: USD229,642,314), energy and water (3: USD104,902,615), fisheries sector (3: USD266,847,509), postal services and telecommunications (4: USD276,307,189), public works (2: USD9,490,000), and agricultural sector (1: USD54,006,958). The second credit agreement is being used to finance complementary actions to the projects covered by the first loan, and is assigned to handle the effects related to poor preparations (preparation of studies, managerial and project specifications) and inadequate identification of multiple components such as access, water and energy.</t>
  </si>
  <si>
    <t>http://onlinelibrary.wiley.com/doi/10.1111/1758-5899.12138/full, Academic Journal Article; https://csis-prod.s3.amazonaws.com/s3fs-public/legacy_files/files/media/csis/pubs/080603_campos_angolachina.pdf, NGO/Civil Society/Advocacy; https://lup.lub.lu.se/luur/download?func=downloadFile&amp;recordOId=1666736&amp;fileOId=1666737, Other Academic (Working Paper, Dissertation); http://www.macauhub.com.mo/en/2007/10/22/3914/, Media Report, including Wikileaks; https://books.google.com/books?id=nDSR1FF2hY8C&amp;dq=zinder+water+project,+niger,+china,+2002&amp;source=gbs_navlinks_s, Other Official Source (non-Donor, non-Recipient); http://www.chinaafricarealstory.com/2011/10/china-and-oil-backed-loans-in-angola.html, Social Media, including Unofficial Blogs; http://www.cmi.no/publications/file/3938-china-and-angola-strategic-partnership-or-marriage.pdf, Other Academic (Working Paper, Dissertation); http://repository.up.ac.za/bitstream/handle/2263/17253/Kiala_China(2010).pdf?sequence=1, Academic Journal Article; https://www.chathamhouse.org/sites/files/chathamhouse/public/Research/Africa/250713summary.pdf, Other Academic (Working Paper, Dissertation); http://www.osisa.org/books/regional/chinese-involvement-angola, NGO/Civil Society/Advocacy; https://openknowledge.worldbank.org/bitstream/handle/10986/2614/480910PUB0Buil101OFFICIAL0USE0ONLY1.txt?sequence=2, Other; http://books.google.com/books?id=HzIslxyu6U4C&amp;pg=PA97&amp;lpg=PA97&amp;dq=angola+ring+roads+cmec&amp;source=bl&amp;ots=kTF_cG5m_E&amp;sig=LgYeYtWM9jUa4CuTe5N7-RhZ_2M&amp;hl=en&amp;sa=X&amp;ei=ZV1QUaKdBrDl4APf8YDwDA&amp;ved=0CDAQ6AEwAA#v=onepage&amp;q=angola%20ring%20roads%20cmec&amp;f=false, Other; http://books.google.com/books?id=q1-XZAihFDMC&amp;pg=PA56&amp;lpg=PA56&amp;dq=ring+roads+angola+2004&amp;source=bl&amp;ots=aKzGBlzIDb&amp;sig=V3rYDCGieoJ5ie-TFhWTeMpH9WM&amp;hl=en&amp;sa=X&amp;ei=Yl9QUfDwMpDj4AOF1IHgCQ&amp;ved=0CDAQ6AEwAQ#v=onepage&amp;q=ring%20roads%20angola%202004&amp;f=false, Other; http://www.macauhub.com.mo/en/2008/08/18/5595/, Media Report, including Wikileaks; http://www.macauhub.com.mo/en/2011/12/12/angola-owes-us5-6-billion-of-its-loans-from-chinese-financial-institutions/, Media Report, including Wikileaks; http://www.consultancyafrica.com/index.php?option=com_content&amp;view=article&amp;id=1257:chinas-involvement-in-resource-extraction-in-africa-the-angolan-case&amp;catid=57:africa-watch-discussion-papers&amp;Itemid=263, Implementing/Intermediary Agency Source; http://www.ccs.org.za/wp-content/uploads/2009/06/China_Monitor_July_2009.pdf, Other Official Source (non-Donor, non-Recipient);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t>
  </si>
  <si>
    <t>China EXIM Extends USD2B Oil-Backed Line of Credit to Angola</t>
  </si>
  <si>
    <t xml:space="preserve">In 2007, the Export-Import bank of China extended two loans whose combined valued totalled 2.5 billion USD. This involved a first and second phase of funding (ID#34030). Angola has agreed to repay the loan by giving Sinopec access to oil blocks. The first loan, totaling 2 billion USD(2004), has a 15 year term and rate of LIBOR + 1.25. The agreement for this loan was signed for in September 2007. For the second part of this loan, see project ID#34030. There were various projects proposed to be implemented under this credit line. A framework was established for the rehabilitation and expansion of electricity networks in Luanda, Benguela, Huambo, Bie, Lubango and Namibe as well as the improvement of water supply in Luanda. Projects were in the pipeline, as of 2008, for the construction of infrastructure in Cabida, Malange and Zaire, as well as the construction of a production center for an Angolan State-Owned Television Channel. Academic sources estimate that the Exim-Bank of China extended 10.5 billion USD in oil-backed credit lines to the Angolan government between the years 2004 and 2010. This money was channeled into post-conflict reconstruction and this system of oil in exchange for infrastructure development became known as 'Angola Mode.' It has been a major source of funding for the Angolan National Reconstruction (ANR) and Angola's Public Investment Program (PIP). </t>
  </si>
  <si>
    <t>http://gga.org/stories/editions/aif-10-aid-the-bottomless-pit/chinese-take-aways/view, NGO/Civil Society/Advocacy; http://www.macauhub.com.mo/en/2011/12/12/angola-owes-us5-6-billion-of-its-loans-from-chinese-financial-institutions/, Media Report, including Wikileaks; http://journals.sub.uni-hamburg.de/giga/files/journals/3/articles/593/public/593-618-1-PB.pdf, Academic Journal Article; http://www.consultancyafrica.com/index.php?option=com_content&amp;view=article&amp;id=1257:chinas-involvement-in-resource-extraction-in-africa-the-angolan-case&amp;catid=57:africa-watch-discussion-papers&amp;Itemid=263, Implementing/Intermediary Agency Source; http://www.cmi.no/publications/file/3938-china-and-angola-strategic-partnership-or-marriage.pdf, Other Academic (Working Paper, Dissertation); http://onlinelibrary.wiley.com/doi/10.1111/1758-5899.12138/full, Academic Journal Article; https://lup.lub.lu.se/luur/download?func=downloadFile&amp;recordOId=1666736&amp;fileOId=1666737, Other Academic (Working Paper, Dissertation); http://repository.up.ac.za/bitstream/handle/2263/17253/Kiala_China(2010).pdf?sequence=1, Academic Journal Article; https://www.chathamhouse.org/sites/files/chathamhouse/public/Research/Africa/250713summary.pdf, Other Academic (Working Paper, Dissertation); http://www.brookings.edu/research/papers/2006/05/china-downs, Other Academic (Working Paper, Dissertation); http://www.aucegypt.edu/huss/pols/Khamasin/pages/article.aspx?eid=14, Other Academic (Working Paper, Dissertation); https://csis-prod.s3.amazonaws.com/s3fs-public/legacy_files/files/media/csis/pubs/080603_campos_angolachina.pdf, NGO/Civil Society/Advocacy</t>
  </si>
  <si>
    <t>China Road and Bridge Corporation, State-Owned Company</t>
  </si>
  <si>
    <t>Equatorial Guinea</t>
  </si>
  <si>
    <t xml:space="preserve">China provides $2 billion oil-backed loan to Equatorial Guinea for harbor improvements </t>
  </si>
  <si>
    <t>In November 2006, China's Exim Bank provided a $2 billion oil-backed loan to Equatorial Guinea for the improvement of Bata Harbor. The loan consists of a 5.5% interest rate, a maturity of 5 years and a grace period of 2 years; the loan is to be repaid in oil, which must be equal to 30% of the outstanding stock of debt. As a result of this loan, Unipec the trading arm of Chinese state owned Sinopec) received a contract for the delivery of 15,000 barrels per day of crude oil from the Zafiro field for a five year period. The Bata Port expansion and rehabilitation project began in 2007, which cost a total of Ã³300 million; work was contracted to China Road and Bridge Engineering Corp. The project is still underway.</t>
  </si>
  <si>
    <t>http://equatorialguineaonline.com/equatorial-guinea-trade-and-economic-partnerships-2011-www-equatorialguineaonline-com, Media Report, including Wikileaks; http://www.africaintelligence.com/AEM/government-strategies/2006/11/15/huge-loan-from-beijing,24084495-ART, Media Report, including Wikileaks; http://news.sina.com.cn/c/2006-11-02/105611400410.shtml, Media Report, including Wikileaks; http://www.hbfzsh.cn/news/news_temp.asp?id=234, NGO/Civil Society/Advocacy; http://www.hbfzsh.cn/news/news_temp.asp?id=234, NGO/Civil Society/Advocacy; http://www.guineaecuatorialpress.com/noticia.php?id=3441&amp;lang=en, Media Report, including Wikileaks; http://www.imf.org/external/np/sec/pn/2013/pn1337.htm, Other Official Source (non-Donor, non-Recipient); http://onlinelibrary.wiley.com/doi/10.1111/1758-5899.12138/full, Academic Journal Article; http://www.africaneconomicoutlook.org/countries/central-africa/equatorial-guinea/, Other Official Source (non-Donor, non-Recipient)</t>
  </si>
  <si>
    <t>GNQ</t>
  </si>
  <si>
    <t>GQ</t>
  </si>
  <si>
    <t>Malabo</t>
  </si>
  <si>
    <t>China Petroleum &amp; Chemical Corporation (Sinopec Ltd.), State-Owned Company</t>
  </si>
  <si>
    <t>EXIM to Offer $3 billion Oil-backed Loan</t>
  </si>
  <si>
    <t>In 2011, the Export-Import Bank of China extended a 3 billion USD line of credit to Angola. Like the previous loan packages that China EXIM Bank has given to Angola, this loan will be backed by oil from Angola. No further information about the loan is available at this time. In July 2010, the Angolan Minister of Finance, Carlos Albert Lopes, broadcast on Radio Nacional de Angola that the China EXIM Bank would provide an additional 6 billion USD credit line to Angola in addition to the 4.5 billion that it had committed between 2004 and 2009 (See #991, #11612, #34030, #31742). This pledge eventually was reduced to 3 billion from 6 billion USD. It is unclear what projects are being financed under this line of credit or how much money has been disbursed.</t>
  </si>
  <si>
    <t>Pipeline: Pledge</t>
  </si>
  <si>
    <t>http://journals.sub.uni-hamburg.de/giga/files/journals/3/articles/593/public/593-618-1-PB.pdf, Academic Journal Article; http://www.macauhub.com.mo/en/2011/12/12/angola-owes-us5-6-billion-of-its-loans-from-chinese-financial-institutions/, Media Report, including Wikileaks; https://lup.lub.lu.se/luur/download?func=downloadFile&amp;recordOId=1666736&amp;fileOId=1666737, Other Academic (Working Paper, Dissertation); http://csis.org/files/media/csis/pubs/080603_campos_angolachina.pdf, Other Academic (Working Paper, Dissertation); http://www.cmi.no/publications/file/3938-china-and-angola-strategic-partnership-or-marriage.pdf, Other Academic (Working Paper, Dissertation); http://www.tandfonline.com/doi/pdf/10.1080/02589001.2011.555192, Academic Journal Article</t>
  </si>
  <si>
    <t>No Information</t>
  </si>
  <si>
    <t>Carlos Albert Lopes, Minister of Finance (Angolan Ministry of Finance)</t>
  </si>
  <si>
    <t>China National Machinery and Equipment Import &amp; Export Corporation, State-Owned Company; China Machinery Engineering Corporation (CMEC) , State-Owned Company</t>
  </si>
  <si>
    <t>Ghana</t>
  </si>
  <si>
    <t>Exim offers $5.9 billion oil-back LOC to Ghana for Railway (Linked to #2034)</t>
  </si>
  <si>
    <t>In September 2010, China's Export-Import Bank and Ghana signed a 10.4 billion USD concessional credit package loan for transportation, sanitation, and education. Ghana agreed to use 2.85 billion USD of that loan to for roads and 6 billion for infrastructure. Of the 10.4 billion USD, 9.87 billion was committed specifically to build 'road, railway, and dam works' - this was part of a $13 billion dollar investment for transportation, oil, and agriculture. China has only signed to the allocation of $6 billion USD of that $9.87 billion. The loan is to be paid back over 20 years in exports, and the total amounts are to be released in 2011. The implementing agency for the railway, China National Machinery Import and Export Corporation, agreed to build a railroad to Ghana's northern border with Burkina Faso. Construction was scheduled to begin in 2012. The project will extend Ghana's rail network from the central city of Kumasi through Tamale to the town of Paga on the Burkina Faso border. The project was expected to be implemented in April of 2011. Ghana Railway Authority asked two Chinese contractors, China Machinery Engineering Corporation and the Central Military Commission, to execute the project. The project was underway as of mid-February 2012. This project was signed at the same time as an additional $400 million for the Eastern Corridor roads (ID#2032). STAFF_NOTE: There is no evidence that China Exim Bank has disbursed funding for the railway project or that construction has begun.</t>
  </si>
  <si>
    <t>Suspended</t>
  </si>
  <si>
    <t>Transport and Storage</t>
  </si>
  <si>
    <t>http://www.reuters.com/article/2010/10/26/ghana-china-deal-idAFLDE69P17T20101026, Media Report, including Wikileaks; http://uk.reuters.com/article/2010/09/22/ghana-china-loans-idUKLDE68L1IZ20100922, Media Report, including Wikileaks; http://global.factiva.com/aa/?ref=WDAN000020100923e69n0002h&amp;pp=1&amp;fcpil=en&amp;napc=S&amp;sa_from=, Media Report, including Wikileaks; http://www.chinaafricarealstory.com/2010/09/unpacking-china-eximbanks-104-billion.html, Other Academic (Working Paper, Dissertation); http://www.ghana.gov.gh/index.php?option=com_content&amp;view=article&amp;id=3389:funds-for-railway-development-&amp;catid=96:top-headlines, Government Source (Donor/Recipient); http://www.chinaafricarealstory.com/2010/11/ghanas-new-china-deals-whats-real-story.html, Other Academic (Working Paper, Dissertation); http://www.ghanaweb.com/GhanaHomePage/NewsArchive/artikel.php?ID=203223, Media Report, including Wikileaks; http://global.factiva.com/aa/?ref=BBCAP00020101221e6cl0002t&amp;pp=1&amp;fcpil=en&amp;napc=S&amp;sa_from=, Media Report, including Wikileaks; http://global.factiva.com/aa/?ref=CDLOGT0020101129e6bs00002&amp;pp=1&amp;fcpil=en&amp;napc=S&amp;sa_from=, Media Report, including Wikileaks; http://www.bloomberg.com/news/2010-11-28/ghana-china-national-sign-6-billion-railroad-deal-gbc-says.html, Media Report, including Wikileaks; http://www.afdb.org/fileadmin/uploads/afdb/Documents/Publications/WPS%20No%20127%20Chinese%20Infrastructure%20Investments%20.pdf, Other Official Source (non-Donor, non-Recipient); http://onlinelibrary.wiley.com/doi/10.1111/1758-5899.12138/full, Academic Journal Article; http://iis-db.stanford.edu/docs/785/CISAC_Thesis_Thompson.pdf, Other Academic (Working Paper, Dissertation); http://scottishjournal.co.uk/paper/SJASS_Vol.19_No.2.pdf#page=3, Academic Journal Article; http://iis-db.stanford.edu/docs/785/CISAC_Thesis_Thompson.pdf, Other Academic (Working Paper, Dissertation); http://www.africaneconomicoutlook.org/countries/east-africa/ethiopia/, Other Official Source (non-Donor, non-Recipient); http://www.oxfordbusinessgroup.com/analysis/rehabilitating-railways-improved-rail-links-would-take-strain-road-network, Implementing/Intermediary Agency Source; http://ngaafricaproject.wikispaces.com/Ghana+Infrastructure, Other Official Source (non-Donor, non-Recipient)</t>
  </si>
  <si>
    <t>GHA</t>
  </si>
  <si>
    <t>GH</t>
  </si>
  <si>
    <t>Kumasi; Tamale</t>
  </si>
  <si>
    <t xml:space="preserve">Dr. Adjah-Sipa Yankey, </t>
  </si>
  <si>
    <t>Petrobras, State-Owned Company</t>
  </si>
  <si>
    <t>Brazil</t>
  </si>
  <si>
    <t>China Development Bank extends $3.5 billion USD loan to Petrobras from $5 billion line of credit (Linked to Project ID #39155)</t>
  </si>
  <si>
    <t>Petrobras took a $10 billion USD line of credit from Chinese agencies in 2010, similar to a loan taken in 2009. Half of the funding came from the EXIM Bank of China and the ICBC (Project ID#39155). The other $5 billion (this project) was provided by the Chinese Development Bank (CDB). As of 2015, $3.5 billion of this loan has been disbursed. The loan this one was modeled from goes as follows (Project ID #36737) Brazil accepted a $10 billion loan from the China Development Bank in 2009 to both supply 150,000br/dy the first year and 200,000br/dy the next 9 nine years to Sinopec and also to explore/develop the Santos Basin for hydrocarbon reserves. The 10-yr loan opened a line of credit worth $10 billion, most of which will go into exploration in the Santos Basin. The agreement is still in effect, however a $3.5 billion loan from the CDB was extended In May, 2015.</t>
  </si>
  <si>
    <t>https://global.factiva.com/redir/default.aspx?P=sa&amp;NS=16&amp;AID=9VIV000400&amp;an=ESTADO0020100328e63s0005l&amp;cat=a&amp;ep=ASI, Media Report, including Wikileaks; https://global.factiva.com/redir/default.aspx?P=sa&amp;NS=16&amp;AID=9VIV000400&amp;an=RFOCUS0020100328e63s0000c&amp;cat=a&amp;ep=ASI, Media Report, including Wikileaks; https://global.factiva.com/redir/default.aspx?P=sa&amp;NS=16&amp;AID=9VIV000400&amp;an=XNEWS00020091105e5b50012z&amp;cat=a&amp;ep=ASI, Media Report, including Wikileaks; http://www.bloomberg.com/news/articles/2015-05-20/petrobras-turns-to-china-for-10-billion-to-avert-cash-crunch, Media Report, including Wikileaks; http://br.chineseembassy.org/chn/zbgxgs/t684731.htm, Government Source (Donor/Recipient); http://mnc.people.com.cn/GB/9337563.html, Media Report, including Wikileaks; http://www.bloomberg.com/news/articles/2015-04-01/petrobras-signs-3-5b-financing-accord-w-china-development-bank, Media Report, including Wikileaks</t>
  </si>
  <si>
    <t>BRA</t>
  </si>
  <si>
    <t>BR</t>
  </si>
  <si>
    <t>Industrial and Commercial Bank of China (ICBC), State-Owned Company; Export-Import Bank of China, Government Agency</t>
  </si>
  <si>
    <t>China Exim bank and Industrial and Commercial bank loan $5 billion USD to Petrobras (linked to project ID#38420)</t>
  </si>
  <si>
    <t>In 2010, in response to Petrobras' corruption scandal, China offered a $10 billion USD line of credit, consisting of $5 billion USD from the China Development Bank (see project ID#38420) and $5 billion from the EXIM Bank and Industrial and Commercial Bank of China combined. Specific financial details were not found. The financial amount is not included because so far there is no evidence how much has been used under this line of credit.</t>
  </si>
  <si>
    <t>http://www.bloomberg.com/news/articles/2015-05-20/petrobras-turns-to-china-for-10-billion-to-avert-cash-crunch, Media Report, including Wikileaks; http://www.zacks.com/stock/news/175779/petrobras-to-get-additional-funds-as-ties-with-china-deepen, Media Report, including Wikileaks; https://global.factiva.com/redir/default.aspx?P=sa&amp;NS=16&amp;AID=9VIV000400&amp;an=RFOCUS0020100328e63s0000c&amp;cat=a&amp;ep=ASI, Media Report, including Wikileaks; https://global.factiva.com/redir/default.aspx?P=sa&amp;NS=16&amp;AID=9VIV000400&amp;an=ESTADO0020100328e63s0005l&amp;cat=a&amp;ep=ASI, Media Report, including Wikileaks; http://www.petrobras.com/en/magazine/post/we-have-signed-a-us-5-billion-funding-agreement-with-china-development-bank.htm, Implementing/Intermediary Agency Source; http://www.reuters.com/article/us-brazil-petrobras-china-idUSKCN0W001T, Media Report, including Wikileaks; http://www.bloomberg.com/news/articles/2016-02-26/petrobras-gets-10-billion-from-china-to-shore-up-finances, Media Report, including Wikileaks</t>
  </si>
  <si>
    <t>China National Petroleum Corporation (CNPC), State-Owned Company</t>
  </si>
  <si>
    <t>Turkmenistan</t>
  </si>
  <si>
    <t>China Provides 4.1 Billion USD for Ioujno-Elotenshoie Field Development (Linked to Project #40393)</t>
  </si>
  <si>
    <t>In June 2009, visiting Chinese vice-premier Li Keqiang and Turkmen President Gurbanguly Berdymukhammedov signed an agreement stating that China Development Bank would provide Turkmenistan with a long-term preferential loan of 4 billion USD to help develop the giant South Yolotan_â€ž_Osman Field (Galkynysh Gas Field) while Turkmenistan will supply China with up to 40 billion cubic meters/year of gas for 30 years under deals signed June 24 in Ashgabat. They include a supplementary agreement covering CNPC's exploration and production activities at Bagitiyarlik, where the company has a license to produce up to 30 Bcm/year, and a separate contract under which state-owned Turkmengaz will deliver 10 Bcm/year to CNPC. In April 2011, China signed an additional 4.1 billion USD loan-for-gas agreement with Turkmenistan 'to develop the country's biggest gas field, Ioujno-Elotenshoie, and to increase the export potential of Turkmengaz.' The loan will be dispensed in the course of 3 years, and in return Turkmenistan will supply natural gas to China for 10 years. The project officially started in August 2010, and was completed on September 4, 2013. Staff_Note: Terms of the loan are unknown but we can infer the intent from the articles.</t>
  </si>
  <si>
    <t>Industry, Mining, Construction</t>
  </si>
  <si>
    <t>http://www.cnpc.com.cn/cnpc/gjyqxgdt/201502/b1d8ec669968459aa11f85fd6cd9547c.shtml, Implementing/Intermediary Agency Source; http://news.cnpc.com.cn/system/2013/09/05/001446077.shtml, Implementing/Intermediary Agency Source; http://www.mofcom.gov.cn/article/i/dxfw/jlyd/201305/20130500115685.shtml, Government Source (Donor/Recipient); http://center.cnpc.com.cn/sysb/system/2011/05/25/001335150.shtml, Implementing/Intermediary Agency Source; http://www.ccgas.net/conn/zi.asp?id=3809, Media Report, including Wikileaks; http://www.reuters.com/article/us-gas-turkmenistan-galkynysh-idUSBRE9830MN20130904, Media Report, including Wikileaks; https://global.factiva.com/redir/default.aspx?P=sa&amp;NS=16&amp;AID=9VIV000400&amp;an=CEASEN0020130905e9950005m&amp;cat=a&amp;ep=ASI, Media Report, including Wikileaks; http://en.trend.az/business/energy/2186127.html, Media Report, including Wikileaks; http://www.cacianalyst.org/publications/field-reports/item/12834-turkmenistan-china-reach-new-energy-deals.html, NGO/Civil Society/Advocacy; http://www.energy-daily.com/reports/China_lends_Turkmenistan_4_billion_dollars_for_gas_field_999.html, Media Report, including Wikileaks; http://www.energychinaforum.com/news_en/china-lends-turkmenistan-4-billion-for-gas-field/, Media Report, including Wikileaks; https://global.factiva.com/redir/default.aspx?P=sa&amp;an=SCEB000020110429e74t0000a&amp;cat=a&amp;ep=ASE, Media Report, including Wikileaks</t>
  </si>
  <si>
    <t>TKM</t>
  </si>
  <si>
    <t>TM</t>
  </si>
  <si>
    <t>Asia</t>
  </si>
  <si>
    <t>China Provides 4 Billion USD for South Yolotan_â€ž_Osman Field Development (Linked to Project #41905)</t>
  </si>
  <si>
    <t>In June 2009, visiting Chinese vice-premier Li Keqiang and Turkmen President Gurbanguly Berdymukhammedov signed an agreement stating that China Development Bank would provide Turkmenistan with a long-term preferential loan of 4 billion USD to help develop the giant South Yolotan_Osman Field (Galkynysh Gas Field) while Turkmenistan will supply China with up to 40 billion cubic meters/year of gas for 30 years under deals signed June 24 in Ashgabat. They include a supplementary agreement covering CNPC's exploration and production activities at Bagitiyarlik, where the company has a license to produce up to 30 Bcm/year, and a separate contract under which state-owned Turkmengaz will deliver 10 Bcm/year to CNPC. In April 2011, China signed an additional 4.1 billion USD loan agreement with Turkmenistan. The loan will be dispensed in the course of 3 years, and in return Turkmenistan will supply natural gas to China for 10 years. The project officially started in August 2010, and was completed on September 4, 2013. STAFF_NOTE: Detailed terms of the loan unknown. Also Articles indicate there may be a 3rd project that China is disscussing as of 2013.</t>
  </si>
  <si>
    <t>https://global.factiva.com/redir/default.aspx?P=sa&amp;NS=16&amp;AID=9VIV000400&amp;an=WDAN000020090625e56p0005x&amp;cat=a&amp;ep=ASI, Media Report, including Wikileaks; https://global.factiva.com/redir/default.aspx?P=sa&amp;NS=16&amp;AID=9VIV000400&amp;an=PON0000020090710e56q00001&amp;cat=a&amp;ep=ASI, Media Report, including Wikileaks; https://global.factiva.com/redir/default.aspx?P=sa&amp;NS=16&amp;AID=9VIV000400&amp;an=PLATT00020090625e56p000rw&amp;cat=a&amp;ep=ASI, Media Report, including Wikileaks; http://www.cdb.com.cn/web/NewsInfo.asp?NewsId=3288, Government Source (Donor/Recipient); http://finance.people.com.cn/GB/9998603.html, Media Report, including Wikileaks; https://global.factiva.com/redir/default.aspx?P=sa&amp;NS=16&amp;AID=9VIV000400&amp;an=TASS000020090929e59t001jo&amp;cat=a&amp;ep=ASI, Media Report, including Wikileaks; https://global.factiva.com/redir/default.aspx?P=sa&amp;NS=16&amp;AID=9VIV000400&amp;an=BMOGEE0020090725e5690000f&amp;cat=a&amp;ep=ASI, Media Report, including Wikileaks; http://www.cnpc.com.cn/cnpc/gjyqxgdt/201502/b1d8ec669968459aa11f85fd6cd9547c.shtml, Implementing/Intermediary Agency Source; http://news.cnpc.com.cn/system/2013/09/05/001446077.shtml, Implementing/Intermediary Agency Source; http://www.mofcom.gov.cn/article/i/dxfw/jlyd/201305/20130500115685.shtml, Government Source (Donor/Recipient); http://center.cnpc.com.cn/sysb/system/2011/05/25/001335150.shtml, Implementing/Intermediary Agency Source; http://www.ccgas.net/conn/zi.asp?id=3809, Media Report, including Wikileaks; http://www.reuters.com/article/us-gas-turkmenistan-galkynysh-idUSBRE9830MN20130904, Media Report, including Wikileaks; https://global.factiva.com/redir/default.aspx?P=sa&amp;NS=16&amp;AID=9VIV000400&amp;an=CEASEN0020130905e9950005m&amp;cat=a&amp;ep=ASI, Media Report, including Wikileaks; http://en.trend.az/business/energy/2186127.html, Media Report, including Wikileaks; http://www.cacianalyst.org/publications/field-reports/item/12834-turkmenistan-china-reach-new-energy-deals.html, NGO/Civil Society/Advocacy</t>
  </si>
  <si>
    <t>Russia</t>
  </si>
  <si>
    <t>Part 2: CDB to offer loans totaling 25 billion USD in to Russian Roseneft and Transneft (linked to project #43069)</t>
  </si>
  <si>
    <t>In February 2009, China and Russia signed a $25 billion loan package that is backed by oil supplies from Russia. Transneft will receive $10 billion while Roseneft will receive $15 billion (#43069). Besides the loan agreements, they also agreed to build the pipeline, crude purchase and sale contracts. Crude supplies to China will flow via a planned offshoot from Russia's new East Siberia-Pacific Ocean oil pipeline. The first 600,000 b/d stage of the trunkline across East Siberia is to be commissioned in December 2009, while the offshoot to China is to be built by the end of 2010, and the construction of the offshoot is already under implementation. The construction started in the Russian territory on 27 April 2008 and in Chinese territory on 18 May 2009. Co-built by Transneft and CNPC, it was completed in September 2010 and already in use by 2011.</t>
  </si>
  <si>
    <t>https://global.factiva.com/du/article.aspx/?accessionno=THAINS0020090421e54m0007h&amp;fcpil=en&amp;napc=S&amp;sa_from=&amp;cat=a, Media Report, including Wikileaks; https://global.factiva.com/du/article.aspx/?accessionno=XNHA000020090422e54m000fj&amp;fcpil=en&amp;napc=S&amp;sa_from=&amp;cat=a, Media Report, including Wikileaks; https://global.factiva.com/du/article.aspx/?accessionno=RUSOIL0020090506e54m00001&amp;fcpil=en&amp;napc=S&amp;sa_from=&amp;cat=a, Media Report, including Wikileaks; https://global.factiva.com/du/article.aspx/?accessionno=AFPR000020090421e54l00565&amp;fcpil=en&amp;napc=S&amp;sa_from=&amp;cat=a, Media Report, including Wikileaks; https://global.factiva.com/du/article.aspx/?accessionno=TRENDE0020090421e54l003mp&amp;fcpil=en&amp;napc=S&amp;sa_from=&amp;cat=a, Media Report, including Wikileaks; https://global.factiva.com/du/article.aspx/?accessionno=BBCAPP0020090421e54l001mi&amp;fcpil=en&amp;napc=S&amp;sa_from=&amp;cat=a, Media Report, including Wikileaks; https://global.factiva.com/du/article.aspx/?accessionno=BBCMNF0020090421e54l000ul&amp;fcpil=en&amp;napc=S&amp;sa_from=&amp;cat=a, Media Report, including Wikileaks; https://global.factiva.com/du/article.aspx/?accessionno=PLATT00020090421e54l000gq&amp;fcpil=en&amp;napc=S&amp;sa_from=&amp;cat=a, Media Report, including Wikileaks; https://global.factiva.com/du/article.aspx/?accessionno=XNHA000020090519e55j001ut&amp;fcpil=en&amp;napc=S&amp;sa_from=&amp;cat=a, Media Report, including Wikileaks; https://global.factiva.com/du/article.aspx/?accessionno=XNHA000020090519e55j00209&amp;fcpil=en&amp;napc=S&amp;sa_from=&amp;cat=a, Media Report, including Wikileaks; https://global.factiva.com/du/article.aspx/?accessionno=ENEC000020090115e51100002&amp;fcpil=en&amp;napc=S&amp;sa_from=&amp;cat=a, Media Report, including Wikileaks; https://global.factiva.com/du/article.aspx/?accessionno=PEREP00020090529e55s00001&amp;fcpil=en&amp;napc=S&amp;sa_from=&amp;cat=a, Media Report, including Wikileaks; https://global.factiva.com/du/article.aspx/?accessionno=XNHA000020090615e56f000xg&amp;fcpil=en&amp;napc=S&amp;sa_from=&amp;cat=a, Media Report, including Wikileaks; https://global.factiva.com/redir/default.aspx?P=sa&amp;an=AFPR000020081028e4as006st&amp;cat=a&amp;ep=ASE, Media Report, including Wikileaks; https://global.factiva.com/redir/default.aspx?P=sa&amp;an=POP0000020081112e4at00003&amp;cat=a&amp;ep=ASE, Media Report, including Wikileaks; https://global.factiva.com/redir/default.aspx?P=sa&amp;an=CHINEN0020081217e4c300001&amp;cat=a&amp;ep=ASE, Media Report, including Wikileaks; https://global.factiva.com/redir/default.aspx?P=sa&amp;an=IFXCDB0020081108e4b700002&amp;cat=a&amp;ep=ASE, Media Report, including Wikileaks; http://downstreamtoday.com/news/article.aspx?a_id=16321&amp;AspxAutoDetectCookieSupport=1, Media Report, including Wikileaks; http://www.wsj.com/articles/SB123488153527399773, Media Report, including Wikileaks; http://www.forbes.com/2009/10/30/russia-china-banks-business-oxford-analytica.html, Media Report, including Wikileaks</t>
  </si>
  <si>
    <t>Transnet</t>
  </si>
  <si>
    <t>RUS</t>
  </si>
  <si>
    <t>RU</t>
  </si>
  <si>
    <t>Central and Eastern Europe</t>
  </si>
  <si>
    <t>Part 1: CDB to offer loans totaling 25 billion USD in to Russian Roseneft and Transneft (linked to #43012)</t>
  </si>
  <si>
    <t>On October 31 2009, Russian gas company Rosneft withdrew $10B USD of its $15B USD loan from the CDB. The rest of the loan is expected to be delivered in 2010. The loan will help Rosneft run its operations, including the annual supply of 15 million tonnes of oil to China for a period of 20 years starting in 2011. Rosneft expects to pay an average of 5.69% annual interest on the $15 billion over 20 years.</t>
  </si>
  <si>
    <t>https://global.factiva.com/du/article.aspx/?accessionno=PEREP00020091127e5bq00001&amp;fcpil=en&amp;napc=S&amp;sa_from=&amp;cat=a, Media Report, including Wikileaks; https://global.factiva.com/redir/default.aspx?P=sa&amp;an=TASSER0020091130e5bu000ul&amp;cat=a&amp;ep=ASE, Media Report, including Wikileaks; https://global.factiva.com/du/article.aspx/?accessionno=THAINS0020090421e54m0007h&amp;fcpil=en&amp;napc=S&amp;sa_from=&amp;cat=a, Media Report, including Wikileaks; https://global.factiva.com/du/article.aspx/?accessionno=XNHA000020090422e54m000fj&amp;fcpil=en&amp;napc=S&amp;sa_from=&amp;cat=a, Media Report, including Wikileaks; https://global.factiva.com/du/article.aspx/?accessionno=RUSOIL0020090506e54m00001&amp;fcpil=en&amp;napc=S&amp;sa_from=&amp;cat=a, Media Report, including Wikileaks; https://global.factiva.com/du/article.aspx/?accessionno=AFPR000020090421e54l00565&amp;fcpil=en&amp;napc=S&amp;sa_from=&amp;cat=a, Media Report, including Wikileaks; https://global.factiva.com/du/article.aspx/?accessionno=TRENDE0020090421e54l003mp&amp;fcpil=en&amp;napc=S&amp;sa_from=&amp;cat=a, Media Report, including Wikileaks; https://global.factiva.com/du/article.aspx/?accessionno=BBCAPP0020090421e54l001mi&amp;fcpil=en&amp;napc=S&amp;sa_from=&amp;cat=a, Media Report, including Wikileaks; https://global.factiva.com/du/article.aspx/?accessionno=BBCMNF0020090421e54l000ul&amp;fcpil=en&amp;napc=S&amp;sa_from=&amp;cat=a, Media Report, including Wikileaks; https://global.factiva.com/du/article.aspx/?accessionno=PLATT00020090421e54l000gq&amp;fcpil=en&amp;napc=S&amp;sa_from=&amp;cat=a, Media Report, including Wikileaks; https://global.factiva.com/du/article.aspx/?accessionno=XNHA000020090519e55j001ut&amp;fcpil=en&amp;napc=S&amp;sa_from=&amp;cat=a, Media Report, including Wikileaks; https://global.factiva.com/du/article.aspx/?accessionno=XNHA000020090519e55j00209&amp;fcpil=en&amp;napc=S&amp;sa_from=&amp;cat=a, Media Report, including Wikileaks; https://global.factiva.com/du/article.aspx/?accessionno=ENEC000020090115e51100002&amp;fcpil=en&amp;napc=S&amp;sa_from=&amp;cat=a, Media Report, including Wikileaks; https://global.factiva.com/du/article.aspx/?accessionno=PEREP00020090529e55s00001&amp;fcpil=en&amp;napc=S&amp;sa_from=&amp;cat=a, Media Report, including Wikileaks; https://global.factiva.com/du/article.aspx/?accessionno=XNHA000020090615e56f000xg&amp;fcpil=en&amp;napc=S&amp;sa_from=&amp;cat=a, Media Report, including Wikileaks; https://global.factiva.com/redir/default.aspx?P=sa&amp;an=AFPR000020081028e4as006st&amp;cat=a&amp;ep=ASE, Media Report, including Wikileaks; https://global.factiva.com/redir/default.aspx?P=sa&amp;an=POP0000020081112e4at00003&amp;cat=a&amp;ep=ASE, Media Report, including Wikileaks; https://global.factiva.com/redir/default.aspx?P=sa&amp;an=CHINEN0020081217e4c300001&amp;cat=a&amp;ep=ASE, Media Report, including Wikileaks; https://global.factiva.com/redir/default.aspx?P=sa&amp;an=IFXCDB0020081108e4b700002&amp;cat=a&amp;ep=ASE, Media Report, including Wikileaks; http://downstreamtoday.com/news/article.aspx?a_id=16321&amp;AspxAutoDetectCookieSupport=1, Media Report, including Wikileaks; http://www.wsj.com/articles/SB123488153527399773, Media Report, including Wikileaks; http://www.forbes.com/2009/10/30/russia-china-banks-business-oxford-analytica.html, Media Report, including Wikileaks</t>
  </si>
  <si>
    <t>Rosneft, State-Owned Company</t>
  </si>
  <si>
    <t>Sinohydro Corporation, State-Owned Company; Gecamines, State-Owned Company</t>
  </si>
  <si>
    <t>Congo, Dem. Rep.</t>
  </si>
  <si>
    <t>China invests $3 billion in Congolese Infrastructure</t>
  </si>
  <si>
    <t>On September 17, 2007, China and the Democratic Republic of the Congo signed an agreement for a 9 billion USD loan deal from the Exim Bank of China. Orginially there was a $3 billion investment in Congolese mines (project ID #223) and two separate $3 billion agreements for commodity backed infrastructure credit. However, one of the agreements was dropped in 2009 because the IMF expressed concerns over the DRCÃ¢â‚¬â„¢s national debt. There were several iterations of this loan agreement between 2007 and 2009, but according to the 2009 contract the Chinese commitment has a ceiling of $3 billion. The loanÃ¢â‚¬â„¢s infrastructure component totaled 3 billion USD at a 4.4% interest rate. The Congolese Infrastructure Minister Pierre Lumbi that the infrastructure credit would include 2,000 miles of railway between Sakania and Matadi, a 2,000-mile road linking Kisanganiand and Kasumbalesa, a motorway between Lubumbashi and Kasumbalesa, 31 hospitals, 145 health centers, two international-standard universities, and 5,000 government housing units. The motorway between Lubumbashi and Kasumbalesa was constructed by the CREC between March and November 2008, totaling 72 km of road. The transportation projects were planned to be completed within 36 months. As of March 2013, 458 million USD have been released for infrastructure projects. There are reportedly a total of 13 infrastructure projects implemented with the 458 million USD disbursed under the Sicomines agreement between 2008 and 2012: 1. Refurbishment of 5.3 km of Boulevard du 30 juin, Kinshasa. Status: completed. Cost: 24.1 million USD. 2. Refurbishment of 2.5 km of Boulevard du 30 juin, Kinshasa. Status: completed. Cost: 19.3 million USD. 3. Refurbishment of Esplanade of the People's Palace, Kinshasa. Status: completed. Cost: 19.7 million USD. 4. Refurbishment of 7.25 km of Avenue du Tourisme, Kinshasa. Status: completed. Cost: 24.3 million USD. 5. Refurbishment of 4.3 km of Boulevards Triomphale et Sendwe, Kinshasa. Status: completed. Cost 29.2 million USD. 6. Construction of a 450 bed hospital, Kinshasa. Status: completed. Cost: 99.9 million USD. 7. Refurbishment of Lutendele road, Kinshasa. Status: implementation. Cost: $21 million. 8. Refurbishment of 66 km of Beni-Luna road, North Kivu. Status: completed. Cost: 57.8 million USD. 9. Grading of 137 km of national road between Lubumbashi and Kasomeno, Katanga province. Status: completed. Cost: 50.5 million USD. 10. Asphalting of national road between Lubumbashi and Kasomeno, Katanga province. Status: implementation. Cost: 87.5 million USD. 11. Donation of solar panels by Sinohydro. Status: completed. Cost: 11 million USD. 12. Donation of generators. Status: implementation. Cost: 6.5 million USD. 13. Factory to build prefabricated houses, Kisangani. Status: implementation. Cost: 7.5 million USD. These disbursement numbers from Review of the African Political Economy. There are some discrepancies between these numbers and the statistics put out by the South African Institute of International Relations. We deferred to the most recent publication since both cited interviews as their source of data. The loanÃ¢â‚¬â„¢s ODA-like nature is disputed. Deborah Brautigam argues that despite changes to Exim Bank's variable interest rate of the above-mentioned loan, the deal should still not be counted as ODA. Johanna Janson argued that because the interest rate of Exim Bank's loan fell from 6.6% to 4.4% in a 2009 revised loan agreement, the deal should be labeled as ODA as the IMF- and OECD-calculated grant elements would rise to at least 42%. This fluctuation in the interest rate was included in the deal signed between the consortium of companies, not the Exim Bank. The initial interest rate was set at set at LIBOR plus 100 basis points. The Chinese companies are responsible for paying the difference between the 6.6% and 4.4% interest rates. As late as October 2013, there have been unconfirmed reports that China's Exim Bank has pulled its funding from the project, but a story in Think Africa Press says that the bank has resumed funding. One report states that the disbursement date for the loan was extended from 2014 to 2019.</t>
  </si>
  <si>
    <t>http://global.factiva.com/aa/?ref=WDAN000020070918e39i00031&amp;pp=1&amp;fcpil=en&amp;napc=S&amp;sa_from=, Media Report, including Wikileaks; http://www.sarwatch.org/component/content/article/126-headline-news-for-the-drc/258-china-eyes-congos-treasures-.html, NGO/Civil Society/Advocacy; http://www.ccs.org.za/wp-content/uploads/2010/03/ENGLISH-Evaluating-Chinas-FOCAC-commitments-to-Africa-2010.pdf, Other Academic (Working Paper, Dissertation); http://news.hexun.com/2008-04-23/105493340.html, Media Report, including Wikileaks; http://www.haishun.com/stock9/192801, Implementing/Intermediary Agency Source; http://business.sohu.com/20080912/n259530609.shtml, Media Report, including Wikileaks; http://cn.reuters.com/article/idCNnCN041075420080423, Media Report, including Wikileaks; http://global.factiva.com/aa/?ref=AMIN000020080111e3cc00002&amp;pp=1&amp;fcpil=en&amp;napc=S&amp;sa_from=, Media Report, including Wikileaks; http://global.factiva.com/aa/?ref=AFPR000020071206e3c6004nh&amp;pp=1&amp;fcpil=en&amp;napc=S&amp;sa_from=, Media Report, including Wikileaks; http://www.sinopecnews.com.cn/wz/content/2009-09/25/content_676479.htm, Media Report, including Wikileaks; http://www.atimes.com/atimes/China/MF18Ad02.html, Media Report, including Wikileaks; http://www.chinaafricarealstory.com/2010/03/china-and-congo-copper-deal.html#comment-form, Social Media, including Unofficial Blogs; http://www.chinaafricarealstory.com/2011/08/drc-debates-is-chinas-sicomines-project.html, Social Media, including Unofficial Blogs; http://money.163.com/09/1030/16/5MSSUMAV00253B0H.html, Media Report, including Wikileaks; http://cn.reuters.com/article/chinaNews/idCNCHINA-793720091009, Media Report, including Wikileaks; http://www.cnpension.net/index_lm/2009-10-09/975612.html, Media Report, including Wikileaks; http://www.cnlicai.com/futures/2009/1009/article_10498.html, Other Official Source (non-Donor, non-Recipient); http://global.factiva.com/aa/?ref=LBA0000020091008e5a80015m&amp;pp=1&amp;fcpil=en&amp;napc=S&amp;sa_from=, Media Report, including Wikileaks; http://global.factiva.com/aa/?ref=METBNA0020080424e44o000dy&amp;pp=1&amp;fcpil=en&amp;napc=S&amp;sa_from=, Media Report, including Wikileaks; http://global.factiva.com/aa/?ref=AIWMAG0020080529e45s00006&amp;pp=1&amp;fcpil=en&amp;napc=S&amp;sa_from=, Media Report, including Wikileaks; http://www.saiia.org.za/images/stories/pubs/occasional_papers/saia_sop_97_jansson_20111031.pdf, NGO/Civil Society/Advocacy; http://www.tandfonline.com/doi/pdf/10.1080/03056244.2013.762167, Government Source (Donor/Recipient); http://www.chinaafricarealstory.com/2013/03/the-chinese-congo-sicomine-project-new.html?utm_source=feedburner&amp;utm_medium=email&amp;utm_campaign=Feed%3A+ChinaInAfricaTheRealStory+%28China+in+Africa%3A+The+Real+Story%29, Social Media, including Unofficial Blogs; http://web.ebscohost.com/ehost/pdfviewer/pdfviewer?sid=f25fc010-7fb4-4ff5-9e8d-6e408392fcd2%40sessionmgr113&amp;vid=2&amp;hid=121, Other; http://global.factiva.com/aa/?ref=AFRNNW0020130529e95t00033&amp;pp=1&amp;fcpil=en&amp;napc=S&amp;sa_from=, Media Report, including Wikileaks; http://www.globalwitness.org/sites/default/files/library/friends_in_need_en_lr.pdf, NGO/Civil Society/Advocacy; http://www.tandfonline.com/doi/pdf/10.1080/03056244.2013.762167#.UiVLa2RVBhM, Academic Journal Article; http://www.hks.harvard.edu/fs/drodrik/Growth%20diagnostics%20papers/DRC_Growth_Diagnostic.pdf, Other Academic (Working Paper, Dissertation); http://global.factiva.com.proxy.wm.edu/aa/?ref=AFRNNW0020130529e95t00033&amp;pp=1&amp;fcpil=en&amp;napc=S&amp;sa_from=, Media Report, including Wikileaks; http://global.factiva.com.proxy.wm.edu/aa/?ref=LBA0000020130524e95o000qf&amp;pp=1&amp;fcpil=en&amp;napc=S&amp;sa_from=, Media Report, including Wikileaks; http://global.factiva.com.proxy.wm.edu/aa/?ref=WDAN000020130522e95m0001h&amp;pp=1&amp;fcpil=en&amp;napc=S&amp;sa_from=, Media Report, including Wikileaks; http://global.factiva.com.proxy.wm.edu/aa/?ref=AFNWS00020131004e9a4000bo&amp;pp=1&amp;fcpil=en&amp;napc=S&amp;sa_from=, Media Report, including Wikileaks; http://www.cablegatesearch.net/cable.php?id=07ASMARA907&amp;version=1314919461, Media Report, including Wikileaks; http://www.iprcc.org.cn/userfiles/file/Deborah%20Brautigam-EN-Paper(1).pdf, Other Official Source (non-Donor, non-Recipient); http://thinkafricapress.com/economy/risky-business-china-wavering-africa-ghana-drc-gabon?utm_content=buffer2125c&amp;utm_medium=social&amp;utm_source=twitter.com&amp;utm_campaign=buffer, Media Report, including Wikileaks; http://onlinelibrary.wiley.com/doi/10.1111/1758-5899.12138/full, Academic Journal Article; http://www.ccs.org.za/wp-content/uploads/2009/06/China_Monitor_July_2009.pdf, Other Official Source (non-Donor, non-Recipient); http://collection.europarchive.org/tna/20080305120132/http:/dfid.gov.uk/pubs/files/china-dev-africa.pdf, Other Academic (Working Paper, Dissertation); http://mgafrica.com/article/2015-10-15-dr-congo-chinese-partners-near-deal-for-660-million-power-plant, Media Report, including Wikileaks; http://www.chinaafricarealstory.com/, Other Academic (Working Paper, Dissertation)</t>
  </si>
  <si>
    <t>Gecamines, State-Owned Company; Congolese Agency of Public Works, Government Agency</t>
  </si>
  <si>
    <t>COD</t>
  </si>
  <si>
    <t>CD</t>
  </si>
  <si>
    <t>Dikuluwe, Kolwezi, Mashamba</t>
  </si>
  <si>
    <t>Wu Zexian, ; Johanna Janson, ; MoÃÃ¨se Ekanga, Coordinator for Sino-Congolese Cooperation Agreement (Office of Coordination and Follow-up of Sino-Congolese Program)</t>
  </si>
  <si>
    <t>Venezuela</t>
  </si>
  <si>
    <t>Joint China-Venezuela Fund Tranche A or Heavy Fund I (Fondo Estrategico Pesado de Financiamiento) [Linked to #37528, #38316, #37838, #38380]</t>
  </si>
  <si>
    <t xml:space="preserve">El Fondo Pesado I or Heavy Fund I was signed in November of 2007 and ended in November of 2010 valued at a total of 6 billion USD. The first contribution to the fund was made in 2008, with China contributing 4 billion USD and Venezuela contributing 2 billion USD. The $4 billion USD loan was provided by China Development Bank with 3 years maturity. Venezuela would pay back with oil no less than 230 barrels per day.The Bank of China (CDB) and FONDEN or the National Development Fund (administered through Bandes) managed this fund. This fund financed a myriad of projects such as rehabilitation of the dam Ã±El GuapoÃ®Â, construction of 72 Ã±socialist factoriesÃ®, national electric investment, petrochemical projects etc. China has provided $21 billion USD to the China-Venezuela Fund in total. The first fund was divided into three trenches, A(2007), B(2009) and C(2013). Then China also provided the renewal 1 (2011) and renewal 2 (2012) of the trench A. </t>
  </si>
  <si>
    <t>https://global.factiva.com/redir/default.aspx?P=sa&amp;an=LATIND0020061023e2an00209&amp;cat=a&amp;ep=ASE, Media Report, including Wikileaks; https://global.factiva.com/redir/default.aspx?P=sa&amp;an=APSPW00020070327e33r000dx&amp;cat=a&amp;ep=ASE, Media Report, including Wikileaks; https://global.factiva.com/redir/default.aspx?P=sa&amp;an=EIUBL00020070406e34900004&amp;cat=a&amp;ep=ASE, Media Report, including Wikileaks; https://global.factiva.com/redir/default.aspx?P=sa&amp;an=LBA0000020071106e3b6001yb&amp;cat=a&amp;ep=ASE, Media Report, including Wikileaks; http://onlinelibrary.wiley.com/doi/10.1111/1758-5899.12138/full, Academic Journal Article; http://www.thedialogue.org/PublicationFiles/TheNewBanksinTown-FullTextnewversion.pdf, Academic Journal Article; http://www.marketwatch.com/story/venezuela-china-create-6-billion-joint-development-fund, Media Report, including Wikileaks; http://www.brookings.edu/~/media/research/files/papers/2011/3/21-china-energy-downs/0321_china_energy_downs.pdf, Other Academic (Working Paper, Dissertation); http://www.wsj.com/articles/SB10001424052970203733504577026073413045462, Media Report, including Wikileaks; https://global.factiva.com/redir/default.aspx?P=sa&amp;an=BBCMAP0020141202eac2000b5&amp;cat=a&amp;ep=ASE, Media Report, including Wikileaks; http://www.pdvsa.com/index.php?tpl=interface.sp/design/readmenu.tpl.html&amp;newsid_obj_id=9422&amp;newsid_temas=107, Implementing/Intermediary Agency Source; http://www.eluniversal.com/economia/140723/el-abc-del-fondo-chino-venezolano, Media Report, including Wikileaks; http://www.brookings.edu/~/media/research/files/papers/2011/3/21-china-energy-downs/0321_china_energy_downs.pdf, Other Academic (Working Paper, Dissertation); https://opus.lib.uts.edu.au/research/bitstream/handle/10453/24175/02whole.pdf?sequence=2, Other Academic (Working Paper, Dissertation); http://search.proquest.com/docview/1617037247?accountid=15053, Media Report, including Wikileaks; http://search.proquest.com/docview/917837694?accountid=15053, Media Report, including Wikileaks; http://search.proquest.com/docview/324476961?accountid=15053, Other; http://ec.mofcom.gov.cn/article/jmxw/201008/20100807060646.shtml, Government Source (Donor/Recipient); http://www.europarl.europa.eu/RegData/etudes/note/join/2011/433862/EXPO-INTA_NT(2011)433862_EN.pdf, Other Official Source (non-Donor, non-Recipient); http://www.igadi.org/china/2009/xr_china_y_venezuela_una_amistad_con_reparos.htm, Other Official Source (non-Donor, non-Recipient);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t>
  </si>
  <si>
    <t>Banco de Desarrollo Econimico y Social de Venezuela (BANDES), Government Agency</t>
  </si>
  <si>
    <t>Banco de Desarrollo EconÃ_mico y Social de Venezuela (BANDES), Government Agency</t>
  </si>
  <si>
    <t>VEN</t>
  </si>
  <si>
    <t>VE</t>
  </si>
  <si>
    <t>China Venezuela Joint Fund, Multilateral</t>
  </si>
  <si>
    <t xml:space="preserve">China-Venezuela Fund Tranche B of Heavy Fund I (Fondo Estrategico Pesado de Financiamiento) [Linked to #35985] </t>
  </si>
  <si>
    <t xml:space="preserve">The second Fondo Pesado (China-Venezuela Joint Fund) was signed in February 2009 and ended in February 2012 and was also valued at a total of 6 billion USD with China Development Bank (CDB) contributing 4 billion USD and the National Development Fund (FONDEN) contributing 2 billion. In August of 2012, CDB requested the 4 billion USD loan to be paid back in 130,000 daily barrels of oil, subject to changes in the oil price. The status of the loan is unclear. The China-Venezuela Joint Fund/Fondo Estrategico Pesado has received multiple financial commitments from the Chinese Development Bank (See #35985, #37528, #37838, #38163, 38316, and #38380) in exchange for oil. This project is marked as a resource-backed or commodity-backed loan. </t>
  </si>
  <si>
    <t xml:space="preserve"> https://global.factiva.com/redir/default.aspx?P=sa&amp;an=LATAM00020090824e58l000ba&amp;cat=a&amp;ep=ASE, Media Report, including Wikileaks; https://global.factiva.com/redir/default.aspx?P=sa&amp;an=DJI0000020080925e49p000ju&amp;cat=a&amp;ep=ASE, Media Report, including Wikileaks; http://onlinelibrary.wiley.com/doi/10.1111/1758-5899.12138/full, Academic Journal Article; http://www.thedialogue.org/PublicationFiles/TheNewBanksinTown-FullTextnewversion.pdf, Academic Journal Article; http://www.elmundo.com.ve/diccionario/fondo-chino.aspx, Media Report, including Wikileaks; https://global.factiva.com/redir/default.aspx?P=sa&amp;an=BBCMAP0020141202eac2000b5&amp;cat=a&amp;ep=ASE, Media Report, including Wikileaks; http://www.scribd.com/doc/35417118/PDVSA-Informe-Anual-de-Gestion-2009, Implementing/Intermediary Agency Source; http://www.pdvsa.com/index.php?tpl=interface.sp/design/readmenu.tpl.html&amp;newsid_obj_id=9422&amp;newsid_temas=107, Implementing/Intermediary Agency Source; http://www.eluniversal.com/economia/140723/el-abc-del-fondo-chino-venezolano, Media Report, including Wikileaks; http://www.correodelorinoco.gob.ve/nacionales/sidor-instalara-nueva-planta-recursos-fondo-pesado-chino-venezolano/, Government Source (Donor/Recipient); http://www.brookings.edu/~/media/research/files/papers/2011/3/21-china-energy-downs/0321_china_energy_downs.pdf, Other Academic (Working Paper, Dissertation); http://www.venchina.com/html/guia/Comercia/2009-09-29/19872.html, Media Report, including Wikileaks; https://www.iea.org/publications/freepublications/publication/overseas_china.pdf, Other Official Source (non-Donor, non-Recipient); https://opus.lib.uts.edu.au/research/bitstream/handle/10453/24175/02whole.pdf?sequence=2, Other Academic (Working Paper, Dissertation); http://search.proquest.com/docview/1617037247?accountid=15053, Media Report, including Wikileaks; http://search.proquest.com/docview/917837694?accountid=15053, Media Report, including Wikileaks; http://search.proquest.com/docview/324476961?accountid=15053, Other</t>
  </si>
  <si>
    <t xml:space="preserve">Ali Rodriguez, Venezuela Minister of Finance </t>
  </si>
  <si>
    <t>Joint China-Venezuela Fund Fondo Estrategico Pesado de Financiamiento Tranche C [Linked to #35985, #37528].</t>
  </si>
  <si>
    <t xml:space="preserve">SUMMARY: The third Fondo Pesado was created in 2013 and, as with the two other tranches, was valued at 6 billion USD. In this tranche, CDB gave a loan of 5 billion with 3 year maturity and FONDEN a loan of 1 billion. To finance this agreement, Venezuela will send 100,000 daily barrels of oil. China has provided $21 billion USD to the China-Venezuela Fund in total. The first fund was divided into three trenches, A(2007), B(2009) and C(2013). Then China also provided the renewal 1 (2011) and renewal 2 (2012) of the trench A. ___________________________________________________________ </t>
  </si>
  <si>
    <t>https://global.factiva.com/redir/default.aspx?P=sa&amp;an=PLATT00020140721ea7l001jn&amp;cat=a&amp;ep=ASE, Media Report, including Wikileaks; https://global.factiva.com/redir/default.aspx?P=sa&amp;an=BBCMAP0020141202eac2000b5&amp;cat=a&amp;ep=ASE, Media Report, including Wikileaks; http://www.eluniversal.com/economia/140723/el-abc-del-fondo-chino-venezolano, Media Report, including Wikileaks; http://www.reuters.com/article/2013/07/23/venezuela-china-idUSL1N0FT0N520130723, Media Report, including Wikileaks; http://www.sec.gov/Archives/edgar/data/103198/000119312514359644/d797279dex99d.htm, Government Source (Donor/Recipient); http://search.proquest.com/docview/1617037247?accountid=15053, Media Report, including Wikileaks; http://search.proquest.com/docview/917837694?accountid=15053, Media Report, including Wikileaks; http://search.proquest.com/docview/1030147106?accountid=15053, Media Report, including Wikileaks; http://www.isn.ethz.ch/Digital-Library/Articles/Detail/?lng=en&amp;id=182309&amp;utm_source=GEGI+Round+Up+14&amp;utm_campaign=GEGI+Round+Up+14&amp;utm_medium=email, Academic Journal Article;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t>
  </si>
  <si>
    <t>Petroleos de Venezuela S.A. (PDVSA), State-Owned Company</t>
  </si>
  <si>
    <t>Joint China-Venezuela Fund Fondo Estrategico Pesado de Financiamiento Tranche A - Renewal 1 [Linked to #35985, #38380]</t>
  </si>
  <si>
    <t xml:space="preserve">The 'China-Venezula Fund' has existed in several phases. 'Heavy Fund I' was signed in November 2007 and ended in November 2010. This project is the result of the December 2010 talks and represents a renewal of Tranche A of the Joint Fund. US$ 4bn is committed to the 'China-Fund' thanks to a loan from the Bank of China. There are, as of 2014, two other Tranches (Tranche B and C) that also form a part of the Joint Fund. Venezuela would pay back the loan by providing no less than 230 thousand barrels per day. China has provided $21 billion USD to the China-Venezuela Fund in total. The first fund was divided into three trenches, A(2007), B(2009) and C(2013). Then China also provided the renewal 1 (2011) and renewal 2 (2012) of the trench A. </t>
  </si>
  <si>
    <t>https://global.factiva.com/redir/default.aspx?P=sa&amp;an=EFESE00020101204e6c4000xt&amp;cat=a&amp;ep=ASE, Media Report, including Wikileaks; https://global.factiva.com/redir/default.aspx?P=sa&amp;an=EGYCMP0020110906e78500005&amp;cat=a&amp;ep=ASE, Media Report, including Wikileaks; http://onlinelibrary.wiley.com/doi/10.1111/1758-5899.12138/full, Academic Journal Article; http://www.elmundo.com.ve/diccionario/fondo-chino.aspx, Media Report, including Wikileaks; https://global.factiva.com/redir/default.aspx?P=sa&amp;an=BBCMAP0020141202eac2000b5&amp;cat=a&amp;ep=ASE, Media Report, including Wikileaks; http://news.qq.com/a/20111123/000950.htm, Media Report, including Wikileaks; http://www.laprensa.hn/economia/850902-410/el-banco-de-desarrollo-de-china-en-apuros-por-pr%C3%A9stamos-a-venezuela, Media Report, including Wikileaks; http://search.proquest.com/docview/1617037247?accountid=15053, Media Report, including Wikileaks; http://search.proquest.com/docview/917837694?accountid=15053, Media Report, including Wikileaks; http://www.economist.com/news/business-and-finance/21663169-cash-be-invested-oil-will-deliver-dubious-benefits-both-parties-why-china-loaning-5, Media Report, including Wikileaks; http://www.forbes.com/sites/kenrapoza/2016/02/02/will-china-rescue-venezuela/#41a93d0c7928, Social Media, including Unofficial Blogs; https://books.google.com/books?id=23z8b9JCdFkC&amp;dq=China-venezuela+fund&amp;lr=&amp;source=gbs_navlinks_s, Academic Journal Article;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 http://www.guancha.cn/Third-World/2014_11_19_301013.shtml, Media Report, including Wikileaks</t>
  </si>
  <si>
    <t>Banco de Desarrollo EconÃ_mico y Social de Venezuela (BANDES), Government Agency; Petroleos de Venezuela S.A. (PDVSA), State-Owned Company</t>
  </si>
  <si>
    <t xml:space="preserve">Jorge Giordani, Venezuela Minister of Planning and Finance ; Zhang Ping, President of China's National Reform and Development Commission </t>
  </si>
  <si>
    <t>Joint China-Venezuela Fund Fondo Estrategico Pesado de Financiamiento Tranche A - Renewal 2 [#37838]</t>
  </si>
  <si>
    <t xml:space="preserve">In 2014, $6 billion USD was added to China-Venezuela Joint Fund. This includes $4 billion from China Development Bank and $2 billion from Venezuela Development Fund. The Joint Fund has financed $20 billion USD in total. </t>
  </si>
  <si>
    <t>https://global.factiva.com/redir/default.aspx?P=sa&amp;an=BBCMAP0020141202eac2000b5&amp;cat=a&amp;ep=ASE, Media Report, including Wikileaks; http://www.wsj.com/articles/china-loosens-debt-terms-for-venezuela-1416858616, Media Report, including Wikileaks; http://www.reuters.com/article/2014/07/21/venezuela-china-idUSL2N0PW1BE20140721, Media Report, including Wikileaks; http://economia.noticias24.com/noticia/106864/especial-n24-las-claves-para-entender-el-fondo-conjunto-chino-venezolano/, Media Report, including Wikileaks; http://money.163.com/14/1119/11/ABDKEOE400252G50.html, Media Report, including Wikileaks; http://money.163.com/12/0811/14/88KR01IM00253B0H.html, Media Report, including Wikileaks; http://search.proquest.com/docview/1617037247?accountid=15053, Media Report, including Wikileaks; http://search.proquest.com/docview/917837694?accountid=15053, Media Report, including Wikileaks; http://search.proquest.com/docview/1547670053?accountid=15053, Media Report, including Wikileaks; http://search.proquest.com/docview/1547143720?accountid=15053, Media Report, including Wikileaks; http://search.proquest.com/docview/1547877075?accountid=15053, Media Report, including Wikileaks; https://global.factiva.com/redir/default.aspx?P=sa&amp;an=PLATT00020140721ea7l001jn&amp;cat=a&amp;ep=ASE, Media Report, including Wikileaks; http://www.lookwe.com/html/shangwutouzi/2014/1103/332.html, Media Report, including Wikileaks</t>
  </si>
  <si>
    <t>China National Petroleum Corporation (CNPC), State-Owned Company; Ministry of Finance, Government Agency</t>
  </si>
  <si>
    <t>China invests $1.2 billion in Ecuador's Ishpingo-Tambococha-Tiputini (ITT) oil field</t>
  </si>
  <si>
    <t>SUMMARY: A MOU was signed between Sinopec and Ecuador's Petroecuador in 2007 regarding the drilling of a portion of Yasuni national park. From 13-29 March 2009, China and Ecuador committed to negotiations for a commercial loan of $1.2 billion from the CDB over CNPC's development of the Ishpingo, Tambococha and Tiputini oil fields (ITT) and Block 31. The $1.2 billion commercial loan has a maturity of 3-5 years and an unknown interest rate. Similar deals have around a 7% interest rate. The CDB will provide the loan to the Ministry of Finance who then will pass it on to their designated Ecuadorian firm in this case PetroAmazonas who was granted a permit to work a portion of ITT in 2014. PetroChina is a listed company controlled by China National Petroleum Corporation (CNPC), owned by the Chinese state, and Andes Petroleum is a joint venture between CNPC and another state-run Chinese firm CNPC's role is unclear because there is no mention of Block 31 or ITT on their global operations website which outlines where they are active. Significant environmental controversy means poor transparency on project details. Drilling began in Tiputini around May 2015 and production began around April 2016. The drill is operational. In October 2014, three platforms and 90 wells were planned to be built. Around 200 are needed in order to extract 920m barrels of crude thought to be located in the block. At Ishpingo, PetroAmazonas plans to install 5 platforms and drilling of 10 wells starting 2017.</t>
  </si>
  <si>
    <t>https://global.factiva.com/redir/default.aspx?P=sa&amp;NS=16&amp;AID=9VIV000400&amp;an=EFESE00020070326e33q000eb&amp;cat=a&amp;ep=ASI, Media Report, including Wikileaks; https://global.factiva.com/du/article.aspx/?accessionno=NFINCE0020070411e34b0005l&amp;fcpil=en&amp;napc=S&amp;sa_from=&amp;cat=a, Media Report, including Wikileaks; https://global.factiva.com/redir/default.aspx?P=sa&amp;NS=16&amp;AID=9VIV000400&amp;an=LATIND0020070326e33q002s3&amp;cat=a&amp;ep=ASI, Media Report, including Wikileaks; https://global.factiva.com/redir/default.aspx?P=sa&amp;NS=16&amp;AID=9VIV000400&amp;an=TOILDA0020070403e33r00008&amp;cat=a&amp;ep=ASI, Media Report, including Wikileaks; https://global.factiva.com/redir/default.aspx?P=sa&amp;NS=16&amp;AID=9VIV000400&amp;an=PON0000020130927e98u0000e&amp;cat=a&amp;ep=ASI, Media Report, including Wikileaks; http://www.theguardian.com/environment/interactive/2014/feb/19/china-development-bank-credit-proposal-oil-drilling-ecuador1, Government Source (Donor/Recipient); http://www.argusmedia.com/pages/NewsBody.aspx?id=931445&amp;menu=yes, Media Report, including Wikileaks; http://www.theguardian.com/environment/2014/feb/19/ecuador-oil-china-yasuni, Media Report, including Wikileaks; http://www.nytimes.com/2014/06/12/opinion/ecuador-breaks-its-amazon-deal.html?ref=opinion&amp;_r=1&amp;utm_source=GEGI+Round+Up+11&amp;utm_campaign=GEGI+Round+Up+11&amp;utm_medium=email, Media Report, including Wikileaks</t>
  </si>
  <si>
    <t>Ministry of Finance, Government Agency</t>
  </si>
  <si>
    <t>Ishpingo; Tambococha; Tiputini; Yasuni National Park</t>
  </si>
  <si>
    <t>Ecuador Signs $2B loan with CDB for renewable energy purposes (linked to #36358)</t>
  </si>
  <si>
    <t>SUMMARY: Ecuador signed a US$ 2b loan deal with China Development Bank at 6.9% interest, 8 year maturity, and a 2 or 3 year grace period. The $2 billion will have two function: $1.4 billion is up to Ecuador's discretion while $600 million is tied to developing energy related infrastructure. The loan has not reached maturity. This loan was soon signed after a renewed $1 billion prepayment plan between PetroChina and PetroEcuador detailed in Project #36358.</t>
  </si>
  <si>
    <t>https://global.factiva.com/redir/default.aspx?P=sa&amp;NS=16&amp;AID=9VIV000400&amp;an=CM00000020110615e76f0000k&amp;cat=a&amp;ep=ASI, Media Report, including Wikileaks; https://global.factiva.com/redir/default.aspx?P=sa&amp;NS=16&amp;AID=9VIV000400&amp;an=DJI0000020110615e76f0007d&amp;cat=a&amp;ep=ASI, Media Report, including Wikileaks; https://global.factiva.com/redir/default.aspx?P=sa&amp;NS=16&amp;AID=9VIV000400&amp;an=CM00000020110627e76r0004s&amp;cat=a&amp;ep=ASI, Media Report, including Wikileaks; https://global.factiva.com/redir/default.aspx?P=sa&amp;NS=16&amp;AID=9VIV000400&amp;an=WSJO000020110628e76s001jo&amp;cat=a&amp;ep=ASI, Media Report, including Wikileaks; http://www.ihlo.org/CINTW/Ecudaor.pdf , NGO/Civil Society/Advocacy; http://www.thedialogue.org/PublicationFiles/TheNewBanksinTown-FullTextnewversion.pdf, Academic Journal Article; http://www.bloomberg.com/news/articles/2011-06-27/ecuador-said-to-get-2-billion-loan-from-china-development-bank, Media Report, including Wikileaks; http://www.wsj.com/articles/SB10001424052702304314404576412373916029508, Media Report, including Wikileaks; http://www.ecuadorinmediato.com/index.php?module=Noticias&amp;func=news_user_view&amp;id=152654&amp;umt=banco_de_desarrollo_de_china_presta_2000_millones_de_df3lares_a_ecuador, Media Report, including Wikileaks; http://www.eluniverso.com/2011/06/28/1/1356/china-aprobo-prestamo-2000-millones.html, Media Report, including Wikileaks; http://onlinelibrary.wiley.com/doi/10.1111/1758-5899.12138/full, Academic Journal Article; http://www.thedialogue.org/PublicationFiles/TheNewBanksinTown-FullTextnewversion.pdf, Academic Journal Article; http://www.eluniverso.com/2011/07/07/1/1356/200-millones-credito-anterior-china-fueron-petroleo-seguridad.html, Media Report, including Wikileaks; http://www.bu.edu/pardeeschool/files/2014/12/Ecuador1.pdf, Other Academic (Working Paper, Dissertation); http://bank.hexun.com/2011-06-28/130948866.html, Media Report, including Wikileaks; http://www.bu.edu/pardeeschool/files/2014/12/Ecuador1.pdf, Other Academic (Working Paper, Dissertation)</t>
  </si>
  <si>
    <t>Patricio Rivera, Minister (Ministry of Finance); William Vasconez, Undersecretary of Public Credit (Ministry of Finance)</t>
  </si>
  <si>
    <t>CDB and BES agree to 1.5 billion USD Credit Line for PDVSA</t>
  </si>
  <si>
    <t xml:space="preserve">SUMMARY: In June 2010, PDVSA borrowed 1.5 billion USD from BES and CDB in order to support oil mining and production in Venezuela. This loan has a maturity of 3 years with a 9-month grace period. This decision raised PDVSA's debt by 26% to 3 billion USD. As of 2015, PDVSA's total debt had risen to 21.4 billion USD. </t>
  </si>
  <si>
    <t>https://global.factiva.com/redir/default.aspx?P=sa&amp;an=LBA0000020100629e66t0016s&amp;cat=a&amp;ep=ASE, Media Report, including Wikileaks; http://www.pdvsa.com/interface.sp/database/fichero/free/7672/1598.PDF, Government Source (Donor/Recipient); http://blogs.wsj.com/source/tag/banco-espirito-santo-de-investimento/, Media Report, including Wikileaks; http://www.thedialogue.org/PublicationFiles/TheNewBanksinTown-FullTextnewversion.pdf, Academic Journal Article; http://www.tradefinancemagazine.com/Article/2373820/Regions/22996/BES-and-CDB-launch-loan-for-PDVSA.html, Media Report, including Wikileaks; http://www.thedialogue.org/PublicationFiles/TheNewBanksinTown-FullTextnewversion.pdf, Academic Journal Article; http://www.aporrea.org/actualidad/n166859.html, Media Report, including Wikileaks; http://www.soberania.org/Articulos/articulo_6037.htm, Media Report, including Wikileaks</t>
  </si>
  <si>
    <t>State-Owned Company; Banco Espirito Santo, Private Sector</t>
  </si>
  <si>
    <t>CDB provides $1.5 bln credit line for Abreu e Lima oil refinery operations (Linked to Project ID #38053 and #38056)</t>
  </si>
  <si>
    <t xml:space="preserve">In order to accelerate the oil production in Venezuela, China Development Bank has agreed to provide $4 billion in loans to PDVSA (project ID #38053). This new loan would have a maturity date of 8 years at a rate of LIBOR + 5 percent. Additionally, two smaller credit lines of $1.5 billion and $500 million (project ID #38056) were provided for refinery operations and the purchase of oilfield equipment, respectively. On December 4, 2011, Venezuelan state-owned oil company PDVSA received a $1.5 billion USD credit line from the China Development Bank to help build a heavy-oil refinery in Brazil. PDVSA arranged the credit to help pay for its planned 40 percent stake in the 26-billion-real ($14 billion) 230,000 barrel-a-day Abreu e Lima refinery near Recife, Brazil. The refinery is already under construction by Brazil's state-controlled oil company Petrobras. Other projects also funded through the China-Venezuela Fund: 37833 - Four Power Plants 37804 - Infrastructure Projects 37808 - Infrastructure Projects 38053 - Orinoco Belt Joint Venture 37496 - Plant Construction 37541 - Mining Industry Loan 38313 - Surgical Equipment 38290 - Development Project Loan 39099 - Tranche B Renewal </t>
  </si>
  <si>
    <t>https://global.factiva.com/redir/default.aspx?P=sa&amp;an=LATAM00020111123e7bn00044&amp;cat=a&amp;ep=ASE, Media Report, including Wikileaks; http://www.reuters.com/article/2011/12/04/brazil-venezuela-pdvsa-idUSN1E7B303W20111204, Media Report, including Wikileaks</t>
  </si>
  <si>
    <t>Zhang Xiaoqiang, Minister (National Development and Reform Commission (NDRC)); Rafael Ramirez, Venezuela Minister of Energy (Ministry of Energy)</t>
  </si>
  <si>
    <t>CDB loans PDVSA $500m for purchase of oil drilling equipment (Linked to Project ID #38053 and #38055)</t>
  </si>
  <si>
    <t>STAFF_NOTE: Unclear if loan terms are the same across all three credit lines. SUMMARY: In order to accelerate the oil production in Venezuela, China Development Bank has agreed to provide $4 billion in loans to PDVSA (project ID #38053). This new loan would have a maturity date of 8 years at a rate of LIBOR + 5 percent. Additionally, two smaller credit lines of $1.5 billion (project ID #38055) and $500 million were provided for refinery operations and the purchase of oilfield equipment, respectively.</t>
  </si>
  <si>
    <t>https://global.factiva.com/redir/default.aspx?P=sa&amp;an=LATAM00020111123e7bn00044&amp;cat=a&amp;ep=ASE, Media Report, including Wikileaks; http://www.reuters.com/article/2015/06/23/us-venezuela-china-insight-idUSKBN0P31BD20150623, Media Report, including Wikileaks; http://www.pdvsa.com/index.php?tpl=interface.en/design/salaprensa/readesp.tpl.html&amp;newsid_obj_id=4768&amp;newsid_temas=57, Implementing/Intermediary Agency Source; https://dragonstrail.wordpress.com/2013/04/29/china-in-venezuela-loans-for-oil/, Social Media, including Unofficial Blogs; http://www.terra.com.mx/noticias/articulo/1256562/Venezuela+recibira+prestamo+chino+por+USD+2000+millones+para+estatal+PDVSA.htm, Media Report, including Wikileaks</t>
  </si>
  <si>
    <t>Petroleos de Venezuela S.A. (PDVSA), State-Owned Company; China National Petroleum Corporation (CNPC), State-Owned Company</t>
  </si>
  <si>
    <t>CDB funds $4 billion PDVSA and CNPC joint venture Sinovensa in Orinoco belt [Linked to Project ID #38319, #38056 and #38055]</t>
  </si>
  <si>
    <t>In order to accelerate the oil production in Venezuela, China Development Bank has agreed to provide $4 billion in loans to PDVSA. This new loan would have a maturity date of 8 years at a rate of LIBOR + 5 percent. The loan was intended to increase the rate of production from 330,000 barrels a day from 120,000 by 2014. The loan fuels an investment established on 17 April 2001 the joint-venture company Sinovensa, when CNPC and PDVSA reached an agreement to produce Orimulsion. The fuel is marketed as a replacement for coal or fuel oil in power plants. Most nations have decreased their consumption of the fuel, but China continues to invest and consume Orimulsion. CNPC holds 70 percent of equity in the project. This percent is slowing changing: in 2013, CNPC owned about 37.57% stake. However, the joint venture handles the fund directly, rather than being channeled through the state company or the government. On June 3rd, 2013, CNPC and PDVSA signed a 4.02 billion USD Financing agreement with China Development Bank. The money will be used for increasing the daily production of the joint-venture SINOVENSA from 140,000 barrels to 330,000 barrels. Sinovensa is a joint venture between CNPC and PDVSA. It is unclear if the daily production rate increased the expected amount. Additionally, two smaller credit lines of $1.5 billion (project ID #38055) and $500 million (project ID #38056) were provided for refinery operations and the purchase of oilfield equipment, respectively. Other projects also funded through the China-Venezuela Fund (updated 15 June 2016): 37833 - Four Power Plants 37804 - Infrastructure Projects 37808 - Infrastructure Projects 37496 - Plant Construction 37541 - Mining Industry Loan 38055 - Abreu e Lima Oil Refinery Operations 38313 - Surgical Equipment 38290 - Development Project Loan 39099 - Tranche B Renewal STAFF_NOTE: LIBOR was calculated by finding the six month average for 2011, which was approximately 0.0507%.</t>
  </si>
  <si>
    <t>https://global.factiva.com/redir/default.aspx?P=sa&amp;an=LATAM00020111123e7bn00044&amp;cat=a&amp;ep=ASE, Media Report, including Wikileaks; http://www.emergingmarkets.org/Article/2795362/Billion-dollar-deals-deepen-dependence-on-China.html, Media Report, including Wikileaks; http://www.bloomberg.com/news/articles/2012-02-28/venezuela-to-continue-supplying-oil-to-syria-as-sanctions-widen, Media Report, including Wikileaks; http://www.terra.com.mx/noticias/articulo/1067428/Venezuela+y+China+acuerdan+USD+4000+millones+en+prestamo+para+viviendas.htm, Media Report, including Wikileaks; http://www.miamiherald.com/news/nation-world/world/americas/article5535951.html?utm_source=GEGI+Round+Up+24&amp;utm_campaign=GEGI+Round+Up+24&amp;utm_medium=email, Media Report, including Wikileaks; http://ve.mofcom.gov.cn/article/jmxw/201306/20130600155287.shtml, Government Source (Donor/Recipient); https://global.factiva.com/redir/default.aspx?P=sa&amp;an=PLATT00020130603e963001e3&amp;cat=a&amp;ep=ASE, Media Report, including Wikileaks; http://www.bloomberg.com/news/articles/2013-06-03/pdvsa-signs-4-billion-china-loan-to-boost-orinoco-field-output, Media Report, including Wikileaks; http://business.financialpost.com/news/energy/venezuela-to-allow-oil-joint-ventures-with-cnooc-and-chevron#__federated=1, Media Report, including Wikileaks; http://www.eluniversal.com/economia/130516/china-invertira-4000-millones-para-elevar-produccion-de-sinovensa, Media Report, including Wikileaks; http://www.argusmedia.com/pages/NewsBody.aspx?id=847501&amp;menu=yes, Media Report, including Wikileaks; http://search.proquest.com/docview/1368409142?accountid=15053, Media Report, including Wikileaks; http://www.bloomberg.com/news/articles/2013-06-03/pdvsa-signs-4-billion-china-loan-to-boost-orinoco-field-output, Media Report, including Wikileaks; http://business.financialpost.com/news/energy/venezuela-to-allow-oil-joint-ventures-with-cnooc-and-chevron#__federated=1, Media Report, including Wikileaks; https://books.google.com/books?id=aWyP8-fXlsYC&amp;pg=PA178&amp;lpg=PA178&amp;dq=block+11+ecuador&amp;source=bl&amp;ots=l0JmbS2965&amp;sig=wBoEm2kRxZJ7i8MvzXLOm-pmOEo&amp;hl=en&amp;sa=X&amp;ei=nyt3VaTBKoOwsAS41oLwDQ&amp;ved=0CEsQ6AEwBg#v=onepage&amp;q=block%2011%20ecuador&amp;f=false, Other; http://af.reuters.com/article/energyOilNews/idAFN1E7AL21V20111122?pageNumber=2&amp;virtualBrandChannel=0&amp;sp=true, Media Report, including Wikileaks; http://www.reuters.com/article/venezuela-sinovensa-idUSN0841462520080508, Media Report, including Wikileaks; http://ase.tufts.edu/gdae/Pubs/rp/GallagherChineseFinanceLatinAmericaBrief.pdf, Media Report, including Wikileaks</t>
  </si>
  <si>
    <t>Orinoco Belt</t>
  </si>
  <si>
    <t>Zhang Xiaoqiang, Minister (National Development and Reform Commission (NDRC)); Rafael Ramirez, Venezuela Ministry of Energy</t>
  </si>
  <si>
    <t>Joint China-Venezuela Fund Fondo Estrategico Pesado de Financiamiento Tranche B Renewal 1 [Linked to #37528, #37838]</t>
  </si>
  <si>
    <t>August 2012-Venezuela is set to receive a new $4 billion loan from China Development Bank with 3 years maturity sometime this month as the countries replenish a joint development fund that finances infrastructure projects and social programs in the South American nation. Venezuela is also obligated to contribute $2 billion to the fund, which is gathered from the central bank's international reserves and oil revenue. This is the third injection into the countries' bilateral fund. The loan is paid back by oil no less than 230 thousand barrels per day.</t>
  </si>
  <si>
    <t>https://global.factiva.com/redir/default.aspx?P=sa&amp;an=DJ00000020120817e88h000dq&amp;cat=a&amp;ep=ASE, Media Report, including Wikileaks; https://global.factiva.com/redir/default.aspx?P=sa&amp;an=DJI0000020120811e88b00003&amp;cat=a&amp;ep=ASE, Media Report, including Wikileaks; http://search.proquest.com/docview/1617037247?accountid=15053, Media Report, including Wikileaks; http://search.proquest.com/docview/917837694?accountid=15053, Media Report, including Wikileaks; http://search.proquest.com/docview/1030147106?accountid=15053, Media Report, including Wikileaks; http://www.reuters.com/article/us-venezuela-chavez-funding-idUSBRE91011L20130201, Media Report, including Wikileaks; http://www.reuters.com/article/us-venezuela-china-idUSBRE84M01M20120523, Media Report, including Wikileaks; http://china.embajada.gob.ve/index.php?option=com_content&amp;view=article&amp;id=1372%3Afondo-chino-venezolano-ha-permitido-recursos-para-220-proyectos-sociales-y-economicos&amp;catid=3%3Anoticias-de-venezuela-en-el-mundo&amp;Itemid=17&amp;lang=zh, Government Source (Donor/Recipient); http://www.lookwe.com/html/shangwutouzi/2014/1103/332.html, Media Report, including Wikileaks; http://ilas.cass.cn/manager/jeditor/UploadFile/2013319144358872.pdf, Academic Journal Article</t>
  </si>
  <si>
    <t>Petroleos de Venezuela S.A. (PDVSA), State-Owned Company; Banco de Desarrollo Econimico y Social de Venezuela (BANDES), Government Agency</t>
  </si>
  <si>
    <t xml:space="preserve">Jorge Giordani, Finance Minister of Venezuela </t>
  </si>
  <si>
    <t>China Development Bank (CDB), Government Agency; Export-Import Bank of China, Government Agency</t>
  </si>
  <si>
    <t>China loaned $3 Billion for Oil, Roads, and Agriculture (Tranche A and B) to Ghana (linked to #28056 and #36236))</t>
  </si>
  <si>
    <t>On December 8, 2009, the China Development Bank (CDB) agreed to provide Ghana with a loan of 3 billion USD for a package of projects, the majority of which are related to infrastructural development. The loan was signed by CDB and Ghana on December 16, 2011. In February 2012, the Ghanaian parliament approved the agreement at the recommendation of the deputy speaker of parliament, Edward Doe Adjaho. This loan is part of 13 billion USD in agreements signed September, 2010 between Ghana and the China Development Bank and China Exim Bank that aimed to develop infrastructure, including in the oil and gas sector. According to Ghanaian government officials' projections of oil prices, Ghana will end up paying 6.4 billion USD to China for the 3 billion USD loan or will give away 750 million barrels of the nation's crude oil to a Chinese company for more than 15 years. The loan agreement stipulates that 60% of all contracts under the loan go to Chinese companies. The mega-loan is split evenly between two sections called Tranche A and Tranche B. The first tranche includes 1.5 billion USD at 15 year repayment with a 5 year grace period; the interest rate is LIBOR plus 2.95%. There is an upfront fee of 0.25% of the loan and a commitment fee of 1% per year on the undrawn and un-cancelled balance of the loan. Tranche B has a 10 year repayment period with 3 year grace period; the interest rate is LIBOR plus 2.85%. The money will be available for six years after the agreement was signed. Principal and interest payments will be made to CDB every six months after the grace periods. There are 12 eligible projects that the loan might cover, each detailed below: 1. Western Corridor Infrastructure Renewal Project - Takoradi-Kumasi; Dunkwa-Awaso Railway Line Scenario 1 Retrofit (Estimated Allocation of 450-500 million USD) 2. Western Corridor Infrastructure Renewal Project - Takoradi Port Retrofit Phase 1 (Estimated Allocation of 150-200 million USD) 3. Sekondi Free Zone Project - Shared infrastructure and utility services (Estimated Amount of 100 million USD) 4. Accra Plains Irrigation Project (Phase 1: 5000 ha) (Estimated Amount 100 million USD) 5. Coastal Fishing Harbors and Landing Sites Re-development Project - Axim, Dixcove, Elmina, Winneba, Mumford, Senya-Beraku, Jamestown, Teshie, Tema, Ada, Keta (Estimated Amount of 150-250 million USD), 6. Eastern Corridor Multi-modal Transportation Project - Upgrade of Volta Lake Ferries, Pontoons and Landing Sites - Kpandu-Amankwakrom, Kete Krachi-Kwadokrom, Yeji-Makongo, Tapa Aboatoase, Dzemini; Upgrade of Akosombo and Buipe Ports (Estimated Amount of 150-500 million USD), To this end, engineers are currently working to replace the old engines on the existing ferries with the new eight main and auxiliary engines procured under the World Bank Credit facility. This will improve ferry services across the Volta Lake. Under the CDB facility, an amount of 450 million USD has been allocated to the Eastern Corridor Multi-Modal Transport Project (ECMMTP) comprising: Ã¤Ã³Â¢ upgrading and developing Akosombo and Buipe ports infrastructure; Ã¤Ã³Â¢ upgrading and procuring vessels, other marine works and Ã¤Ã³Â¢ upgrading 700km of feeder roads to selected ferry stations on the Volta Lake' 7. Western Corridor Gas Infrastructure Project - Offshore gas gathering pipeline, early phase gas processing plant, onshore gas trunk pipeline (Pumpuni Dispatch Terminal), NGLs Processing Retrofit (Tema Oil Refinery), Helicopter Surveillance Fleet. IN IMPLEMENTATION. - This project already had submitted a subsidiary agreement to Parliament for approval. - Includes Gas Processing Plant of 150 million standard cubic feet, a 36km shallow water offshore pipeline from the FPSO to the Plant, a 120km onshore pipeline from the gas processing plant to Aboadze, a 75Å’_km onshore pipeline from Esiama to Prestea, a jetty for the export of natural gas liquids, and an operations and control office complex. - As of June 2013, the contractor Sinopec had been pre-financing this project, and the Government of Ghana was seeking additional bridge financing. 8. Western Corridor Petroleum Terminal Project 9. Western Corridor Oil Enclave Toll Road Project 10. Accra Metropolitan Area ICT - Enhanced Traffic Management Project (road completion components) 11. Integrated National Security Communications Enhancement Project - Deployment of ICT Enhanced Surveillance Platform for Western Corridor Oil Enclave (Estimated amount of 150 million USD) 12. SME Projects Incubation Facility - Facility Management Contracts with local financial institutions (Estimated amount of 100 million USD) Each project carries with it a necessary subsidiary agreement that must be signed by the MoFEP and CDB before money will be disbursed. No more than 5 of these agreements can be submitted per year. The CDB will provide financing for 85% of total project costs and the government of Ghana will finance the remaining 15%, according to the framework agreement signed between Iiang Chaoliang, President of the China Development Bank Corporation, and Fifi Kwetey, Ghana's Deputy Finance Minister, on September 20, 2010. There is some discrepancy among sources for this project; several sources state that China agreed to provide 2.85 billion USD loan to fund a road improvement project. Although some of the sub-projects listed could involve some road infrastructure, the accepted list does not include a majority of road projects. As of June 2013, CDB had disbursed about 200 million USD for the agreement. Ghanaian Parliament amended the agreement as it conflicted with provisions in the Petroleum Revenue Management Act of 2011, which stalled disbursement into the Master Loan Facility. In February 2014, official from China Development Bank arrived in Ghana to renegotiate the terms of the loan. Although the exact nature of this renegotiation remains unclear, it has been reported that CDB was asking for an additional 2,000 barrels of oil per day beyond the original 13,000. This change captures the on-going downward pressure on international oil prices. In a 2014 paper by Deborah Brautigam and Kevin Gallagher, this is listed as an oil-backed loan amounting to 3 billion USD - the loan is divided into two different entries, which mirrors the division of the project into Tranche A and Tranche B. In 2014, it is reported that Tranche B was cancelled due to disagreements between two governments. STAFF_NOTE: See Appendix C of this report for subnational location information: https://cddrl.fsi.stanford.edu/sites/default/files/ghana_loan_case.pdf</t>
  </si>
  <si>
    <t>http://vibeghana.com/2010/09/22/ghana-gets-another-10-billion-chinese-loan/, Media Report, including Wikileaks; http://cn.reuters.com/article/chinaNews/idCNCHINA-1289520091209, Media Report, including Wikileaks; http://news.xinhuanet.com/world/2010-11/16/c_12779324.htm, Media Report, including Wikileaks; http://www.chinaafricarealstory.com/2010/11/ghanas-new-china-deals-whats-real-story.html, Other Academic (Working Paper, Dissertation); http://www.newstimeafrica.com/archives/25036, Media Report, including Wikileaks; http://www.modernghana.com/news/404269/1/china-development-bank-will-release-all-3-billion-.html, Media Report, including Wikileaks; http://global.factiva.com/aa/?ref=CM00000020110826e78q0003f&amp;pp=1&amp;fcpil=en&amp;napc=S&amp;sa_from=, Media Report, including Wikileaks; http://global.factiva.com/aa/?ref=AFNWS00020110830e78u000e9&amp;pp=1&amp;fcpil=en&amp;napc=S&amp;sa_from=, Media Report, including Wikileaks; http://global.factiva.com/aa/?ref=LBA0000020111219e7cg0016r&amp;pp=1&amp;fcpil=en&amp;napc=S&amp;sa_from=, Media Report, including Wikileaks; http://www.ghanatoghana.com/ghanas-1-2b-gas-infrastructure-to-be-relocated-from-bonyere-to-atuabo/, Media Report, including Wikileaks; http://www.htsc.com.cn/htnews/news.jsp?docId=15026842, Other Official Source (non-Donor, non-Recipient); http://www.douban.com/group/topic/15399706/, Social Media, including Unofficial Blogs; http://relooney.fatcow.com/SI_FAO-Africa-2012/Oxford-Ghana_4.pdf, Social Media, including Unofficial Blogs; http://www.reuters.com/article/2010/11/03/ghana-loan-roads-idAFLDE6A22DP20101103, Media Report, including Wikileaks; http://www.modernghana.com/news/349046/1/imf-to-scrutinize-3bn-chinese-loan.html, Media Report, including Wikileaks; http://omgghana.com/parliament-approves-850m-loan-gas-infrastructure-project/, Media Report, including Wikileaks; http://global.factiva.com/aa/?ref=IOD0000020110820e78f00002&amp;pp=1&amp;fcpil=en&amp;napc=S&amp;sa_from=, Media Report, including Wikileaks; http://gas.in-en.com/html/gas-17401740231105276.html, Media Report, including Wikileaks; http://africanspotlight.com/blog/2011/08/12/ghana-secures-800-million-gas-loan-from-china/, Media Report, including Wikileaks; http://web.ebscohost.com/ehost/pdfviewer/pdfviewer?sid=ff847bae-a2e3-4194-a879-c216fe4137d3%40sessionmgr198&amp;vid=2&amp;hid=121, Other; http://www.mofep.gov.gh/sites/default/files/reports/CDB_Loan_Summary_050112.pdf, Other; http://www.mofep.gov.gh/sites/default/files/reports/CDB_Loan_Summary_050112.pdf, Other; http://search.proquest.com.gate2.library.lse.ac.uk/docview/1024526540/13E9E9936935407C09A/7?accountid=9630, Other; http://news.xinhuanet.com/english/africa/2013-04/27/c_124638021.htm, Media Report, including Wikileaks; http://business.myjoyonline.com/pages/news/201306/108563.php, Media Report, including Wikileaks; http://www.ghanabusinessnews.com/2013/06/26/ghana-opts-for-bridge-financing-as-chinese-funds-delay-for-gas-project/, Media Report, including Wikileaks; http://www.gbcghana.com/index.php?id=1.1425564, Media Report, including Wikileaks; http://www.mofep.gov.gh/?q=news/220910, Government Source (Donor/Recipient); http://danquahinstitute.org/docs/CDB_cabinet_memo_CDB%20facility_consolidated%20draft%20final.pdf, Government Source (Donor/Recipient); http://news.xinhuanet.com/english/africa/2014-01/08/c_133026234.htm, Media Report, including Wikileaks; http://thinkafricapress.com/economy/risky-business-china-wavering-africa-ghana-drc-gabon?utm_content=buffer2125c&amp;utm_medium=social&amp;utm_source=twitter.com&amp;utm_campaign=buffer, Media Report, including Wikileaks; http://www.ghanaweb.com/GhanaHomePage/NewsArchive/artikel.php?ID=301563, Media Report, including Wikileaks; http://www.fin24.com/International/Ghana-signs-13-bn-in-Chinese-loan-deals-20100922, Media Report, including Wikileaks; http://www.fin24.com/International/Ghana-signs-13-bn-in-Chinese-loan-deals-20100922, Media Report, including Wikileaks; http://onlinelibrary.wiley.com/doi/10.1111/1758-5899.12138/full, Academic Journal Article;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 http://scottishjournal.co.uk/paper/SJASS_Vol.19_No.2.pdf#page=3, Academic Journal Article; http://www.africaneconomicoutlook.org/countries/east-africa/ethiopia/, Other Official Source (non-Donor, non-Recipient); http://uk.reuters.com/article/uk-ghana-china-loans-idUKKBN0FL1WY20140716, Media Report, including Wikileaks; https://cddrl.fsi.stanford.edu/sites/default/files/ghana_loan_case.pdf, Other Academic (Working Paper, Dissertation)</t>
  </si>
  <si>
    <t>Concessional</t>
  </si>
  <si>
    <t xml:space="preserve">Dr Anthony Akoto Oseihas, Former Ghanaian Minster of Finance </t>
  </si>
  <si>
    <t>$3 Billion for Oil, Roads, and Agriculture - Tranche B (linked to #2034 and #28056)</t>
  </si>
  <si>
    <t>On December 8, 2009, the China Development Bank (CDB) agreed to provide Ghana with a loan of 3 billion USD for a package of projects, the majority of which are related to infrastructural development. The loan was signed by CDB and Ghana on December 16, 2011. In February 2012, the Ghanaian parliament approved the agreement at the recommendation of the deputy speaker of parliament, Edward Doe Adjaho. This loan is part of 13 billion USD in agreements signed September, 2010 between Ghana and the China Development Bank and China Exim Bank that aimed to develop infrastructure, including in the oil and gas sector. According to Ghanaian government officials_â€žÅ½ projections of oil prices, Ghana will end up paying 6.4 billion USD to China for the 3 billion USD loan or will give away 750 million barrels of the nation_â€žÅ½s crude oil to a Chinese company for more than 15 years. The loan agreement stipulates that 60% of all contracts under the loan go to Chinese companies. The mega-loan is split evenly between two sections called Tranche A and Tranche B. The first tranche includes 1.5 billion USD at 15 year repayment with a 5 year grace period; the interest rate is LIBOR plus 2.95%. There is an upfront fee of 0.25% of the loan and a commitment fee of 1% per year on the undrawn and un-cancelled balance of the loan. Tranche B has a 10 year repayment period with 3 year grace period; the interest rate is LIBOR plus 2.85%. The money will be available for six years after the agreement was signed. Principal and interest payments will be made to CDB every six months after the grace periods. There are 12 eligible projects that the loan might cover, each detailed below: 1. Western Corridor Infrastructure Renewal Project - Takoradi-Kumasi; Dunkwa-Awaso Railway Line Scenario 1 Retrofit (Estimated Allocation of 450-500 million USD) 2. Western Corridor Infrastructure Renewal Project - Takoradi Port Retrofit Phase 1 (Estimated Allocation of 150-200 million USD) 3. Sekondi Free Zone Project - Shared infrastructure and utility services (Estimated Amount of 100 million USD) 4. Accra Plains Irrigation Project (Phase 1: 5000 ha) (Estimated Amount 100 million USD) 5. Coastal Fishing Harbors and Landing Sites Re-development Project - Axim, Dixcove, Elmina, Winneba, Mumford, Senya-Beraku, Jamestown, Teshie, Tema, Ada, Keta (Estimated Amount of 150-250 million USD), 6. Eastern Corridor Multi-modal Transportation Project - Upgrade of Volta Lake Ferries, Pontoons and Landing Sites - Kpandu-Amankwakrom, Kete Krachi-Kwadokrom, Yeji-Makongo, Tapa Aboatoase, Dzemini; Upgrade of Akosombo and Buipe Ports (Estimated Amount of 150-500 million USD), To this end, engineers are currently working to replace the old engines on the existing ferries with the new eight main and auxiliary engines procured under the World Bank Credit facility. This will improve ferry services across the Volta Lake. Under the CDB facility, an amount of 450 million USD has been allocated to the Eastern Corridor Multi-Modal Transport Project (ECMMTP) comprising: _â€žÂ¢ upgrading and developing Akosombo and Buipe ports infrastructure; _â€žÂ¢ upgrading and procuring vessels, other marine works and _â€žÂ¢ upgrading 700km of feeder roads to selected ferry stations on the Volta Lake' 7. Western Corridor Gas Infrastructure Project - Offshore gas gathering pipeline, early phase gas processing plant, onshore gas trunk pipeline (Pumpuni Dispatch Terminal), NGLs Processing Retrofit (Tema Oil Refinery), Helicopter Surveillance Fleet. IN IMPLEMENTATION. - This project already had submitted a subsidiary agreement to Parliament for approval. - Includes Gas Processing Plant of 150 million standard cubic feet, a 36km shallow water offshore pipeline from the FPSO to the Plant, a 120km onshore pipeline from the gas processing plant to Aboadze, a 75â€˜_km onshore pipeline from Esiama to Prestea, a jetty for the export of natural gas liquids, and an operations and control office complex. - As of June 2013, the contractor Sinopec had been pre-financing this project, and the Government of Ghana was seeking additional bridge financing. 8. Western Corridor Petroleum Terminal Project 9. Western Corridor Oil Enclave Toll Road Project 10. Accra Metropolitan Area ICT - Enhanced Traffic Management Project (road completion components) 11. Integrated National Security Communications Enhancement Project - Deployment of ICT Enhanced Surveillance Platform for Western Corridor Oil Enclave (Estimated amount of 150 million USD) 12. SME Projects Incubation Facility - Facility Management Contracts with local financial institutions (Estimated amount of 100 million USD) Each project carries with it a necessary subsidiary agreement that must be signed by the MoFEP and CDB before money will be disbursed. No more than 5 of these agreements can be submitted per year. The CDB will provide financing for 85% of total project costs and the government of Ghana will finance the remaining 15%, according to the framework agreement signed between Iiang Chaoliang, President of the China Development Bank Corporation, and Fifi Kwetey, Ghana's Deputy Finance Minister, on September 20, 2010. There is some discrepancy among sources for this project; several sources state that China agreed to provide 2.85 billion USD loan to fund a road improvement project. Although some of the sub-projects listed could involve some road infrastructure, the accepted list does not include a majority of road projects. As of June 2013, CDB had disbursed about 200 million USD for the agreement. Ghanaian Parliament amended the agreement as it conflicted with provisions in the Petroleum Revenue Management Act of 2011, which stalled disbursement into the Master Loan Facility. In February 2014, official from China Development Bank arrived in Ghana to renegotiate the terms of the loan. Although the exact nature of this renegotiation remains unclear, it has been reported that CDB was asking for an additional 2,000 barrels of oil per day beyond the original 13,000. This change captures the on-going downward pressure on international oil prices. In a 2014 paper by Deborah Brautigam and Kevin Gallagher, this is listed as an oil-backed loan amounting to 3 billion USD - the loan is divided into two different entries, which mirrors the division of the project into Tranche A and Tranche B. In 2014, it is reported that Tranche B was cancelled due to disagreements between two governments.</t>
  </si>
  <si>
    <t>http://www.africaneconomicoutlook.org/countries/east-africa/ethiopia/, Other Official Source (non-Donor, non-Recipient); http://scottishjournal.co.uk/paper/SJASS_Vol.19_No.2.pdf#page=3, Academic Journal Article;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 http://onlinelibrary.wiley.com/doi/10.1111/1758-5899.12138/full, Academic Journal Article; http://www.fin24.com/International/Ghana-signs-13-bn-in-Chinese-loan-deals-20100922, Media Report, including Wikileaks; http://www.fin24.com/International/Ghana-signs-13-bn-in-Chinese-loan-deals-20100922, Media Report, including Wikileaks; http://www.ghanaweb.com/GhanaHomePage/NewsArchive/artikel.php?ID=301563, Media Report, including Wikileaks; http://thinkafricapress.com/economy/risky-business-china-wavering-africa-ghana-drc-gabon?utm_content=buffer2125c&amp;utm_medium=social&amp;utm_source=twitter.com&amp;utm_campaign=buffer, Media Report, including Wikileaks; http://news.xinhuanet.com/english/africa/2014-01/08/c_133026234.htm, Media Report, including Wikileaks; http://danquahinstitute.org/docs/CDB_cabinet_memo_CDB%20facility_consolidated%20draft%20final.pdf, Government Source (Donor/Recipient); http://www.mofep.gov.gh/?q=news/220910, Government Source (Donor/Recipient); http://www.gbcghana.com/index.php?id=1.1425564, Media Report, including Wikileaks; http://www.ghanabusinessnews.com/2013/06/26/ghana-opts-for-bridge-financing-as-chinese-funds-delay-for-gas-project/, Media Report, including Wikileaks; http://business.myjoyonline.com/pages/news/201306/108563.php, Media Report, including Wikileaks; http://news.xinhuanet.com/english/africa/2013-04/27/c_124638021.htm, Media Report, including Wikileaks; http://search.proquest.com.gate2.library.lse.ac.uk/docview/1024526540/13E9E9936935407C09A/7?accountid=9630, Other; http://web.ebscohost.com/ehost/pdfviewer/pdfviewer?sid=ff847bae-a2e3-4194-a879-c216fe4137d3%40sessionmgr198&amp;vid=2&amp;hid=121, Other; http://africanspotlight.com/blog/2011/08/12/ghana-secures-800-million-gas-loan-from-china/, Media Report, including Wikileaks; http://gas.in-en.com/html/gas-17401740231105276.html, Media Report, including Wikileaks; http://global.factiva.com/aa/?ref=IOD0000020110820e78f00002&amp;pp=1&amp;fcpil=en&amp;napc=S&amp;sa_from=, Media Report, including Wikileaks; http://omgghana.com/parliament-approves-850m-loan-gas-infrastructure-project/, Media Report, including Wikileaks; http://www.modernghana.com/news/349046/1/imf-to-scrutinize-3bn-chinese-loan.html, Media Report, including Wikileaks; http://www.reuters.com/article/2010/11/03/ghana-loan-roads-idAFLDE6A22DP20101103, Media Report, including Wikileaks; http://relooney.fatcow.com/SI_FAO-Africa-2012/Oxford-Ghana_4.pdf, Social Media, including Unofficial Blogs; http://www.douban.com/group/topic/15399706/, Social Media, including Unofficial Blogs; http://www.htsc.com.cn/htnews/news.jsp?docId=15026842, Other Official Source (non-Donor, non-Recipient); http://www.ghanatoghana.com/ghanas-1-2b-gas-infrastructure-to-be-relocated-from-bonyere-to-atuabo/, Media Report, including Wikileaks; http://global.factiva.com/aa/?ref=LBA0000020111219e7cg0016r&amp;pp=1&amp;fcpil=en&amp;napc=S&amp;sa_from=, Media Report, including Wikileaks; http://global.factiva.com/aa/?ref=AFNWS00020110830e78u000e9&amp;pp=1&amp;fcpil=en&amp;napc=S&amp;sa_from=, Media Report, including Wikileaks; http://global.factiva.com/aa/?ref=CM00000020110826e78q0003f&amp;pp=1&amp;fcpil=en&amp;napc=S&amp;sa_from=, Media Report, including Wikileaks; http://www.modernghana.com/news/404269/1/china-development-bank-will-release-all-3-billion-.html, Media Report, including Wikileaks; http://www.newstimeafrica.com/archives/25036, Media Report, including Wikileaks; http://www.chinaafricarealstory.com/2010/11/ghanas-new-china-deals-whats-real-story.html, Other Academic (Working Paper, Dissertation); http://news.xinhuanet.com/world/2010-11/16/c_12779324.htm, Media Report, including Wikileaks; http://cn.reuters.com/article/chinaNews/idCNCHINA-1289520091209, Media Report, including Wikileaks; http://vibeghana.com/2010/09/22/ghana-gets-another-10-billion-chinese-loan/, Media Report, including Wikileaks; http://uk.reuters.com/article/uk-ghana-china-loans-idUKKBN0FL1WY20140716, Media Report, including Wikileaks</t>
  </si>
  <si>
    <t>Row Labels</t>
  </si>
  <si>
    <t>Grand Total</t>
  </si>
  <si>
    <t>(All)</t>
  </si>
  <si>
    <t>3letter</t>
  </si>
  <si>
    <t>What DRC is supposed to get (loan agreement)</t>
  </si>
  <si>
    <t>What DRC has gotten (as per 2014)</t>
  </si>
  <si>
    <t>M USD</t>
  </si>
  <si>
    <t>Description</t>
  </si>
  <si>
    <t xml:space="preserve"> Refurbishment of Esplanade of the People's Palace, Kinshasa</t>
  </si>
  <si>
    <t xml:space="preserve"> Construction of a 450 bed hospital, Kinshasa</t>
  </si>
  <si>
    <t xml:space="preserve"> Refurbishment of Lutendele road, Kinshasa</t>
  </si>
  <si>
    <t xml:space="preserve"> Refurbishment of 66 km of Beni-Luna road, North Kivu</t>
  </si>
  <si>
    <t xml:space="preserve"> Grading of 137 km of national road between Lubumbashi and Kasomeno, Katanga province</t>
  </si>
  <si>
    <t xml:space="preserve"> Asphalting of national road between Lubumbashi and Kasomeno, Katanga province</t>
  </si>
  <si>
    <t xml:space="preserve"> Donation of solar panels by Sinohydro</t>
  </si>
  <si>
    <t xml:space="preserve"> Donation of generators</t>
  </si>
  <si>
    <t xml:space="preserve"> Factory to build prefabricated houses, Kisangani</t>
  </si>
  <si>
    <t xml:space="preserve"> Refurbishment of 5.3 km of Boulevard du 30 juin, Kinshasa</t>
  </si>
  <si>
    <t xml:space="preserve"> Refurbishment of 2.5 km of Boulevard du 30 juin, Kinshasa</t>
  </si>
  <si>
    <t xml:space="preserve"> Refurbishment of 7.25 km of Avenue du Tourisme, Kinshasa</t>
  </si>
  <si>
    <t xml:space="preserve"> Refurbishment of 4.3 km of Boulevards Triomphale et Sendwe, Kinshasa</t>
  </si>
  <si>
    <t>What DRC has paid (as per 2014)</t>
  </si>
  <si>
    <t>What DRC is supposed to pay back</t>
  </si>
  <si>
    <t>2012-2014 worth of payments to DRC government</t>
  </si>
  <si>
    <t>2009: reduction of interest rate from 6.6 % to 4.4 % difference to be paid by Chinese companies</t>
  </si>
  <si>
    <t>6.4 % rate (libor + 100 basis points)</t>
  </si>
  <si>
    <t>loan</t>
  </si>
  <si>
    <t>Loan</t>
  </si>
  <si>
    <t>Investment</t>
  </si>
  <si>
    <t>investment in copper-cobalt mine</t>
  </si>
  <si>
    <t>t, 2015 production</t>
  </si>
  <si>
    <t>net US barrels per cargo</t>
  </si>
  <si>
    <t>cargoes per year</t>
  </si>
  <si>
    <t>barrels of Jubilee Crude Oil per day</t>
  </si>
  <si>
    <t>per year</t>
  </si>
  <si>
    <t>https://www.modernghana.com/news/381211/parliament-approves-offtaker-agreement.html</t>
  </si>
  <si>
    <t>equals</t>
  </si>
  <si>
    <t>years or when loan fully repaid</t>
  </si>
  <si>
    <t>Loan repayment</t>
  </si>
  <si>
    <t>+ interest</t>
  </si>
  <si>
    <t xml:space="preserve">6 month libor </t>
  </si>
  <si>
    <t>Sum of usd_current</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</si>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</sst>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_-;\-* #,##0_-;_-* &quot;-&quot;??_-;_-@_-"/>
    <numFmt numFmtId="166" formatCode="_-* #,##0.0_-;\-* #,##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333333"/>
      <name val="Open_sansregula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 fillId="0" borderId="0" applyFont="0" applyFill="0" applyBorder="0" applyAlignment="0" applyProtection="0"/>
    <xf numFmtId="0" fontId="19" fillId="0" borderId="0" applyNumberFormat="0" applyFill="0" applyBorder="0" applyAlignment="0" applyProtection="0"/>
  </cellStyleXfs>
  <cellXfs count="15">
    <xf numFmtId="0" fontId="0" fillId="0" borderId="0" xfId="0"/>
    <xf numFmtId="3" fontId="0" fillId="0" borderId="0" xfId="0" applyNumberFormat="1"/>
    <xf numFmtId="15"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6" fillId="0" borderId="0" xfId="0" applyFont="1"/>
    <xf numFmtId="3" fontId="0" fillId="0" borderId="0" xfId="0" applyNumberFormat="1" applyFont="1"/>
    <xf numFmtId="165" fontId="0" fillId="0" borderId="0" xfId="42" applyNumberFormat="1" applyFont="1"/>
    <xf numFmtId="166" fontId="0" fillId="0" borderId="0" xfId="42" applyNumberFormat="1" applyFont="1"/>
    <xf numFmtId="165" fontId="0" fillId="0" borderId="0" xfId="42" applyNumberFormat="1" applyFont="1" applyAlignment="1">
      <alignment horizontal="right"/>
    </xf>
    <xf numFmtId="3" fontId="18" fillId="0" borderId="0" xfId="0" applyNumberFormat="1" applyFont="1"/>
    <xf numFmtId="0" fontId="19" fillId="0" borderId="0" xfId="43"/>
    <xf numFmtId="0" fontId="0" fillId="0" borderId="0" xfId="0" quotePrefix="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isa Toroskainen" refreshedDate="43071.720649768518" createdVersion="5" refreshedVersion="5" minRefreshableVersion="3" recordCount="31">
  <cacheSource type="worksheet">
    <worksheetSource ref="A1:BC32" sheet="ChinaRBL_subset"/>
  </cacheSource>
  <cacheFields count="54">
    <cacheField name="project_id" numFmtId="0">
      <sharedItems containsSemiMixedTypes="0" containsString="0" containsNumber="1" containsInteger="1" minValue="450" maxValue="47103"/>
    </cacheField>
    <cacheField name="recommended_for_research" numFmtId="0">
      <sharedItems count="2">
        <b v="1"/>
        <b v="0"/>
      </sharedItems>
    </cacheField>
    <cacheField name="umbrella" numFmtId="0">
      <sharedItems containsSemiMixedTypes="0" containsString="0" containsNumber="1" containsInteger="1" minValue="0" maxValue="1"/>
    </cacheField>
    <cacheField name="year" numFmtId="0">
      <sharedItems containsSemiMixedTypes="0" containsString="0" containsNumber="1" containsInteger="1" minValue="2004" maxValue="2014" count="9">
        <n v="2012"/>
        <n v="2011"/>
        <n v="2014"/>
        <n v="2010"/>
        <n v="2007"/>
        <n v="2004"/>
        <n v="2006"/>
        <n v="2009"/>
        <n v="2013"/>
      </sharedItems>
    </cacheField>
    <cacheField name="donor" numFmtId="0">
      <sharedItems count="1">
        <s v="China"/>
      </sharedItems>
    </cacheField>
    <cacheField name="funding_agency" numFmtId="0">
      <sharedItems count="4">
        <s v="China Development Bank (CDB), Government Agency"/>
        <s v="Export-Import Bank of China, Government Agency"/>
        <s v="Industrial and Commercial Bank of China (ICBC), State-Owned Company; Export-Import Bank of China, Government Agency"/>
        <s v="China Development Bank (CDB), Government Agency; Export-Import Bank of China, Government Agency"/>
      </sharedItems>
    </cacheField>
    <cacheField name="implementing_agency" numFmtId="0">
      <sharedItems containsBlank="1"/>
    </cacheField>
    <cacheField name="recipient_condensed" numFmtId="0">
      <sharedItems count="9">
        <s v="Angola"/>
        <s v="Ecuador"/>
        <s v="Equatorial Guinea"/>
        <s v="Ghana"/>
        <s v="Brazil"/>
        <s v="Turkmenistan"/>
        <s v="Russia"/>
        <s v="Congo, Dem. Rep."/>
        <s v="Venezuela"/>
      </sharedItems>
    </cacheField>
    <cacheField name="title" numFmtId="0">
      <sharedItems/>
    </cacheField>
    <cacheField name="description" numFmtId="0">
      <sharedItems longText="1"/>
    </cacheField>
    <cacheField name="status" numFmtId="0">
      <sharedItems/>
    </cacheField>
    <cacheField name="flow" numFmtId="0">
      <sharedItems/>
    </cacheField>
    <cacheField name="flow_class" numFmtId="0">
      <sharedItems/>
    </cacheField>
    <cacheField name="intent" numFmtId="0">
      <sharedItems/>
    </cacheField>
    <cacheField name="amount" numFmtId="0">
      <sharedItems containsSemiMixedTypes="0" containsString="0" containsNumber="1" containsInteger="1" minValue="500000000" maxValue="15000000000" count="14">
        <n v="1000000000"/>
        <n v="2000000000"/>
        <n v="500000000"/>
        <n v="3000000000"/>
        <n v="5900000000"/>
        <n v="3500000000"/>
        <n v="5000000000"/>
        <n v="4100000000"/>
        <n v="4000000000"/>
        <n v="10000000000"/>
        <n v="15000000000"/>
        <n v="1200000000"/>
        <n v="1500000000"/>
        <n v="4020000000"/>
      </sharedItems>
    </cacheField>
    <cacheField name="currency" numFmtId="0">
      <sharedItems/>
    </cacheField>
    <cacheField name="usd_defl_2014" numFmtId="0">
      <sharedItems containsSemiMixedTypes="0" containsString="0" containsNumber="1" minValue="554993662.89999998" maxValue="20356481813"/>
    </cacheField>
    <cacheField name="usd_current" numFmtId="0">
      <sharedItems containsSemiMixedTypes="0" containsString="0" containsNumber="1" containsInteger="1" minValue="500000000" maxValue="15000000000"/>
    </cacheField>
    <cacheField name="crs_sector_code" numFmtId="0">
      <sharedItems containsSemiMixedTypes="0" containsString="0" containsNumber="1" containsInteger="1" minValue="210" maxValue="430"/>
    </cacheField>
    <cacheField name="crs_sector_name" numFmtId="0">
      <sharedItems/>
    </cacheField>
    <cacheField name="sources" numFmtId="0">
      <sharedItems longText="1"/>
    </cacheField>
    <cacheField name="sources_count" numFmtId="0">
      <sharedItems containsSemiMixedTypes="0" containsString="0" containsNumber="1" containsInteger="1" minValue="2" maxValue="42"/>
    </cacheField>
    <cacheField name="cofinancing_agency" numFmtId="0">
      <sharedItems containsBlank="1"/>
    </cacheField>
    <cacheField name="recipient_agencies" numFmtId="0">
      <sharedItems containsBlank="1"/>
    </cacheField>
    <cacheField name="recipient_agencies_count" numFmtId="0">
      <sharedItems containsMixedTypes="1" containsNumber="1" containsInteger="1" minValue="1" maxValue="2"/>
    </cacheField>
    <cacheField name="deflators_used" numFmtId="0">
      <sharedItems containsSemiMixedTypes="0" containsString="0" containsNumber="1" minValue="0.48524983300000002" maxValue="1"/>
    </cacheField>
    <cacheField name="exchange_rates_used" numFmtId="0">
      <sharedItems containsSemiMixedTypes="0" containsString="0" containsNumber="1" containsInteger="1" minValue="1" maxValue="1"/>
    </cacheField>
    <cacheField name="start_actual" numFmtId="0">
      <sharedItems containsDate="1" containsString="0" containsBlank="1" containsMixedTypes="1" minDate="1900-01-02T22:48:04" maxDate="2011-12-17T00:00:00"/>
    </cacheField>
    <cacheField name="start_planned" numFmtId="0">
      <sharedItems containsDate="1" containsString="0" containsBlank="1" containsMixedTypes="1" minDate="1899-12-31T16:48:04" maxDate="2009-12-09T00:00:00"/>
    </cacheField>
    <cacheField name="end_actual" numFmtId="0">
      <sharedItems containsString="0" containsBlank="1" containsNumber="1" containsInteger="1" minValue="40512" maxValue="41521"/>
    </cacheField>
    <cacheField name="end_planned" numFmtId="0">
      <sharedItems containsString="0" containsBlank="1" containsNumber="1" containsInteger="1" minValue="41274" maxValue="41274"/>
    </cacheField>
    <cacheField name="year_uncertain" numFmtId="0">
      <sharedItems/>
    </cacheField>
    <cacheField name="all_recipients" numFmtId="0">
      <sharedItems/>
    </cacheField>
    <cacheField name="recipient_count" numFmtId="0">
      <sharedItems containsSemiMixedTypes="0" containsString="0" containsNumber="1" containsInteger="1" minValue="1" maxValue="1"/>
    </cacheField>
    <cacheField name="recipient_cow_code" numFmtId="0">
      <sharedItems containsSemiMixedTypes="0" containsString="0" containsNumber="1" containsInteger="1" minValue="101" maxValue="701"/>
    </cacheField>
    <cacheField name="recipient_oecd_code" numFmtId="0">
      <sharedItems containsString="0" containsBlank="1" containsNumber="1" containsInteger="1" minValue="225" maxValue="616"/>
    </cacheField>
    <cacheField name="recipient_oecd_name" numFmtId="0">
      <sharedItems/>
    </cacheField>
    <cacheField name="recipient_iso3" numFmtId="0">
      <sharedItems/>
    </cacheField>
    <cacheField name="recipient_iso2" numFmtId="0">
      <sharedItems/>
    </cacheField>
    <cacheField name="recipient_un_code" numFmtId="0">
      <sharedItems containsSemiMixedTypes="0" containsString="0" containsNumber="1" containsInteger="1" minValue="24" maxValue="862"/>
    </cacheField>
    <cacheField name="recipient_imf_code" numFmtId="0">
      <sharedItems containsSemiMixedTypes="0" containsString="0" containsNumber="1" containsInteger="1" minValue="223" maxValue="925"/>
    </cacheField>
    <cacheField name="recipient_region" numFmtId="0">
      <sharedItems/>
    </cacheField>
    <cacheField name="line_of_credit" numFmtId="0">
      <sharedItems/>
    </cacheField>
    <cacheField name="is_cofinanced" numFmtId="0">
      <sharedItems/>
    </cacheField>
    <cacheField name="is_ground_truthing" numFmtId="0">
      <sharedItems/>
    </cacheField>
    <cacheField name="loan_type" numFmtId="0">
      <sharedItems containsBlank="1"/>
    </cacheField>
    <cacheField name="interest_rate" numFmtId="0">
      <sharedItems containsMixedTypes="1" containsNumber="1" minValue="3.35" maxValue="6.9"/>
    </cacheField>
    <cacheField name="maturity" numFmtId="0">
      <sharedItems containsMixedTypes="1" containsNumber="1" containsInteger="1" minValue="3" maxValue="20"/>
    </cacheField>
    <cacheField name="grace_period" numFmtId="0">
      <sharedItems containsMixedTypes="1" containsNumber="1" minValue="0" maxValue="5"/>
    </cacheField>
    <cacheField name="grant_element" numFmtId="0">
      <sharedItems containsString="0" containsBlank="1" containsNumber="1" minValue="7.79" maxValue="36.08"/>
    </cacheField>
    <cacheField name="location_details" numFmtId="0">
      <sharedItems containsBlank="1"/>
    </cacheField>
    <cacheField name="contacts" numFmtId="0">
      <sharedItems containsBlank="1"/>
    </cacheField>
    <cacheField name="source_triangulation" numFmtId="0">
      <sharedItems containsSemiMixedTypes="0" containsString="0" containsNumber="1" containsInteger="1" minValue="1" maxValue="16"/>
    </cacheField>
    <cacheField name="field_completeness" numFmtId="0">
      <sharedItems containsSemiMixedTypes="0" containsString="0" containsNumber="1" containsInteger="1" minValue="7"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
  <r>
    <n v="47103"/>
    <x v="0"/>
    <n v="0"/>
    <x v="0"/>
    <x v="0"/>
    <x v="0"/>
    <m/>
    <x v="0"/>
    <s v="CDB loans $1 billion USD to oil company Sonangol in Angola"/>
    <s v="In 2012, China Development Bank gave a $1 billion resource-backed loan to Angolian oil company Sonangol for development purposes. Chinese company Sinopec has a joint venture with Sonangol."/>
    <s v="Implementation"/>
    <s v="Loan (excluding debt rescheduling)"/>
    <s v="OOF-like"/>
    <s v="Development"/>
    <x v="0"/>
    <s v="USD"/>
    <n v="1059035435"/>
    <n v="1000000000"/>
    <n v="230"/>
    <s v="Energy Generation and Supply"/>
    <s v="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
    <n v="3"/>
    <m/>
    <m/>
    <s v=" "/>
    <n v="0.94425546800000004"/>
    <n v="1"/>
    <m/>
    <m/>
    <m/>
    <m/>
    <b v="0"/>
    <s v="Angola"/>
    <n v="1"/>
    <n v="540"/>
    <n v="225"/>
    <s v="Angola"/>
    <s v="AGO"/>
    <s v="AO"/>
    <n v="24"/>
    <n v="614"/>
    <s v="Africa"/>
    <b v="0"/>
    <b v="0"/>
    <b v="0"/>
    <s v="Non-Concessional"/>
    <s v=" "/>
    <s v=" "/>
    <s v=" "/>
    <m/>
    <m/>
    <m/>
    <n v="4"/>
    <n v="7"/>
  </r>
  <r>
    <n v="47102"/>
    <x v="0"/>
    <n v="0"/>
    <x v="1"/>
    <x v="0"/>
    <x v="0"/>
    <m/>
    <x v="0"/>
    <s v="CDB loans $2 billion USD to oil company Sonangol in Angola"/>
    <s v="In 2011, the Chinese Development Bank (CDB) gave a $2 billion resource-backed loan to Angola for the purpose of the development of the oil company Sonangol. Chinese company Sinopec has a joint venture with Sonangol."/>
    <s v="Implementation"/>
    <s v="Loan (excluding debt rescheduling)"/>
    <s v="OOF-like"/>
    <s v="Mixed"/>
    <x v="1"/>
    <s v="USD"/>
    <n v="2219974652"/>
    <n v="2000000000"/>
    <n v="230"/>
    <s v="Energy Generation and Supply"/>
    <s v="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 http://www.reuters.com/article/angola-china-oil-idUSL6N0U21XZ20141218, Media Report, including Wikileaks"/>
    <n v="4"/>
    <m/>
    <s v="Sonangol"/>
    <n v="1"/>
    <n v="0.90091118800000003"/>
    <n v="1"/>
    <m/>
    <m/>
    <m/>
    <m/>
    <b v="0"/>
    <s v="Angola"/>
    <n v="1"/>
    <n v="540"/>
    <n v="225"/>
    <s v="Angola"/>
    <s v="AGO"/>
    <s v="AO"/>
    <n v="24"/>
    <n v="614"/>
    <s v="Africa"/>
    <b v="0"/>
    <b v="0"/>
    <b v="0"/>
    <m/>
    <s v=" "/>
    <s v=" "/>
    <s v=" "/>
    <m/>
    <m/>
    <m/>
    <n v="4"/>
    <n v="7"/>
  </r>
  <r>
    <n v="36148"/>
    <x v="0"/>
    <n v="0"/>
    <x v="2"/>
    <x v="0"/>
    <x v="0"/>
    <m/>
    <x v="0"/>
    <s v="CDB provided $2 billion USD loan to Sonangol"/>
    <s v="Dec 12 2014 Sonangol Chairman Francisco de Lemos JosÃÂ© Maria and the President of China's Development Bank Zheng Zhijie signed an agreement in Beijing that China will loan Angola's state oil company Sonangol $2 billion to expand oil and gas projects in Africa's second largest crude producer. Chinese funding should support Sonangol's expansion projects in the oil and gas sector. Sonangol also said this loan may be followed by other _â€žÃ±long-term financing,_â€žÂ taking into account the future plans of the oil company, which include construction of the Lobito refinery, a project due to start in 2015. The Angolan official said the loan will help implement some Government projects, including the construction of economic houses which have made visible the cooperation between the two parties. The period of the loan is 10 years. STAFF: loan interest unknown."/>
    <s v="Pipeline: Commitment"/>
    <s v="Loan (excluding debt rescheduling)"/>
    <s v="OOF-like"/>
    <s v="Mixed"/>
    <x v="1"/>
    <s v="USD"/>
    <n v="2000000000"/>
    <n v="2000000000"/>
    <n v="230"/>
    <s v="Energy Generation and Supply"/>
    <s v="https://global.factiva.com/redir/default.aspx?P=sa&amp;NS=16&amp;AID=9VIV000400&amp;an=LBA0000020141218eaci009yd&amp;cat=a&amp;ep=ASI, Media Report, including Wikileaks; https://global.factiva.com/redir/default.aspx?P=sa&amp;NS=16&amp;AID=9VIV000400&amp;an=AFNWS00020141213eacd0005m&amp;cat=a&amp;ep=ASI, Media Report, including Wikileaks; http://www.forumchinaplp.org.mo/sonangol-gets-us2-bln-credit-line-from-china-development-bank/?lang=zh, Government Source (Donor/Recipient); http://www.macauhub.com.mo/en/2014/12/15/china-development-bank-grants-loan-to-angolas-sonangol/, Media Report, including Wikileaks; http://allafrica.com/stories/201412130002.html, Media Report, including Wikileaks; http://www.exim.gov/sites/default/files/reports/competitiveness_reports/2015-2-2014%2B2015-China-Information.pdf, Government Source (Donor/Recipient); https://static1.squarespace.com/static/5652847de4b033f56d2bdc29/t/58ac91ede6f2e1f64a20d11a/1487704559189/eastern+promises+v4.pdf), Other Academic (Working Paper, Dissertation); https://www.oxfordenergy.org/wpcms/wp-content/uploads/2016/12/Chinas-loans-for-oil-WPM-70.pdf, Academic Journal Article; http://humphreyreview.umn.edu/china-angola-pros-and-cons-chinas-aid-structure, Academic Journal Article; http://www.reuters.com/article/angola-china-oil-idUSL6N0U21XZ20141218, Media Report, including Wikileaks"/>
    <n v="10"/>
    <m/>
    <s v="Sonangol, State-Owned Company"/>
    <n v="1"/>
    <n v="1"/>
    <n v="1"/>
    <m/>
    <m/>
    <m/>
    <m/>
    <b v="0"/>
    <s v="Angola"/>
    <n v="1"/>
    <n v="540"/>
    <n v="225"/>
    <s v="Angola"/>
    <s v="AGO"/>
    <s v="AO"/>
    <n v="24"/>
    <n v="614"/>
    <s v="Africa"/>
    <b v="0"/>
    <b v="0"/>
    <b v="0"/>
    <s v="Some Information"/>
    <s v=" "/>
    <n v="10"/>
    <s v=" "/>
    <m/>
    <m/>
    <m/>
    <n v="11"/>
    <n v="7"/>
  </r>
  <r>
    <n v="35865"/>
    <x v="0"/>
    <n v="0"/>
    <x v="3"/>
    <x v="0"/>
    <x v="0"/>
    <s v="Petroecuador, State-Owned Company"/>
    <x v="1"/>
    <s v="China Development Bank signs 1 billion USD loan for oil agreement with Petroecuador"/>
    <s v="At the end of 2009, talks began between Ecuador and China for a 1 billion USD oil-for-loan agreement. The loan was signed in 2010 with China Development Bank with a fixed interest rate of 6% per year for a four-year term and an additional six-month grace period. This is a commodity-backed/resource-backed loan."/>
    <s v="Completion"/>
    <s v="Loan (excluding debt rescheduling)"/>
    <s v="OOF-like"/>
    <s v="Commercial"/>
    <x v="0"/>
    <s v="USD"/>
    <n v="1257698088"/>
    <n v="1000000000"/>
    <n v="230"/>
    <s v="Energy Generation and Supply"/>
    <s v="https://global.factiva.com/redir/default.aspx?P=sa&amp;NS=16&amp;AID=9VIV000400&amp;an=LBA0000020090817e58h0015z&amp;cat=a&amp;ep=ASI, Media Report, including Wikileaks; https://global.factiva.com/redir/default.aspx?P=sa&amp;NS=16&amp;AID=9VIV000400&amp;an=DJ00000020091112e5bc000fi&amp;cat=a&amp;ep=ASI, Media Report, including Wikileaks; http://onlinelibrary.wiley.com/doi/10.1111/1758-5899.12138/full, Academic Journal Article; http://ec.mofcom.gov.cn/article/jmxw/201008/20100807091107.shtml, Government Source (Donor/Recipient); https://global.factiva.com/redir/default.aspx?P=sa&amp;NS=16&amp;AID=9VIV000400&amp;an=DJ00000020100714e67e000fx&amp;cat=a&amp;ep=ASI, Media Report, including Wikileaks; http://news.xinhuanet.com/english2010/china/2010-07/15/c_111956420.htm, Media Report, including Wikileaks; https://global.factiva.com/redir/default.aspx?P=sa&amp;NS=16&amp;AID=9VIV000400&amp;an=POP0000020100810e67d00005&amp;cat=a&amp;ep=ASI, Media Report, including Wikileaks; https://global.factiva.com/redir/default.aspx?P=sa&amp;NS=16&amp;AID=9VIV000400&amp;an=LATIND0020100901e6910008e&amp;cat=a&amp;ep=ASI, Media Report, including Wikileaks; https://global.factiva.com/redir/default.aspx?P=sa&amp;NS=16&amp;AID=9VIV000400&amp;an=DJI0000020100831e68v0019p&amp;cat=a&amp;ep=ASI, Media Report, including Wikileaks; https://global.factiva.com/redir/default.aspx?P=sa&amp;NS=16&amp;AID=9VIV000400&amp;an=PLATT00020100831e68v001gv&amp;cat=a&amp;ep=ASI, Media Report, including Wikileaks; https://global.factiva.com/redir/default.aspx?P=sa&amp;NS=16&amp;AID=9VIV000400&amp;an=APRS000020100817e68h002jd&amp;cat=a&amp;ep=ASI, Media Report, including Wikileaks; http://www.ihlo.org/CINTW/Ecudaor.pdf , NGO/Civil Society/Advocacy; http://www.thedialogue.org/PublicationFiles/TheNewBanksinTown-FullTextnewversion.pdf, Academic Journal Article; http://www.wsj.com/articles/SB10001424052748704898504575342731104821918, Media Report, including Wikileaks; http://www.brookings.edu/~/media/research/files/papers/2011/3/21-china-energy-downs/0321_china_energy_downs.pdf, Other Academic (Working Paper, Dissertation); http://www.bu.edu/pardeeschool/files/2014/12/Ecuador1.pdf, Other Academic (Working Paper, Dissertation); https://opus.lib.uts.edu.au/research/bitstream/handle/10453/24175/02whole.pdf?sequence=2, Other Academic (Working Paper, Dissertation); http://mercury.ethz.ch/serviceengine/Files/EINIRAS/146338/ipublicationdocument_singledocument/fefa2f85-7baf-4153-8d6c-758747cdf104/en/ARI26-2012_Escribano_Ecuador_Energy_Policy_Chinese_Loans.pdf, Other Academic (Working Paper, Dissertation); http://business.sohu.com/20130828/n385269940.shtml, Media Report, including Wikileaks"/>
    <n v="19"/>
    <m/>
    <s v="Petroecuador, State-Owned Company"/>
    <n v="1"/>
    <n v="0.79510337900000005"/>
    <n v="1"/>
    <m/>
    <m/>
    <m/>
    <m/>
    <b v="0"/>
    <s v="Ecuador"/>
    <n v="1"/>
    <n v="130"/>
    <n v="440"/>
    <s v="Ecuador"/>
    <s v="ECU"/>
    <s v="EC"/>
    <n v="218"/>
    <n v="248"/>
    <s v="Latin America and the Caribbean"/>
    <b v="0"/>
    <b v="0"/>
    <b v="0"/>
    <s v="Non-Concessional"/>
    <n v="6"/>
    <n v="4"/>
    <n v="0.5"/>
    <n v="7.79"/>
    <m/>
    <s v="Fander Falconi , Foreign Minister of Ecuador ; Diego Borja, Minister of Economic Policy of Ecuador ; Mateo Villalba, assistant secretary of Public Investment of Senplades ; Alberto Briones, general manager of CAMC Engineering"/>
    <n v="12"/>
    <n v="9"/>
  </r>
  <r>
    <n v="34030"/>
    <x v="1"/>
    <n v="1"/>
    <x v="4"/>
    <x v="0"/>
    <x v="1"/>
    <m/>
    <x v="0"/>
    <s v="China EXIM Extends USD500M Oil-Backed Line of Credit to Angola (Linked to #42029)"/>
    <s v="In May 2007, the Export-Import Bank of China and Angola began negotiations for the extension of a USD 500 million credit facility. The agreement was signed in July 2007 and it primarily financed 'complementary actions' to infrastructure projects funded by a USD 2 Billion credit facility committed by the EXIM Bank in 2004 (#42029). This 500 million USD loan has an amortization rate of 17 years and an interest rate of LIBOR + 1.5. Angola has agreed to repay the loan facility by giving Sinopec access to oil blocks. According to interviews conducted by Ana Cristina Alves for an article in the Journal of Contemporary Chinese Affairs, the volume of oil being sent to China at the end of 2010 for loan repayment was 60,000 barrels a day. According to a report from the CSIS, no disbursements from this line of credit were made as of the end of 2007. There is no clear evidence of a connection between this credit facility and constituent subprojects. This credit line is distinct from the USD 2 Billion credit facility also extended by the China EXIM Bank in September of 2007 (see project #31742). "/>
    <s v="Pipeline: Commitment"/>
    <s v="Loan (excluding debt rescheduling)"/>
    <s v="OOF-like"/>
    <s v="Mixed"/>
    <x v="2"/>
    <s v="USD"/>
    <n v="813765946.20000005"/>
    <n v="500000000"/>
    <n v="430"/>
    <s v="Other Multisector"/>
    <s v="http://onlinelibrary.wiley.com/doi/10.1111/1758-5899.12138/full, Academic Journal Article; https://lup.lub.lu.se/luur/download?func=downloadFile&amp;recordOId=1666736&amp;fileOId=1666737, Other Academic (Working Paper, Dissertation); http://www.cmi.no/publications/file/3938-china-and-angola-strategic-partnership-or-marriage.pdf, Other Academic (Working Paper, Dissertation); http://repository.up.ac.za/bitstream/handle/2263/17253/Kiala_China(2010).pdf?sequence=1, Academic Journal Article; https://www.chathamhouse.org/sites/files/chathamhouse/public/Research/Africa/250713summary.pdf, Other Academic (Working Paper, Dissertation); http://csis.org/files/media/csis/pubs/080603_campos_angolachina.pdf, Other Academic (Working Paper, Dissertation)"/>
    <n v="6"/>
    <m/>
    <m/>
    <s v=" "/>
    <n v="0.61442728400000002"/>
    <n v="1"/>
    <m/>
    <m/>
    <m/>
    <m/>
    <b v="0"/>
    <s v="Angola"/>
    <n v="1"/>
    <n v="540"/>
    <n v="225"/>
    <s v="Angola"/>
    <s v="AGO"/>
    <s v="AO"/>
    <n v="24"/>
    <n v="614"/>
    <s v="Africa"/>
    <b v="1"/>
    <b v="0"/>
    <b v="0"/>
    <s v="Non-Concessional"/>
    <n v="6.84"/>
    <n v="17"/>
    <n v="5"/>
    <n v="20.13"/>
    <m/>
    <m/>
    <n v="4"/>
    <n v="7"/>
  </r>
  <r>
    <n v="42029"/>
    <x v="1"/>
    <n v="1"/>
    <x v="5"/>
    <x v="0"/>
    <x v="1"/>
    <m/>
    <x v="0"/>
    <s v="China EXIM Bank extends USD2B Credit Facility to Angola (Linked to #34030)"/>
    <s v="STAFF_NOTE: This project is related to the 2007 project (ID: #34030). Financing from this project carried over into some of the projects in #34030. Each USD1B of this agreement had the same terms so I put them in the same project. Will link other relevant projects to this one as well as linking them to #34030. Deactivated Projects ID #991 and #11612) in place of this. By 21 March 2004 the relations intensified further when Exim Bank extended a US$ 2 billion oil-backed credit line to Angola. As a precondition to the loans, which were all earmarked for Angola's reconstruction and development projects, 70% of the projects would be contracted to Chinese enterprises. Also, Angola agreed to provide China with 10,000 barrels of oil per day from its oil exports. The loans were disbursed in two phases of just over US$ 1 billion each, payable over a 12-year period at an interest rate of 1.5%. The first half of the loan was released expeditiously, by December 2004. The first part of the loan was released in December 2004 and in March 2007 the second half of the loan was made available. Both countries proceeded with negotiations for further financial cooperation. The projects being framed, except for the contracts related to the energy and water sectors included in the second phase, have all been completed. The first phase involved 31 contracts on energy and water (8 projects: USD243,845,110.58), health (9: USD205,100,425.42), education (8: USD217,158,670.63), communication (1: USD66,905,200), public works (1: USD211,684,100.65), transport (1: USD13,840,468), and agriculture (3: USD149,753,214). Seven Chinese firms were engaged in this initial phase, and the largest project is the rehabilitation of 371 kilometers of road between Luanda and UÃ­_ge. In the health sector, the priority has been the rehabilitation and enlargement of the provincial and municipal hospitals, together with the construction of various district health centers. In the education sector, the focus has been on the rehabilitation of secondary schools and the construction of polytechnic institutes. In agriculture, 149 million dollars were earmarked for the acquisition of new agricultural machinery and the rehabilitation of irrigation systems in the areas of Caxito, Gandjelas, Luena and Waco-Kungo. In the second phase of the loan 18 contracts were signed and included 57 projects, some of which were unfinished projects of the first phase. Out of these projects, funds were allocated to the health sector (1 project: USD43,805,500), education sector (3: USD229,642,314), energy and water (3: USD104,902,615), fisheries sector (3: USD266,847,509), postal services and telecommunications (4: USD276,307,189), public works (2: USD9,490,000), and agricultural sector (1: USD54,006,958). The second credit agreement is being used to finance complementary actions to the projects covered by the first loan, and is assigned to handle the effects related to poor preparations (preparation of studies, managerial and project specifications) and inadequate identification of multiple components such as access, water and energy."/>
    <s v="Completion"/>
    <s v="Loan (excluding debt rescheduling)"/>
    <s v="OOF-like"/>
    <s v="Mixed"/>
    <x v="1"/>
    <s v="USD"/>
    <n v="4121588227"/>
    <n v="2000000000"/>
    <n v="430"/>
    <s v="Other Multisector"/>
    <s v="http://onlinelibrary.wiley.com/doi/10.1111/1758-5899.12138/full, Academic Journal Article; https://csis-prod.s3.amazonaws.com/s3fs-public/legacy_files/files/media/csis/pubs/080603_campos_angolachina.pdf, NGO/Civil Society/Advocacy; https://lup.lub.lu.se/luur/download?func=downloadFile&amp;recordOId=1666736&amp;fileOId=1666737, Other Academic (Working Paper, Dissertation); http://www.macauhub.com.mo/en/2007/10/22/3914/, Media Report, including Wikileaks; https://books.google.com/books?id=nDSR1FF2hY8C&amp;dq=zinder+water+project,+niger,+china,+2002&amp;source=gbs_navlinks_s, Other Official Source (non-Donor, non-Recipient); http://www.chinaafricarealstory.com/2011/10/china-and-oil-backed-loans-in-angola.html, Social Media, including Unofficial Blogs; http://www.cmi.no/publications/file/3938-china-and-angola-strategic-partnership-or-marriage.pdf, Other Academic (Working Paper, Dissertation); http://repository.up.ac.za/bitstream/handle/2263/17253/Kiala_China(2010).pdf?sequence=1, Academic Journal Article; https://www.chathamhouse.org/sites/files/chathamhouse/public/Research/Africa/250713summary.pdf, Other Academic (Working Paper, Dissertation); http://www.osisa.org/books/regional/chinese-involvement-angola, NGO/Civil Society/Advocacy; https://openknowledge.worldbank.org/bitstream/handle/10986/2614/480910PUB0Buil101OFFICIAL0USE0ONLY1.txt?sequence=2, Other; http://books.google.com/books?id=HzIslxyu6U4C&amp;pg=PA97&amp;lpg=PA97&amp;dq=angola+ring+roads+cmec&amp;source=bl&amp;ots=kTF_cG5m_E&amp;sig=LgYeYtWM9jUa4CuTe5N7-RhZ_2M&amp;hl=en&amp;sa=X&amp;ei=ZV1QUaKdBrDl4APf8YDwDA&amp;ved=0CDAQ6AEwAA#v=onepage&amp;q=angola%20ring%20roads%20cmec&amp;f=false, Other; http://books.google.com/books?id=q1-XZAihFDMC&amp;pg=PA56&amp;lpg=PA56&amp;dq=ring+roads+angola+2004&amp;source=bl&amp;ots=aKzGBlzIDb&amp;sig=V3rYDCGieoJ5ie-TFhWTeMpH9WM&amp;hl=en&amp;sa=X&amp;ei=Yl9QUfDwMpDj4AOF1IHgCQ&amp;ved=0CDAQ6AEwAQ#v=onepage&amp;q=ring%20roads%20angola%202004&amp;f=false, Other; http://www.macauhub.com.mo/en/2008/08/18/5595/, Media Report, including Wikileaks; http://www.macauhub.com.mo/en/2011/12/12/angola-owes-us5-6-billion-of-its-loans-from-chinese-financial-institutions/, Media Report, including Wikileaks; http://www.consultancyafrica.com/index.php?option=com_content&amp;view=article&amp;id=1257:chinas-involvement-in-resource-extraction-in-africa-the-angolan-case&amp;catid=57:africa-watch-discussion-papers&amp;Itemid=263, Implementing/Intermediary Agency Source; http://www.ccs.org.za/wp-content/uploads/2009/06/China_Monitor_July_2009.pdf, Other Official Source (non-Donor, non-Recipient);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
    <n v="20"/>
    <m/>
    <m/>
    <s v=" "/>
    <n v="0.48524983300000002"/>
    <n v="1"/>
    <m/>
    <m/>
    <m/>
    <m/>
    <b v="0"/>
    <s v="Angola"/>
    <n v="1"/>
    <n v="540"/>
    <n v="225"/>
    <s v="Angola"/>
    <s v="AGO"/>
    <s v="AO"/>
    <n v="24"/>
    <n v="614"/>
    <s v="Africa"/>
    <b v="1"/>
    <b v="0"/>
    <b v="0"/>
    <s v="Non-Concessional"/>
    <n v="6.5"/>
    <n v="12"/>
    <n v="3"/>
    <n v="17.579999999999998"/>
    <m/>
    <m/>
    <n v="13"/>
    <n v="8"/>
  </r>
  <r>
    <n v="31742"/>
    <x v="1"/>
    <n v="1"/>
    <x v="4"/>
    <x v="0"/>
    <x v="1"/>
    <m/>
    <x v="0"/>
    <s v="China EXIM Extends USD2B Oil-Backed Line of Credit to Angola"/>
    <s v="In 2007, the Export-Import bank of China extended two loans whose combined valued totalled 2.5 billion USD. This involved a first and second phase of funding (ID#34030). Angola has agreed to repay the loan by giving Sinopec access to oil blocks. The first loan, totaling 2 billion USD(2004), has a 15 year term and rate of LIBOR + 1.25. The agreement for this loan was signed for in September 2007. For the second part of this loan, see project ID#34030. There were various projects proposed to be implemented under this credit line. A framework was established for the rehabilitation and expansion of electricity networks in Luanda, Benguela, Huambo, Bie, Lubango and Namibe as well as the improvement of water supply in Luanda. Projects were in the pipeline, as of 2008, for the construction of infrastructure in Cabida, Malange and Zaire, as well as the construction of a production center for an Angolan State-Owned Television Channel. Academic sources estimate that the Exim-Bank of China extended 10.5 billion USD in oil-backed credit lines to the Angolan government between the years 2004 and 2010. This money was channeled into post-conflict reconstruction and this system of oil in exchange for infrastructure development became known as 'Angola Mode.' It has been a major source of funding for the Angolan National Reconstruction (ANR) and Angola's Public Investment Program (PIP). "/>
    <s v="Pipeline: Commitment"/>
    <s v="Loan (excluding debt rescheduling)"/>
    <s v="OOF-like"/>
    <s v="Mixed"/>
    <x v="1"/>
    <s v="USD"/>
    <n v="3255063785"/>
    <n v="2000000000"/>
    <n v="430"/>
    <s v="Other Multisector"/>
    <s v="http://gga.org/stories/editions/aif-10-aid-the-bottomless-pit/chinese-take-aways/view, NGO/Civil Society/Advocacy; http://www.macauhub.com.mo/en/2011/12/12/angola-owes-us5-6-billion-of-its-loans-from-chinese-financial-institutions/, Media Report, including Wikileaks; http://journals.sub.uni-hamburg.de/giga/files/journals/3/articles/593/public/593-618-1-PB.pdf, Academic Journal Article; http://www.consultancyafrica.com/index.php?option=com_content&amp;view=article&amp;id=1257:chinas-involvement-in-resource-extraction-in-africa-the-angolan-case&amp;catid=57:africa-watch-discussion-papers&amp;Itemid=263, Implementing/Intermediary Agency Source; http://www.cmi.no/publications/file/3938-china-and-angola-strategic-partnership-or-marriage.pdf, Other Academic (Working Paper, Dissertation); http://onlinelibrary.wiley.com/doi/10.1111/1758-5899.12138/full, Academic Journal Article; https://lup.lub.lu.se/luur/download?func=downloadFile&amp;recordOId=1666736&amp;fileOId=1666737, Other Academic (Working Paper, Dissertation); http://repository.up.ac.za/bitstream/handle/2263/17253/Kiala_China(2010).pdf?sequence=1, Academic Journal Article; https://www.chathamhouse.org/sites/files/chathamhouse/public/Research/Africa/250713summary.pdf, Other Academic (Working Paper, Dissertation); http://www.brookings.edu/research/papers/2006/05/china-downs, Other Academic (Working Paper, Dissertation); http://www.aucegypt.edu/huss/pols/Khamasin/pages/article.aspx?eid=14, Other Academic (Working Paper, Dissertation); https://csis-prod.s3.amazonaws.com/s3fs-public/legacy_files/files/media/csis/pubs/080603_campos_angolachina.pdf, NGO/Civil Society/Advocacy"/>
    <n v="12"/>
    <m/>
    <m/>
    <s v=" "/>
    <n v="0.61442728400000002"/>
    <n v="1"/>
    <m/>
    <n v="39353"/>
    <m/>
    <m/>
    <b v="0"/>
    <s v="Angola"/>
    <n v="1"/>
    <n v="540"/>
    <n v="225"/>
    <s v="Angola"/>
    <s v="AGO"/>
    <s v="AO"/>
    <n v="24"/>
    <n v="614"/>
    <s v="Africa"/>
    <b v="1"/>
    <b v="0"/>
    <b v="0"/>
    <s v="Non-Concessional"/>
    <n v="6.4"/>
    <n v="15"/>
    <n v="5"/>
    <n v="21.84"/>
    <m/>
    <m/>
    <n v="7"/>
    <n v="7"/>
  </r>
  <r>
    <n v="484"/>
    <x v="1"/>
    <n v="1"/>
    <x v="6"/>
    <x v="0"/>
    <x v="1"/>
    <s v="China Road and Bridge Corporation, State-Owned Company"/>
    <x v="2"/>
    <s v="China provides $2 billion oil-backed loan to Equatorial Guinea for harbor improvements "/>
    <s v="In November 2006, China's Exim Bank provided a $2 billion oil-backed loan to Equatorial Guinea for the improvement of Bata Harbor. The loan consists of a 5.5% interest rate, a maturity of 5 years and a grace period of 2 years; the loan is to be repaid in oil, which must be equal to 30% of the outstanding stock of debt. As a result of this loan, Unipec the trading arm of Chinese state owned Sinopec) received a contract for the delivery of 15,000 barrels per day of crude oil from the Zafiro field for a five year period. The Bata Port expansion and rehabilitation project began in 2007, which cost a total of Ã³300 million; work was contracted to China Road and Bridge Engineering Corp. The project is still underway."/>
    <s v="Completion"/>
    <s v="Loan (excluding debt rescheduling)"/>
    <s v="OOF-like"/>
    <s v="Commercial"/>
    <x v="1"/>
    <s v="USD"/>
    <n v="3678821986"/>
    <n v="2000000000"/>
    <n v="430"/>
    <s v="Other Multisector"/>
    <s v="http://equatorialguineaonline.com/equatorial-guinea-trade-and-economic-partnerships-2011-www-equatorialguineaonline-com, Media Report, including Wikileaks; http://www.africaintelligence.com/AEM/government-strategies/2006/11/15/huge-loan-from-beijing,24084495-ART, Media Report, including Wikileaks; http://news.sina.com.cn/c/2006-11-02/105611400410.shtml, Media Report, including Wikileaks; http://www.hbfzsh.cn/news/news_temp.asp?id=234, NGO/Civil Society/Advocacy; http://www.hbfzsh.cn/news/news_temp.asp?id=234, NGO/Civil Society/Advocacy; http://www.guineaecuatorialpress.com/noticia.php?id=3441&amp;lang=en, Media Report, including Wikileaks; http://www.imf.org/external/np/sec/pn/2013/pn1337.htm, Other Official Source (non-Donor, non-Recipient); http://onlinelibrary.wiley.com/doi/10.1111/1758-5899.12138/full, Academic Journal Article; http://www.africaneconomicoutlook.org/countries/central-africa/equatorial-guinea/, Other Official Source (non-Donor, non-Recipient)"/>
    <n v="9"/>
    <m/>
    <s v="China Road and Bridge Corporation, State-Owned Company"/>
    <n v="1"/>
    <n v="0.54365229100000001"/>
    <n v="1"/>
    <m/>
    <n v="39022"/>
    <m/>
    <m/>
    <b v="0"/>
    <s v="Equatorial Guinea"/>
    <n v="1"/>
    <n v="411"/>
    <n v="245"/>
    <s v="Equatorial Guinea"/>
    <s v="GNQ"/>
    <s v="GQ"/>
    <n v="226"/>
    <n v="642"/>
    <s v="Africa"/>
    <b v="1"/>
    <b v="0"/>
    <b v="0"/>
    <s v="Non-Concessional"/>
    <n v="5.5"/>
    <n v="5"/>
    <n v="2"/>
    <n v="12.99"/>
    <s v="Malabo"/>
    <m/>
    <n v="9"/>
    <n v="9"/>
  </r>
  <r>
    <n v="31740"/>
    <x v="1"/>
    <n v="1"/>
    <x v="1"/>
    <x v="0"/>
    <x v="1"/>
    <s v="China Petroleum &amp; Chemical Corporation (Sinopec Ltd.), State-Owned Company"/>
    <x v="0"/>
    <s v="EXIM to Offer $3 billion Oil-backed Loan"/>
    <s v="In 2011, the Export-Import Bank of China extended a 3 billion USD line of credit to Angola. Like the previous loan packages that China EXIM Bank has given to Angola, this loan will be backed by oil from Angola. No further information about the loan is available at this time. In July 2010, the Angolan Minister of Finance, Carlos Albert Lopes, broadcast on Radio Nacional de Angola that the China EXIM Bank would provide an additional 6 billion USD credit line to Angola in addition to the 4.5 billion that it had committed between 2004 and 2009 (See #991, #11612, #34030, #31742). This pledge eventually was reduced to 3 billion from 6 billion USD. It is unclear what projects are being financed under this line of credit or how much money has been disbursed."/>
    <s v="Pipeline: Pledge"/>
    <s v="Loan (excluding debt rescheduling)"/>
    <s v="OOF-like"/>
    <s v="Mixed"/>
    <x v="3"/>
    <s v="USD"/>
    <n v="3329961977"/>
    <n v="3000000000"/>
    <n v="430"/>
    <s v="Other Multisector"/>
    <s v="http://journals.sub.uni-hamburg.de/giga/files/journals/3/articles/593/public/593-618-1-PB.pdf, Academic Journal Article; http://www.macauhub.com.mo/en/2011/12/12/angola-owes-us5-6-billion-of-its-loans-from-chinese-financial-institutions/, Media Report, including Wikileaks; https://lup.lub.lu.se/luur/download?func=downloadFile&amp;recordOId=1666736&amp;fileOId=1666737, Other Academic (Working Paper, Dissertation); http://csis.org/files/media/csis/pubs/080603_campos_angolachina.pdf, Other Academic (Working Paper, Dissertation); http://www.cmi.no/publications/file/3938-china-and-angola-strategic-partnership-or-marriage.pdf, Other Academic (Working Paper, Dissertation); http://www.tandfonline.com/doi/pdf/10.1080/02589001.2011.555192, Academic Journal Article"/>
    <n v="6"/>
    <m/>
    <m/>
    <s v=" "/>
    <n v="0.90091118800000003"/>
    <n v="1"/>
    <m/>
    <m/>
    <m/>
    <m/>
    <b v="0"/>
    <s v="Angola"/>
    <n v="1"/>
    <n v="540"/>
    <n v="225"/>
    <s v="Angola"/>
    <s v="AGO"/>
    <s v="AO"/>
    <n v="24"/>
    <n v="614"/>
    <s v="Africa"/>
    <b v="1"/>
    <b v="0"/>
    <b v="0"/>
    <s v="No Information"/>
    <s v=" "/>
    <s v=" "/>
    <s v=" "/>
    <m/>
    <m/>
    <s v="Carlos Albert Lopes, Minister of Finance (Angolan Ministry of Finance)"/>
    <n v="4"/>
    <n v="7"/>
  </r>
  <r>
    <n v="28056"/>
    <x v="1"/>
    <n v="1"/>
    <x v="3"/>
    <x v="0"/>
    <x v="1"/>
    <s v="China National Machinery and Equipment Import &amp; Export Corporation, State-Owned Company; China Machinery Engineering Corporation (CMEC) , State-Owned Company"/>
    <x v="3"/>
    <s v="Exim offers $5.9 billion oil-back LOC to Ghana for Railway (Linked to #2034)"/>
    <s v="In September 2010, China's Export-Import Bank and Ghana signed a 10.4 billion USD concessional credit package loan for transportation, sanitation, and education. Ghana agreed to use 2.85 billion USD of that loan to for roads and 6 billion for infrastructure. Of the 10.4 billion USD, 9.87 billion was committed specifically to build 'road, railway, and dam works' - this was part of a $13 billion dollar investment for transportation, oil, and agriculture. China has only signed to the allocation of $6 billion USD of that $9.87 billion. The loan is to be paid back over 20 years in exports, and the total amounts are to be released in 2011. The implementing agency for the railway, China National Machinery Import and Export Corporation, agreed to build a railroad to Ghana's northern border with Burkina Faso. Construction was scheduled to begin in 2012. The project will extend Ghana's rail network from the central city of Kumasi through Tamale to the town of Paga on the Burkina Faso border. The project was expected to be implemented in April of 2011. Ghana Railway Authority asked two Chinese contractors, China Machinery Engineering Corporation and the Central Military Commission, to execute the project. The project was underway as of mid-February 2012. This project was signed at the same time as an additional $400 million for the Eastern Corridor roads (ID#2032). STAFF_NOTE: There is no evidence that China Exim Bank has disbursed funding for the railway project or that construction has begun."/>
    <s v="Suspended"/>
    <s v="Loan (excluding debt rescheduling)"/>
    <s v="OOF-like"/>
    <s v="Mixed"/>
    <x v="4"/>
    <s v="USD"/>
    <n v="7420418719"/>
    <n v="5900000000"/>
    <n v="210"/>
    <s v="Transport and Storage"/>
    <s v="http://www.reuters.com/article/2010/10/26/ghana-china-deal-idAFLDE69P17T20101026, Media Report, including Wikileaks; http://uk.reuters.com/article/2010/09/22/ghana-china-loans-idUKLDE68L1IZ20100922, Media Report, including Wikileaks; http://global.factiva.com/aa/?ref=WDAN000020100923e69n0002h&amp;pp=1&amp;fcpil=en&amp;napc=S&amp;sa_from=, Media Report, including Wikileaks; http://www.chinaafricarealstory.com/2010/09/unpacking-china-eximbanks-104-billion.html, Other Academic (Working Paper, Dissertation); http://www.ghana.gov.gh/index.php?option=com_content&amp;view=article&amp;id=3389:funds-for-railway-development-&amp;catid=96:top-headlines, Government Source (Donor/Recipient); http://www.chinaafricarealstory.com/2010/11/ghanas-new-china-deals-whats-real-story.html, Other Academic (Working Paper, Dissertation); http://www.ghanaweb.com/GhanaHomePage/NewsArchive/artikel.php?ID=203223, Media Report, including Wikileaks; http://global.factiva.com/aa/?ref=BBCAP00020101221e6cl0002t&amp;pp=1&amp;fcpil=en&amp;napc=S&amp;sa_from=, Media Report, including Wikileaks; http://global.factiva.com/aa/?ref=CDLOGT0020101129e6bs00002&amp;pp=1&amp;fcpil=en&amp;napc=S&amp;sa_from=, Media Report, including Wikileaks; http://www.bloomberg.com/news/2010-11-28/ghana-china-national-sign-6-billion-railroad-deal-gbc-says.html, Media Report, including Wikileaks; http://www.afdb.org/fileadmin/uploads/afdb/Documents/Publications/WPS%20No%20127%20Chinese%20Infrastructure%20Investments%20.pdf, Other Official Source (non-Donor, non-Recipient); http://onlinelibrary.wiley.com/doi/10.1111/1758-5899.12138/full, Academic Journal Article; http://iis-db.stanford.edu/docs/785/CISAC_Thesis_Thompson.pdf, Other Academic (Working Paper, Dissertation); http://scottishjournal.co.uk/paper/SJASS_Vol.19_No.2.pdf#page=3, Academic Journal Article; http://iis-db.stanford.edu/docs/785/CISAC_Thesis_Thompson.pdf, Other Academic (Working Paper, Dissertation); http://www.africaneconomicoutlook.org/countries/east-africa/ethiopia/, Other Official Source (non-Donor, non-Recipient); http://www.oxfordbusinessgroup.com/analysis/rehabilitating-railways-improved-rail-links-would-take-strain-road-network, Implementing/Intermediary Agency Source; http://ngaafricaproject.wikispaces.com/Ghana+Infrastructure, Other Official Source (non-Donor, non-Recipient)"/>
    <n v="18"/>
    <m/>
    <m/>
    <s v=" "/>
    <n v="0.79510337900000005"/>
    <n v="1"/>
    <m/>
    <n v="40451"/>
    <m/>
    <m/>
    <b v="0"/>
    <s v="Ghana"/>
    <n v="1"/>
    <n v="452"/>
    <n v="241"/>
    <s v="Ghana"/>
    <s v="GHA"/>
    <s v="GH"/>
    <n v="288"/>
    <n v="652"/>
    <s v="Africa"/>
    <b v="1"/>
    <b v="0"/>
    <b v="0"/>
    <m/>
    <s v=" "/>
    <s v=" "/>
    <s v=" "/>
    <m/>
    <s v="Kumasi; Tamale"/>
    <s v="Dr. Adjah-Sipa Yankey, "/>
    <n v="16"/>
    <n v="8"/>
  </r>
  <r>
    <n v="38420"/>
    <x v="0"/>
    <n v="0"/>
    <x v="3"/>
    <x v="0"/>
    <x v="0"/>
    <s v="Petrobras, State-Owned Company"/>
    <x v="4"/>
    <s v="China Development Bank extends $3.5 billion USD loan to Petrobras from $5 billion line of credit (Linked to Project ID #39155)"/>
    <s v="Petrobras took a $10 billion USD line of credit from Chinese agencies in 2010, similar to a loan taken in 2009. Half of the funding came from the EXIM Bank of China and the ICBC (Project ID#39155). The other $5 billion (this project) was provided by the Chinese Development Bank (CDB). As of 2015, $3.5 billion of this loan has been disbursed. The loan this one was modeled from goes as follows (Project ID #36737) Brazil accepted a $10 billion loan from the China Development Bank in 2009 to both supply 150,000br/dy the first year and 200,000br/dy the next 9 nine years to Sinopec and also to explore/develop the Santos Basin for hydrocarbon reserves. The 10-yr loan opened a line of credit worth $10 billion, most of which will go into exploration in the Santos Basin. The agreement is still in effect, however a $3.5 billion loan from the CDB was extended In May, 2015."/>
    <s v="Implementation"/>
    <s v="Loan (excluding debt rescheduling)"/>
    <s v="OOF-like"/>
    <s v="Commercial"/>
    <x v="5"/>
    <s v="USD"/>
    <n v="4401943308"/>
    <n v="3500000000"/>
    <n v="230"/>
    <s v="Energy Generation and Supply"/>
    <s v="https://global.factiva.com/redir/default.aspx?P=sa&amp;NS=16&amp;AID=9VIV000400&amp;an=ESTADO0020100328e63s0005l&amp;cat=a&amp;ep=ASI, Media Report, including Wikileaks; https://global.factiva.com/redir/default.aspx?P=sa&amp;NS=16&amp;AID=9VIV000400&amp;an=RFOCUS0020100328e63s0000c&amp;cat=a&amp;ep=ASI, Media Report, including Wikileaks; https://global.factiva.com/redir/default.aspx?P=sa&amp;NS=16&amp;AID=9VIV000400&amp;an=XNEWS00020091105e5b50012z&amp;cat=a&amp;ep=ASI, Media Report, including Wikileaks; http://www.bloomberg.com/news/articles/2015-05-20/petrobras-turns-to-china-for-10-billion-to-avert-cash-crunch, Media Report, including Wikileaks; http://br.chineseembassy.org/chn/zbgxgs/t684731.htm, Government Source (Donor/Recipient); http://mnc.people.com.cn/GB/9337563.html, Media Report, including Wikileaks; http://www.bloomberg.com/news/articles/2015-04-01/petrobras-signs-3-5b-financing-accord-w-china-development-bank, Media Report, including Wikileaks"/>
    <n v="7"/>
    <m/>
    <s v="Petrobras, State-Owned Company"/>
    <n v="1"/>
    <n v="0.79510337900000005"/>
    <n v="1"/>
    <m/>
    <m/>
    <m/>
    <m/>
    <b v="0"/>
    <s v="Brazil"/>
    <n v="1"/>
    <n v="140"/>
    <n v="431"/>
    <s v="Brazil"/>
    <s v="BRA"/>
    <s v="BR"/>
    <n v="76"/>
    <n v="223"/>
    <s v="Latin America and the Caribbean"/>
    <b v="0"/>
    <b v="0"/>
    <b v="0"/>
    <m/>
    <s v=" "/>
    <s v=" "/>
    <s v=" "/>
    <m/>
    <m/>
    <m/>
    <n v="7"/>
    <n v="8"/>
  </r>
  <r>
    <n v="39155"/>
    <x v="1"/>
    <n v="1"/>
    <x v="3"/>
    <x v="0"/>
    <x v="2"/>
    <m/>
    <x v="4"/>
    <s v="China Exim bank and Industrial and Commercial bank loan $5 billion USD to Petrobras (linked to project ID#38420)"/>
    <s v="In 2010, in response to Petrobras' corruption scandal, China offered a $10 billion USD line of credit, consisting of $5 billion USD from the China Development Bank (see project ID#38420) and $5 billion from the EXIM Bank and Industrial and Commercial Bank of China combined. Specific financial details were not found. The financial amount is not included because so far there is no evidence how much has been used under this line of credit."/>
    <s v="Implementation"/>
    <s v="Loan (excluding debt rescheduling)"/>
    <s v="OOF-like"/>
    <s v="Mixed"/>
    <x v="6"/>
    <s v="USD"/>
    <n v="6288490440"/>
    <n v="5000000000"/>
    <n v="230"/>
    <s v="Energy Generation and Supply"/>
    <s v="http://www.bloomberg.com/news/articles/2015-05-20/petrobras-turns-to-china-for-10-billion-to-avert-cash-crunch, Media Report, including Wikileaks; http://www.zacks.com/stock/news/175779/petrobras-to-get-additional-funds-as-ties-with-china-deepen, Media Report, including Wikileaks; https://global.factiva.com/redir/default.aspx?P=sa&amp;NS=16&amp;AID=9VIV000400&amp;an=RFOCUS0020100328e63s0000c&amp;cat=a&amp;ep=ASI, Media Report, including Wikileaks; https://global.factiva.com/redir/default.aspx?P=sa&amp;NS=16&amp;AID=9VIV000400&amp;an=ESTADO0020100328e63s0005l&amp;cat=a&amp;ep=ASI, Media Report, including Wikileaks; http://www.petrobras.com/en/magazine/post/we-have-signed-a-us-5-billion-funding-agreement-with-china-development-bank.htm, Implementing/Intermediary Agency Source; http://www.reuters.com/article/us-brazil-petrobras-china-idUSKCN0W001T, Media Report, including Wikileaks; http://www.bloomberg.com/news/articles/2016-02-26/petrobras-gets-10-billion-from-china-to-shore-up-finances, Media Report, including Wikileaks"/>
    <n v="7"/>
    <m/>
    <s v="Petrobras, State-Owned Company"/>
    <n v="1"/>
    <n v="0.79510337900000005"/>
    <n v="1"/>
    <m/>
    <m/>
    <m/>
    <m/>
    <b v="0"/>
    <s v="Brazil"/>
    <n v="1"/>
    <n v="140"/>
    <n v="431"/>
    <s v="Brazil"/>
    <s v="BRA"/>
    <s v="BR"/>
    <n v="76"/>
    <n v="223"/>
    <s v="Latin America and the Caribbean"/>
    <b v="1"/>
    <b v="0"/>
    <b v="0"/>
    <s v="No Information"/>
    <s v=" "/>
    <s v=" "/>
    <s v=" "/>
    <m/>
    <m/>
    <m/>
    <n v="6"/>
    <n v="7"/>
  </r>
  <r>
    <n v="41905"/>
    <x v="0"/>
    <n v="0"/>
    <x v="1"/>
    <x v="0"/>
    <x v="0"/>
    <s v="China National Petroleum Corporation (CNPC), State-Owned Company"/>
    <x v="5"/>
    <s v="China Provides 4.1 Billion USD for Ioujno-Elotenshoie Field Development (Linked to Project #40393)"/>
    <s v="In June 2009, visiting Chinese vice-premier Li Keqiang and Turkmen President Gurbanguly Berdymukhammedov signed an agreement stating that China Development Bank would provide Turkmenistan with a long-term preferential loan of 4 billion USD to help develop the giant South Yolotan_â€ž_Osman Field (Galkynysh Gas Field) while Turkmenistan will supply China with up to 40 billion cubic meters/year of gas for 30 years under deals signed June 24 in Ashgabat. They include a supplementary agreement covering CNPC's exploration and production activities at Bagitiyarlik, where the company has a license to produce up to 30 Bcm/year, and a separate contract under which state-owned Turkmengaz will deliver 10 Bcm/year to CNPC. In April 2011, China signed an additional 4.1 billion USD loan-for-gas agreement with Turkmenistan 'to develop the country's biggest gas field, Ioujno-Elotenshoie, and to increase the export potential of Turkmengaz.' The loan will be dispensed in the course of 3 years, and in return Turkmenistan will supply natural gas to China for 10 years. The project officially started in August 2010, and was completed on September 4, 2013. Staff_Note: Terms of the loan are unknown but we can infer the intent from the articles."/>
    <s v="Implementation"/>
    <s v="Loan (excluding debt rescheduling)"/>
    <s v="OOF-like"/>
    <s v="Commercial"/>
    <x v="7"/>
    <s v="USD"/>
    <n v="4550948036"/>
    <n v="4100000000"/>
    <n v="320"/>
    <s v="Industry, Mining, Construction"/>
    <s v="http://www.cnpc.com.cn/cnpc/gjyqxgdt/201502/b1d8ec669968459aa11f85fd6cd9547c.shtml, Implementing/Intermediary Agency Source; http://news.cnpc.com.cn/system/2013/09/05/001446077.shtml, Implementing/Intermediary Agency Source; http://www.mofcom.gov.cn/article/i/dxfw/jlyd/201305/20130500115685.shtml, Government Source (Donor/Recipient); http://center.cnpc.com.cn/sysb/system/2011/05/25/001335150.shtml, Implementing/Intermediary Agency Source; http://www.ccgas.net/conn/zi.asp?id=3809, Media Report, including Wikileaks; http://www.reuters.com/article/us-gas-turkmenistan-galkynysh-idUSBRE9830MN20130904, Media Report, including Wikileaks; https://global.factiva.com/redir/default.aspx?P=sa&amp;NS=16&amp;AID=9VIV000400&amp;an=CEASEN0020130905e9950005m&amp;cat=a&amp;ep=ASI, Media Report, including Wikileaks; http://en.trend.az/business/energy/2186127.html, Media Report, including Wikileaks; http://www.cacianalyst.org/publications/field-reports/item/12834-turkmenistan-china-reach-new-energy-deals.html, NGO/Civil Society/Advocacy; http://www.energy-daily.com/reports/China_lends_Turkmenistan_4_billion_dollars_for_gas_field_999.html, Media Report, including Wikileaks; http://www.energychinaforum.com/news_en/china-lends-turkmenistan-4-billion-for-gas-field/, Media Report, including Wikileaks; https://global.factiva.com/redir/default.aspx?P=sa&amp;an=SCEB000020110429e74t0000a&amp;cat=a&amp;ep=ASE, Media Report, including Wikileaks"/>
    <n v="12"/>
    <m/>
    <m/>
    <s v=" "/>
    <n v="0.90091118800000003"/>
    <n v="1"/>
    <n v="40391"/>
    <m/>
    <n v="41521"/>
    <m/>
    <b v="0"/>
    <s v="Turkmenistan"/>
    <n v="1"/>
    <n v="701"/>
    <n v="616"/>
    <s v="Turkmenistan"/>
    <s v="TKM"/>
    <s v="TM"/>
    <n v="795"/>
    <n v="925"/>
    <s v="Asia"/>
    <b v="0"/>
    <b v="0"/>
    <b v="0"/>
    <m/>
    <s v=" "/>
    <s v=" "/>
    <s v=" "/>
    <m/>
    <m/>
    <m/>
    <n v="10"/>
    <n v="8"/>
  </r>
  <r>
    <n v="40393"/>
    <x v="0"/>
    <n v="0"/>
    <x v="7"/>
    <x v="0"/>
    <x v="0"/>
    <s v="China National Petroleum Corporation (CNPC), State-Owned Company"/>
    <x v="5"/>
    <s v="China Provides 4 Billion USD for South Yolotan_â€ž_Osman Field Development (Linked to Project #41905)"/>
    <s v="In June 2009, visiting Chinese vice-premier Li Keqiang and Turkmen President Gurbanguly Berdymukhammedov signed an agreement stating that China Development Bank would provide Turkmenistan with a long-term preferential loan of 4 billion USD to help develop the giant South Yolotan_Osman Field (Galkynysh Gas Field) while Turkmenistan will supply China with up to 40 billion cubic meters/year of gas for 30 years under deals signed June 24 in Ashgabat. They include a supplementary agreement covering CNPC's exploration and production activities at Bagitiyarlik, where the company has a license to produce up to 30 Bcm/year, and a separate contract under which state-owned Turkmengaz will deliver 10 Bcm/year to CNPC. In April 2011, China signed an additional 4.1 billion USD loan agreement with Turkmenistan. The loan will be dispensed in the course of 3 years, and in return Turkmenistan will supply natural gas to China for 10 years. The project officially started in August 2010, and was completed on September 4, 2013. STAFF_NOTE: Detailed terms of the loan unknown. Also Articles indicate there may be a 3rd project that China is disscussing as of 2013."/>
    <s v="Completion"/>
    <s v="Loan (excluding debt rescheduling)"/>
    <s v="OOF-like"/>
    <s v="Mixed"/>
    <x v="8"/>
    <s v="USD"/>
    <n v="5428395150"/>
    <n v="4000000000"/>
    <n v="320"/>
    <s v="Industry, Mining, Construction"/>
    <s v="https://global.factiva.com/redir/default.aspx?P=sa&amp;NS=16&amp;AID=9VIV000400&amp;an=WDAN000020090625e56p0005x&amp;cat=a&amp;ep=ASI, Media Report, including Wikileaks; https://global.factiva.com/redir/default.aspx?P=sa&amp;NS=16&amp;AID=9VIV000400&amp;an=PON0000020090710e56q00001&amp;cat=a&amp;ep=ASI, Media Report, including Wikileaks; https://global.factiva.com/redir/default.aspx?P=sa&amp;NS=16&amp;AID=9VIV000400&amp;an=PLATT00020090625e56p000rw&amp;cat=a&amp;ep=ASI, Media Report, including Wikileaks; http://www.cdb.com.cn/web/NewsInfo.asp?NewsId=3288, Government Source (Donor/Recipient); http://finance.people.com.cn/GB/9998603.html, Media Report, including Wikileaks; https://global.factiva.com/redir/default.aspx?P=sa&amp;NS=16&amp;AID=9VIV000400&amp;an=TASS000020090929e59t001jo&amp;cat=a&amp;ep=ASI, Media Report, including Wikileaks; https://global.factiva.com/redir/default.aspx?P=sa&amp;NS=16&amp;AID=9VIV000400&amp;an=BMOGEE0020090725e5690000f&amp;cat=a&amp;ep=ASI, Media Report, including Wikileaks; http://www.cnpc.com.cn/cnpc/gjyqxgdt/201502/b1d8ec669968459aa11f85fd6cd9547c.shtml, Implementing/Intermediary Agency Source; http://news.cnpc.com.cn/system/2013/09/05/001446077.shtml, Implementing/Intermediary Agency Source; http://www.mofcom.gov.cn/article/i/dxfw/jlyd/201305/20130500115685.shtml, Government Source (Donor/Recipient); http://center.cnpc.com.cn/sysb/system/2011/05/25/001335150.shtml, Implementing/Intermediary Agency Source; http://www.ccgas.net/conn/zi.asp?id=3809, Media Report, including Wikileaks; http://www.reuters.com/article/us-gas-turkmenistan-galkynysh-idUSBRE9830MN20130904, Media Report, including Wikileaks; https://global.factiva.com/redir/default.aspx?P=sa&amp;NS=16&amp;AID=9VIV000400&amp;an=CEASEN0020130905e9950005m&amp;cat=a&amp;ep=ASI, Media Report, including Wikileaks; http://en.trend.az/business/energy/2186127.html, Media Report, including Wikileaks; http://www.cacianalyst.org/publications/field-reports/item/12834-turkmenistan-china-reach-new-energy-deals.html, NGO/Civil Society/Advocacy"/>
    <n v="16"/>
    <m/>
    <m/>
    <s v=" "/>
    <n v="0.73686603299999998"/>
    <n v="1"/>
    <n v="40391"/>
    <m/>
    <n v="41521"/>
    <m/>
    <b v="0"/>
    <s v="Turkmenistan"/>
    <n v="1"/>
    <n v="701"/>
    <n v="616"/>
    <s v="Turkmenistan"/>
    <s v="TKM"/>
    <s v="TM"/>
    <n v="795"/>
    <n v="925"/>
    <s v="Asia"/>
    <b v="0"/>
    <b v="0"/>
    <b v="0"/>
    <s v="No Information"/>
    <s v=" "/>
    <s v=" "/>
    <s v=" "/>
    <m/>
    <m/>
    <m/>
    <n v="10"/>
    <n v="9"/>
  </r>
  <r>
    <n v="43012"/>
    <x v="0"/>
    <n v="0"/>
    <x v="7"/>
    <x v="0"/>
    <x v="0"/>
    <s v="China National Petroleum Corporation (CNPC), State-Owned Company"/>
    <x v="6"/>
    <s v="Part 2: CDB to offer loans totaling 25 billion USD in to Russian Roseneft and Transneft (linked to project #43069)"/>
    <s v="In February 2009, China and Russia signed a $25 billion loan package that is backed by oil supplies from Russia. Transneft will receive $10 billion while Roseneft will receive $15 billion (#43069). Besides the loan agreements, they also agreed to build the pipeline, crude purchase and sale contracts. Crude supplies to China will flow via a planned offshoot from Russia's new East Siberia-Pacific Ocean oil pipeline. The first 600,000 b/d stage of the trunkline across East Siberia is to be commissioned in December 2009, while the offshoot to China is to be built by the end of 2010, and the construction of the offshoot is already under implementation. The construction started in the Russian territory on 27 April 2008 and in Chinese territory on 18 May 2009. Co-built by Transneft and CNPC, it was completed in September 2010 and already in use by 2011."/>
    <s v="Implementation"/>
    <s v="Loan (excluding debt rescheduling)"/>
    <s v="OOF-like"/>
    <s v="Commercial"/>
    <x v="9"/>
    <s v="USD"/>
    <n v="13570987876"/>
    <n v="10000000000"/>
    <n v="230"/>
    <s v="Energy Generation and Supply"/>
    <s v="https://global.factiva.com/du/article.aspx/?accessionno=THAINS0020090421e54m0007h&amp;fcpil=en&amp;napc=S&amp;sa_from=&amp;cat=a, Media Report, including Wikileaks; https://global.factiva.com/du/article.aspx/?accessionno=XNHA000020090422e54m000fj&amp;fcpil=en&amp;napc=S&amp;sa_from=&amp;cat=a, Media Report, including Wikileaks; https://global.factiva.com/du/article.aspx/?accessionno=RUSOIL0020090506e54m00001&amp;fcpil=en&amp;napc=S&amp;sa_from=&amp;cat=a, Media Report, including Wikileaks; https://global.factiva.com/du/article.aspx/?accessionno=AFPR000020090421e54l00565&amp;fcpil=en&amp;napc=S&amp;sa_from=&amp;cat=a, Media Report, including Wikileaks; https://global.factiva.com/du/article.aspx/?accessionno=TRENDE0020090421e54l003mp&amp;fcpil=en&amp;napc=S&amp;sa_from=&amp;cat=a, Media Report, including Wikileaks; https://global.factiva.com/du/article.aspx/?accessionno=BBCAPP0020090421e54l001mi&amp;fcpil=en&amp;napc=S&amp;sa_from=&amp;cat=a, Media Report, including Wikileaks; https://global.factiva.com/du/article.aspx/?accessionno=BBCMNF0020090421e54l000ul&amp;fcpil=en&amp;napc=S&amp;sa_from=&amp;cat=a, Media Report, including Wikileaks; https://global.factiva.com/du/article.aspx/?accessionno=PLATT00020090421e54l000gq&amp;fcpil=en&amp;napc=S&amp;sa_from=&amp;cat=a, Media Report, including Wikileaks; https://global.factiva.com/du/article.aspx/?accessionno=XNHA000020090519e55j001ut&amp;fcpil=en&amp;napc=S&amp;sa_from=&amp;cat=a, Media Report, including Wikileaks; https://global.factiva.com/du/article.aspx/?accessionno=XNHA000020090519e55j00209&amp;fcpil=en&amp;napc=S&amp;sa_from=&amp;cat=a, Media Report, including Wikileaks; https://global.factiva.com/du/article.aspx/?accessionno=ENEC000020090115e51100002&amp;fcpil=en&amp;napc=S&amp;sa_from=&amp;cat=a, Media Report, including Wikileaks; https://global.factiva.com/du/article.aspx/?accessionno=PEREP00020090529e55s00001&amp;fcpil=en&amp;napc=S&amp;sa_from=&amp;cat=a, Media Report, including Wikileaks; https://global.factiva.com/du/article.aspx/?accessionno=XNHA000020090615e56f000xg&amp;fcpil=en&amp;napc=S&amp;sa_from=&amp;cat=a, Media Report, including Wikileaks; https://global.factiva.com/redir/default.aspx?P=sa&amp;an=AFPR000020081028e4as006st&amp;cat=a&amp;ep=ASE, Media Report, including Wikileaks; https://global.factiva.com/redir/default.aspx?P=sa&amp;an=POP0000020081112e4at00003&amp;cat=a&amp;ep=ASE, Media Report, including Wikileaks; https://global.factiva.com/redir/default.aspx?P=sa&amp;an=CHINEN0020081217e4c300001&amp;cat=a&amp;ep=ASE, Media Report, including Wikileaks; https://global.factiva.com/redir/default.aspx?P=sa&amp;an=IFXCDB0020081108e4b700002&amp;cat=a&amp;ep=ASE, Media Report, including Wikileaks; http://downstreamtoday.com/news/article.aspx?a_id=16321&amp;AspxAutoDetectCookieSupport=1, Media Report, including Wikileaks; http://www.wsj.com/articles/SB123488153527399773, Media Report, including Wikileaks; http://www.forbes.com/2009/10/30/russia-china-banks-business-oxford-analytica.html, Media Report, including Wikileaks"/>
    <n v="20"/>
    <m/>
    <s v="Transnet"/>
    <n v="1"/>
    <n v="0.73686603299999998"/>
    <n v="1"/>
    <m/>
    <m/>
    <m/>
    <m/>
    <b v="0"/>
    <s v="Russia"/>
    <n v="1"/>
    <n v="365"/>
    <m/>
    <s v="Russia"/>
    <s v="RUS"/>
    <s v="RU"/>
    <n v="643"/>
    <n v="922"/>
    <s v="Central and Eastern Europe"/>
    <b v="0"/>
    <b v="0"/>
    <b v="0"/>
    <s v="Non-Concessional"/>
    <n v="5.69"/>
    <n v="20"/>
    <s v=" "/>
    <n v="24.05"/>
    <m/>
    <m/>
    <n v="8"/>
    <n v="8"/>
  </r>
  <r>
    <n v="43069"/>
    <x v="0"/>
    <n v="0"/>
    <x v="7"/>
    <x v="0"/>
    <x v="0"/>
    <m/>
    <x v="6"/>
    <s v="Part 1: CDB to offer loans totaling 25 billion USD in to Russian Roseneft and Transneft (linked to #43012)"/>
    <s v="On October 31 2009, Russian gas company Rosneft withdrew $10B USD of its $15B USD loan from the CDB. The rest of the loan is expected to be delivered in 2010. The loan will help Rosneft run its operations, including the annual supply of 15 million tonnes of oil to China for a period of 20 years starting in 2011. Rosneft expects to pay an average of 5.69% annual interest on the $15 billion over 20 years."/>
    <s v="Implementation"/>
    <s v="Loan (excluding debt rescheduling)"/>
    <s v="OOF-like"/>
    <s v="Commercial"/>
    <x v="10"/>
    <s v="USD"/>
    <n v="20356481813"/>
    <n v="15000000000"/>
    <n v="230"/>
    <s v="Energy Generation and Supply"/>
    <s v="https://global.factiva.com/du/article.aspx/?accessionno=PEREP00020091127e5bq00001&amp;fcpil=en&amp;napc=S&amp;sa_from=&amp;cat=a, Media Report, including Wikileaks; https://global.factiva.com/redir/default.aspx?P=sa&amp;an=TASSER0020091130e5bu000ul&amp;cat=a&amp;ep=ASE, Media Report, including Wikileaks; https://global.factiva.com/du/article.aspx/?accessionno=THAINS0020090421e54m0007h&amp;fcpil=en&amp;napc=S&amp;sa_from=&amp;cat=a, Media Report, including Wikileaks; https://global.factiva.com/du/article.aspx/?accessionno=XNHA000020090422e54m000fj&amp;fcpil=en&amp;napc=S&amp;sa_from=&amp;cat=a, Media Report, including Wikileaks; https://global.factiva.com/du/article.aspx/?accessionno=RUSOIL0020090506e54m00001&amp;fcpil=en&amp;napc=S&amp;sa_from=&amp;cat=a, Media Report, including Wikileaks; https://global.factiva.com/du/article.aspx/?accessionno=AFPR000020090421e54l00565&amp;fcpil=en&amp;napc=S&amp;sa_from=&amp;cat=a, Media Report, including Wikileaks; https://global.factiva.com/du/article.aspx/?accessionno=TRENDE0020090421e54l003mp&amp;fcpil=en&amp;napc=S&amp;sa_from=&amp;cat=a, Media Report, including Wikileaks; https://global.factiva.com/du/article.aspx/?accessionno=BBCAPP0020090421e54l001mi&amp;fcpil=en&amp;napc=S&amp;sa_from=&amp;cat=a, Media Report, including Wikileaks; https://global.factiva.com/du/article.aspx/?accessionno=BBCMNF0020090421e54l000ul&amp;fcpil=en&amp;napc=S&amp;sa_from=&amp;cat=a, Media Report, including Wikileaks; https://global.factiva.com/du/article.aspx/?accessionno=PLATT00020090421e54l000gq&amp;fcpil=en&amp;napc=S&amp;sa_from=&amp;cat=a, Media Report, including Wikileaks; https://global.factiva.com/du/article.aspx/?accessionno=XNHA000020090519e55j001ut&amp;fcpil=en&amp;napc=S&amp;sa_from=&amp;cat=a, Media Report, including Wikileaks; https://global.factiva.com/du/article.aspx/?accessionno=XNHA000020090519e55j00209&amp;fcpil=en&amp;napc=S&amp;sa_from=&amp;cat=a, Media Report, including Wikileaks; https://global.factiva.com/du/article.aspx/?accessionno=ENEC000020090115e51100002&amp;fcpil=en&amp;napc=S&amp;sa_from=&amp;cat=a, Media Report, including Wikileaks; https://global.factiva.com/du/article.aspx/?accessionno=PEREP00020090529e55s00001&amp;fcpil=en&amp;napc=S&amp;sa_from=&amp;cat=a, Media Report, including Wikileaks; https://global.factiva.com/du/article.aspx/?accessionno=XNHA000020090615e56f000xg&amp;fcpil=en&amp;napc=S&amp;sa_from=&amp;cat=a, Media Report, including Wikileaks; https://global.factiva.com/redir/default.aspx?P=sa&amp;an=AFPR000020081028e4as006st&amp;cat=a&amp;ep=ASE, Media Report, including Wikileaks; https://global.factiva.com/redir/default.aspx?P=sa&amp;an=POP0000020081112e4at00003&amp;cat=a&amp;ep=ASE, Media Report, including Wikileaks; https://global.factiva.com/redir/default.aspx?P=sa&amp;an=CHINEN0020081217e4c300001&amp;cat=a&amp;ep=ASE, Media Report, including Wikileaks; https://global.factiva.com/redir/default.aspx?P=sa&amp;an=IFXCDB0020081108e4b700002&amp;cat=a&amp;ep=ASE, Media Report, including Wikileaks; http://downstreamtoday.com/news/article.aspx?a_id=16321&amp;AspxAutoDetectCookieSupport=1, Media Report, including Wikileaks; http://www.wsj.com/articles/SB123488153527399773, Media Report, including Wikileaks; http://www.forbes.com/2009/10/30/russia-china-banks-business-oxford-analytica.html, Media Report, including Wikileaks"/>
    <n v="22"/>
    <m/>
    <s v="Rosneft, State-Owned Company"/>
    <n v="1"/>
    <n v="0.73686603299999998"/>
    <n v="1"/>
    <m/>
    <m/>
    <m/>
    <m/>
    <b v="0"/>
    <s v="Russia"/>
    <n v="1"/>
    <n v="365"/>
    <m/>
    <s v="Russia"/>
    <s v="RUS"/>
    <s v="RU"/>
    <n v="643"/>
    <n v="922"/>
    <s v="Central and Eastern Europe"/>
    <b v="0"/>
    <b v="0"/>
    <b v="0"/>
    <m/>
    <n v="5.69"/>
    <n v="20"/>
    <n v="5"/>
    <n v="29.15"/>
    <m/>
    <m/>
    <n v="8"/>
    <n v="7"/>
  </r>
  <r>
    <n v="450"/>
    <x v="1"/>
    <n v="1"/>
    <x v="4"/>
    <x v="0"/>
    <x v="1"/>
    <s v="Sinohydro Corporation, State-Owned Company; Gecamines, State-Owned Company"/>
    <x v="7"/>
    <s v="China invests $3 billion in Congolese Infrastructure"/>
    <s v="On September 17, 2007, China and the Democratic Republic of the Congo signed an agreement for a 9 billion USD loan deal from the Exim Bank of China. Orginially there was a $3 billion investment in Congolese mines (project ID #223) and two separate $3 billion agreements for commodity backed infrastructure credit. However, one of the agreements was dropped in 2009 because the IMF expressed concerns over the DRCÃ¢â‚¬â„¢s national debt. There were several iterations of this loan agreement between 2007 and 2009, but according to the 2009 contract the Chinese commitment has a ceiling of $3 billion. The loanÃ¢â‚¬â„¢s infrastructure component totaled 3 billion USD at a 4.4% interest rate. The Congolese Infrastructure Minister Pierre Lumbi that the infrastructure credit would include 2,000 miles of railway between Sakania and Matadi, a 2,000-mile road linking Kisanganiand and Kasumbalesa, a motorway between Lubumbashi and Kasumbalesa, 31 hospitals, 145 health centers, two international-standard universities, and 5,000 government housing units. The motorway between Lubumbashi and Kasumbalesa was constructed by the CREC between March and November 2008, totaling 72 km of road. The transportation projects were planned to be completed within 36 months. As of March 2013, 458 million USD have been released for infrastructure projects. There are reportedly a total of 13 infrastructure projects implemented with the 458 million USD disbursed under the Sicomines agreement between 2008 and 2012: 1. Refurbishment of 5.3 km of Boulevard du 30 juin, Kinshasa. Status: completed. Cost: 24.1 million USD. 2. Refurbishment of 2.5 km of Boulevard du 30 juin, Kinshasa. Status: completed. Cost: 19.3 million USD. 3. Refurbishment of Esplanade of the People's Palace, Kinshasa. Status: completed. Cost: 19.7 million USD. 4. Refurbishment of 7.25 km of Avenue du Tourisme, Kinshasa. Status: completed. Cost: 24.3 million USD. 5. Refurbishment of 4.3 km of Boulevards Triomphale et Sendwe, Kinshasa. Status: completed. Cost 29.2 million USD. 6. Construction of a 450 bed hospital, Kinshasa. Status: completed. Cost: 99.9 million USD. 7. Refurbishment of Lutendele road, Kinshasa. Status: implementation. Cost: $21 million. 8. Refurbishment of 66 km of Beni-Luna road, North Kivu. Status: completed. Cost: 57.8 million USD. 9. Grading of 137 km of national road between Lubumbashi and Kasomeno, Katanga province. Status: completed. Cost: 50.5 million USD. 10. Asphalting of national road between Lubumbashi and Kasomeno, Katanga province. Status: implementation. Cost: 87.5 million USD. 11. Donation of solar panels by Sinohydro. Status: completed. Cost: 11 million USD. 12. Donation of generators. Status: implementation. Cost: 6.5 million USD. 13. Factory to build prefabricated houses, Kisangani. Status: implementation. Cost: 7.5 million USD. These disbursement numbers from Review of the African Political Economy. There are some discrepancies between these numbers and the statistics put out by the South African Institute of International Relations. We deferred to the most recent publication since both cited interviews as their source of data. The loanÃ¢â‚¬â„¢s ODA-like nature is disputed. Deborah Brautigam argues that despite changes to Exim Bank's variable interest rate of the above-mentioned loan, the deal should still not be counted as ODA. Johanna Janson argued that because the interest rate of Exim Bank's loan fell from 6.6% to 4.4% in a 2009 revised loan agreement, the deal should be labeled as ODA as the IMF- and OECD-calculated grant elements would rise to at least 42%. This fluctuation in the interest rate was included in the deal signed between the consortium of companies, not the Exim Bank. The initial interest rate was set at set at LIBOR plus 100 basis points. The Chinese companies are responsible for paying the difference between the 6.6% and 4.4% interest rates. As late as October 2013, there have been unconfirmed reports that China's Exim Bank has pulled its funding from the project, but a story in Think Africa Press says that the bank has resumed funding. One report states that the disbursement date for the loan was extended from 2014 to 2019."/>
    <s v="Implementation"/>
    <s v="Loan (excluding debt rescheduling)"/>
    <s v="OOF-like"/>
    <s v="Mixed"/>
    <x v="3"/>
    <s v="USD"/>
    <n v="4882595677"/>
    <n v="3000000000"/>
    <n v="320"/>
    <s v="Industry, Mining, Construction"/>
    <s v="http://global.factiva.com/aa/?ref=WDAN000020070918e39i00031&amp;pp=1&amp;fcpil=en&amp;napc=S&amp;sa_from=, Media Report, including Wikileaks; http://www.sarwatch.org/component/content/article/126-headline-news-for-the-drc/258-china-eyes-congos-treasures-.html, NGO/Civil Society/Advocacy; http://www.ccs.org.za/wp-content/uploads/2010/03/ENGLISH-Evaluating-Chinas-FOCAC-commitments-to-Africa-2010.pdf, Other Academic (Working Paper, Dissertation); http://news.hexun.com/2008-04-23/105493340.html, Media Report, including Wikileaks; http://www.haishun.com/stock9/192801, Implementing/Intermediary Agency Source; http://business.sohu.com/20080912/n259530609.shtml, Media Report, including Wikileaks; http://cn.reuters.com/article/idCNnCN041075420080423, Media Report, including Wikileaks; http://global.factiva.com/aa/?ref=AMIN000020080111e3cc00002&amp;pp=1&amp;fcpil=en&amp;napc=S&amp;sa_from=, Media Report, including Wikileaks; http://global.factiva.com/aa/?ref=AFPR000020071206e3c6004nh&amp;pp=1&amp;fcpil=en&amp;napc=S&amp;sa_from=, Media Report, including Wikileaks; http://www.sinopecnews.com.cn/wz/content/2009-09/25/content_676479.htm, Media Report, including Wikileaks; http://www.atimes.com/atimes/China/MF18Ad02.html, Media Report, including Wikileaks; http://www.chinaafricarealstory.com/2010/03/china-and-congo-copper-deal.html#comment-form, Social Media, including Unofficial Blogs; http://www.chinaafricarealstory.com/2011/08/drc-debates-is-chinas-sicomines-project.html, Social Media, including Unofficial Blogs; http://money.163.com/09/1030/16/5MSSUMAV00253B0H.html, Media Report, including Wikileaks; http://cn.reuters.com/article/chinaNews/idCNCHINA-793720091009, Media Report, including Wikileaks; http://www.cnpension.net/index_lm/2009-10-09/975612.html, Media Report, including Wikileaks; http://www.cnlicai.com/futures/2009/1009/article_10498.html, Other Official Source (non-Donor, non-Recipient); http://global.factiva.com/aa/?ref=LBA0000020091008e5a80015m&amp;pp=1&amp;fcpil=en&amp;napc=S&amp;sa_from=, Media Report, including Wikileaks; http://global.factiva.com/aa/?ref=METBNA0020080424e44o000dy&amp;pp=1&amp;fcpil=en&amp;napc=S&amp;sa_from=, Media Report, including Wikileaks; http://global.factiva.com/aa/?ref=AIWMAG0020080529e45s00006&amp;pp=1&amp;fcpil=en&amp;napc=S&amp;sa_from=, Media Report, including Wikileaks; http://www.saiia.org.za/images/stories/pubs/occasional_papers/saia_sop_97_jansson_20111031.pdf, NGO/Civil Society/Advocacy; http://www.tandfonline.com/doi/pdf/10.1080/03056244.2013.762167, Government Source (Donor/Recipient); http://www.chinaafricarealstory.com/2013/03/the-chinese-congo-sicomine-project-new.html?utm_source=feedburner&amp;utm_medium=email&amp;utm_campaign=Feed%3A+ChinaInAfricaTheRealStory+%28China+in+Africa%3A+The+Real+Story%29, Social Media, including Unofficial Blogs; http://web.ebscohost.com/ehost/pdfviewer/pdfviewer?sid=f25fc010-7fb4-4ff5-9e8d-6e408392fcd2%40sessionmgr113&amp;vid=2&amp;hid=121, Other; http://global.factiva.com/aa/?ref=AFRNNW0020130529e95t00033&amp;pp=1&amp;fcpil=en&amp;napc=S&amp;sa_from=, Media Report, including Wikileaks; http://www.globalwitness.org/sites/default/files/library/friends_in_need_en_lr.pdf, NGO/Civil Society/Advocacy; http://www.tandfonline.com/doi/pdf/10.1080/03056244.2013.762167#.UiVLa2RVBhM, Academic Journal Article; http://www.hks.harvard.edu/fs/drodrik/Growth%20diagnostics%20papers/DRC_Growth_Diagnostic.pdf, Other Academic (Working Paper, Dissertation); http://global.factiva.com.proxy.wm.edu/aa/?ref=AFRNNW0020130529e95t00033&amp;pp=1&amp;fcpil=en&amp;napc=S&amp;sa_from=, Media Report, including Wikileaks; http://global.factiva.com.proxy.wm.edu/aa/?ref=LBA0000020130524e95o000qf&amp;pp=1&amp;fcpil=en&amp;napc=S&amp;sa_from=, Media Report, including Wikileaks; http://global.factiva.com.proxy.wm.edu/aa/?ref=WDAN000020130522e95m0001h&amp;pp=1&amp;fcpil=en&amp;napc=S&amp;sa_from=, Media Report, including Wikileaks; http://global.factiva.com.proxy.wm.edu/aa/?ref=AFNWS00020131004e9a4000bo&amp;pp=1&amp;fcpil=en&amp;napc=S&amp;sa_from=, Media Report, including Wikileaks; http://www.cablegatesearch.net/cable.php?id=07ASMARA907&amp;version=1314919461, Media Report, including Wikileaks; http://www.iprcc.org.cn/userfiles/file/Deborah%20Brautigam-EN-Paper(1).pdf, Other Official Source (non-Donor, non-Recipient); http://thinkafricapress.com/economy/risky-business-china-wavering-africa-ghana-drc-gabon?utm_content=buffer2125c&amp;utm_medium=social&amp;utm_source=twitter.com&amp;utm_campaign=buffer, Media Report, including Wikileaks; http://onlinelibrary.wiley.com/doi/10.1111/1758-5899.12138/full, Academic Journal Article; http://www.ccs.org.za/wp-content/uploads/2009/06/China_Monitor_July_2009.pdf, Other Official Source (non-Donor, non-Recipient); http://collection.europarchive.org/tna/20080305120132/http:/dfid.gov.uk/pubs/files/china-dev-africa.pdf, Other Academic (Working Paper, Dissertation); http://mgafrica.com/article/2015-10-15-dr-congo-chinese-partners-near-deal-for-660-million-power-plant, Media Report, including Wikileaks; http://www.chinaafricarealstory.com/, Other Academic (Working Paper, Dissertation)"/>
    <n v="40"/>
    <m/>
    <s v="Gecamines, State-Owned Company; Congolese Agency of Public Works, Government Agency"/>
    <n v="2"/>
    <n v="0.61442728400000002"/>
    <n v="1"/>
    <m/>
    <n v="42005"/>
    <m/>
    <m/>
    <b v="0"/>
    <s v="Congo, Dem. Rep."/>
    <n v="1"/>
    <n v="490"/>
    <n v="235"/>
    <s v="Congo, Dem. Rep."/>
    <s v="COD"/>
    <s v="CD"/>
    <n v="180"/>
    <n v="636"/>
    <s v="Africa"/>
    <b v="0"/>
    <b v="0"/>
    <b v="0"/>
    <m/>
    <s v=" "/>
    <s v=" "/>
    <s v=" "/>
    <m/>
    <s v="Dikuluwe, Kolwezi, Mashamba"/>
    <s v="Wu Zexian, ; Johanna Janson, ; MoÃÃ¨se Ekanga, Coordinator for Sino-Congolese Cooperation Agreement (Office of Coordination and Follow-up of Sino-Congolese Program)"/>
    <n v="16"/>
    <n v="8"/>
  </r>
  <r>
    <n v="35985"/>
    <x v="1"/>
    <n v="1"/>
    <x v="4"/>
    <x v="0"/>
    <x v="0"/>
    <m/>
    <x v="8"/>
    <s v="Joint China-Venezuela Fund Tranche A or Heavy Fund I (Fondo Estrategico Pesado de Financiamiento) [Linked to #37528, #38316, #37838, #38380]"/>
    <s v="El Fondo Pesado I or Heavy Fund I was signed in November of 2007 and ended in November of 2010 valued at a total of 6 billion USD. The first contribution to the fund was made in 2008, with China contributing 4 billion USD and Venezuela contributing 2 billion USD. The $4 billion USD loan was provided by China Development Bank with 3 years maturity. Venezuela would pay back with oil no less than 230 barrels per day.The Bank of China (CDB) and FONDEN or the National Development Fund (administered through Bandes) managed this fund. This fund financed a myriad of projects such as rehabilitation of the dam Ã±El GuapoÃ®Â, construction of 72 Ã±socialist factoriesÃ®, national electric investment, petrochemical projects etc. China has provided $21 billion USD to the China-Venezuela Fund in total. The first fund was divided into three trenches, A(2007), B(2009) and C(2013). Then China also provided the renewal 1 (2011) and renewal 2 (2012) of the trench A. "/>
    <s v="Completion"/>
    <s v="Loan (excluding debt rescheduling)"/>
    <s v="OOF-like"/>
    <s v="Mixed"/>
    <x v="8"/>
    <s v="USD"/>
    <n v="6510127569"/>
    <n v="4000000000"/>
    <n v="430"/>
    <s v="Other Multisector"/>
    <s v="https://global.factiva.com/redir/default.aspx?P=sa&amp;an=LATIND0020061023e2an00209&amp;cat=a&amp;ep=ASE, Media Report, including Wikileaks; https://global.factiva.com/redir/default.aspx?P=sa&amp;an=APSPW00020070327e33r000dx&amp;cat=a&amp;ep=ASE, Media Report, including Wikileaks; https://global.factiva.com/redir/default.aspx?P=sa&amp;an=EIUBL00020070406e34900004&amp;cat=a&amp;ep=ASE, Media Report, including Wikileaks; https://global.factiva.com/redir/default.aspx?P=sa&amp;an=LBA0000020071106e3b6001yb&amp;cat=a&amp;ep=ASE, Media Report, including Wikileaks; http://onlinelibrary.wiley.com/doi/10.1111/1758-5899.12138/full, Academic Journal Article; http://www.thedialogue.org/PublicationFiles/TheNewBanksinTown-FullTextnewversion.pdf, Academic Journal Article; http://www.marketwatch.com/story/venezuela-china-create-6-billion-joint-development-fund, Media Report, including Wikileaks; http://www.brookings.edu/~/media/research/files/papers/2011/3/21-china-energy-downs/0321_china_energy_downs.pdf, Other Academic (Working Paper, Dissertation); http://www.wsj.com/articles/SB10001424052970203733504577026073413045462, Media Report, including Wikileaks; https://global.factiva.com/redir/default.aspx?P=sa&amp;an=BBCMAP0020141202eac2000b5&amp;cat=a&amp;ep=ASE, Media Report, including Wikileaks; http://www.pdvsa.com/index.php?tpl=interface.sp/design/readmenu.tpl.html&amp;newsid_obj_id=9422&amp;newsid_temas=107, Implementing/Intermediary Agency Source; http://www.eluniversal.com/economia/140723/el-abc-del-fondo-chino-venezolano, Media Report, including Wikileaks; http://www.brookings.edu/~/media/research/files/papers/2011/3/21-china-energy-downs/0321_china_energy_downs.pdf, Other Academic (Working Paper, Dissertation); https://opus.lib.uts.edu.au/research/bitstream/handle/10453/24175/02whole.pdf?sequence=2, Other Academic (Working Paper, Dissertation); http://search.proquest.com/docview/1617037247?accountid=15053, Media Report, including Wikileaks; http://search.proquest.com/docview/917837694?accountid=15053, Media Report, including Wikileaks; http://search.proquest.com/docview/324476961?accountid=15053, Other; http://ec.mofcom.gov.cn/article/jmxw/201008/20100807060646.shtml, Government Source (Donor/Recipient); http://www.europarl.europa.eu/RegData/etudes/note/join/2011/433862/EXPO-INTA_NT(2011)433862_EN.pdf, Other Official Source (non-Donor, non-Recipient); http://www.igadi.org/china/2009/xr_china_y_venezuela_una_amistad_con_reparos.htm, Other Official Source (non-Donor, non-Recipient);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
    <n v="22"/>
    <s v="Banco de Desarrollo Econimico y Social de Venezuela (BANDES), Government Agency"/>
    <s v="Banco de Desarrollo EconÃ_mico y Social de Venezuela (BANDES), Government Agency"/>
    <n v="1"/>
    <n v="0.61442728400000002"/>
    <n v="1"/>
    <n v="39448"/>
    <m/>
    <n v="40512"/>
    <m/>
    <b v="0"/>
    <s v="Venezuela"/>
    <n v="1"/>
    <n v="101"/>
    <n v="463"/>
    <s v="Venezuela"/>
    <s v="VEN"/>
    <s v="VE"/>
    <n v="862"/>
    <n v="299"/>
    <s v="Latin America and the Caribbean"/>
    <b v="1"/>
    <b v="1"/>
    <b v="0"/>
    <s v="Some Information"/>
    <s v=" "/>
    <n v="3"/>
    <s v=" "/>
    <m/>
    <m/>
    <m/>
    <n v="16"/>
    <n v="8"/>
  </r>
  <r>
    <n v="37528"/>
    <x v="1"/>
    <n v="1"/>
    <x v="7"/>
    <x v="0"/>
    <x v="0"/>
    <s v="China Venezuela Joint Fund, Multilateral"/>
    <x v="8"/>
    <s v="China-Venezuela Fund Tranche B of Heavy Fund I (Fondo Estrategico Pesado de Financiamiento) [Linked to #35985] "/>
    <s v="The second Fondo Pesado (China-Venezuela Joint Fund) was signed in February 2009 and ended in February 2012 and was also valued at a total of 6 billion USD with China Development Bank (CDB) contributing 4 billion USD and the National Development Fund (FONDEN) contributing 2 billion. In August of 2012, CDB requested the 4 billion USD loan to be paid back in 130,000 daily barrels of oil, subject to changes in the oil price. The status of the loan is unclear. The China-Venezuela Joint Fund/Fondo Estrategico Pesado has received multiple financial commitments from the Chinese Development Bank (See #35985, #37528, #37838, #38163, 38316, and #38380) in exchange for oil. This project is marked as a resource-backed or commodity-backed loan. "/>
    <s v="Completion"/>
    <s v="Loan (excluding debt rescheduling)"/>
    <s v="OOF-like"/>
    <s v="Mixed"/>
    <x v="8"/>
    <s v="USD"/>
    <n v="5428395150"/>
    <n v="4000000000"/>
    <n v="430"/>
    <s v="Other Multisector"/>
    <s v=" https://global.factiva.com/redir/default.aspx?P=sa&amp;an=LATAM00020090824e58l000ba&amp;cat=a&amp;ep=ASE, Media Report, including Wikileaks; https://global.factiva.com/redir/default.aspx?P=sa&amp;an=DJI0000020080925e49p000ju&amp;cat=a&amp;ep=ASE, Media Report, including Wikileaks; http://onlinelibrary.wiley.com/doi/10.1111/1758-5899.12138/full, Academic Journal Article; http://www.thedialogue.org/PublicationFiles/TheNewBanksinTown-FullTextnewversion.pdf, Academic Journal Article; http://www.elmundo.com.ve/diccionario/fondo-chino.aspx, Media Report, including Wikileaks; https://global.factiva.com/redir/default.aspx?P=sa&amp;an=BBCMAP0020141202eac2000b5&amp;cat=a&amp;ep=ASE, Media Report, including Wikileaks; http://www.scribd.com/doc/35417118/PDVSA-Informe-Anual-de-Gestion-2009, Implementing/Intermediary Agency Source; http://www.pdvsa.com/index.php?tpl=interface.sp/design/readmenu.tpl.html&amp;newsid_obj_id=9422&amp;newsid_temas=107, Implementing/Intermediary Agency Source; http://www.eluniversal.com/economia/140723/el-abc-del-fondo-chino-venezolano, Media Report, including Wikileaks; http://www.correodelorinoco.gob.ve/nacionales/sidor-instalara-nueva-planta-recursos-fondo-pesado-chino-venezolano/, Government Source (Donor/Recipient); http://www.brookings.edu/~/media/research/files/papers/2011/3/21-china-energy-downs/0321_china_energy_downs.pdf, Other Academic (Working Paper, Dissertation); http://www.venchina.com/html/guia/Comercia/2009-09-29/19872.html, Media Report, including Wikileaks; https://www.iea.org/publications/freepublications/publication/overseas_china.pdf, Other Official Source (non-Donor, non-Recipient); https://opus.lib.uts.edu.au/research/bitstream/handle/10453/24175/02whole.pdf?sequence=2, Other Academic (Working Paper, Dissertation); http://search.proquest.com/docview/1617037247?accountid=15053, Media Report, including Wikileaks; http://search.proquest.com/docview/917837694?accountid=15053, Media Report, including Wikileaks; http://search.proquest.com/docview/324476961?accountid=15053, Other"/>
    <n v="17"/>
    <s v="Banco de Desarrollo Econimico y Social de Venezuela (BANDES), Government Agency"/>
    <s v="Banco de Desarrollo EconÃ_mico y Social de Venezuela (BANDES), Government Agency"/>
    <n v="1"/>
    <n v="0.73686603299999998"/>
    <n v="1"/>
    <m/>
    <n v="40087"/>
    <m/>
    <n v="41274"/>
    <b v="0"/>
    <s v="Venezuela"/>
    <n v="1"/>
    <n v="101"/>
    <n v="463"/>
    <s v="Venezuela"/>
    <s v="VEN"/>
    <s v="VE"/>
    <n v="862"/>
    <n v="299"/>
    <s v="Latin America and the Caribbean"/>
    <b v="0"/>
    <b v="1"/>
    <b v="0"/>
    <s v="Non-Concessional"/>
    <s v=" "/>
    <s v=" "/>
    <s v=" "/>
    <m/>
    <m/>
    <s v="Ali Rodriguez, Venezuela Minister of Finance "/>
    <n v="16"/>
    <n v="9"/>
  </r>
  <r>
    <n v="38316"/>
    <x v="1"/>
    <n v="1"/>
    <x v="8"/>
    <x v="0"/>
    <x v="0"/>
    <m/>
    <x v="8"/>
    <s v="Joint China-Venezuela Fund Fondo Estrategico Pesado de Financiamiento Tranche C [Linked to #35985, #37528]."/>
    <s v="SUMMARY: The third Fondo Pesado was created in 2013 and, as with the two other tranches, was valued at 6 billion USD. In this tranche, CDB gave a loan of 5 billion with 3 year maturity and FONDEN a loan of 1 billion. To finance this agreement, Venezuela will send 100,000 daily barrels of oil. China has provided $21 billion USD to the China-Venezuela Fund in total. The first fund was divided into three trenches, A(2007), B(2009) and C(2013). Then China also provided the renewal 1 (2011) and renewal 2 (2012) of the trench A. ___________________________________________________________ "/>
    <s v="Implementation"/>
    <s v="Loan (excluding debt rescheduling)"/>
    <s v="OOF-like"/>
    <s v="Mixed"/>
    <x v="6"/>
    <s v="USD"/>
    <n v="5083766819"/>
    <n v="5000000000"/>
    <n v="430"/>
    <s v="Other Multisector"/>
    <s v="https://global.factiva.com/redir/default.aspx?P=sa&amp;an=PLATT00020140721ea7l001jn&amp;cat=a&amp;ep=ASE, Media Report, including Wikileaks; https://global.factiva.com/redir/default.aspx?P=sa&amp;an=BBCMAP0020141202eac2000b5&amp;cat=a&amp;ep=ASE, Media Report, including Wikileaks; http://www.eluniversal.com/economia/140723/el-abc-del-fondo-chino-venezolano, Media Report, including Wikileaks; http://www.reuters.com/article/2013/07/23/venezuela-china-idUSL1N0FT0N520130723, Media Report, including Wikileaks; http://www.sec.gov/Archives/edgar/data/103198/000119312514359644/d797279dex99d.htm, Government Source (Donor/Recipient); http://search.proquest.com/docview/1617037247?accountid=15053, Media Report, including Wikileaks; http://search.proquest.com/docview/917837694?accountid=15053, Media Report, including Wikileaks; http://search.proquest.com/docview/1030147106?accountid=15053, Media Report, including Wikileaks; http://www.isn.ethz.ch/Digital-Library/Articles/Detail/?lng=en&amp;id=182309&amp;utm_source=GEGI+Round+Up+14&amp;utm_campaign=GEGI+Round+Up+14&amp;utm_medium=email, Academic Journal Article;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
    <n v="11"/>
    <s v="Banco de Desarrollo Econimico y Social de Venezuela (BANDES), Government Agency"/>
    <s v="Petroleos de Venezuela S.A. (PDVSA), State-Owned Company"/>
    <n v="1"/>
    <n v="0.98352268700000001"/>
    <n v="1"/>
    <m/>
    <m/>
    <m/>
    <m/>
    <b v="0"/>
    <s v="Venezuela"/>
    <n v="1"/>
    <n v="101"/>
    <n v="463"/>
    <s v="Venezuela"/>
    <s v="VEN"/>
    <s v="VE"/>
    <n v="862"/>
    <n v="299"/>
    <s v="Latin America and the Caribbean"/>
    <b v="1"/>
    <b v="1"/>
    <b v="0"/>
    <s v="Some Information"/>
    <s v=" "/>
    <n v="3"/>
    <s v=" "/>
    <m/>
    <m/>
    <m/>
    <n v="9"/>
    <n v="7"/>
  </r>
  <r>
    <n v="37838"/>
    <x v="1"/>
    <n v="1"/>
    <x v="1"/>
    <x v="0"/>
    <x v="0"/>
    <m/>
    <x v="8"/>
    <s v="Joint China-Venezuela Fund Fondo Estrategico Pesado de Financiamiento Tranche A - Renewal 1 [Linked to #35985, #38380]"/>
    <s v="The 'China-Venezula Fund' has existed in several phases. 'Heavy Fund I' was signed in November 2007 and ended in November 2010. This project is the result of the December 2010 talks and represents a renewal of Tranche A of the Joint Fund. US$ 4bn is committed to the 'China-Fund' thanks to a loan from the Bank of China. There are, as of 2014, two other Tranches (Tranche B and C) that also form a part of the Joint Fund. Venezuela would pay back the loan by providing no less than 230 thousand barrels per day. China has provided $21 billion USD to the China-Venezuela Fund in total. The first fund was divided into three trenches, A(2007), B(2009) and C(2013). Then China also provided the renewal 1 (2011) and renewal 2 (2012) of the trench A. "/>
    <s v="Completion"/>
    <s v="Loan (excluding debt rescheduling)"/>
    <s v="OOF-like"/>
    <s v="Mixed"/>
    <x v="8"/>
    <s v="USD"/>
    <n v="4439949303"/>
    <n v="4000000000"/>
    <n v="430"/>
    <s v="Other Multisector"/>
    <s v="https://global.factiva.com/redir/default.aspx?P=sa&amp;an=EFESE00020101204e6c4000xt&amp;cat=a&amp;ep=ASE, Media Report, including Wikileaks; https://global.factiva.com/redir/default.aspx?P=sa&amp;an=EGYCMP0020110906e78500005&amp;cat=a&amp;ep=ASE, Media Report, including Wikileaks; http://onlinelibrary.wiley.com/doi/10.1111/1758-5899.12138/full, Academic Journal Article; http://www.elmundo.com.ve/diccionario/fondo-chino.aspx, Media Report, including Wikileaks; https://global.factiva.com/redir/default.aspx?P=sa&amp;an=BBCMAP0020141202eac2000b5&amp;cat=a&amp;ep=ASE, Media Report, including Wikileaks; http://news.qq.com/a/20111123/000950.htm, Media Report, including Wikileaks; http://www.laprensa.hn/economia/850902-410/el-banco-de-desarrollo-de-china-en-apuros-por-pr%C3%A9stamos-a-venezuela, Media Report, including Wikileaks; http://search.proquest.com/docview/1617037247?accountid=15053, Media Report, including Wikileaks; http://search.proquest.com/docview/917837694?accountid=15053, Media Report, including Wikileaks; http://www.economist.com/news/business-and-finance/21663169-cash-be-invested-oil-will-deliver-dubious-benefits-both-parties-why-china-loaning-5, Media Report, including Wikileaks; http://www.forbes.com/sites/kenrapoza/2016/02/02/will-china-rescue-venezuela/#41a93d0c7928, Social Media, including Unofficial Blogs; https://books.google.com/books?id=23z8b9JCdFkC&amp;dq=China-venezuela+fund&amp;lr=&amp;source=gbs_navlinks_s, Academic Journal Article; http://www.lookwe.com/html/shangwutouzi/2014/1103/332.html, Media Report, including Wikileaks; http://china.embajada.gob.ve/index.php?option=com_content&amp;view=article&amp;id=1372%3Afondo-chino-venezolano-ha-permitido-recursos-para-220-proyectos-sociales-y-economicos&amp;catid=3%3Anoticias-de-venezuela-en-el-mundo&amp;Itemid=17&amp;lang=zh, Government Source (Donor/Recipient); http://www.guancha.cn/Third-World/2014_11_19_301013.shtml, Media Report, including Wikileaks"/>
    <n v="15"/>
    <s v="Banco de Desarrollo Econimico y Social de Venezuela (BANDES), Government Agency"/>
    <s v="Banco de Desarrollo EconÃ_mico y Social de Venezuela (BANDES), Government Agency; Petroleos de Venezuela S.A. (PDVSA), State-Owned Company"/>
    <n v="2"/>
    <n v="0.90091118800000003"/>
    <n v="1"/>
    <m/>
    <m/>
    <m/>
    <m/>
    <b v="0"/>
    <s v="Venezuela"/>
    <n v="1"/>
    <n v="101"/>
    <n v="463"/>
    <s v="Venezuela"/>
    <s v="VEN"/>
    <s v="VE"/>
    <n v="862"/>
    <n v="299"/>
    <s v="Latin America and the Caribbean"/>
    <b v="1"/>
    <b v="1"/>
    <b v="0"/>
    <s v="Some Information"/>
    <s v=" "/>
    <n v="3"/>
    <s v=" "/>
    <m/>
    <m/>
    <s v="Jorge Giordani, Venezuela Minister of Planning and Finance ; Zhang Ping, President of China's National Reform and Development Commission "/>
    <n v="10"/>
    <n v="8"/>
  </r>
  <r>
    <n v="38380"/>
    <x v="1"/>
    <n v="1"/>
    <x v="2"/>
    <x v="0"/>
    <x v="0"/>
    <m/>
    <x v="8"/>
    <s v="Joint China-Venezuela Fund Fondo Estrategico Pesado de Financiamiento Tranche A - Renewal 2 [#37838]"/>
    <s v="In 2014, $6 billion USD was added to China-Venezuela Joint Fund. This includes $4 billion from China Development Bank and $2 billion from Venezuela Development Fund. The Joint Fund has financed $20 billion USD in total. "/>
    <s v="Completion"/>
    <s v="Loan (excluding debt rescheduling)"/>
    <s v="OOF-like"/>
    <s v="Mixed"/>
    <x v="8"/>
    <s v="USD"/>
    <n v="4000000000"/>
    <n v="4000000000"/>
    <n v="430"/>
    <s v="Other Multisector"/>
    <s v="https://global.factiva.com/redir/default.aspx?P=sa&amp;an=BBCMAP0020141202eac2000b5&amp;cat=a&amp;ep=ASE, Media Report, including Wikileaks; http://www.wsj.com/articles/china-loosens-debt-terms-for-venezuela-1416858616, Media Report, including Wikileaks; http://www.reuters.com/article/2014/07/21/venezuela-china-idUSL2N0PW1BE20140721, Media Report, including Wikileaks; http://economia.noticias24.com/noticia/106864/especial-n24-las-claves-para-entender-el-fondo-conjunto-chino-venezolano/, Media Report, including Wikileaks; http://money.163.com/14/1119/11/ABDKEOE400252G50.html, Media Report, including Wikileaks; http://money.163.com/12/0811/14/88KR01IM00253B0H.html, Media Report, including Wikileaks; http://search.proquest.com/docview/1617037247?accountid=15053, Media Report, including Wikileaks; http://search.proquest.com/docview/917837694?accountid=15053, Media Report, including Wikileaks; http://search.proquest.com/docview/1547670053?accountid=15053, Media Report, including Wikileaks; http://search.proquest.com/docview/1547143720?accountid=15053, Media Report, including Wikileaks; http://search.proquest.com/docview/1547877075?accountid=15053, Media Report, including Wikileaks; https://global.factiva.com/redir/default.aspx?P=sa&amp;an=PLATT00020140721ea7l001jn&amp;cat=a&amp;ep=ASE, Media Report, including Wikileaks; http://www.lookwe.com/html/shangwutouzi/2014/1103/332.html, Media Report, including Wikileaks"/>
    <n v="13"/>
    <s v="Banco de Desarrollo Econimico y Social de Venezuela (BANDES), Government Agency"/>
    <s v="Banco de Desarrollo EconÃ_mico y Social de Venezuela (BANDES), Government Agency; Petroleos de Venezuela S.A. (PDVSA), State-Owned Company"/>
    <n v="2"/>
    <n v="1"/>
    <n v="1"/>
    <m/>
    <m/>
    <m/>
    <m/>
    <b v="0"/>
    <s v="Venezuela"/>
    <n v="1"/>
    <n v="101"/>
    <n v="463"/>
    <s v="Venezuela"/>
    <s v="VEN"/>
    <s v="VE"/>
    <n v="862"/>
    <n v="299"/>
    <s v="Latin America and the Caribbean"/>
    <b v="1"/>
    <b v="1"/>
    <b v="0"/>
    <s v="Some Information"/>
    <s v=" "/>
    <n v="3"/>
    <s v=" "/>
    <m/>
    <m/>
    <m/>
    <n v="4"/>
    <n v="8"/>
  </r>
  <r>
    <n v="35820"/>
    <x v="0"/>
    <n v="0"/>
    <x v="7"/>
    <x v="0"/>
    <x v="0"/>
    <s v="China National Petroleum Corporation (CNPC), State-Owned Company; Ministry of Finance, Government Agency"/>
    <x v="1"/>
    <s v="China invests $1.2 billion in Ecuador's Ishpingo-Tambococha-Tiputini (ITT) oil field"/>
    <s v="SUMMARY: A MOU was signed between Sinopec and Ecuador's Petroecuador in 2007 regarding the drilling of a portion of Yasuni national park. From 13-29 March 2009, China and Ecuador committed to negotiations for a commercial loan of $1.2 billion from the CDB over CNPC's development of the Ishpingo, Tambococha and Tiputini oil fields (ITT) and Block 31. The $1.2 billion commercial loan has a maturity of 3-5 years and an unknown interest rate. Similar deals have around a 7% interest rate. The CDB will provide the loan to the Ministry of Finance who then will pass it on to their designated Ecuadorian firm in this case PetroAmazonas who was granted a permit to work a portion of ITT in 2014. PetroChina is a listed company controlled by China National Petroleum Corporation (CNPC), owned by the Chinese state, and Andes Petroleum is a joint venture between CNPC and another state-run Chinese firm CNPC's role is unclear because there is no mention of Block 31 or ITT on their global operations website which outlines where they are active. Significant environmental controversy means poor transparency on project details. Drilling began in Tiputini around May 2015 and production began around April 2016. The drill is operational. In October 2014, three platforms and 90 wells were planned to be built. Around 200 are needed in order to extract 920m barrels of crude thought to be located in the block. At Ishpingo, PetroAmazonas plans to install 5 platforms and drilling of 10 wells starting 2017."/>
    <s v="Implementation"/>
    <s v="Loan (excluding debt rescheduling)"/>
    <s v="OOF-like"/>
    <s v="Commercial"/>
    <x v="11"/>
    <s v="USD"/>
    <n v="1628518545"/>
    <n v="1200000000"/>
    <n v="230"/>
    <s v="Energy Generation and Supply"/>
    <s v="https://global.factiva.com/redir/default.aspx?P=sa&amp;NS=16&amp;AID=9VIV000400&amp;an=EFESE00020070326e33q000eb&amp;cat=a&amp;ep=ASI, Media Report, including Wikileaks; https://global.factiva.com/du/article.aspx/?accessionno=NFINCE0020070411e34b0005l&amp;fcpil=en&amp;napc=S&amp;sa_from=&amp;cat=a, Media Report, including Wikileaks; https://global.factiva.com/redir/default.aspx?P=sa&amp;NS=16&amp;AID=9VIV000400&amp;an=LATIND0020070326e33q002s3&amp;cat=a&amp;ep=ASI, Media Report, including Wikileaks; https://global.factiva.com/redir/default.aspx?P=sa&amp;NS=16&amp;AID=9VIV000400&amp;an=TOILDA0020070403e33r00008&amp;cat=a&amp;ep=ASI, Media Report, including Wikileaks; https://global.factiva.com/redir/default.aspx?P=sa&amp;NS=16&amp;AID=9VIV000400&amp;an=PON0000020130927e98u0000e&amp;cat=a&amp;ep=ASI, Media Report, including Wikileaks; http://www.theguardian.com/environment/interactive/2014/feb/19/china-development-bank-credit-proposal-oil-drilling-ecuador1, Government Source (Donor/Recipient); http://www.argusmedia.com/pages/NewsBody.aspx?id=931445&amp;menu=yes, Media Report, including Wikileaks; http://www.theguardian.com/environment/2014/feb/19/ecuador-oil-china-yasuni, Media Report, including Wikileaks; http://www.nytimes.com/2014/06/12/opinion/ecuador-breaks-its-amazon-deal.html?ref=opinion&amp;_r=1&amp;utm_source=GEGI+Round+Up+11&amp;utm_campaign=GEGI+Round+Up+11&amp;utm_medium=email, Media Report, including Wikileaks"/>
    <n v="9"/>
    <m/>
    <s v="Ministry of Finance, Government Agency"/>
    <n v="1"/>
    <n v="0.73686603299999998"/>
    <n v="1"/>
    <m/>
    <m/>
    <m/>
    <m/>
    <b v="0"/>
    <s v="Ecuador"/>
    <n v="1"/>
    <n v="130"/>
    <n v="440"/>
    <s v="Ecuador"/>
    <s v="ECU"/>
    <s v="EC"/>
    <n v="218"/>
    <n v="248"/>
    <s v="Latin America and the Caribbean"/>
    <b v="0"/>
    <b v="0"/>
    <b v="0"/>
    <s v="Some Information"/>
    <s v=" "/>
    <n v="5"/>
    <s v=" "/>
    <m/>
    <s v="Ishpingo; Tambococha; Tiputini; Yasuni National Park"/>
    <m/>
    <n v="7"/>
    <n v="8"/>
  </r>
  <r>
    <n v="35950"/>
    <x v="0"/>
    <n v="0"/>
    <x v="1"/>
    <x v="0"/>
    <x v="0"/>
    <s v="Ministry of Finance, Government Agency"/>
    <x v="1"/>
    <s v="Ecuador Signs $2B loan with CDB for renewable energy purposes (linked to #36358)"/>
    <s v="SUMMARY: Ecuador signed a US$ 2b loan deal with China Development Bank at 6.9% interest, 8 year maturity, and a 2 or 3 year grace period. The $2 billion will have two function: $1.4 billion is up to Ecuador's discretion while $600 million is tied to developing energy related infrastructure. The loan has not reached maturity. This loan was soon signed after a renewed $1 billion prepayment plan between PetroChina and PetroEcuador detailed in Project #36358."/>
    <s v="Implementation"/>
    <s v="Loan (excluding debt rescheduling)"/>
    <s v="OOF-like"/>
    <s v="Mixed"/>
    <x v="1"/>
    <s v="USD"/>
    <n v="2219974652"/>
    <n v="2000000000"/>
    <n v="430"/>
    <s v="Other Multisector"/>
    <s v="https://global.factiva.com/redir/default.aspx?P=sa&amp;NS=16&amp;AID=9VIV000400&amp;an=CM00000020110615e76f0000k&amp;cat=a&amp;ep=ASI, Media Report, including Wikileaks; https://global.factiva.com/redir/default.aspx?P=sa&amp;NS=16&amp;AID=9VIV000400&amp;an=DJI0000020110615e76f0007d&amp;cat=a&amp;ep=ASI, Media Report, including Wikileaks; https://global.factiva.com/redir/default.aspx?P=sa&amp;NS=16&amp;AID=9VIV000400&amp;an=CM00000020110627e76r0004s&amp;cat=a&amp;ep=ASI, Media Report, including Wikileaks; https://global.factiva.com/redir/default.aspx?P=sa&amp;NS=16&amp;AID=9VIV000400&amp;an=WSJO000020110628e76s001jo&amp;cat=a&amp;ep=ASI, Media Report, including Wikileaks; http://www.ihlo.org/CINTW/Ecudaor.pdf , NGO/Civil Society/Advocacy; http://www.thedialogue.org/PublicationFiles/TheNewBanksinTown-FullTextnewversion.pdf, Academic Journal Article; http://www.bloomberg.com/news/articles/2011-06-27/ecuador-said-to-get-2-billion-loan-from-china-development-bank, Media Report, including Wikileaks; http://www.wsj.com/articles/SB10001424052702304314404576412373916029508, Media Report, including Wikileaks; http://www.ecuadorinmediato.com/index.php?module=Noticias&amp;func=news_user_view&amp;id=152654&amp;umt=banco_de_desarrollo_de_china_presta_2000_millones_de_df3lares_a_ecuador, Media Report, including Wikileaks; http://www.eluniverso.com/2011/06/28/1/1356/china-aprobo-prestamo-2000-millones.html, Media Report, including Wikileaks; http://onlinelibrary.wiley.com/doi/10.1111/1758-5899.12138/full, Academic Journal Article; http://www.thedialogue.org/PublicationFiles/TheNewBanksinTown-FullTextnewversion.pdf, Academic Journal Article; http://www.eluniverso.com/2011/07/07/1/1356/200-millones-credito-anterior-china-fueron-petroleo-seguridad.html, Media Report, including Wikileaks; http://www.bu.edu/pardeeschool/files/2014/12/Ecuador1.pdf, Other Academic (Working Paper, Dissertation); http://bank.hexun.com/2011-06-28/130948866.html, Media Report, including Wikileaks; http://www.bu.edu/pardeeschool/files/2014/12/Ecuador1.pdf, Other Academic (Working Paper, Dissertation)"/>
    <n v="16"/>
    <m/>
    <s v="Ministry of Finance, Government Agency"/>
    <n v="1"/>
    <n v="0.90091118800000003"/>
    <n v="1"/>
    <m/>
    <m/>
    <m/>
    <m/>
    <b v="0"/>
    <s v="Ecuador"/>
    <n v="1"/>
    <n v="130"/>
    <n v="440"/>
    <s v="Ecuador"/>
    <s v="ECU"/>
    <s v="EC"/>
    <n v="218"/>
    <n v="248"/>
    <s v="Latin America and the Caribbean"/>
    <b v="0"/>
    <b v="0"/>
    <b v="0"/>
    <s v="Non-Concessional"/>
    <n v="6.9"/>
    <n v="8"/>
    <n v="3"/>
    <n v="12.73"/>
    <m/>
    <s v="Patricio Rivera, Minister (Ministry of Finance); William Vasconez, Undersecretary of Public Credit (Ministry of Finance)"/>
    <n v="9"/>
    <n v="8"/>
  </r>
  <r>
    <n v="37819"/>
    <x v="1"/>
    <n v="1"/>
    <x v="3"/>
    <x v="0"/>
    <x v="0"/>
    <m/>
    <x v="8"/>
    <s v="CDB and BES agree to 1.5 billion USD Credit Line for PDVSA"/>
    <s v="SUMMARY: In June 2010, PDVSA borrowed 1.5 billion USD from BES and CDB in order to support oil mining and production in Venezuela. This loan has a maturity of 3 years with a 9-month grace period. This decision raised PDVSA's debt by 26% to 3 billion USD. As of 2015, PDVSA's total debt had risen to 21.4 billion USD. "/>
    <s v="Pipeline: Commitment"/>
    <s v="Loan (excluding debt rescheduling)"/>
    <s v="OOF-like"/>
    <s v="Commercial"/>
    <x v="12"/>
    <s v="USD"/>
    <n v="1886547132"/>
    <n v="1500000000"/>
    <n v="320"/>
    <s v="Industry, Mining, Construction"/>
    <s v="https://global.factiva.com/redir/default.aspx?P=sa&amp;an=LBA0000020100629e66t0016s&amp;cat=a&amp;ep=ASE, Media Report, including Wikileaks; http://www.pdvsa.com/interface.sp/database/fichero/free/7672/1598.PDF, Government Source (Donor/Recipient); http://blogs.wsj.com/source/tag/banco-espirito-santo-de-investimento/, Media Report, including Wikileaks; http://www.thedialogue.org/PublicationFiles/TheNewBanksinTown-FullTextnewversion.pdf, Academic Journal Article; http://www.tradefinancemagazine.com/Article/2373820/Regions/22996/BES-and-CDB-launch-loan-for-PDVSA.html, Media Report, including Wikileaks; http://www.thedialogue.org/PublicationFiles/TheNewBanksinTown-FullTextnewversion.pdf, Academic Journal Article; http://www.aporrea.org/actualidad/n166859.html, Media Report, including Wikileaks; http://www.soberania.org/Articulos/articulo_6037.htm, Media Report, including Wikileaks"/>
    <n v="8"/>
    <s v="State-Owned Company; Banco Espirito Santo, Private Sector"/>
    <s v="Petroleos de Venezuela S.A. (PDVSA), State-Owned Company"/>
    <n v="1"/>
    <n v="0.79510337900000005"/>
    <n v="1"/>
    <m/>
    <m/>
    <m/>
    <m/>
    <b v="0"/>
    <s v="Venezuela"/>
    <n v="1"/>
    <n v="101"/>
    <n v="463"/>
    <s v="Venezuela"/>
    <s v="VEN"/>
    <s v="VE"/>
    <n v="862"/>
    <n v="299"/>
    <s v="Latin America and the Caribbean"/>
    <b v="1"/>
    <b v="1"/>
    <b v="0"/>
    <s v="Some Information"/>
    <s v=" "/>
    <n v="3"/>
    <n v="0.75"/>
    <m/>
    <m/>
    <m/>
    <n v="9"/>
    <n v="7"/>
  </r>
  <r>
    <n v="38055"/>
    <x v="1"/>
    <n v="1"/>
    <x v="1"/>
    <x v="0"/>
    <x v="0"/>
    <m/>
    <x v="8"/>
    <s v="CDB provides $1.5 bln credit line for Abreu e Lima oil refinery operations (Linked to Project ID #38053 and #38056)"/>
    <s v="In order to accelerate the oil production in Venezuela, China Development Bank has agreed to provide $4 billion in loans to PDVSA (project ID #38053). This new loan would have a maturity date of 8 years at a rate of LIBOR + 5 percent. Additionally, two smaller credit lines of $1.5 billion and $500 million (project ID #38056) were provided for refinery operations and the purchase of oilfield equipment, respectively. On December 4, 2011, Venezuelan state-owned oil company PDVSA received a $1.5 billion USD credit line from the China Development Bank to help build a heavy-oil refinery in Brazil. PDVSA arranged the credit to help pay for its planned 40 percent stake in the 26-billion-real ($14 billion) 230,000 barrel-a-day Abreu e Lima refinery near Recife, Brazil. The refinery is already under construction by Brazil's state-controlled oil company Petrobras. Other projects also funded through the China-Venezuela Fund: 37833 - Four Power Plants 37804 - Infrastructure Projects 37808 - Infrastructure Projects 38053 - Orinoco Belt Joint Venture 37496 - Plant Construction 37541 - Mining Industry Loan 38313 - Surgical Equipment 38290 - Development Project Loan 39099 - Tranche B Renewal "/>
    <s v="Implementation"/>
    <s v="Loan (excluding debt rescheduling)"/>
    <s v="OOF-like"/>
    <s v="Commercial"/>
    <x v="12"/>
    <s v="USD"/>
    <n v="1664980989"/>
    <n v="1500000000"/>
    <n v="230"/>
    <s v="Energy Generation and Supply"/>
    <s v="https://global.factiva.com/redir/default.aspx?P=sa&amp;an=LATAM00020111123e7bn00044&amp;cat=a&amp;ep=ASE, Media Report, including Wikileaks; http://www.reuters.com/article/2011/12/04/brazil-venezuela-pdvsa-idUSN1E7B303W20111204, Media Report, including Wikileaks"/>
    <n v="2"/>
    <m/>
    <s v="Petroleos de Venezuela S.A. (PDVSA), State-Owned Company"/>
    <n v="1"/>
    <n v="0.90091118800000003"/>
    <n v="1"/>
    <m/>
    <m/>
    <m/>
    <m/>
    <b v="0"/>
    <s v="Venezuela"/>
    <n v="1"/>
    <n v="101"/>
    <n v="463"/>
    <s v="Venezuela"/>
    <s v="VEN"/>
    <s v="VE"/>
    <n v="862"/>
    <n v="299"/>
    <s v="Latin America and the Caribbean"/>
    <b v="1"/>
    <b v="0"/>
    <b v="0"/>
    <s v="No Information"/>
    <s v=" "/>
    <s v=" "/>
    <s v=" "/>
    <m/>
    <m/>
    <s v="Zhang Xiaoqiang, Minister (National Development and Reform Commission (NDRC)); Rafael Ramirez, Venezuela Minister of Energy (Ministry of Energy)"/>
    <n v="1"/>
    <n v="7"/>
  </r>
  <r>
    <n v="38056"/>
    <x v="1"/>
    <n v="1"/>
    <x v="1"/>
    <x v="0"/>
    <x v="0"/>
    <m/>
    <x v="8"/>
    <s v="CDB loans PDVSA $500m for purchase of oil drilling equipment (Linked to Project ID #38053 and #38055)"/>
    <s v="STAFF_NOTE: Unclear if loan terms are the same across all three credit lines. SUMMARY: In order to accelerate the oil production in Venezuela, China Development Bank has agreed to provide $4 billion in loans to PDVSA (project ID #38053). This new loan would have a maturity date of 8 years at a rate of LIBOR + 5 percent. Additionally, two smaller credit lines of $1.5 billion (project ID #38055) and $500 million were provided for refinery operations and the purchase of oilfield equipment, respectively."/>
    <s v="Completion"/>
    <s v="Loan (excluding debt rescheduling)"/>
    <s v="OOF-like"/>
    <s v="Commercial"/>
    <x v="2"/>
    <s v="USD"/>
    <n v="554993662.89999998"/>
    <n v="500000000"/>
    <n v="230"/>
    <s v="Energy Generation and Supply"/>
    <s v="https://global.factiva.com/redir/default.aspx?P=sa&amp;an=LATAM00020111123e7bn00044&amp;cat=a&amp;ep=ASE, Media Report, including Wikileaks; http://www.reuters.com/article/2015/06/23/us-venezuela-china-insight-idUSKBN0P31BD20150623, Media Report, including Wikileaks; http://www.pdvsa.com/index.php?tpl=interface.en/design/salaprensa/readesp.tpl.html&amp;newsid_obj_id=4768&amp;newsid_temas=57, Implementing/Intermediary Agency Source; https://dragonstrail.wordpress.com/2013/04/29/china-in-venezuela-loans-for-oil/, Social Media, including Unofficial Blogs; http://www.terra.com.mx/noticias/articulo/1256562/Venezuela+recibira+prestamo+chino+por+USD+2000+millones+para+estatal+PDVSA.htm, Media Report, including Wikileaks"/>
    <n v="5"/>
    <m/>
    <s v="Petroleos de Venezuela S.A. (PDVSA), State-Owned Company"/>
    <n v="1"/>
    <n v="0.90091118800000003"/>
    <n v="1"/>
    <m/>
    <m/>
    <m/>
    <m/>
    <b v="0"/>
    <s v="Venezuela"/>
    <n v="1"/>
    <n v="101"/>
    <n v="463"/>
    <s v="Venezuela"/>
    <s v="VEN"/>
    <s v="VE"/>
    <n v="862"/>
    <n v="299"/>
    <s v="Latin America and the Caribbean"/>
    <b v="1"/>
    <b v="0"/>
    <b v="0"/>
    <s v="No Information"/>
    <s v=" "/>
    <s v=" "/>
    <s v=" "/>
    <m/>
    <m/>
    <s v="Zhang Xiaoqiang, Minister (National Development and Reform Commission (NDRC)); Rafael Ramirez, Venezuela Minister of Energy (Ministry of Energy)"/>
    <n v="5"/>
    <n v="8"/>
  </r>
  <r>
    <n v="38053"/>
    <x v="0"/>
    <n v="0"/>
    <x v="8"/>
    <x v="0"/>
    <x v="0"/>
    <s v="Petroleos de Venezuela S.A. (PDVSA), State-Owned Company; China National Petroleum Corporation (CNPC), State-Owned Company"/>
    <x v="8"/>
    <s v="CDB funds $4 billion PDVSA and CNPC joint venture Sinovensa in Orinoco belt [Linked to Project ID #38319, #38056 and #38055]"/>
    <s v="In order to accelerate the oil production in Venezuela, China Development Bank has agreed to provide $4 billion in loans to PDVSA. This new loan would have a maturity date of 8 years at a rate of LIBOR + 5 percent. The loan was intended to increase the rate of production from 330,000 barrels a day from 120,000 by 2014. The loan fuels an investment established on 17 April 2001 the joint-venture company Sinovensa, when CNPC and PDVSA reached an agreement to produce Orimulsion. The fuel is marketed as a replacement for coal or fuel oil in power plants. Most nations have decreased their consumption of the fuel, but China continues to invest and consume Orimulsion. CNPC holds 70 percent of equity in the project. This percent is slowing changing: in 2013, CNPC owned about 37.57% stake. However, the joint venture handles the fund directly, rather than being channeled through the state company or the government. On June 3rd, 2013, CNPC and PDVSA signed a 4.02 billion USD Financing agreement with China Development Bank. The money will be used for increasing the daily production of the joint-venture SINOVENSA from 140,000 barrels to 330,000 barrels. Sinovensa is a joint venture between CNPC and PDVSA. It is unclear if the daily production rate increased the expected amount. Additionally, two smaller credit lines of $1.5 billion (project ID #38055) and $500 million (project ID #38056) were provided for refinery operations and the purchase of oilfield equipment, respectively. Other projects also funded through the China-Venezuela Fund (updated 15 June 2016): 37833 - Four Power Plants 37804 - Infrastructure Projects 37808 - Infrastructure Projects 37496 - Plant Construction 37541 - Mining Industry Loan 38055 - Abreu e Lima Oil Refinery Operations 38313 - Surgical Equipment 38290 - Development Project Loan 39099 - Tranche B Renewal STAFF_NOTE: LIBOR was calculated by finding the six month average for 2011, which was approximately 0.0507%."/>
    <s v="Implementation"/>
    <s v="Loan (excluding debt rescheduling)"/>
    <s v="OOF-like"/>
    <s v="Commercial"/>
    <x v="13"/>
    <s v="USD"/>
    <n v="4087348523"/>
    <n v="4020000000"/>
    <n v="230"/>
    <s v="Energy Generation and Supply"/>
    <s v="https://global.factiva.com/redir/default.aspx?P=sa&amp;an=LATAM00020111123e7bn00044&amp;cat=a&amp;ep=ASE, Media Report, including Wikileaks; http://www.emergingmarkets.org/Article/2795362/Billion-dollar-deals-deepen-dependence-on-China.html, Media Report, including Wikileaks; http://www.bloomberg.com/news/articles/2012-02-28/venezuela-to-continue-supplying-oil-to-syria-as-sanctions-widen, Media Report, including Wikileaks; http://www.terra.com.mx/noticias/articulo/1067428/Venezuela+y+China+acuerdan+USD+4000+millones+en+prestamo+para+viviendas.htm, Media Report, including Wikileaks; http://www.miamiherald.com/news/nation-world/world/americas/article5535951.html?utm_source=GEGI+Round+Up+24&amp;utm_campaign=GEGI+Round+Up+24&amp;utm_medium=email, Media Report, including Wikileaks; http://ve.mofcom.gov.cn/article/jmxw/201306/20130600155287.shtml, Government Source (Donor/Recipient); https://global.factiva.com/redir/default.aspx?P=sa&amp;an=PLATT00020130603e963001e3&amp;cat=a&amp;ep=ASE, Media Report, including Wikileaks; http://www.bloomberg.com/news/articles/2013-06-03/pdvsa-signs-4-billion-china-loan-to-boost-orinoco-field-output, Media Report, including Wikileaks; http://business.financialpost.com/news/energy/venezuela-to-allow-oil-joint-ventures-with-cnooc-and-chevron#__federated=1, Media Report, including Wikileaks; http://www.eluniversal.com/economia/130516/china-invertira-4000-millones-para-elevar-produccion-de-sinovensa, Media Report, including Wikileaks; http://www.argusmedia.com/pages/NewsBody.aspx?id=847501&amp;menu=yes, Media Report, including Wikileaks; http://search.proquest.com/docview/1368409142?accountid=15053, Media Report, including Wikileaks; http://www.bloomberg.com/news/articles/2013-06-03/pdvsa-signs-4-billion-china-loan-to-boost-orinoco-field-output, Media Report, including Wikileaks; http://business.financialpost.com/news/energy/venezuela-to-allow-oil-joint-ventures-with-cnooc-and-chevron#__federated=1, Media Report, including Wikileaks; https://books.google.com/books?id=aWyP8-fXlsYC&amp;pg=PA178&amp;lpg=PA178&amp;dq=block+11+ecuador&amp;source=bl&amp;ots=l0JmbS2965&amp;sig=wBoEm2kRxZJ7i8MvzXLOm-pmOEo&amp;hl=en&amp;sa=X&amp;ei=nyt3VaTBKoOwsAS41oLwDQ&amp;ved=0CEsQ6AEwBg#v=onepage&amp;q=block%2011%20ecuador&amp;f=false, Other; http://af.reuters.com/article/energyOilNews/idAFN1E7AL21V20111122?pageNumber=2&amp;virtualBrandChannel=0&amp;sp=true, Media Report, including Wikileaks; http://www.reuters.com/article/venezuela-sinovensa-idUSN0841462520080508, Media Report, including Wikileaks; http://ase.tufts.edu/gdae/Pubs/rp/GallagherChineseFinanceLatinAmericaBrief.pdf, Media Report, including Wikileaks"/>
    <n v="18"/>
    <m/>
    <s v="Petroleos de Venezuela S.A. (PDVSA), State-Owned Company"/>
    <n v="1"/>
    <n v="0.98352268700000001"/>
    <n v="1"/>
    <m/>
    <m/>
    <m/>
    <m/>
    <b v="0"/>
    <s v="Venezuela"/>
    <n v="1"/>
    <n v="101"/>
    <n v="463"/>
    <s v="Venezuela"/>
    <s v="VEN"/>
    <s v="VE"/>
    <n v="862"/>
    <n v="299"/>
    <s v="Latin America and the Caribbean"/>
    <b v="0"/>
    <b v="0"/>
    <b v="0"/>
    <s v="Non-Concessional"/>
    <n v="5.5"/>
    <n v="8"/>
    <n v="0"/>
    <n v="13.74"/>
    <s v="Orinoco Belt"/>
    <s v="Zhang Xiaoqiang, Minister (National Development and Reform Commission (NDRC)); Rafael Ramirez, Venezuela Ministry of Energy"/>
    <n v="7"/>
    <n v="7"/>
  </r>
  <r>
    <n v="38163"/>
    <x v="1"/>
    <n v="1"/>
    <x v="0"/>
    <x v="0"/>
    <x v="0"/>
    <s v="China Venezuela Joint Fund, Multilateral"/>
    <x v="8"/>
    <s v="Joint China-Venezuela Fund Fondo Estrategico Pesado de Financiamiento Tranche B Renewal 1 [Linked to #37528, #37838]"/>
    <s v="August 2012-Venezuela is set to receive a new $4 billion loan from China Development Bank with 3 years maturity sometime this month as the countries replenish a joint development fund that finances infrastructure projects and social programs in the South American nation. Venezuela is also obligated to contribute $2 billion to the fund, which is gathered from the central bank's international reserves and oil revenue. This is the third injection into the countries' bilateral fund. The loan is paid back by oil no less than 230 thousand barrels per day."/>
    <s v="Completion"/>
    <s v="Loan (excluding debt rescheduling)"/>
    <s v="OOF-like"/>
    <s v="Mixed"/>
    <x v="8"/>
    <s v="USD"/>
    <n v="4236141739"/>
    <n v="4000000000"/>
    <n v="430"/>
    <s v="Other Multisector"/>
    <s v="https://global.factiva.com/redir/default.aspx?P=sa&amp;an=DJ00000020120817e88h000dq&amp;cat=a&amp;ep=ASE, Media Report, including Wikileaks; https://global.factiva.com/redir/default.aspx?P=sa&amp;an=DJI0000020120811e88b00003&amp;cat=a&amp;ep=ASE, Media Report, including Wikileaks; http://search.proquest.com/docview/1617037247?accountid=15053, Media Report, including Wikileaks; http://search.proquest.com/docview/917837694?accountid=15053, Media Report, including Wikileaks; http://search.proquest.com/docview/1030147106?accountid=15053, Media Report, including Wikileaks; http://www.reuters.com/article/us-venezuela-chavez-funding-idUSBRE91011L20130201, Media Report, including Wikileaks; http://www.reuters.com/article/us-venezuela-china-idUSBRE84M01M20120523, Media Report, including Wikileaks; http://china.embajada.gob.ve/index.php?option=com_content&amp;view=article&amp;id=1372%3Afondo-chino-venezolano-ha-permitido-recursos-para-220-proyectos-sociales-y-economicos&amp;catid=3%3Anoticias-de-venezuela-en-el-mundo&amp;Itemid=17&amp;lang=zh, Government Source (Donor/Recipient); http://www.lookwe.com/html/shangwutouzi/2014/1103/332.html, Media Report, including Wikileaks; http://ilas.cass.cn/manager/jeditor/UploadFile/2013319144358872.pdf, Academic Journal Article"/>
    <n v="10"/>
    <s v="Petroleos de Venezuela S.A. (PDVSA), State-Owned Company; Banco de Desarrollo Econimico y Social de Venezuela (BANDES), Government Agency"/>
    <s v="Banco de Desarrollo EconÃ_mico y Social de Venezuela (BANDES), Government Agency; Petroleos de Venezuela S.A. (PDVSA), State-Owned Company"/>
    <n v="2"/>
    <n v="0.94425546800000004"/>
    <n v="1"/>
    <m/>
    <m/>
    <m/>
    <m/>
    <b v="0"/>
    <s v="Venezuela"/>
    <n v="1"/>
    <n v="101"/>
    <n v="463"/>
    <s v="Venezuela"/>
    <s v="VEN"/>
    <s v="VE"/>
    <n v="862"/>
    <n v="299"/>
    <s v="Latin America and the Caribbean"/>
    <b v="1"/>
    <b v="1"/>
    <b v="0"/>
    <s v="No Information"/>
    <s v=" "/>
    <n v="3"/>
    <s v=" "/>
    <m/>
    <m/>
    <s v="Jorge Giordani, Finance Minister of Venezuela "/>
    <n v="9"/>
    <n v="9"/>
  </r>
  <r>
    <n v="2034"/>
    <x v="1"/>
    <n v="1"/>
    <x v="1"/>
    <x v="0"/>
    <x v="3"/>
    <s v="China Petroleum &amp; Chemical Corporation (Sinopec Ltd.), State-Owned Company"/>
    <x v="3"/>
    <s v="China loaned $3 Billion for Oil, Roads, and Agriculture (Tranche A and B) to Ghana (linked to #28056 and #36236))"/>
    <s v="On December 8, 2009, the China Development Bank (CDB) agreed to provide Ghana with a loan of 3 billion USD for a package of projects, the majority of which are related to infrastructural development. The loan was signed by CDB and Ghana on December 16, 2011. In February 2012, the Ghanaian parliament approved the agreement at the recommendation of the deputy speaker of parliament, Edward Doe Adjaho. This loan is part of 13 billion USD in agreements signed September, 2010 between Ghana and the China Development Bank and China Exim Bank that aimed to develop infrastructure, including in the oil and gas sector. According to Ghanaian government officials' projections of oil prices, Ghana will end up paying 6.4 billion USD to China for the 3 billion USD loan or will give away 750 million barrels of the nation's crude oil to a Chinese company for more than 15 years. The loan agreement stipulates that 60% of all contracts under the loan go to Chinese companies. The mega-loan is split evenly between two sections called Tranche A and Tranche B. The first tranche includes 1.5 billion USD at 15 year repayment with a 5 year grace period; the interest rate is LIBOR plus 2.95%. There is an upfront fee of 0.25% of the loan and a commitment fee of 1% per year on the undrawn and un-cancelled balance of the loan. Tranche B has a 10 year repayment period with 3 year grace period; the interest rate is LIBOR plus 2.85%. The money will be available for six years after the agreement was signed. Principal and interest payments will be made to CDB every six months after the grace periods. There are 12 eligible projects that the loan might cover, each detailed below: 1. Western Corridor Infrastructure Renewal Project - Takoradi-Kumasi; Dunkwa-Awaso Railway Line Scenario 1 Retrofit (Estimated Allocation of 450-500 million USD) 2. Western Corridor Infrastructure Renewal Project - Takoradi Port Retrofit Phase 1 (Estimated Allocation of 150-200 million USD) 3. Sekondi Free Zone Project - Shared infrastructure and utility services (Estimated Amount of 100 million USD) 4. Accra Plains Irrigation Project (Phase 1: 5000 ha) (Estimated Amount 100 million USD) 5. Coastal Fishing Harbors and Landing Sites Re-development Project - Axim, Dixcove, Elmina, Winneba, Mumford, Senya-Beraku, Jamestown, Teshie, Tema, Ada, Keta (Estimated Amount of 150-250 million USD), 6. Eastern Corridor Multi-modal Transportation Project - Upgrade of Volta Lake Ferries, Pontoons and Landing Sites - Kpandu-Amankwakrom, Kete Krachi-Kwadokrom, Yeji-Makongo, Tapa Aboatoase, Dzemini; Upgrade of Akosombo and Buipe Ports (Estimated Amount of 150-500 million USD), To this end, engineers are currently working to replace the old engines on the existing ferries with the new eight main and auxiliary engines procured under the World Bank Credit facility. This will improve ferry services across the Volta Lake. Under the CDB facility, an amount of 450 million USD has been allocated to the Eastern Corridor Multi-Modal Transport Project (ECMMTP) comprising: Ã¤Ã³Â¢ upgrading and developing Akosombo and Buipe ports infrastructure; Ã¤Ã³Â¢ upgrading and procuring vessels, other marine works and Ã¤Ã³Â¢ upgrading 700km of feeder roads to selected ferry stations on the Volta Lake' 7. Western Corridor Gas Infrastructure Project - Offshore gas gathering pipeline, early phase gas processing plant, onshore gas trunk pipeline (Pumpuni Dispatch Terminal), NGLs Processing Retrofit (Tema Oil Refinery), Helicopter Surveillance Fleet. IN IMPLEMENTATION. - This project already had submitted a subsidiary agreement to Parliament for approval. - Includes Gas Processing Plant of 150 million standard cubic feet, a 36km shallow water offshore pipeline from the FPSO to the Plant, a 120km onshore pipeline from the gas processing plant to Aboadze, a 75Å’_km onshore pipeline from Esiama to Prestea, a jetty for the export of natural gas liquids, and an operations and control office complex. - As of June 2013, the contractor Sinopec had been pre-financing this project, and the Government of Ghana was seeking additional bridge financing. 8. Western Corridor Petroleum Terminal Project 9. Western Corridor Oil Enclave Toll Road Project 10. Accra Metropolitan Area ICT - Enhanced Traffic Management Project (road completion components) 11. Integrated National Security Communications Enhancement Project - Deployment of ICT Enhanced Surveillance Platform for Western Corridor Oil Enclave (Estimated amount of 150 million USD) 12. SME Projects Incubation Facility - Facility Management Contracts with local financial institutions (Estimated amount of 100 million USD) Each project carries with it a necessary subsidiary agreement that must be signed by the MoFEP and CDB before money will be disbursed. No more than 5 of these agreements can be submitted per year. The CDB will provide financing for 85% of total project costs and the government of Ghana will finance the remaining 15%, according to the framework agreement signed between Iiang Chaoliang, President of the China Development Bank Corporation, and Fifi Kwetey, Ghana's Deputy Finance Minister, on September 20, 2010. There is some discrepancy among sources for this project; several sources state that China agreed to provide 2.85 billion USD loan to fund a road improvement project. Although some of the sub-projects listed could involve some road infrastructure, the accepted list does not include a majority of road projects. As of June 2013, CDB had disbursed about 200 million USD for the agreement. Ghanaian Parliament amended the agreement as it conflicted with provisions in the Petroleum Revenue Management Act of 2011, which stalled disbursement into the Master Loan Facility. In February 2014, official from China Development Bank arrived in Ghana to renegotiate the terms of the loan. Although the exact nature of this renegotiation remains unclear, it has been reported that CDB was asking for an additional 2,000 barrels of oil per day beyond the original 13,000. This change captures the on-going downward pressure on international oil prices. In a 2014 paper by Deborah Brautigam and Kevin Gallagher, this is listed as an oil-backed loan amounting to 3 billion USD - the loan is divided into two different entries, which mirrors the division of the project into Tranche A and Tranche B. In 2014, it is reported that Tranche B was cancelled due to disagreements between two governments. STAFF_NOTE: See Appendix C of this report for subnational location information: https://cddrl.fsi.stanford.edu/sites/default/files/ghana_loan_case.pdf"/>
    <s v="Completion"/>
    <s v="Loan (excluding debt rescheduling)"/>
    <s v="OOF-like"/>
    <s v="Mixed"/>
    <x v="12"/>
    <s v="USD"/>
    <n v="1664980989"/>
    <n v="1500000000"/>
    <n v="430"/>
    <s v="Other Multisector"/>
    <s v="http://vibeghana.com/2010/09/22/ghana-gets-another-10-billion-chinese-loan/, Media Report, including Wikileaks; http://cn.reuters.com/article/chinaNews/idCNCHINA-1289520091209, Media Report, including Wikileaks; http://news.xinhuanet.com/world/2010-11/16/c_12779324.htm, Media Report, including Wikileaks; http://www.chinaafricarealstory.com/2010/11/ghanas-new-china-deals-whats-real-story.html, Other Academic (Working Paper, Dissertation); http://www.newstimeafrica.com/archives/25036, Media Report, including Wikileaks; http://www.modernghana.com/news/404269/1/china-development-bank-will-release-all-3-billion-.html, Media Report, including Wikileaks; http://global.factiva.com/aa/?ref=CM00000020110826e78q0003f&amp;pp=1&amp;fcpil=en&amp;napc=S&amp;sa_from=, Media Report, including Wikileaks; http://global.factiva.com/aa/?ref=AFNWS00020110830e78u000e9&amp;pp=1&amp;fcpil=en&amp;napc=S&amp;sa_from=, Media Report, including Wikileaks; http://global.factiva.com/aa/?ref=LBA0000020111219e7cg0016r&amp;pp=1&amp;fcpil=en&amp;napc=S&amp;sa_from=, Media Report, including Wikileaks; http://www.ghanatoghana.com/ghanas-1-2b-gas-infrastructure-to-be-relocated-from-bonyere-to-atuabo/, Media Report, including Wikileaks; http://www.htsc.com.cn/htnews/news.jsp?docId=15026842, Other Official Source (non-Donor, non-Recipient); http://www.douban.com/group/topic/15399706/, Social Media, including Unofficial Blogs; http://relooney.fatcow.com/SI_FAO-Africa-2012/Oxford-Ghana_4.pdf, Social Media, including Unofficial Blogs; http://www.reuters.com/article/2010/11/03/ghana-loan-roads-idAFLDE6A22DP20101103, Media Report, including Wikileaks; http://www.modernghana.com/news/349046/1/imf-to-scrutinize-3bn-chinese-loan.html, Media Report, including Wikileaks; http://omgghana.com/parliament-approves-850m-loan-gas-infrastructure-project/, Media Report, including Wikileaks; http://global.factiva.com/aa/?ref=IOD0000020110820e78f00002&amp;pp=1&amp;fcpil=en&amp;napc=S&amp;sa_from=, Media Report, including Wikileaks; http://gas.in-en.com/html/gas-17401740231105276.html, Media Report, including Wikileaks; http://africanspotlight.com/blog/2011/08/12/ghana-secures-800-million-gas-loan-from-china/, Media Report, including Wikileaks; http://web.ebscohost.com/ehost/pdfviewer/pdfviewer?sid=ff847bae-a2e3-4194-a879-c216fe4137d3%40sessionmgr198&amp;vid=2&amp;hid=121, Other; http://www.mofep.gov.gh/sites/default/files/reports/CDB_Loan_Summary_050112.pdf, Other; http://www.mofep.gov.gh/sites/default/files/reports/CDB_Loan_Summary_050112.pdf, Other; http://search.proquest.com.gate2.library.lse.ac.uk/docview/1024526540/13E9E9936935407C09A/7?accountid=9630, Other; http://news.xinhuanet.com/english/africa/2013-04/27/c_124638021.htm, Media Report, including Wikileaks; http://business.myjoyonline.com/pages/news/201306/108563.php, Media Report, including Wikileaks; http://www.ghanabusinessnews.com/2013/06/26/ghana-opts-for-bridge-financing-as-chinese-funds-delay-for-gas-project/, Media Report, including Wikileaks; http://www.gbcghana.com/index.php?id=1.1425564, Media Report, including Wikileaks; http://www.mofep.gov.gh/?q=news/220910, Government Source (Donor/Recipient); http://danquahinstitute.org/docs/CDB_cabinet_memo_CDB%20facility_consolidated%20draft%20final.pdf, Government Source (Donor/Recipient); http://news.xinhuanet.com/english/africa/2014-01/08/c_133026234.htm, Media Report, including Wikileaks; http://thinkafricapress.com/economy/risky-business-china-wavering-africa-ghana-drc-gabon?utm_content=buffer2125c&amp;utm_medium=social&amp;utm_source=twitter.com&amp;utm_campaign=buffer, Media Report, including Wikileaks; http://www.ghanaweb.com/GhanaHomePage/NewsArchive/artikel.php?ID=301563, Media Report, including Wikileaks; http://www.fin24.com/International/Ghana-signs-13-bn-in-Chinese-loan-deals-20100922, Media Report, including Wikileaks; http://www.fin24.com/International/Ghana-signs-13-bn-in-Chinese-loan-deals-20100922, Media Report, including Wikileaks; http://onlinelibrary.wiley.com/doi/10.1111/1758-5899.12138/full, Academic Journal Article;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 http://scottishjournal.co.uk/paper/SJASS_Vol.19_No.2.pdf#page=3, Academic Journal Article; http://www.africaneconomicoutlook.org/countries/east-africa/ethiopia/, Other Official Source (non-Donor, non-Recipient); http://uk.reuters.com/article/uk-ghana-china-loans-idUKKBN0FL1WY20140716, Media Report, including Wikileaks; https://cddrl.fsi.stanford.edu/sites/default/files/ghana_loan_case.pdf, Other Academic (Working Paper, Dissertation)"/>
    <n v="42"/>
    <m/>
    <m/>
    <s v=" "/>
    <n v="0.90091118800000003"/>
    <n v="1"/>
    <d v="2011-12-16T00:00:00"/>
    <d v="2009-12-08T00:00:00"/>
    <m/>
    <m/>
    <b v="0"/>
    <s v="Ghana"/>
    <n v="1"/>
    <n v="452"/>
    <n v="241"/>
    <s v="Ghana"/>
    <s v="GHA"/>
    <s v="GH"/>
    <n v="288"/>
    <n v="652"/>
    <s v="Africa"/>
    <b v="0"/>
    <b v="0"/>
    <b v="0"/>
    <s v="Concessional"/>
    <n v="4.05"/>
    <n v="15"/>
    <n v="5"/>
    <n v="36.08"/>
    <m/>
    <s v="Dr Anthony Akoto Oseihas, Former Ghanaian Minster of Finance "/>
    <n v="15"/>
    <n v="9"/>
  </r>
  <r>
    <n v="36236"/>
    <x v="1"/>
    <n v="1"/>
    <x v="1"/>
    <x v="0"/>
    <x v="3"/>
    <s v="China Petroleum &amp; Chemical Corporation (Sinopec Ltd.), State-Owned Company"/>
    <x v="3"/>
    <s v="$3 Billion for Oil, Roads, and Agriculture - Tranche B (linked to #2034 and #28056)"/>
    <s v="On December 8, 2009, the China Development Bank (CDB) agreed to provide Ghana with a loan of 3 billion USD for a package of projects, the majority of which are related to infrastructural development. The loan was signed by CDB and Ghana on December 16, 2011. In February 2012, the Ghanaian parliament approved the agreement at the recommendation of the deputy speaker of parliament, Edward Doe Adjaho. This loan is part of 13 billion USD in agreements signed September, 2010 between Ghana and the China Development Bank and China Exim Bank that aimed to develop infrastructure, including in the oil and gas sector. According to Ghanaian government officials_â€žÅ½ projections of oil prices, Ghana will end up paying 6.4 billion USD to China for the 3 billion USD loan or will give away 750 million barrels of the nation_â€žÅ½s crude oil to a Chinese company for more than 15 years. The loan agreement stipulates that 60% of all contracts under the loan go to Chinese companies. The mega-loan is split evenly between two sections called Tranche A and Tranche B. The first tranche includes 1.5 billion USD at 15 year repayment with a 5 year grace period; the interest rate is LIBOR plus 2.95%. There is an upfront fee of 0.25% of the loan and a commitment fee of 1% per year on the undrawn and un-cancelled balance of the loan. Tranche B has a 10 year repayment period with 3 year grace period; the interest rate is LIBOR plus 2.85%. The money will be available for six years after the agreement was signed. Principal and interest payments will be made to CDB every six months after the grace periods. There are 12 eligible projects that the loan might cover, each detailed below: 1. Western Corridor Infrastructure Renewal Project - Takoradi-Kumasi; Dunkwa-Awaso Railway Line Scenario 1 Retrofit (Estimated Allocation of 450-500 million USD) 2. Western Corridor Infrastructure Renewal Project - Takoradi Port Retrofit Phase 1 (Estimated Allocation of 150-200 million USD) 3. Sekondi Free Zone Project - Shared infrastructure and utility services (Estimated Amount of 100 million USD) 4. Accra Plains Irrigation Project (Phase 1: 5000 ha) (Estimated Amount 100 million USD) 5. Coastal Fishing Harbors and Landing Sites Re-development Project - Axim, Dixcove, Elmina, Winneba, Mumford, Senya-Beraku, Jamestown, Teshie, Tema, Ada, Keta (Estimated Amount of 150-250 million USD), 6. Eastern Corridor Multi-modal Transportation Project - Upgrade of Volta Lake Ferries, Pontoons and Landing Sites - Kpandu-Amankwakrom, Kete Krachi-Kwadokrom, Yeji-Makongo, Tapa Aboatoase, Dzemini; Upgrade of Akosombo and Buipe Ports (Estimated Amount of 150-500 million USD), To this end, engineers are currently working to replace the old engines on the existing ferries with the new eight main and auxiliary engines procured under the World Bank Credit facility. This will improve ferry services across the Volta Lake. Under the CDB facility, an amount of 450 million USD has been allocated to the Eastern Corridor Multi-Modal Transport Project (ECMMTP) comprising: _â€žÂ¢ upgrading and developing Akosombo and Buipe ports infrastructure; _â€žÂ¢ upgrading and procuring vessels, other marine works and _â€žÂ¢ upgrading 700km of feeder roads to selected ferry stations on the Volta Lake' 7. Western Corridor Gas Infrastructure Project - Offshore gas gathering pipeline, early phase gas processing plant, onshore gas trunk pipeline (Pumpuni Dispatch Terminal), NGLs Processing Retrofit (Tema Oil Refinery), Helicopter Surveillance Fleet. IN IMPLEMENTATION. - This project already had submitted a subsidiary agreement to Parliament for approval. - Includes Gas Processing Plant of 150 million standard cubic feet, a 36km shallow water offshore pipeline from the FPSO to the Plant, a 120km onshore pipeline from the gas processing plant to Aboadze, a 75â€˜_km onshore pipeline from Esiama to Prestea, a jetty for the export of natural gas liquids, and an operations and control office complex. - As of June 2013, the contractor Sinopec had been pre-financing this project, and the Government of Ghana was seeking additional bridge financing. 8. Western Corridor Petroleum Terminal Project 9. Western Corridor Oil Enclave Toll Road Project 10. Accra Metropolitan Area ICT - Enhanced Traffic Management Project (road completion components) 11. Integrated National Security Communications Enhancement Project - Deployment of ICT Enhanced Surveillance Platform for Western Corridor Oil Enclave (Estimated amount of 150 million USD) 12. SME Projects Incubation Facility - Facility Management Contracts with local financial institutions (Estimated amount of 100 million USD) Each project carries with it a necessary subsidiary agreement that must be signed by the MoFEP and CDB before money will be disbursed. No more than 5 of these agreements can be submitted per year. The CDB will provide financing for 85% of total project costs and the government of Ghana will finance the remaining 15%, according to the framework agreement signed between Iiang Chaoliang, President of the China Development Bank Corporation, and Fifi Kwetey, Ghana's Deputy Finance Minister, on September 20, 2010. There is some discrepancy among sources for this project; several sources state that China agreed to provide 2.85 billion USD loan to fund a road improvement project. Although some of the sub-projects listed could involve some road infrastructure, the accepted list does not include a majority of road projects. As of June 2013, CDB had disbursed about 200 million USD for the agreement. Ghanaian Parliament amended the agreement as it conflicted with provisions in the Petroleum Revenue Management Act of 2011, which stalled disbursement into the Master Loan Facility. In February 2014, official from China Development Bank arrived in Ghana to renegotiate the terms of the loan. Although the exact nature of this renegotiation remains unclear, it has been reported that CDB was asking for an additional 2,000 barrels of oil per day beyond the original 13,000. This change captures the on-going downward pressure on international oil prices. In a 2014 paper by Deborah Brautigam and Kevin Gallagher, this is listed as an oil-backed loan amounting to 3 billion USD - the loan is divided into two different entries, which mirrors the division of the project into Tranche A and Tranche B. In 2014, it is reported that Tranche B was cancelled due to disagreements between two governments."/>
    <s v="Suspended"/>
    <s v="Loan (excluding debt rescheduling)"/>
    <s v="OOF-like"/>
    <s v="Mixed"/>
    <x v="12"/>
    <s v="USD"/>
    <n v="1664980989"/>
    <n v="1500000000"/>
    <n v="430"/>
    <s v="Other Multisector"/>
    <s v="http://www.africaneconomicoutlook.org/countries/east-africa/ethiopia/, Other Official Source (non-Donor, non-Recipient); http://scottishjournal.co.uk/paper/SJASS_Vol.19_No.2.pdf#page=3, Academic Journal Article; http://iis-db.stanford.edu/docs/785/CISAC_Thesis_Thompson.pdf, Other Academic (Working Paper, Dissertation); http://iis-db.stanford.edu/docs/785/CISAC_Thesis_Thompson.pdf, Other Academic (Working Paper, Dissertation); http://iis-db.stanford.edu/docs/785/CISAC_Thesis_Thompson.pdf, Other Academic (Working Paper, Dissertation); http://onlinelibrary.wiley.com/doi/10.1111/1758-5899.12138/full, Academic Journal Article; http://www.fin24.com/International/Ghana-signs-13-bn-in-Chinese-loan-deals-20100922, Media Report, including Wikileaks; http://www.fin24.com/International/Ghana-signs-13-bn-in-Chinese-loan-deals-20100922, Media Report, including Wikileaks; http://www.ghanaweb.com/GhanaHomePage/NewsArchive/artikel.php?ID=301563, Media Report, including Wikileaks; http://thinkafricapress.com/economy/risky-business-china-wavering-africa-ghana-drc-gabon?utm_content=buffer2125c&amp;utm_medium=social&amp;utm_source=twitter.com&amp;utm_campaign=buffer, Media Report, including Wikileaks; http://news.xinhuanet.com/english/africa/2014-01/08/c_133026234.htm, Media Report, including Wikileaks; http://danquahinstitute.org/docs/CDB_cabinet_memo_CDB%20facility_consolidated%20draft%20final.pdf, Government Source (Donor/Recipient); http://www.mofep.gov.gh/?q=news/220910, Government Source (Donor/Recipient); http://www.gbcghana.com/index.php?id=1.1425564, Media Report, including Wikileaks; http://www.ghanabusinessnews.com/2013/06/26/ghana-opts-for-bridge-financing-as-chinese-funds-delay-for-gas-project/, Media Report, including Wikileaks; http://business.myjoyonline.com/pages/news/201306/108563.php, Media Report, including Wikileaks; http://news.xinhuanet.com/english/africa/2013-04/27/c_124638021.htm, Media Report, including Wikileaks; http://search.proquest.com.gate2.library.lse.ac.uk/docview/1024526540/13E9E9936935407C09A/7?accountid=9630, Other; http://web.ebscohost.com/ehost/pdfviewer/pdfviewer?sid=ff847bae-a2e3-4194-a879-c216fe4137d3%40sessionmgr198&amp;vid=2&amp;hid=121, Other; http://africanspotlight.com/blog/2011/08/12/ghana-secures-800-million-gas-loan-from-china/, Media Report, including Wikileaks; http://gas.in-en.com/html/gas-17401740231105276.html, Media Report, including Wikileaks; http://global.factiva.com/aa/?ref=IOD0000020110820e78f00002&amp;pp=1&amp;fcpil=en&amp;napc=S&amp;sa_from=, Media Report, including Wikileaks; http://omgghana.com/parliament-approves-850m-loan-gas-infrastructure-project/, Media Report, including Wikileaks; http://www.modernghana.com/news/349046/1/imf-to-scrutinize-3bn-chinese-loan.html, Media Report, including Wikileaks; http://www.reuters.com/article/2010/11/03/ghana-loan-roads-idAFLDE6A22DP20101103, Media Report, including Wikileaks; http://relooney.fatcow.com/SI_FAO-Africa-2012/Oxford-Ghana_4.pdf, Social Media, including Unofficial Blogs; http://www.douban.com/group/topic/15399706/, Social Media, including Unofficial Blogs; http://www.htsc.com.cn/htnews/news.jsp?docId=15026842, Other Official Source (non-Donor, non-Recipient); http://www.ghanatoghana.com/ghanas-1-2b-gas-infrastructure-to-be-relocated-from-bonyere-to-atuabo/, Media Report, including Wikileaks; http://global.factiva.com/aa/?ref=LBA0000020111219e7cg0016r&amp;pp=1&amp;fcpil=en&amp;napc=S&amp;sa_from=, Media Report, including Wikileaks; http://global.factiva.com/aa/?ref=AFNWS00020110830e78u000e9&amp;pp=1&amp;fcpil=en&amp;napc=S&amp;sa_from=, Media Report, including Wikileaks; http://global.factiva.com/aa/?ref=CM00000020110826e78q0003f&amp;pp=1&amp;fcpil=en&amp;napc=S&amp;sa_from=, Media Report, including Wikileaks; http://www.modernghana.com/news/404269/1/china-development-bank-will-release-all-3-billion-.html, Media Report, including Wikileaks; http://www.newstimeafrica.com/archives/25036, Media Report, including Wikileaks; http://www.chinaafricarealstory.com/2010/11/ghanas-new-china-deals-whats-real-story.html, Other Academic (Working Paper, Dissertation); http://news.xinhuanet.com/world/2010-11/16/c_12779324.htm, Media Report, including Wikileaks; http://cn.reuters.com/article/chinaNews/idCNCHINA-1289520091209, Media Report, including Wikileaks; http://vibeghana.com/2010/09/22/ghana-gets-another-10-billion-chinese-loan/, Media Report, including Wikileaks; http://uk.reuters.com/article/uk-ghana-china-loans-idUKKBN0FL1WY20140716, Media Report, including Wikileaks"/>
    <n v="39"/>
    <m/>
    <m/>
    <s v=" "/>
    <n v="0.90091118800000003"/>
    <n v="1"/>
    <m/>
    <m/>
    <m/>
    <m/>
    <b v="0"/>
    <s v="Ghana"/>
    <n v="1"/>
    <n v="452"/>
    <n v="241"/>
    <s v="Ghana"/>
    <s v="GHA"/>
    <s v="GH"/>
    <n v="288"/>
    <n v="652"/>
    <s v="Africa"/>
    <b v="0"/>
    <b v="1"/>
    <b v="0"/>
    <s v="Concessional"/>
    <n v="3.35"/>
    <n v="10"/>
    <n v="3"/>
    <n v="30.47"/>
    <m/>
    <m/>
    <n v="15"/>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K14" firstHeaderRow="1" firstDataRow="2" firstDataCol="1" rowPageCount="1" colPageCount="1"/>
  <pivotFields count="54">
    <pivotField showAll="0"/>
    <pivotField axis="axisPage" multipleItemSelectionAllowed="1" showAll="0">
      <items count="3">
        <item x="1"/>
        <item x="0"/>
        <item t="default"/>
      </items>
    </pivotField>
    <pivotField showAll="0"/>
    <pivotField axis="axisCol" showAll="0">
      <items count="10">
        <item x="5"/>
        <item x="6"/>
        <item x="4"/>
        <item x="7"/>
        <item x="3"/>
        <item x="1"/>
        <item x="0"/>
        <item x="8"/>
        <item x="2"/>
        <item t="default"/>
      </items>
    </pivotField>
    <pivotField showAll="0">
      <items count="2">
        <item x="0"/>
        <item t="default"/>
      </items>
    </pivotField>
    <pivotField showAll="0">
      <items count="5">
        <item x="0"/>
        <item x="3"/>
        <item x="1"/>
        <item x="2"/>
        <item t="default"/>
      </items>
    </pivotField>
    <pivotField showAll="0"/>
    <pivotField axis="axisRow" showAll="0">
      <items count="10">
        <item x="0"/>
        <item x="4"/>
        <item x="7"/>
        <item x="1"/>
        <item x="2"/>
        <item x="3"/>
        <item x="6"/>
        <item x="5"/>
        <item x="8"/>
        <item t="default"/>
      </items>
    </pivotField>
    <pivotField showAll="0"/>
    <pivotField showAll="0"/>
    <pivotField showAll="0"/>
    <pivotField showAll="0"/>
    <pivotField showAll="0"/>
    <pivotField showAll="0"/>
    <pivotField showAll="0">
      <items count="15">
        <item x="2"/>
        <item x="0"/>
        <item x="11"/>
        <item x="12"/>
        <item x="1"/>
        <item x="3"/>
        <item x="5"/>
        <item x="8"/>
        <item x="13"/>
        <item x="7"/>
        <item x="6"/>
        <item x="4"/>
        <item x="9"/>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3"/>
  </colFields>
  <colItems count="10">
    <i>
      <x/>
    </i>
    <i>
      <x v="1"/>
    </i>
    <i>
      <x v="2"/>
    </i>
    <i>
      <x v="3"/>
    </i>
    <i>
      <x v="4"/>
    </i>
    <i>
      <x v="5"/>
    </i>
    <i>
      <x v="6"/>
    </i>
    <i>
      <x v="7"/>
    </i>
    <i>
      <x v="8"/>
    </i>
    <i t="grand">
      <x/>
    </i>
  </colItems>
  <pageFields count="1">
    <pageField fld="1" hier="-1"/>
  </pageFields>
  <dataFields count="1">
    <dataField name="Sum of usd_current" fld="17"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odernghana.com/news/381211/parliament-approves-offtaker-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B14" sqref="B14:J14"/>
    </sheetView>
  </sheetViews>
  <sheetFormatPr baseColWidth="10" defaultColWidth="8.83203125" defaultRowHeight="15" x14ac:dyDescent="0.2"/>
  <cols>
    <col min="1" max="1" width="24.5" bestFit="1" customWidth="1"/>
    <col min="2" max="2" width="15.5" bestFit="1" customWidth="1"/>
    <col min="3" max="4" width="14.1640625" bestFit="1" customWidth="1"/>
    <col min="5" max="7" width="15.1640625" bestFit="1" customWidth="1"/>
    <col min="8" max="10" width="14.1640625" bestFit="1" customWidth="1"/>
    <col min="11" max="11" width="16.1640625" bestFit="1" customWidth="1"/>
    <col min="12" max="13" width="11" bestFit="1" customWidth="1"/>
    <col min="14" max="15" width="12" bestFit="1" customWidth="1"/>
    <col min="16" max="16" width="10.83203125" bestFit="1" customWidth="1"/>
  </cols>
  <sheetData>
    <row r="1" spans="1:11" x14ac:dyDescent="0.2">
      <c r="A1" s="3" t="s">
        <v>1</v>
      </c>
      <c r="B1" t="s">
        <v>243</v>
      </c>
    </row>
    <row r="3" spans="1:11" x14ac:dyDescent="0.2">
      <c r="A3" s="3" t="s">
        <v>282</v>
      </c>
      <c r="B3" s="3" t="s">
        <v>283</v>
      </c>
    </row>
    <row r="4" spans="1:11" x14ac:dyDescent="0.2">
      <c r="A4" s="3" t="s">
        <v>241</v>
      </c>
      <c r="B4">
        <v>2004</v>
      </c>
      <c r="C4">
        <v>2006</v>
      </c>
      <c r="D4">
        <v>2007</v>
      </c>
      <c r="E4">
        <v>2009</v>
      </c>
      <c r="F4">
        <v>2010</v>
      </c>
      <c r="G4">
        <v>2011</v>
      </c>
      <c r="H4">
        <v>2012</v>
      </c>
      <c r="I4">
        <v>2013</v>
      </c>
      <c r="J4">
        <v>2014</v>
      </c>
      <c r="K4" t="s">
        <v>242</v>
      </c>
    </row>
    <row r="5" spans="1:11" x14ac:dyDescent="0.2">
      <c r="A5" s="4" t="s">
        <v>56</v>
      </c>
      <c r="B5" s="5">
        <v>2000000000</v>
      </c>
      <c r="C5" s="5"/>
      <c r="D5" s="5">
        <v>2500000000</v>
      </c>
      <c r="E5" s="5"/>
      <c r="F5" s="5"/>
      <c r="G5" s="5">
        <v>5000000000</v>
      </c>
      <c r="H5" s="5">
        <v>1000000000</v>
      </c>
      <c r="I5" s="5"/>
      <c r="J5" s="5">
        <v>2000000000</v>
      </c>
      <c r="K5" s="5">
        <v>12500000000</v>
      </c>
    </row>
    <row r="6" spans="1:11" x14ac:dyDescent="0.2">
      <c r="A6" s="4" t="s">
        <v>131</v>
      </c>
      <c r="B6" s="5"/>
      <c r="C6" s="5"/>
      <c r="D6" s="5"/>
      <c r="E6" s="5"/>
      <c r="F6" s="5">
        <v>8500000000</v>
      </c>
      <c r="G6" s="5"/>
      <c r="H6" s="5"/>
      <c r="I6" s="5"/>
      <c r="J6" s="5"/>
      <c r="K6" s="5">
        <v>8500000000</v>
      </c>
    </row>
    <row r="7" spans="1:11" x14ac:dyDescent="0.2">
      <c r="A7" s="4" t="s">
        <v>166</v>
      </c>
      <c r="B7" s="5"/>
      <c r="C7" s="5"/>
      <c r="D7" s="5">
        <v>3000000000</v>
      </c>
      <c r="E7" s="5"/>
      <c r="F7" s="5"/>
      <c r="G7" s="5"/>
      <c r="H7" s="5"/>
      <c r="I7" s="5"/>
      <c r="J7" s="5"/>
      <c r="K7" s="5">
        <v>3000000000</v>
      </c>
    </row>
    <row r="8" spans="1:11" x14ac:dyDescent="0.2">
      <c r="A8" s="4" t="s">
        <v>83</v>
      </c>
      <c r="B8" s="5"/>
      <c r="C8" s="5"/>
      <c r="D8" s="5"/>
      <c r="E8" s="5">
        <v>1200000000</v>
      </c>
      <c r="F8" s="5">
        <v>1000000000</v>
      </c>
      <c r="G8" s="5">
        <v>2000000000</v>
      </c>
      <c r="H8" s="5"/>
      <c r="I8" s="5"/>
      <c r="J8" s="5"/>
      <c r="K8" s="5">
        <v>4200000000</v>
      </c>
    </row>
    <row r="9" spans="1:11" x14ac:dyDescent="0.2">
      <c r="A9" s="4" t="s">
        <v>105</v>
      </c>
      <c r="B9" s="5"/>
      <c r="C9" s="5">
        <v>2000000000</v>
      </c>
      <c r="D9" s="5"/>
      <c r="E9" s="5"/>
      <c r="F9" s="5"/>
      <c r="G9" s="5"/>
      <c r="H9" s="5"/>
      <c r="I9" s="5"/>
      <c r="J9" s="5"/>
      <c r="K9" s="5">
        <v>2000000000</v>
      </c>
    </row>
    <row r="10" spans="1:11" x14ac:dyDescent="0.2">
      <c r="A10" s="4" t="s">
        <v>120</v>
      </c>
      <c r="B10" s="5"/>
      <c r="C10" s="5"/>
      <c r="D10" s="5"/>
      <c r="E10" s="5"/>
      <c r="F10" s="5">
        <v>5900000000</v>
      </c>
      <c r="G10" s="5">
        <v>3000000000</v>
      </c>
      <c r="H10" s="5"/>
      <c r="I10" s="5"/>
      <c r="J10" s="5"/>
      <c r="K10" s="5">
        <v>8900000000</v>
      </c>
    </row>
    <row r="11" spans="1:11" x14ac:dyDescent="0.2">
      <c r="A11" s="4" t="s">
        <v>153</v>
      </c>
      <c r="B11" s="5"/>
      <c r="C11" s="5"/>
      <c r="D11" s="5"/>
      <c r="E11" s="5">
        <v>25000000000</v>
      </c>
      <c r="F11" s="5"/>
      <c r="G11" s="5"/>
      <c r="H11" s="5"/>
      <c r="I11" s="5"/>
      <c r="J11" s="5"/>
      <c r="K11" s="5">
        <v>25000000000</v>
      </c>
    </row>
    <row r="12" spans="1:11" x14ac:dyDescent="0.2">
      <c r="A12" s="4" t="s">
        <v>142</v>
      </c>
      <c r="B12" s="5"/>
      <c r="C12" s="5"/>
      <c r="D12" s="5"/>
      <c r="E12" s="5">
        <v>4000000000</v>
      </c>
      <c r="F12" s="5"/>
      <c r="G12" s="5">
        <v>4100000000</v>
      </c>
      <c r="H12" s="5"/>
      <c r="I12" s="5"/>
      <c r="J12" s="5"/>
      <c r="K12" s="5">
        <v>8100000000</v>
      </c>
    </row>
    <row r="13" spans="1:11" x14ac:dyDescent="0.2">
      <c r="A13" s="4" t="s">
        <v>175</v>
      </c>
      <c r="B13" s="5"/>
      <c r="C13" s="5"/>
      <c r="D13" s="5">
        <v>4000000000</v>
      </c>
      <c r="E13" s="5">
        <v>4000000000</v>
      </c>
      <c r="F13" s="5">
        <v>1500000000</v>
      </c>
      <c r="G13" s="5">
        <v>6000000000</v>
      </c>
      <c r="H13" s="5">
        <v>4000000000</v>
      </c>
      <c r="I13" s="5">
        <v>9020000000</v>
      </c>
      <c r="J13" s="5">
        <v>4000000000</v>
      </c>
      <c r="K13" s="5">
        <v>32520000000</v>
      </c>
    </row>
    <row r="14" spans="1:11" x14ac:dyDescent="0.2">
      <c r="A14" s="4" t="s">
        <v>242</v>
      </c>
      <c r="B14" s="5">
        <v>2000000000</v>
      </c>
      <c r="C14" s="5">
        <v>2000000000</v>
      </c>
      <c r="D14" s="5">
        <v>9500000000</v>
      </c>
      <c r="E14" s="5">
        <v>34200000000</v>
      </c>
      <c r="F14" s="5">
        <v>16900000000</v>
      </c>
      <c r="G14" s="5">
        <v>20100000000</v>
      </c>
      <c r="H14" s="5">
        <v>5000000000</v>
      </c>
      <c r="I14" s="5">
        <v>9020000000</v>
      </c>
      <c r="J14" s="5">
        <v>6000000000</v>
      </c>
      <c r="K14" s="5">
        <v>104720000000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2"/>
  <sheetViews>
    <sheetView tabSelected="1" workbookViewId="0">
      <selection activeCell="F12" sqref="F12"/>
    </sheetView>
  </sheetViews>
  <sheetFormatPr baseColWidth="10" defaultColWidth="8.83203125" defaultRowHeight="15" x14ac:dyDescent="0.2"/>
  <cols>
    <col min="6" max="6" width="92.5" bestFit="1" customWidth="1"/>
    <col min="13" max="13" width="27" bestFit="1" customWidth="1"/>
    <col min="16" max="16" width="15.1640625" customWidth="1"/>
    <col min="18" max="18" width="21.6640625" customWidth="1"/>
    <col min="25" max="25" width="113.1640625" bestFit="1" customWidth="1"/>
  </cols>
  <sheetData>
    <row r="1" spans="1:55" x14ac:dyDescent="0.2">
      <c r="A1" t="s">
        <v>0</v>
      </c>
      <c r="B1" t="s">
        <v>1</v>
      </c>
      <c r="C1" t="s">
        <v>2</v>
      </c>
      <c r="D1" t="s">
        <v>3</v>
      </c>
      <c r="E1" t="s">
        <v>4</v>
      </c>
      <c r="F1" t="s">
        <v>5</v>
      </c>
      <c r="G1" t="s">
        <v>6</v>
      </c>
      <c r="H1" t="s">
        <v>7</v>
      </c>
      <c r="I1" s="6" t="s">
        <v>244</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row>
    <row r="2" spans="1:55" x14ac:dyDescent="0.2">
      <c r="A2">
        <v>47103</v>
      </c>
      <c r="B2" t="b">
        <v>1</v>
      </c>
      <c r="C2">
        <v>0</v>
      </c>
      <c r="D2">
        <v>2012</v>
      </c>
      <c r="E2" t="s">
        <v>54</v>
      </c>
      <c r="F2" t="s">
        <v>55</v>
      </c>
      <c r="H2" t="s">
        <v>56</v>
      </c>
      <c r="I2" t="s">
        <v>67</v>
      </c>
      <c r="J2" t="s">
        <v>57</v>
      </c>
      <c r="K2" t="s">
        <v>58</v>
      </c>
      <c r="L2" t="s">
        <v>59</v>
      </c>
      <c r="M2" t="s">
        <v>60</v>
      </c>
      <c r="N2" t="s">
        <v>61</v>
      </c>
      <c r="O2" t="s">
        <v>62</v>
      </c>
      <c r="P2">
        <v>1000000000</v>
      </c>
      <c r="Q2" t="s">
        <v>63</v>
      </c>
      <c r="R2">
        <v>1059035435</v>
      </c>
      <c r="S2">
        <v>1000000000</v>
      </c>
      <c r="T2">
        <v>230</v>
      </c>
      <c r="U2" t="s">
        <v>64</v>
      </c>
      <c r="V2" t="s">
        <v>65</v>
      </c>
      <c r="W2">
        <v>3</v>
      </c>
      <c r="Z2" t="s">
        <v>66</v>
      </c>
      <c r="AA2">
        <v>0.94425546800000004</v>
      </c>
      <c r="AB2">
        <v>1</v>
      </c>
      <c r="AG2" t="b">
        <v>0</v>
      </c>
      <c r="AH2" t="s">
        <v>56</v>
      </c>
      <c r="AI2">
        <v>1</v>
      </c>
      <c r="AJ2">
        <v>540</v>
      </c>
      <c r="AK2">
        <v>225</v>
      </c>
      <c r="AL2" t="s">
        <v>56</v>
      </c>
      <c r="AM2" t="s">
        <v>67</v>
      </c>
      <c r="AN2" t="s">
        <v>68</v>
      </c>
      <c r="AO2">
        <v>24</v>
      </c>
      <c r="AP2">
        <v>614</v>
      </c>
      <c r="AQ2" t="s">
        <v>69</v>
      </c>
      <c r="AR2" t="b">
        <v>0</v>
      </c>
      <c r="AS2" t="b">
        <v>0</v>
      </c>
      <c r="AT2" t="b">
        <v>0</v>
      </c>
      <c r="AU2" t="s">
        <v>70</v>
      </c>
      <c r="AV2" t="s">
        <v>66</v>
      </c>
      <c r="AW2" t="s">
        <v>66</v>
      </c>
      <c r="AX2" t="s">
        <v>66</v>
      </c>
      <c r="BB2">
        <v>4</v>
      </c>
      <c r="BC2">
        <v>7</v>
      </c>
    </row>
    <row r="3" spans="1:55" x14ac:dyDescent="0.2">
      <c r="A3">
        <v>47102</v>
      </c>
      <c r="B3" t="b">
        <v>1</v>
      </c>
      <c r="C3">
        <v>0</v>
      </c>
      <c r="D3">
        <v>2011</v>
      </c>
      <c r="E3" t="s">
        <v>54</v>
      </c>
      <c r="F3" t="s">
        <v>55</v>
      </c>
      <c r="H3" t="s">
        <v>56</v>
      </c>
      <c r="I3" t="s">
        <v>67</v>
      </c>
      <c r="J3" t="s">
        <v>71</v>
      </c>
      <c r="K3" t="s">
        <v>72</v>
      </c>
      <c r="L3" t="s">
        <v>59</v>
      </c>
      <c r="M3" t="s">
        <v>60</v>
      </c>
      <c r="N3" t="s">
        <v>61</v>
      </c>
      <c r="O3" t="s">
        <v>73</v>
      </c>
      <c r="P3">
        <v>2000000000</v>
      </c>
      <c r="Q3" t="s">
        <v>63</v>
      </c>
      <c r="R3">
        <v>2219974652</v>
      </c>
      <c r="S3">
        <v>2000000000</v>
      </c>
      <c r="T3">
        <v>230</v>
      </c>
      <c r="U3" t="s">
        <v>64</v>
      </c>
      <c r="V3" t="s">
        <v>74</v>
      </c>
      <c r="W3">
        <v>4</v>
      </c>
      <c r="Y3" t="s">
        <v>75</v>
      </c>
      <c r="Z3">
        <v>1</v>
      </c>
      <c r="AA3">
        <v>0.90091118800000003</v>
      </c>
      <c r="AB3">
        <v>1</v>
      </c>
      <c r="AG3" t="b">
        <v>0</v>
      </c>
      <c r="AH3" t="s">
        <v>56</v>
      </c>
      <c r="AI3">
        <v>1</v>
      </c>
      <c r="AJ3">
        <v>540</v>
      </c>
      <c r="AK3">
        <v>225</v>
      </c>
      <c r="AL3" t="s">
        <v>56</v>
      </c>
      <c r="AM3" t="s">
        <v>67</v>
      </c>
      <c r="AN3" t="s">
        <v>68</v>
      </c>
      <c r="AO3">
        <v>24</v>
      </c>
      <c r="AP3">
        <v>614</v>
      </c>
      <c r="AQ3" t="s">
        <v>69</v>
      </c>
      <c r="AR3" t="b">
        <v>0</v>
      </c>
      <c r="AS3" t="b">
        <v>0</v>
      </c>
      <c r="AT3" t="b">
        <v>0</v>
      </c>
      <c r="AV3" t="s">
        <v>66</v>
      </c>
      <c r="AW3" t="s">
        <v>66</v>
      </c>
      <c r="AX3" t="s">
        <v>66</v>
      </c>
      <c r="BB3">
        <v>4</v>
      </c>
      <c r="BC3">
        <v>7</v>
      </c>
    </row>
    <row r="4" spans="1:55" x14ac:dyDescent="0.2">
      <c r="A4">
        <v>36148</v>
      </c>
      <c r="B4" t="b">
        <v>1</v>
      </c>
      <c r="C4">
        <v>0</v>
      </c>
      <c r="D4">
        <v>2014</v>
      </c>
      <c r="E4" t="s">
        <v>54</v>
      </c>
      <c r="F4" t="s">
        <v>55</v>
      </c>
      <c r="H4" t="s">
        <v>56</v>
      </c>
      <c r="I4" t="s">
        <v>67</v>
      </c>
      <c r="J4" t="s">
        <v>76</v>
      </c>
      <c r="K4" t="s">
        <v>77</v>
      </c>
      <c r="L4" t="s">
        <v>78</v>
      </c>
      <c r="M4" t="s">
        <v>60</v>
      </c>
      <c r="N4" t="s">
        <v>61</v>
      </c>
      <c r="O4" t="s">
        <v>73</v>
      </c>
      <c r="P4">
        <v>2000000000</v>
      </c>
      <c r="Q4" t="s">
        <v>63</v>
      </c>
      <c r="R4">
        <v>2000000000</v>
      </c>
      <c r="S4">
        <v>2000000000</v>
      </c>
      <c r="T4">
        <v>230</v>
      </c>
      <c r="U4" t="s">
        <v>64</v>
      </c>
      <c r="V4" t="s">
        <v>79</v>
      </c>
      <c r="W4">
        <v>10</v>
      </c>
      <c r="Y4" t="s">
        <v>80</v>
      </c>
      <c r="Z4">
        <v>1</v>
      </c>
      <c r="AA4">
        <v>1</v>
      </c>
      <c r="AB4">
        <v>1</v>
      </c>
      <c r="AG4" t="b">
        <v>0</v>
      </c>
      <c r="AH4" t="s">
        <v>56</v>
      </c>
      <c r="AI4">
        <v>1</v>
      </c>
      <c r="AJ4">
        <v>540</v>
      </c>
      <c r="AK4">
        <v>225</v>
      </c>
      <c r="AL4" t="s">
        <v>56</v>
      </c>
      <c r="AM4" t="s">
        <v>67</v>
      </c>
      <c r="AN4" t="s">
        <v>68</v>
      </c>
      <c r="AO4">
        <v>24</v>
      </c>
      <c r="AP4">
        <v>614</v>
      </c>
      <c r="AQ4" t="s">
        <v>69</v>
      </c>
      <c r="AR4" t="b">
        <v>0</v>
      </c>
      <c r="AS4" t="b">
        <v>0</v>
      </c>
      <c r="AT4" t="b">
        <v>0</v>
      </c>
      <c r="AU4" t="s">
        <v>81</v>
      </c>
      <c r="AV4" t="s">
        <v>66</v>
      </c>
      <c r="AW4">
        <v>10</v>
      </c>
      <c r="AX4" t="s">
        <v>66</v>
      </c>
      <c r="BB4">
        <v>11</v>
      </c>
      <c r="BC4">
        <v>7</v>
      </c>
    </row>
    <row r="5" spans="1:55" x14ac:dyDescent="0.2">
      <c r="A5">
        <v>35865</v>
      </c>
      <c r="B5" t="b">
        <v>1</v>
      </c>
      <c r="C5">
        <v>0</v>
      </c>
      <c r="D5">
        <v>2010</v>
      </c>
      <c r="E5" t="s">
        <v>54</v>
      </c>
      <c r="F5" t="s">
        <v>55</v>
      </c>
      <c r="G5" t="s">
        <v>82</v>
      </c>
      <c r="H5" t="s">
        <v>83</v>
      </c>
      <c r="I5" t="s">
        <v>89</v>
      </c>
      <c r="J5" t="s">
        <v>84</v>
      </c>
      <c r="K5" t="s">
        <v>85</v>
      </c>
      <c r="L5" t="s">
        <v>86</v>
      </c>
      <c r="M5" t="s">
        <v>60</v>
      </c>
      <c r="N5" t="s">
        <v>61</v>
      </c>
      <c r="O5" t="s">
        <v>87</v>
      </c>
      <c r="P5">
        <v>1000000000</v>
      </c>
      <c r="Q5" t="s">
        <v>63</v>
      </c>
      <c r="R5">
        <v>1257698088</v>
      </c>
      <c r="S5">
        <v>1000000000</v>
      </c>
      <c r="T5">
        <v>230</v>
      </c>
      <c r="U5" t="s">
        <v>64</v>
      </c>
      <c r="V5" t="s">
        <v>88</v>
      </c>
      <c r="W5">
        <v>19</v>
      </c>
      <c r="Y5" t="s">
        <v>82</v>
      </c>
      <c r="Z5">
        <v>1</v>
      </c>
      <c r="AA5">
        <v>0.79510337900000005</v>
      </c>
      <c r="AB5">
        <v>1</v>
      </c>
      <c r="AG5" t="b">
        <v>0</v>
      </c>
      <c r="AH5" t="s">
        <v>83</v>
      </c>
      <c r="AI5">
        <v>1</v>
      </c>
      <c r="AJ5">
        <v>130</v>
      </c>
      <c r="AK5">
        <v>440</v>
      </c>
      <c r="AL5" t="s">
        <v>83</v>
      </c>
      <c r="AM5" t="s">
        <v>89</v>
      </c>
      <c r="AN5" t="s">
        <v>90</v>
      </c>
      <c r="AO5">
        <v>218</v>
      </c>
      <c r="AP5">
        <v>248</v>
      </c>
      <c r="AQ5" t="s">
        <v>91</v>
      </c>
      <c r="AR5" t="b">
        <v>0</v>
      </c>
      <c r="AS5" t="b">
        <v>0</v>
      </c>
      <c r="AT5" t="b">
        <v>0</v>
      </c>
      <c r="AU5" t="s">
        <v>70</v>
      </c>
      <c r="AV5">
        <v>6</v>
      </c>
      <c r="AW5">
        <v>4</v>
      </c>
      <c r="AX5">
        <v>0.5</v>
      </c>
      <c r="AY5">
        <v>7.79</v>
      </c>
      <c r="BA5" t="s">
        <v>92</v>
      </c>
      <c r="BB5">
        <v>12</v>
      </c>
      <c r="BC5">
        <v>9</v>
      </c>
    </row>
    <row r="6" spans="1:55" x14ac:dyDescent="0.2">
      <c r="A6">
        <v>34030</v>
      </c>
      <c r="B6" t="b">
        <v>0</v>
      </c>
      <c r="C6">
        <v>1</v>
      </c>
      <c r="D6">
        <v>2007</v>
      </c>
      <c r="E6" t="s">
        <v>54</v>
      </c>
      <c r="F6" t="s">
        <v>93</v>
      </c>
      <c r="H6" t="s">
        <v>56</v>
      </c>
      <c r="I6" t="s">
        <v>67</v>
      </c>
      <c r="J6" t="s">
        <v>94</v>
      </c>
      <c r="K6" t="s">
        <v>95</v>
      </c>
      <c r="L6" t="s">
        <v>78</v>
      </c>
      <c r="M6" t="s">
        <v>60</v>
      </c>
      <c r="N6" t="s">
        <v>61</v>
      </c>
      <c r="O6" t="s">
        <v>73</v>
      </c>
      <c r="P6">
        <v>500000000</v>
      </c>
      <c r="Q6" t="s">
        <v>63</v>
      </c>
      <c r="R6">
        <v>813765946.20000005</v>
      </c>
      <c r="S6">
        <v>500000000</v>
      </c>
      <c r="T6">
        <v>430</v>
      </c>
      <c r="U6" t="s">
        <v>96</v>
      </c>
      <c r="V6" t="s">
        <v>97</v>
      </c>
      <c r="W6">
        <v>6</v>
      </c>
      <c r="Z6" t="s">
        <v>66</v>
      </c>
      <c r="AA6">
        <v>0.61442728400000002</v>
      </c>
      <c r="AB6">
        <v>1</v>
      </c>
      <c r="AG6" t="b">
        <v>0</v>
      </c>
      <c r="AH6" t="s">
        <v>56</v>
      </c>
      <c r="AI6">
        <v>1</v>
      </c>
      <c r="AJ6">
        <v>540</v>
      </c>
      <c r="AK6">
        <v>225</v>
      </c>
      <c r="AL6" t="s">
        <v>56</v>
      </c>
      <c r="AM6" t="s">
        <v>67</v>
      </c>
      <c r="AN6" t="s">
        <v>68</v>
      </c>
      <c r="AO6">
        <v>24</v>
      </c>
      <c r="AP6">
        <v>614</v>
      </c>
      <c r="AQ6" t="s">
        <v>69</v>
      </c>
      <c r="AR6" t="b">
        <v>1</v>
      </c>
      <c r="AS6" t="b">
        <v>0</v>
      </c>
      <c r="AT6" t="b">
        <v>0</v>
      </c>
      <c r="AU6" t="s">
        <v>70</v>
      </c>
      <c r="AV6">
        <v>6.84</v>
      </c>
      <c r="AW6">
        <v>17</v>
      </c>
      <c r="AX6">
        <v>5</v>
      </c>
      <c r="AY6">
        <v>20.13</v>
      </c>
      <c r="BB6">
        <v>4</v>
      </c>
      <c r="BC6">
        <v>7</v>
      </c>
    </row>
    <row r="7" spans="1:55" x14ac:dyDescent="0.2">
      <c r="A7">
        <v>42029</v>
      </c>
      <c r="B7" t="b">
        <v>0</v>
      </c>
      <c r="C7">
        <v>1</v>
      </c>
      <c r="D7">
        <v>2004</v>
      </c>
      <c r="E7" t="s">
        <v>54</v>
      </c>
      <c r="F7" t="s">
        <v>93</v>
      </c>
      <c r="H7" t="s">
        <v>56</v>
      </c>
      <c r="I7" t="s">
        <v>67</v>
      </c>
      <c r="J7" t="s">
        <v>98</v>
      </c>
      <c r="K7" t="s">
        <v>99</v>
      </c>
      <c r="L7" t="s">
        <v>86</v>
      </c>
      <c r="M7" t="s">
        <v>60</v>
      </c>
      <c r="N7" t="s">
        <v>61</v>
      </c>
      <c r="O7" t="s">
        <v>73</v>
      </c>
      <c r="P7">
        <v>2000000000</v>
      </c>
      <c r="Q7" t="s">
        <v>63</v>
      </c>
      <c r="R7">
        <v>4121588227</v>
      </c>
      <c r="S7">
        <v>2000000000</v>
      </c>
      <c r="T7">
        <v>430</v>
      </c>
      <c r="U7" t="s">
        <v>96</v>
      </c>
      <c r="V7" t="s">
        <v>100</v>
      </c>
      <c r="W7">
        <v>20</v>
      </c>
      <c r="Z7" t="s">
        <v>66</v>
      </c>
      <c r="AA7">
        <v>0.48524983300000002</v>
      </c>
      <c r="AB7">
        <v>1</v>
      </c>
      <c r="AG7" t="b">
        <v>0</v>
      </c>
      <c r="AH7" t="s">
        <v>56</v>
      </c>
      <c r="AI7">
        <v>1</v>
      </c>
      <c r="AJ7">
        <v>540</v>
      </c>
      <c r="AK7">
        <v>225</v>
      </c>
      <c r="AL7" t="s">
        <v>56</v>
      </c>
      <c r="AM7" t="s">
        <v>67</v>
      </c>
      <c r="AN7" t="s">
        <v>68</v>
      </c>
      <c r="AO7">
        <v>24</v>
      </c>
      <c r="AP7">
        <v>614</v>
      </c>
      <c r="AQ7" t="s">
        <v>69</v>
      </c>
      <c r="AR7" t="b">
        <v>1</v>
      </c>
      <c r="AS7" t="b">
        <v>0</v>
      </c>
      <c r="AT7" t="b">
        <v>0</v>
      </c>
      <c r="AU7" t="s">
        <v>70</v>
      </c>
      <c r="AV7">
        <v>6.5</v>
      </c>
      <c r="AW7">
        <v>12</v>
      </c>
      <c r="AX7">
        <v>3</v>
      </c>
      <c r="AY7">
        <v>17.579999999999998</v>
      </c>
      <c r="BB7">
        <v>13</v>
      </c>
      <c r="BC7">
        <v>8</v>
      </c>
    </row>
    <row r="8" spans="1:55" x14ac:dyDescent="0.2">
      <c r="A8">
        <v>31742</v>
      </c>
      <c r="B8" t="b">
        <v>0</v>
      </c>
      <c r="C8">
        <v>1</v>
      </c>
      <c r="D8">
        <v>2007</v>
      </c>
      <c r="E8" t="s">
        <v>54</v>
      </c>
      <c r="F8" t="s">
        <v>93</v>
      </c>
      <c r="H8" t="s">
        <v>56</v>
      </c>
      <c r="I8" t="s">
        <v>67</v>
      </c>
      <c r="J8" t="s">
        <v>101</v>
      </c>
      <c r="K8" t="s">
        <v>102</v>
      </c>
      <c r="L8" t="s">
        <v>78</v>
      </c>
      <c r="M8" t="s">
        <v>60</v>
      </c>
      <c r="N8" t="s">
        <v>61</v>
      </c>
      <c r="O8" t="s">
        <v>73</v>
      </c>
      <c r="P8">
        <v>2000000000</v>
      </c>
      <c r="Q8" t="s">
        <v>63</v>
      </c>
      <c r="R8">
        <v>3255063785</v>
      </c>
      <c r="S8">
        <v>2000000000</v>
      </c>
      <c r="T8">
        <v>430</v>
      </c>
      <c r="U8" t="s">
        <v>96</v>
      </c>
      <c r="V8" t="s">
        <v>103</v>
      </c>
      <c r="W8">
        <v>12</v>
      </c>
      <c r="Z8" t="s">
        <v>66</v>
      </c>
      <c r="AA8">
        <v>0.61442728400000002</v>
      </c>
      <c r="AB8">
        <v>1</v>
      </c>
      <c r="AD8">
        <v>39353</v>
      </c>
      <c r="AG8" t="b">
        <v>0</v>
      </c>
      <c r="AH8" t="s">
        <v>56</v>
      </c>
      <c r="AI8">
        <v>1</v>
      </c>
      <c r="AJ8">
        <v>540</v>
      </c>
      <c r="AK8">
        <v>225</v>
      </c>
      <c r="AL8" t="s">
        <v>56</v>
      </c>
      <c r="AM8" t="s">
        <v>67</v>
      </c>
      <c r="AN8" t="s">
        <v>68</v>
      </c>
      <c r="AO8">
        <v>24</v>
      </c>
      <c r="AP8">
        <v>614</v>
      </c>
      <c r="AQ8" t="s">
        <v>69</v>
      </c>
      <c r="AR8" t="b">
        <v>1</v>
      </c>
      <c r="AS8" t="b">
        <v>0</v>
      </c>
      <c r="AT8" t="b">
        <v>0</v>
      </c>
      <c r="AU8" t="s">
        <v>70</v>
      </c>
      <c r="AV8">
        <v>6.4</v>
      </c>
      <c r="AW8">
        <v>15</v>
      </c>
      <c r="AX8">
        <v>5</v>
      </c>
      <c r="AY8">
        <v>21.84</v>
      </c>
      <c r="BB8">
        <v>7</v>
      </c>
      <c r="BC8">
        <v>7</v>
      </c>
    </row>
    <row r="9" spans="1:55" x14ac:dyDescent="0.2">
      <c r="A9">
        <v>484</v>
      </c>
      <c r="B9" t="b">
        <v>0</v>
      </c>
      <c r="C9">
        <v>1</v>
      </c>
      <c r="D9">
        <v>2006</v>
      </c>
      <c r="E9" t="s">
        <v>54</v>
      </c>
      <c r="F9" t="s">
        <v>93</v>
      </c>
      <c r="G9" t="s">
        <v>104</v>
      </c>
      <c r="H9" t="s">
        <v>105</v>
      </c>
      <c r="I9" t="s">
        <v>109</v>
      </c>
      <c r="J9" t="s">
        <v>106</v>
      </c>
      <c r="K9" t="s">
        <v>107</v>
      </c>
      <c r="L9" t="s">
        <v>86</v>
      </c>
      <c r="M9" t="s">
        <v>60</v>
      </c>
      <c r="N9" t="s">
        <v>61</v>
      </c>
      <c r="O9" t="s">
        <v>87</v>
      </c>
      <c r="P9">
        <v>2000000000</v>
      </c>
      <c r="Q9" t="s">
        <v>63</v>
      </c>
      <c r="R9">
        <v>3678821986</v>
      </c>
      <c r="S9">
        <v>2000000000</v>
      </c>
      <c r="T9">
        <v>430</v>
      </c>
      <c r="U9" t="s">
        <v>96</v>
      </c>
      <c r="V9" t="s">
        <v>108</v>
      </c>
      <c r="W9">
        <v>9</v>
      </c>
      <c r="Y9" t="s">
        <v>104</v>
      </c>
      <c r="Z9">
        <v>1</v>
      </c>
      <c r="AA9">
        <v>0.54365229100000001</v>
      </c>
      <c r="AB9">
        <v>1</v>
      </c>
      <c r="AD9">
        <v>39022</v>
      </c>
      <c r="AG9" t="b">
        <v>0</v>
      </c>
      <c r="AH9" t="s">
        <v>105</v>
      </c>
      <c r="AI9">
        <v>1</v>
      </c>
      <c r="AJ9">
        <v>411</v>
      </c>
      <c r="AK9">
        <v>245</v>
      </c>
      <c r="AL9" t="s">
        <v>105</v>
      </c>
      <c r="AM9" t="s">
        <v>109</v>
      </c>
      <c r="AN9" t="s">
        <v>110</v>
      </c>
      <c r="AO9">
        <v>226</v>
      </c>
      <c r="AP9">
        <v>642</v>
      </c>
      <c r="AQ9" t="s">
        <v>69</v>
      </c>
      <c r="AR9" t="b">
        <v>1</v>
      </c>
      <c r="AS9" t="b">
        <v>0</v>
      </c>
      <c r="AT9" t="b">
        <v>0</v>
      </c>
      <c r="AU9" t="s">
        <v>70</v>
      </c>
      <c r="AV9">
        <v>5.5</v>
      </c>
      <c r="AW9">
        <v>5</v>
      </c>
      <c r="AX9">
        <v>2</v>
      </c>
      <c r="AY9">
        <v>12.99</v>
      </c>
      <c r="AZ9" t="s">
        <v>111</v>
      </c>
      <c r="BB9">
        <v>9</v>
      </c>
      <c r="BC9">
        <v>9</v>
      </c>
    </row>
    <row r="10" spans="1:55" x14ac:dyDescent="0.2">
      <c r="A10">
        <v>31740</v>
      </c>
      <c r="B10" t="b">
        <v>0</v>
      </c>
      <c r="C10">
        <v>1</v>
      </c>
      <c r="D10">
        <v>2011</v>
      </c>
      <c r="E10" t="s">
        <v>54</v>
      </c>
      <c r="F10" t="s">
        <v>93</v>
      </c>
      <c r="G10" t="s">
        <v>112</v>
      </c>
      <c r="H10" t="s">
        <v>56</v>
      </c>
      <c r="I10" t="s">
        <v>67</v>
      </c>
      <c r="J10" t="s">
        <v>113</v>
      </c>
      <c r="K10" t="s">
        <v>114</v>
      </c>
      <c r="L10" t="s">
        <v>115</v>
      </c>
      <c r="M10" t="s">
        <v>60</v>
      </c>
      <c r="N10" t="s">
        <v>61</v>
      </c>
      <c r="O10" t="s">
        <v>73</v>
      </c>
      <c r="P10">
        <v>3000000000</v>
      </c>
      <c r="Q10" t="s">
        <v>63</v>
      </c>
      <c r="R10">
        <v>3329961977</v>
      </c>
      <c r="S10">
        <v>3000000000</v>
      </c>
      <c r="T10">
        <v>430</v>
      </c>
      <c r="U10" t="s">
        <v>96</v>
      </c>
      <c r="V10" t="s">
        <v>116</v>
      </c>
      <c r="W10">
        <v>6</v>
      </c>
      <c r="Z10" t="s">
        <v>66</v>
      </c>
      <c r="AA10">
        <v>0.90091118800000003</v>
      </c>
      <c r="AB10">
        <v>1</v>
      </c>
      <c r="AG10" t="b">
        <v>0</v>
      </c>
      <c r="AH10" t="s">
        <v>56</v>
      </c>
      <c r="AI10">
        <v>1</v>
      </c>
      <c r="AJ10">
        <v>540</v>
      </c>
      <c r="AK10">
        <v>225</v>
      </c>
      <c r="AL10" t="s">
        <v>56</v>
      </c>
      <c r="AM10" t="s">
        <v>67</v>
      </c>
      <c r="AN10" t="s">
        <v>68</v>
      </c>
      <c r="AO10">
        <v>24</v>
      </c>
      <c r="AP10">
        <v>614</v>
      </c>
      <c r="AQ10" t="s">
        <v>69</v>
      </c>
      <c r="AR10" t="b">
        <v>1</v>
      </c>
      <c r="AS10" t="b">
        <v>0</v>
      </c>
      <c r="AT10" t="b">
        <v>0</v>
      </c>
      <c r="AU10" t="s">
        <v>117</v>
      </c>
      <c r="AV10" t="s">
        <v>66</v>
      </c>
      <c r="AW10" t="s">
        <v>66</v>
      </c>
      <c r="AX10" t="s">
        <v>66</v>
      </c>
      <c r="BA10" t="s">
        <v>118</v>
      </c>
      <c r="BB10">
        <v>4</v>
      </c>
      <c r="BC10">
        <v>7</v>
      </c>
    </row>
    <row r="11" spans="1:55" x14ac:dyDescent="0.2">
      <c r="A11">
        <v>28056</v>
      </c>
      <c r="B11" t="b">
        <v>0</v>
      </c>
      <c r="C11">
        <v>1</v>
      </c>
      <c r="D11">
        <v>2010</v>
      </c>
      <c r="E11" t="s">
        <v>54</v>
      </c>
      <c r="F11" t="s">
        <v>93</v>
      </c>
      <c r="G11" t="s">
        <v>119</v>
      </c>
      <c r="H11" t="s">
        <v>120</v>
      </c>
      <c r="I11" t="s">
        <v>126</v>
      </c>
      <c r="J11" t="s">
        <v>121</v>
      </c>
      <c r="K11" t="s">
        <v>122</v>
      </c>
      <c r="L11" t="s">
        <v>123</v>
      </c>
      <c r="M11" t="s">
        <v>60</v>
      </c>
      <c r="N11" t="s">
        <v>61</v>
      </c>
      <c r="O11" t="s">
        <v>73</v>
      </c>
      <c r="P11">
        <v>5900000000</v>
      </c>
      <c r="Q11" t="s">
        <v>63</v>
      </c>
      <c r="R11">
        <v>7420418719</v>
      </c>
      <c r="S11">
        <v>5900000000</v>
      </c>
      <c r="T11">
        <v>210</v>
      </c>
      <c r="U11" t="s">
        <v>124</v>
      </c>
      <c r="V11" t="s">
        <v>125</v>
      </c>
      <c r="W11">
        <v>18</v>
      </c>
      <c r="Z11" t="s">
        <v>66</v>
      </c>
      <c r="AA11">
        <v>0.79510337900000005</v>
      </c>
      <c r="AB11">
        <v>1</v>
      </c>
      <c r="AD11">
        <v>40451</v>
      </c>
      <c r="AG11" t="b">
        <v>0</v>
      </c>
      <c r="AH11" t="s">
        <v>120</v>
      </c>
      <c r="AI11">
        <v>1</v>
      </c>
      <c r="AJ11">
        <v>452</v>
      </c>
      <c r="AK11">
        <v>241</v>
      </c>
      <c r="AL11" t="s">
        <v>120</v>
      </c>
      <c r="AM11" t="s">
        <v>126</v>
      </c>
      <c r="AN11" t="s">
        <v>127</v>
      </c>
      <c r="AO11">
        <v>288</v>
      </c>
      <c r="AP11">
        <v>652</v>
      </c>
      <c r="AQ11" t="s">
        <v>69</v>
      </c>
      <c r="AR11" t="b">
        <v>1</v>
      </c>
      <c r="AS11" t="b">
        <v>0</v>
      </c>
      <c r="AT11" t="b">
        <v>0</v>
      </c>
      <c r="AV11" t="s">
        <v>66</v>
      </c>
      <c r="AW11" t="s">
        <v>66</v>
      </c>
      <c r="AX11" t="s">
        <v>66</v>
      </c>
      <c r="AZ11" t="s">
        <v>128</v>
      </c>
      <c r="BA11" t="s">
        <v>129</v>
      </c>
      <c r="BB11">
        <v>16</v>
      </c>
      <c r="BC11">
        <v>8</v>
      </c>
    </row>
    <row r="12" spans="1:55" x14ac:dyDescent="0.2">
      <c r="A12">
        <v>38420</v>
      </c>
      <c r="B12" t="b">
        <v>1</v>
      </c>
      <c r="C12">
        <v>0</v>
      </c>
      <c r="D12">
        <v>2010</v>
      </c>
      <c r="E12" t="s">
        <v>54</v>
      </c>
      <c r="F12" t="s">
        <v>55</v>
      </c>
      <c r="G12" t="s">
        <v>130</v>
      </c>
      <c r="H12" t="s">
        <v>131</v>
      </c>
      <c r="I12" t="s">
        <v>135</v>
      </c>
      <c r="J12" t="s">
        <v>132</v>
      </c>
      <c r="K12" t="s">
        <v>133</v>
      </c>
      <c r="L12" t="s">
        <v>59</v>
      </c>
      <c r="M12" t="s">
        <v>60</v>
      </c>
      <c r="N12" t="s">
        <v>61</v>
      </c>
      <c r="O12" t="s">
        <v>87</v>
      </c>
      <c r="P12">
        <v>3500000000</v>
      </c>
      <c r="Q12" t="s">
        <v>63</v>
      </c>
      <c r="R12">
        <v>4401943308</v>
      </c>
      <c r="S12">
        <v>3500000000</v>
      </c>
      <c r="T12">
        <v>230</v>
      </c>
      <c r="U12" t="s">
        <v>64</v>
      </c>
      <c r="V12" t="s">
        <v>134</v>
      </c>
      <c r="W12">
        <v>7</v>
      </c>
      <c r="Y12" t="s">
        <v>130</v>
      </c>
      <c r="Z12">
        <v>1</v>
      </c>
      <c r="AA12">
        <v>0.79510337900000005</v>
      </c>
      <c r="AB12">
        <v>1</v>
      </c>
      <c r="AG12" t="b">
        <v>0</v>
      </c>
      <c r="AH12" t="s">
        <v>131</v>
      </c>
      <c r="AI12">
        <v>1</v>
      </c>
      <c r="AJ12">
        <v>140</v>
      </c>
      <c r="AK12">
        <v>431</v>
      </c>
      <c r="AL12" t="s">
        <v>131</v>
      </c>
      <c r="AM12" t="s">
        <v>135</v>
      </c>
      <c r="AN12" t="s">
        <v>136</v>
      </c>
      <c r="AO12">
        <v>76</v>
      </c>
      <c r="AP12">
        <v>223</v>
      </c>
      <c r="AQ12" t="s">
        <v>91</v>
      </c>
      <c r="AR12" t="b">
        <v>0</v>
      </c>
      <c r="AS12" t="b">
        <v>0</v>
      </c>
      <c r="AT12" t="b">
        <v>0</v>
      </c>
      <c r="AV12" t="s">
        <v>66</v>
      </c>
      <c r="AW12" t="s">
        <v>66</v>
      </c>
      <c r="AX12" t="s">
        <v>66</v>
      </c>
      <c r="BB12">
        <v>7</v>
      </c>
      <c r="BC12">
        <v>8</v>
      </c>
    </row>
    <row r="13" spans="1:55" x14ac:dyDescent="0.2">
      <c r="A13">
        <v>39155</v>
      </c>
      <c r="B13" t="b">
        <v>0</v>
      </c>
      <c r="C13">
        <v>1</v>
      </c>
      <c r="D13">
        <v>2010</v>
      </c>
      <c r="E13" t="s">
        <v>54</v>
      </c>
      <c r="F13" t="s">
        <v>137</v>
      </c>
      <c r="H13" t="s">
        <v>131</v>
      </c>
      <c r="I13" t="s">
        <v>135</v>
      </c>
      <c r="J13" t="s">
        <v>138</v>
      </c>
      <c r="K13" t="s">
        <v>139</v>
      </c>
      <c r="L13" t="s">
        <v>59</v>
      </c>
      <c r="M13" t="s">
        <v>60</v>
      </c>
      <c r="N13" t="s">
        <v>61</v>
      </c>
      <c r="O13" t="s">
        <v>73</v>
      </c>
      <c r="P13">
        <v>5000000000</v>
      </c>
      <c r="Q13" t="s">
        <v>63</v>
      </c>
      <c r="R13">
        <v>6288490440</v>
      </c>
      <c r="S13">
        <v>5000000000</v>
      </c>
      <c r="T13">
        <v>230</v>
      </c>
      <c r="U13" t="s">
        <v>64</v>
      </c>
      <c r="V13" t="s">
        <v>140</v>
      </c>
      <c r="W13">
        <v>7</v>
      </c>
      <c r="Y13" t="s">
        <v>130</v>
      </c>
      <c r="Z13">
        <v>1</v>
      </c>
      <c r="AA13">
        <v>0.79510337900000005</v>
      </c>
      <c r="AB13">
        <v>1</v>
      </c>
      <c r="AG13" t="b">
        <v>0</v>
      </c>
      <c r="AH13" t="s">
        <v>131</v>
      </c>
      <c r="AI13">
        <v>1</v>
      </c>
      <c r="AJ13">
        <v>140</v>
      </c>
      <c r="AK13">
        <v>431</v>
      </c>
      <c r="AL13" t="s">
        <v>131</v>
      </c>
      <c r="AM13" t="s">
        <v>135</v>
      </c>
      <c r="AN13" t="s">
        <v>136</v>
      </c>
      <c r="AO13">
        <v>76</v>
      </c>
      <c r="AP13">
        <v>223</v>
      </c>
      <c r="AQ13" t="s">
        <v>91</v>
      </c>
      <c r="AR13" t="b">
        <v>1</v>
      </c>
      <c r="AS13" t="b">
        <v>0</v>
      </c>
      <c r="AT13" t="b">
        <v>0</v>
      </c>
      <c r="AU13" t="s">
        <v>117</v>
      </c>
      <c r="AV13" t="s">
        <v>66</v>
      </c>
      <c r="AW13" t="s">
        <v>66</v>
      </c>
      <c r="AX13" t="s">
        <v>66</v>
      </c>
      <c r="BB13">
        <v>6</v>
      </c>
      <c r="BC13">
        <v>7</v>
      </c>
    </row>
    <row r="14" spans="1:55" x14ac:dyDescent="0.2">
      <c r="A14">
        <v>41905</v>
      </c>
      <c r="B14" t="b">
        <v>1</v>
      </c>
      <c r="C14">
        <v>0</v>
      </c>
      <c r="D14">
        <v>2011</v>
      </c>
      <c r="E14" t="s">
        <v>54</v>
      </c>
      <c r="F14" t="s">
        <v>55</v>
      </c>
      <c r="G14" t="s">
        <v>141</v>
      </c>
      <c r="H14" t="s">
        <v>142</v>
      </c>
      <c r="I14" t="s">
        <v>147</v>
      </c>
      <c r="J14" t="s">
        <v>143</v>
      </c>
      <c r="K14" t="s">
        <v>144</v>
      </c>
      <c r="L14" t="s">
        <v>59</v>
      </c>
      <c r="M14" t="s">
        <v>60</v>
      </c>
      <c r="N14" t="s">
        <v>61</v>
      </c>
      <c r="O14" t="s">
        <v>87</v>
      </c>
      <c r="P14">
        <v>4100000000</v>
      </c>
      <c r="Q14" t="s">
        <v>63</v>
      </c>
      <c r="R14">
        <v>4550948036</v>
      </c>
      <c r="S14">
        <v>4100000000</v>
      </c>
      <c r="T14">
        <v>320</v>
      </c>
      <c r="U14" t="s">
        <v>145</v>
      </c>
      <c r="V14" t="s">
        <v>146</v>
      </c>
      <c r="W14">
        <v>12</v>
      </c>
      <c r="Z14" t="s">
        <v>66</v>
      </c>
      <c r="AA14">
        <v>0.90091118800000003</v>
      </c>
      <c r="AB14">
        <v>1</v>
      </c>
      <c r="AC14">
        <v>40391</v>
      </c>
      <c r="AE14">
        <v>41521</v>
      </c>
      <c r="AG14" t="b">
        <v>0</v>
      </c>
      <c r="AH14" t="s">
        <v>142</v>
      </c>
      <c r="AI14">
        <v>1</v>
      </c>
      <c r="AJ14">
        <v>701</v>
      </c>
      <c r="AK14">
        <v>616</v>
      </c>
      <c r="AL14" t="s">
        <v>142</v>
      </c>
      <c r="AM14" t="s">
        <v>147</v>
      </c>
      <c r="AN14" t="s">
        <v>148</v>
      </c>
      <c r="AO14">
        <v>795</v>
      </c>
      <c r="AP14">
        <v>925</v>
      </c>
      <c r="AQ14" t="s">
        <v>149</v>
      </c>
      <c r="AR14" t="b">
        <v>0</v>
      </c>
      <c r="AS14" t="b">
        <v>0</v>
      </c>
      <c r="AT14" t="b">
        <v>0</v>
      </c>
      <c r="AV14" t="s">
        <v>66</v>
      </c>
      <c r="AW14" t="s">
        <v>66</v>
      </c>
      <c r="AX14" t="s">
        <v>66</v>
      </c>
      <c r="BB14">
        <v>10</v>
      </c>
      <c r="BC14">
        <v>8</v>
      </c>
    </row>
    <row r="15" spans="1:55" x14ac:dyDescent="0.2">
      <c r="A15">
        <v>40393</v>
      </c>
      <c r="B15" t="b">
        <v>1</v>
      </c>
      <c r="C15">
        <v>0</v>
      </c>
      <c r="D15">
        <v>2009</v>
      </c>
      <c r="E15" t="s">
        <v>54</v>
      </c>
      <c r="F15" t="s">
        <v>55</v>
      </c>
      <c r="G15" t="s">
        <v>141</v>
      </c>
      <c r="H15" t="s">
        <v>142</v>
      </c>
      <c r="I15" t="s">
        <v>147</v>
      </c>
      <c r="J15" t="s">
        <v>150</v>
      </c>
      <c r="K15" t="s">
        <v>151</v>
      </c>
      <c r="L15" t="s">
        <v>86</v>
      </c>
      <c r="M15" t="s">
        <v>60</v>
      </c>
      <c r="N15" t="s">
        <v>61</v>
      </c>
      <c r="O15" t="s">
        <v>73</v>
      </c>
      <c r="P15">
        <v>4000000000</v>
      </c>
      <c r="Q15" t="s">
        <v>63</v>
      </c>
      <c r="R15">
        <v>5428395150</v>
      </c>
      <c r="S15">
        <v>4000000000</v>
      </c>
      <c r="T15">
        <v>320</v>
      </c>
      <c r="U15" t="s">
        <v>145</v>
      </c>
      <c r="V15" t="s">
        <v>152</v>
      </c>
      <c r="W15">
        <v>16</v>
      </c>
      <c r="Z15" t="s">
        <v>66</v>
      </c>
      <c r="AA15">
        <v>0.73686603299999998</v>
      </c>
      <c r="AB15">
        <v>1</v>
      </c>
      <c r="AC15">
        <v>40391</v>
      </c>
      <c r="AE15">
        <v>41521</v>
      </c>
      <c r="AG15" t="b">
        <v>0</v>
      </c>
      <c r="AH15" t="s">
        <v>142</v>
      </c>
      <c r="AI15">
        <v>1</v>
      </c>
      <c r="AJ15">
        <v>701</v>
      </c>
      <c r="AK15">
        <v>616</v>
      </c>
      <c r="AL15" t="s">
        <v>142</v>
      </c>
      <c r="AM15" t="s">
        <v>147</v>
      </c>
      <c r="AN15" t="s">
        <v>148</v>
      </c>
      <c r="AO15">
        <v>795</v>
      </c>
      <c r="AP15">
        <v>925</v>
      </c>
      <c r="AQ15" t="s">
        <v>149</v>
      </c>
      <c r="AR15" t="b">
        <v>0</v>
      </c>
      <c r="AS15" t="b">
        <v>0</v>
      </c>
      <c r="AT15" t="b">
        <v>0</v>
      </c>
      <c r="AU15" t="s">
        <v>117</v>
      </c>
      <c r="AV15" t="s">
        <v>66</v>
      </c>
      <c r="AW15" t="s">
        <v>66</v>
      </c>
      <c r="AX15" t="s">
        <v>66</v>
      </c>
      <c r="BB15">
        <v>10</v>
      </c>
      <c r="BC15">
        <v>9</v>
      </c>
    </row>
    <row r="16" spans="1:55" x14ac:dyDescent="0.2">
      <c r="A16">
        <v>43012</v>
      </c>
      <c r="B16" t="b">
        <v>1</v>
      </c>
      <c r="C16">
        <v>0</v>
      </c>
      <c r="D16">
        <v>2009</v>
      </c>
      <c r="E16" t="s">
        <v>54</v>
      </c>
      <c r="F16" t="s">
        <v>55</v>
      </c>
      <c r="G16" t="s">
        <v>141</v>
      </c>
      <c r="H16" t="s">
        <v>153</v>
      </c>
      <c r="I16" t="s">
        <v>158</v>
      </c>
      <c r="J16" t="s">
        <v>154</v>
      </c>
      <c r="K16" t="s">
        <v>155</v>
      </c>
      <c r="L16" t="s">
        <v>59</v>
      </c>
      <c r="M16" t="s">
        <v>60</v>
      </c>
      <c r="N16" t="s">
        <v>61</v>
      </c>
      <c r="O16" t="s">
        <v>87</v>
      </c>
      <c r="P16">
        <v>10000000000</v>
      </c>
      <c r="Q16" t="s">
        <v>63</v>
      </c>
      <c r="R16">
        <v>13570987876</v>
      </c>
      <c r="S16">
        <v>10000000000</v>
      </c>
      <c r="T16">
        <v>230</v>
      </c>
      <c r="U16" t="s">
        <v>64</v>
      </c>
      <c r="V16" t="s">
        <v>156</v>
      </c>
      <c r="W16">
        <v>20</v>
      </c>
      <c r="Y16" t="s">
        <v>157</v>
      </c>
      <c r="Z16">
        <v>1</v>
      </c>
      <c r="AA16">
        <v>0.73686603299999998</v>
      </c>
      <c r="AB16">
        <v>1</v>
      </c>
      <c r="AG16" t="b">
        <v>0</v>
      </c>
      <c r="AH16" t="s">
        <v>153</v>
      </c>
      <c r="AI16">
        <v>1</v>
      </c>
      <c r="AJ16">
        <v>365</v>
      </c>
      <c r="AL16" t="s">
        <v>153</v>
      </c>
      <c r="AM16" t="s">
        <v>158</v>
      </c>
      <c r="AN16" t="s">
        <v>159</v>
      </c>
      <c r="AO16">
        <v>643</v>
      </c>
      <c r="AP16">
        <v>922</v>
      </c>
      <c r="AQ16" t="s">
        <v>160</v>
      </c>
      <c r="AR16" t="b">
        <v>0</v>
      </c>
      <c r="AS16" t="b">
        <v>0</v>
      </c>
      <c r="AT16" t="b">
        <v>0</v>
      </c>
      <c r="AU16" t="s">
        <v>70</v>
      </c>
      <c r="AV16">
        <v>5.69</v>
      </c>
      <c r="AW16">
        <v>20</v>
      </c>
      <c r="AX16" t="s">
        <v>66</v>
      </c>
      <c r="AY16">
        <v>24.05</v>
      </c>
      <c r="BB16">
        <v>8</v>
      </c>
      <c r="BC16">
        <v>8</v>
      </c>
    </row>
    <row r="17" spans="1:55" x14ac:dyDescent="0.2">
      <c r="A17">
        <v>43069</v>
      </c>
      <c r="B17" t="b">
        <v>1</v>
      </c>
      <c r="C17">
        <v>0</v>
      </c>
      <c r="D17">
        <v>2009</v>
      </c>
      <c r="E17" t="s">
        <v>54</v>
      </c>
      <c r="F17" t="s">
        <v>55</v>
      </c>
      <c r="H17" t="s">
        <v>153</v>
      </c>
      <c r="I17" t="s">
        <v>158</v>
      </c>
      <c r="J17" t="s">
        <v>161</v>
      </c>
      <c r="K17" t="s">
        <v>162</v>
      </c>
      <c r="L17" t="s">
        <v>59</v>
      </c>
      <c r="M17" t="s">
        <v>60</v>
      </c>
      <c r="N17" t="s">
        <v>61</v>
      </c>
      <c r="O17" t="s">
        <v>87</v>
      </c>
      <c r="P17">
        <v>15000000000</v>
      </c>
      <c r="Q17" t="s">
        <v>63</v>
      </c>
      <c r="R17">
        <v>20356481813</v>
      </c>
      <c r="S17">
        <v>15000000000</v>
      </c>
      <c r="T17">
        <v>230</v>
      </c>
      <c r="U17" t="s">
        <v>64</v>
      </c>
      <c r="V17" t="s">
        <v>163</v>
      </c>
      <c r="W17">
        <v>22</v>
      </c>
      <c r="Y17" t="s">
        <v>164</v>
      </c>
      <c r="Z17">
        <v>1</v>
      </c>
      <c r="AA17">
        <v>0.73686603299999998</v>
      </c>
      <c r="AB17">
        <v>1</v>
      </c>
      <c r="AG17" t="b">
        <v>0</v>
      </c>
      <c r="AH17" t="s">
        <v>153</v>
      </c>
      <c r="AI17">
        <v>1</v>
      </c>
      <c r="AJ17">
        <v>365</v>
      </c>
      <c r="AL17" t="s">
        <v>153</v>
      </c>
      <c r="AM17" t="s">
        <v>158</v>
      </c>
      <c r="AN17" t="s">
        <v>159</v>
      </c>
      <c r="AO17">
        <v>643</v>
      </c>
      <c r="AP17">
        <v>922</v>
      </c>
      <c r="AQ17" t="s">
        <v>160</v>
      </c>
      <c r="AR17" t="b">
        <v>0</v>
      </c>
      <c r="AS17" t="b">
        <v>0</v>
      </c>
      <c r="AT17" t="b">
        <v>0</v>
      </c>
      <c r="AV17">
        <v>5.69</v>
      </c>
      <c r="AW17">
        <v>20</v>
      </c>
      <c r="AX17">
        <v>5</v>
      </c>
      <c r="AY17">
        <v>29.15</v>
      </c>
      <c r="BB17">
        <v>8</v>
      </c>
      <c r="BC17">
        <v>7</v>
      </c>
    </row>
    <row r="18" spans="1:55" x14ac:dyDescent="0.2">
      <c r="A18">
        <v>450</v>
      </c>
      <c r="B18" t="b">
        <v>0</v>
      </c>
      <c r="C18">
        <v>1</v>
      </c>
      <c r="D18">
        <v>2007</v>
      </c>
      <c r="E18" t="s">
        <v>54</v>
      </c>
      <c r="F18" t="s">
        <v>93</v>
      </c>
      <c r="G18" t="s">
        <v>165</v>
      </c>
      <c r="H18" t="s">
        <v>166</v>
      </c>
      <c r="I18" t="s">
        <v>171</v>
      </c>
      <c r="J18" t="s">
        <v>167</v>
      </c>
      <c r="K18" t="s">
        <v>168</v>
      </c>
      <c r="L18" t="s">
        <v>59</v>
      </c>
      <c r="M18" t="s">
        <v>60</v>
      </c>
      <c r="N18" t="s">
        <v>61</v>
      </c>
      <c r="O18" t="s">
        <v>73</v>
      </c>
      <c r="P18">
        <v>3000000000</v>
      </c>
      <c r="Q18" t="s">
        <v>63</v>
      </c>
      <c r="R18">
        <v>4882595677</v>
      </c>
      <c r="S18">
        <v>3000000000</v>
      </c>
      <c r="T18">
        <v>320</v>
      </c>
      <c r="U18" t="s">
        <v>145</v>
      </c>
      <c r="V18" t="s">
        <v>169</v>
      </c>
      <c r="W18">
        <v>40</v>
      </c>
      <c r="Y18" t="s">
        <v>170</v>
      </c>
      <c r="Z18">
        <v>2</v>
      </c>
      <c r="AA18">
        <v>0.61442728400000002</v>
      </c>
      <c r="AB18">
        <v>1</v>
      </c>
      <c r="AD18">
        <v>42005</v>
      </c>
      <c r="AG18" t="b">
        <v>0</v>
      </c>
      <c r="AH18" t="s">
        <v>166</v>
      </c>
      <c r="AI18">
        <v>1</v>
      </c>
      <c r="AJ18">
        <v>490</v>
      </c>
      <c r="AK18">
        <v>235</v>
      </c>
      <c r="AL18" t="s">
        <v>166</v>
      </c>
      <c r="AM18" t="s">
        <v>171</v>
      </c>
      <c r="AN18" t="s">
        <v>172</v>
      </c>
      <c r="AO18">
        <v>180</v>
      </c>
      <c r="AP18">
        <v>636</v>
      </c>
      <c r="AQ18" t="s">
        <v>69</v>
      </c>
      <c r="AR18" t="b">
        <v>0</v>
      </c>
      <c r="AS18" t="b">
        <v>0</v>
      </c>
      <c r="AT18" t="b">
        <v>0</v>
      </c>
      <c r="AV18" t="s">
        <v>66</v>
      </c>
      <c r="AW18" t="s">
        <v>66</v>
      </c>
      <c r="AX18" t="s">
        <v>66</v>
      </c>
      <c r="AZ18" t="s">
        <v>173</v>
      </c>
      <c r="BA18" t="s">
        <v>174</v>
      </c>
      <c r="BB18">
        <v>16</v>
      </c>
      <c r="BC18">
        <v>8</v>
      </c>
    </row>
    <row r="19" spans="1:55" x14ac:dyDescent="0.2">
      <c r="A19">
        <v>35985</v>
      </c>
      <c r="B19" t="b">
        <v>0</v>
      </c>
      <c r="C19">
        <v>1</v>
      </c>
      <c r="D19">
        <v>2007</v>
      </c>
      <c r="E19" t="s">
        <v>54</v>
      </c>
      <c r="F19" t="s">
        <v>55</v>
      </c>
      <c r="H19" t="s">
        <v>175</v>
      </c>
      <c r="I19" t="s">
        <v>181</v>
      </c>
      <c r="J19" t="s">
        <v>176</v>
      </c>
      <c r="K19" t="s">
        <v>177</v>
      </c>
      <c r="L19" t="s">
        <v>86</v>
      </c>
      <c r="M19" t="s">
        <v>60</v>
      </c>
      <c r="N19" t="s">
        <v>61</v>
      </c>
      <c r="O19" t="s">
        <v>73</v>
      </c>
      <c r="P19">
        <v>4000000000</v>
      </c>
      <c r="Q19" t="s">
        <v>63</v>
      </c>
      <c r="R19">
        <v>6510127569</v>
      </c>
      <c r="S19">
        <v>4000000000</v>
      </c>
      <c r="T19">
        <v>430</v>
      </c>
      <c r="U19" t="s">
        <v>96</v>
      </c>
      <c r="V19" t="s">
        <v>178</v>
      </c>
      <c r="W19">
        <v>22</v>
      </c>
      <c r="X19" t="s">
        <v>179</v>
      </c>
      <c r="Y19" t="s">
        <v>180</v>
      </c>
      <c r="Z19">
        <v>1</v>
      </c>
      <c r="AA19">
        <v>0.61442728400000002</v>
      </c>
      <c r="AB19">
        <v>1</v>
      </c>
      <c r="AC19">
        <v>39448</v>
      </c>
      <c r="AE19">
        <v>40512</v>
      </c>
      <c r="AG19" t="b">
        <v>0</v>
      </c>
      <c r="AH19" t="s">
        <v>175</v>
      </c>
      <c r="AI19">
        <v>1</v>
      </c>
      <c r="AJ19">
        <v>101</v>
      </c>
      <c r="AK19">
        <v>463</v>
      </c>
      <c r="AL19" t="s">
        <v>175</v>
      </c>
      <c r="AM19" t="s">
        <v>181</v>
      </c>
      <c r="AN19" t="s">
        <v>182</v>
      </c>
      <c r="AO19">
        <v>862</v>
      </c>
      <c r="AP19">
        <v>299</v>
      </c>
      <c r="AQ19" t="s">
        <v>91</v>
      </c>
      <c r="AR19" t="b">
        <v>1</v>
      </c>
      <c r="AS19" t="b">
        <v>1</v>
      </c>
      <c r="AT19" t="b">
        <v>0</v>
      </c>
      <c r="AU19" t="s">
        <v>81</v>
      </c>
      <c r="AV19" t="s">
        <v>66</v>
      </c>
      <c r="AW19">
        <v>3</v>
      </c>
      <c r="AX19" t="s">
        <v>66</v>
      </c>
      <c r="BB19">
        <v>16</v>
      </c>
      <c r="BC19">
        <v>8</v>
      </c>
    </row>
    <row r="20" spans="1:55" x14ac:dyDescent="0.2">
      <c r="A20">
        <v>37528</v>
      </c>
      <c r="B20" t="b">
        <v>0</v>
      </c>
      <c r="C20">
        <v>1</v>
      </c>
      <c r="D20">
        <v>2009</v>
      </c>
      <c r="E20" t="s">
        <v>54</v>
      </c>
      <c r="F20" t="s">
        <v>55</v>
      </c>
      <c r="G20" t="s">
        <v>183</v>
      </c>
      <c r="H20" t="s">
        <v>175</v>
      </c>
      <c r="I20" t="s">
        <v>181</v>
      </c>
      <c r="J20" t="s">
        <v>184</v>
      </c>
      <c r="K20" t="s">
        <v>185</v>
      </c>
      <c r="L20" t="s">
        <v>86</v>
      </c>
      <c r="M20" t="s">
        <v>60</v>
      </c>
      <c r="N20" t="s">
        <v>61</v>
      </c>
      <c r="O20" t="s">
        <v>73</v>
      </c>
      <c r="P20">
        <v>4000000000</v>
      </c>
      <c r="Q20" t="s">
        <v>63</v>
      </c>
      <c r="R20">
        <v>5428395150</v>
      </c>
      <c r="S20">
        <v>4000000000</v>
      </c>
      <c r="T20">
        <v>430</v>
      </c>
      <c r="U20" t="s">
        <v>96</v>
      </c>
      <c r="V20" t="s">
        <v>186</v>
      </c>
      <c r="W20">
        <v>17</v>
      </c>
      <c r="X20" t="s">
        <v>179</v>
      </c>
      <c r="Y20" t="s">
        <v>180</v>
      </c>
      <c r="Z20">
        <v>1</v>
      </c>
      <c r="AA20">
        <v>0.73686603299999998</v>
      </c>
      <c r="AB20">
        <v>1</v>
      </c>
      <c r="AD20">
        <v>40087</v>
      </c>
      <c r="AF20">
        <v>41274</v>
      </c>
      <c r="AG20" t="b">
        <v>0</v>
      </c>
      <c r="AH20" t="s">
        <v>175</v>
      </c>
      <c r="AI20">
        <v>1</v>
      </c>
      <c r="AJ20">
        <v>101</v>
      </c>
      <c r="AK20">
        <v>463</v>
      </c>
      <c r="AL20" t="s">
        <v>175</v>
      </c>
      <c r="AM20" t="s">
        <v>181</v>
      </c>
      <c r="AN20" t="s">
        <v>182</v>
      </c>
      <c r="AO20">
        <v>862</v>
      </c>
      <c r="AP20">
        <v>299</v>
      </c>
      <c r="AQ20" t="s">
        <v>91</v>
      </c>
      <c r="AR20" t="b">
        <v>0</v>
      </c>
      <c r="AS20" t="b">
        <v>1</v>
      </c>
      <c r="AT20" t="b">
        <v>0</v>
      </c>
      <c r="AU20" t="s">
        <v>70</v>
      </c>
      <c r="AV20" t="s">
        <v>66</v>
      </c>
      <c r="AW20" t="s">
        <v>66</v>
      </c>
      <c r="AX20" t="s">
        <v>66</v>
      </c>
      <c r="BA20" t="s">
        <v>187</v>
      </c>
      <c r="BB20">
        <v>16</v>
      </c>
      <c r="BC20">
        <v>9</v>
      </c>
    </row>
    <row r="21" spans="1:55" x14ac:dyDescent="0.2">
      <c r="A21">
        <v>38316</v>
      </c>
      <c r="B21" t="b">
        <v>0</v>
      </c>
      <c r="C21">
        <v>1</v>
      </c>
      <c r="D21">
        <v>2013</v>
      </c>
      <c r="E21" t="s">
        <v>54</v>
      </c>
      <c r="F21" t="s">
        <v>55</v>
      </c>
      <c r="H21" t="s">
        <v>175</v>
      </c>
      <c r="I21" t="s">
        <v>181</v>
      </c>
      <c r="J21" t="s">
        <v>188</v>
      </c>
      <c r="K21" t="s">
        <v>189</v>
      </c>
      <c r="L21" t="s">
        <v>59</v>
      </c>
      <c r="M21" t="s">
        <v>60</v>
      </c>
      <c r="N21" t="s">
        <v>61</v>
      </c>
      <c r="O21" t="s">
        <v>73</v>
      </c>
      <c r="P21">
        <v>5000000000</v>
      </c>
      <c r="Q21" t="s">
        <v>63</v>
      </c>
      <c r="R21">
        <v>5083766819</v>
      </c>
      <c r="S21">
        <v>5000000000</v>
      </c>
      <c r="T21">
        <v>430</v>
      </c>
      <c r="U21" t="s">
        <v>96</v>
      </c>
      <c r="V21" t="s">
        <v>190</v>
      </c>
      <c r="W21">
        <v>11</v>
      </c>
      <c r="X21" t="s">
        <v>179</v>
      </c>
      <c r="Y21" t="s">
        <v>191</v>
      </c>
      <c r="Z21">
        <v>1</v>
      </c>
      <c r="AA21">
        <v>0.98352268700000001</v>
      </c>
      <c r="AB21">
        <v>1</v>
      </c>
      <c r="AG21" t="b">
        <v>0</v>
      </c>
      <c r="AH21" t="s">
        <v>175</v>
      </c>
      <c r="AI21">
        <v>1</v>
      </c>
      <c r="AJ21">
        <v>101</v>
      </c>
      <c r="AK21">
        <v>463</v>
      </c>
      <c r="AL21" t="s">
        <v>175</v>
      </c>
      <c r="AM21" t="s">
        <v>181</v>
      </c>
      <c r="AN21" t="s">
        <v>182</v>
      </c>
      <c r="AO21">
        <v>862</v>
      </c>
      <c r="AP21">
        <v>299</v>
      </c>
      <c r="AQ21" t="s">
        <v>91</v>
      </c>
      <c r="AR21" t="b">
        <v>1</v>
      </c>
      <c r="AS21" t="b">
        <v>1</v>
      </c>
      <c r="AT21" t="b">
        <v>0</v>
      </c>
      <c r="AU21" t="s">
        <v>81</v>
      </c>
      <c r="AV21" t="s">
        <v>66</v>
      </c>
      <c r="AW21">
        <v>3</v>
      </c>
      <c r="AX21" t="s">
        <v>66</v>
      </c>
      <c r="BB21">
        <v>9</v>
      </c>
      <c r="BC21">
        <v>7</v>
      </c>
    </row>
    <row r="22" spans="1:55" x14ac:dyDescent="0.2">
      <c r="A22">
        <v>37838</v>
      </c>
      <c r="B22" t="b">
        <v>0</v>
      </c>
      <c r="C22">
        <v>1</v>
      </c>
      <c r="D22">
        <v>2011</v>
      </c>
      <c r="E22" t="s">
        <v>54</v>
      </c>
      <c r="F22" t="s">
        <v>55</v>
      </c>
      <c r="H22" t="s">
        <v>175</v>
      </c>
      <c r="I22" t="s">
        <v>181</v>
      </c>
      <c r="J22" t="s">
        <v>192</v>
      </c>
      <c r="K22" t="s">
        <v>193</v>
      </c>
      <c r="L22" t="s">
        <v>86</v>
      </c>
      <c r="M22" t="s">
        <v>60</v>
      </c>
      <c r="N22" t="s">
        <v>61</v>
      </c>
      <c r="O22" t="s">
        <v>73</v>
      </c>
      <c r="P22">
        <v>4000000000</v>
      </c>
      <c r="Q22" t="s">
        <v>63</v>
      </c>
      <c r="R22">
        <v>4439949303</v>
      </c>
      <c r="S22">
        <v>4000000000</v>
      </c>
      <c r="T22">
        <v>430</v>
      </c>
      <c r="U22" t="s">
        <v>96</v>
      </c>
      <c r="V22" t="s">
        <v>194</v>
      </c>
      <c r="W22">
        <v>15</v>
      </c>
      <c r="X22" t="s">
        <v>179</v>
      </c>
      <c r="Y22" t="s">
        <v>195</v>
      </c>
      <c r="Z22">
        <v>2</v>
      </c>
      <c r="AA22">
        <v>0.90091118800000003</v>
      </c>
      <c r="AB22">
        <v>1</v>
      </c>
      <c r="AG22" t="b">
        <v>0</v>
      </c>
      <c r="AH22" t="s">
        <v>175</v>
      </c>
      <c r="AI22">
        <v>1</v>
      </c>
      <c r="AJ22">
        <v>101</v>
      </c>
      <c r="AK22">
        <v>463</v>
      </c>
      <c r="AL22" t="s">
        <v>175</v>
      </c>
      <c r="AM22" t="s">
        <v>181</v>
      </c>
      <c r="AN22" t="s">
        <v>182</v>
      </c>
      <c r="AO22">
        <v>862</v>
      </c>
      <c r="AP22">
        <v>299</v>
      </c>
      <c r="AQ22" t="s">
        <v>91</v>
      </c>
      <c r="AR22" t="b">
        <v>1</v>
      </c>
      <c r="AS22" t="b">
        <v>1</v>
      </c>
      <c r="AT22" t="b">
        <v>0</v>
      </c>
      <c r="AU22" t="s">
        <v>81</v>
      </c>
      <c r="AV22" t="s">
        <v>66</v>
      </c>
      <c r="AW22">
        <v>3</v>
      </c>
      <c r="AX22" t="s">
        <v>66</v>
      </c>
      <c r="BA22" t="s">
        <v>196</v>
      </c>
      <c r="BB22">
        <v>10</v>
      </c>
      <c r="BC22">
        <v>8</v>
      </c>
    </row>
    <row r="23" spans="1:55" x14ac:dyDescent="0.2">
      <c r="A23">
        <v>38380</v>
      </c>
      <c r="B23" t="b">
        <v>0</v>
      </c>
      <c r="C23">
        <v>1</v>
      </c>
      <c r="D23">
        <v>2014</v>
      </c>
      <c r="E23" t="s">
        <v>54</v>
      </c>
      <c r="F23" t="s">
        <v>55</v>
      </c>
      <c r="H23" t="s">
        <v>175</v>
      </c>
      <c r="I23" t="s">
        <v>181</v>
      </c>
      <c r="J23" t="s">
        <v>197</v>
      </c>
      <c r="K23" t="s">
        <v>198</v>
      </c>
      <c r="L23" t="s">
        <v>86</v>
      </c>
      <c r="M23" t="s">
        <v>60</v>
      </c>
      <c r="N23" t="s">
        <v>61</v>
      </c>
      <c r="O23" t="s">
        <v>73</v>
      </c>
      <c r="P23">
        <v>4000000000</v>
      </c>
      <c r="Q23" t="s">
        <v>63</v>
      </c>
      <c r="R23">
        <v>4000000000</v>
      </c>
      <c r="S23">
        <v>4000000000</v>
      </c>
      <c r="T23">
        <v>430</v>
      </c>
      <c r="U23" t="s">
        <v>96</v>
      </c>
      <c r="V23" t="s">
        <v>199</v>
      </c>
      <c r="W23">
        <v>13</v>
      </c>
      <c r="X23" t="s">
        <v>179</v>
      </c>
      <c r="Y23" t="s">
        <v>195</v>
      </c>
      <c r="Z23">
        <v>2</v>
      </c>
      <c r="AA23">
        <v>1</v>
      </c>
      <c r="AB23">
        <v>1</v>
      </c>
      <c r="AG23" t="b">
        <v>0</v>
      </c>
      <c r="AH23" t="s">
        <v>175</v>
      </c>
      <c r="AI23">
        <v>1</v>
      </c>
      <c r="AJ23">
        <v>101</v>
      </c>
      <c r="AK23">
        <v>463</v>
      </c>
      <c r="AL23" t="s">
        <v>175</v>
      </c>
      <c r="AM23" t="s">
        <v>181</v>
      </c>
      <c r="AN23" t="s">
        <v>182</v>
      </c>
      <c r="AO23">
        <v>862</v>
      </c>
      <c r="AP23">
        <v>299</v>
      </c>
      <c r="AQ23" t="s">
        <v>91</v>
      </c>
      <c r="AR23" t="b">
        <v>1</v>
      </c>
      <c r="AS23" t="b">
        <v>1</v>
      </c>
      <c r="AT23" t="b">
        <v>0</v>
      </c>
      <c r="AU23" t="s">
        <v>81</v>
      </c>
      <c r="AV23" t="s">
        <v>66</v>
      </c>
      <c r="AW23">
        <v>3</v>
      </c>
      <c r="AX23" t="s">
        <v>66</v>
      </c>
      <c r="BB23">
        <v>4</v>
      </c>
      <c r="BC23">
        <v>8</v>
      </c>
    </row>
    <row r="24" spans="1:55" x14ac:dyDescent="0.2">
      <c r="A24">
        <v>35820</v>
      </c>
      <c r="B24" t="b">
        <v>1</v>
      </c>
      <c r="C24">
        <v>0</v>
      </c>
      <c r="D24">
        <v>2009</v>
      </c>
      <c r="E24" t="s">
        <v>54</v>
      </c>
      <c r="F24" t="s">
        <v>55</v>
      </c>
      <c r="G24" t="s">
        <v>200</v>
      </c>
      <c r="H24" t="s">
        <v>83</v>
      </c>
      <c r="I24" t="s">
        <v>89</v>
      </c>
      <c r="J24" t="s">
        <v>201</v>
      </c>
      <c r="K24" t="s">
        <v>202</v>
      </c>
      <c r="L24" t="s">
        <v>59</v>
      </c>
      <c r="M24" t="s">
        <v>60</v>
      </c>
      <c r="N24" t="s">
        <v>61</v>
      </c>
      <c r="O24" t="s">
        <v>87</v>
      </c>
      <c r="P24">
        <v>1200000000</v>
      </c>
      <c r="Q24" t="s">
        <v>63</v>
      </c>
      <c r="R24">
        <v>1628518545</v>
      </c>
      <c r="S24">
        <v>1200000000</v>
      </c>
      <c r="T24">
        <v>230</v>
      </c>
      <c r="U24" t="s">
        <v>64</v>
      </c>
      <c r="V24" t="s">
        <v>203</v>
      </c>
      <c r="W24">
        <v>9</v>
      </c>
      <c r="Y24" t="s">
        <v>204</v>
      </c>
      <c r="Z24">
        <v>1</v>
      </c>
      <c r="AA24">
        <v>0.73686603299999998</v>
      </c>
      <c r="AB24">
        <v>1</v>
      </c>
      <c r="AG24" t="b">
        <v>0</v>
      </c>
      <c r="AH24" t="s">
        <v>83</v>
      </c>
      <c r="AI24">
        <v>1</v>
      </c>
      <c r="AJ24">
        <v>130</v>
      </c>
      <c r="AK24">
        <v>440</v>
      </c>
      <c r="AL24" t="s">
        <v>83</v>
      </c>
      <c r="AM24" t="s">
        <v>89</v>
      </c>
      <c r="AN24" t="s">
        <v>90</v>
      </c>
      <c r="AO24">
        <v>218</v>
      </c>
      <c r="AP24">
        <v>248</v>
      </c>
      <c r="AQ24" t="s">
        <v>91</v>
      </c>
      <c r="AR24" t="b">
        <v>0</v>
      </c>
      <c r="AS24" t="b">
        <v>0</v>
      </c>
      <c r="AT24" t="b">
        <v>0</v>
      </c>
      <c r="AU24" t="s">
        <v>81</v>
      </c>
      <c r="AV24" t="s">
        <v>66</v>
      </c>
      <c r="AW24">
        <v>5</v>
      </c>
      <c r="AX24" t="s">
        <v>66</v>
      </c>
      <c r="AZ24" t="s">
        <v>205</v>
      </c>
      <c r="BB24">
        <v>7</v>
      </c>
      <c r="BC24">
        <v>8</v>
      </c>
    </row>
    <row r="25" spans="1:55" x14ac:dyDescent="0.2">
      <c r="A25">
        <v>35950</v>
      </c>
      <c r="B25" t="b">
        <v>1</v>
      </c>
      <c r="C25">
        <v>0</v>
      </c>
      <c r="D25">
        <v>2011</v>
      </c>
      <c r="E25" t="s">
        <v>54</v>
      </c>
      <c r="F25" t="s">
        <v>55</v>
      </c>
      <c r="G25" t="s">
        <v>204</v>
      </c>
      <c r="H25" t="s">
        <v>83</v>
      </c>
      <c r="I25" t="s">
        <v>89</v>
      </c>
      <c r="J25" t="s">
        <v>206</v>
      </c>
      <c r="K25" t="s">
        <v>207</v>
      </c>
      <c r="L25" t="s">
        <v>59</v>
      </c>
      <c r="M25" t="s">
        <v>60</v>
      </c>
      <c r="N25" t="s">
        <v>61</v>
      </c>
      <c r="O25" t="s">
        <v>73</v>
      </c>
      <c r="P25">
        <v>2000000000</v>
      </c>
      <c r="Q25" t="s">
        <v>63</v>
      </c>
      <c r="R25">
        <v>2219974652</v>
      </c>
      <c r="S25">
        <v>2000000000</v>
      </c>
      <c r="T25">
        <v>430</v>
      </c>
      <c r="U25" t="s">
        <v>96</v>
      </c>
      <c r="V25" t="s">
        <v>208</v>
      </c>
      <c r="W25">
        <v>16</v>
      </c>
      <c r="Y25" t="s">
        <v>204</v>
      </c>
      <c r="Z25">
        <v>1</v>
      </c>
      <c r="AA25">
        <v>0.90091118800000003</v>
      </c>
      <c r="AB25">
        <v>1</v>
      </c>
      <c r="AG25" t="b">
        <v>0</v>
      </c>
      <c r="AH25" t="s">
        <v>83</v>
      </c>
      <c r="AI25">
        <v>1</v>
      </c>
      <c r="AJ25">
        <v>130</v>
      </c>
      <c r="AK25">
        <v>440</v>
      </c>
      <c r="AL25" t="s">
        <v>83</v>
      </c>
      <c r="AM25" t="s">
        <v>89</v>
      </c>
      <c r="AN25" t="s">
        <v>90</v>
      </c>
      <c r="AO25">
        <v>218</v>
      </c>
      <c r="AP25">
        <v>248</v>
      </c>
      <c r="AQ25" t="s">
        <v>91</v>
      </c>
      <c r="AR25" t="b">
        <v>0</v>
      </c>
      <c r="AS25" t="b">
        <v>0</v>
      </c>
      <c r="AT25" t="b">
        <v>0</v>
      </c>
      <c r="AU25" t="s">
        <v>70</v>
      </c>
      <c r="AV25">
        <v>6.9</v>
      </c>
      <c r="AW25">
        <v>8</v>
      </c>
      <c r="AX25">
        <v>3</v>
      </c>
      <c r="AY25">
        <v>12.73</v>
      </c>
      <c r="BA25" t="s">
        <v>209</v>
      </c>
      <c r="BB25">
        <v>9</v>
      </c>
      <c r="BC25">
        <v>8</v>
      </c>
    </row>
    <row r="26" spans="1:55" x14ac:dyDescent="0.2">
      <c r="A26">
        <v>37819</v>
      </c>
      <c r="B26" t="b">
        <v>0</v>
      </c>
      <c r="C26">
        <v>1</v>
      </c>
      <c r="D26">
        <v>2010</v>
      </c>
      <c r="E26" t="s">
        <v>54</v>
      </c>
      <c r="F26" t="s">
        <v>55</v>
      </c>
      <c r="H26" t="s">
        <v>175</v>
      </c>
      <c r="I26" t="s">
        <v>181</v>
      </c>
      <c r="J26" t="s">
        <v>210</v>
      </c>
      <c r="K26" t="s">
        <v>211</v>
      </c>
      <c r="L26" t="s">
        <v>78</v>
      </c>
      <c r="M26" t="s">
        <v>60</v>
      </c>
      <c r="N26" t="s">
        <v>61</v>
      </c>
      <c r="O26" t="s">
        <v>87</v>
      </c>
      <c r="P26">
        <v>1500000000</v>
      </c>
      <c r="Q26" t="s">
        <v>63</v>
      </c>
      <c r="R26">
        <v>1886547132</v>
      </c>
      <c r="S26">
        <v>1500000000</v>
      </c>
      <c r="T26">
        <v>320</v>
      </c>
      <c r="U26" t="s">
        <v>145</v>
      </c>
      <c r="V26" t="s">
        <v>212</v>
      </c>
      <c r="W26">
        <v>8</v>
      </c>
      <c r="X26" t="s">
        <v>213</v>
      </c>
      <c r="Y26" t="s">
        <v>191</v>
      </c>
      <c r="Z26">
        <v>1</v>
      </c>
      <c r="AA26">
        <v>0.79510337900000005</v>
      </c>
      <c r="AB26">
        <v>1</v>
      </c>
      <c r="AG26" t="b">
        <v>0</v>
      </c>
      <c r="AH26" t="s">
        <v>175</v>
      </c>
      <c r="AI26">
        <v>1</v>
      </c>
      <c r="AJ26">
        <v>101</v>
      </c>
      <c r="AK26">
        <v>463</v>
      </c>
      <c r="AL26" t="s">
        <v>175</v>
      </c>
      <c r="AM26" t="s">
        <v>181</v>
      </c>
      <c r="AN26" t="s">
        <v>182</v>
      </c>
      <c r="AO26">
        <v>862</v>
      </c>
      <c r="AP26">
        <v>299</v>
      </c>
      <c r="AQ26" t="s">
        <v>91</v>
      </c>
      <c r="AR26" t="b">
        <v>1</v>
      </c>
      <c r="AS26" t="b">
        <v>1</v>
      </c>
      <c r="AT26" t="b">
        <v>0</v>
      </c>
      <c r="AU26" t="s">
        <v>81</v>
      </c>
      <c r="AV26" t="s">
        <v>66</v>
      </c>
      <c r="AW26">
        <v>3</v>
      </c>
      <c r="AX26">
        <v>0.75</v>
      </c>
      <c r="BB26">
        <v>9</v>
      </c>
      <c r="BC26">
        <v>7</v>
      </c>
    </row>
    <row r="27" spans="1:55" x14ac:dyDescent="0.2">
      <c r="A27">
        <v>38055</v>
      </c>
      <c r="B27" t="b">
        <v>0</v>
      </c>
      <c r="C27">
        <v>1</v>
      </c>
      <c r="D27">
        <v>2011</v>
      </c>
      <c r="E27" t="s">
        <v>54</v>
      </c>
      <c r="F27" t="s">
        <v>55</v>
      </c>
      <c r="H27" t="s">
        <v>175</v>
      </c>
      <c r="I27" t="s">
        <v>181</v>
      </c>
      <c r="J27" t="s">
        <v>214</v>
      </c>
      <c r="K27" t="s">
        <v>215</v>
      </c>
      <c r="L27" t="s">
        <v>59</v>
      </c>
      <c r="M27" t="s">
        <v>60</v>
      </c>
      <c r="N27" t="s">
        <v>61</v>
      </c>
      <c r="O27" t="s">
        <v>87</v>
      </c>
      <c r="P27">
        <v>1500000000</v>
      </c>
      <c r="Q27" t="s">
        <v>63</v>
      </c>
      <c r="R27">
        <v>1664980989</v>
      </c>
      <c r="S27">
        <v>1500000000</v>
      </c>
      <c r="T27">
        <v>230</v>
      </c>
      <c r="U27" t="s">
        <v>64</v>
      </c>
      <c r="V27" t="s">
        <v>216</v>
      </c>
      <c r="W27">
        <v>2</v>
      </c>
      <c r="Y27" t="s">
        <v>191</v>
      </c>
      <c r="Z27">
        <v>1</v>
      </c>
      <c r="AA27">
        <v>0.90091118800000003</v>
      </c>
      <c r="AB27">
        <v>1</v>
      </c>
      <c r="AG27" t="b">
        <v>0</v>
      </c>
      <c r="AH27" t="s">
        <v>175</v>
      </c>
      <c r="AI27">
        <v>1</v>
      </c>
      <c r="AJ27">
        <v>101</v>
      </c>
      <c r="AK27">
        <v>463</v>
      </c>
      <c r="AL27" t="s">
        <v>175</v>
      </c>
      <c r="AM27" t="s">
        <v>181</v>
      </c>
      <c r="AN27" t="s">
        <v>182</v>
      </c>
      <c r="AO27">
        <v>862</v>
      </c>
      <c r="AP27">
        <v>299</v>
      </c>
      <c r="AQ27" t="s">
        <v>91</v>
      </c>
      <c r="AR27" t="b">
        <v>1</v>
      </c>
      <c r="AS27" t="b">
        <v>0</v>
      </c>
      <c r="AT27" t="b">
        <v>0</v>
      </c>
      <c r="AU27" t="s">
        <v>117</v>
      </c>
      <c r="AV27" t="s">
        <v>66</v>
      </c>
      <c r="AW27" t="s">
        <v>66</v>
      </c>
      <c r="AX27" t="s">
        <v>66</v>
      </c>
      <c r="BA27" t="s">
        <v>217</v>
      </c>
      <c r="BB27">
        <v>1</v>
      </c>
      <c r="BC27">
        <v>7</v>
      </c>
    </row>
    <row r="28" spans="1:55" x14ac:dyDescent="0.2">
      <c r="A28">
        <v>38056</v>
      </c>
      <c r="B28" t="b">
        <v>0</v>
      </c>
      <c r="C28">
        <v>1</v>
      </c>
      <c r="D28">
        <v>2011</v>
      </c>
      <c r="E28" t="s">
        <v>54</v>
      </c>
      <c r="F28" t="s">
        <v>55</v>
      </c>
      <c r="H28" t="s">
        <v>175</v>
      </c>
      <c r="I28" t="s">
        <v>181</v>
      </c>
      <c r="J28" t="s">
        <v>218</v>
      </c>
      <c r="K28" t="s">
        <v>219</v>
      </c>
      <c r="L28" t="s">
        <v>86</v>
      </c>
      <c r="M28" t="s">
        <v>60</v>
      </c>
      <c r="N28" t="s">
        <v>61</v>
      </c>
      <c r="O28" t="s">
        <v>87</v>
      </c>
      <c r="P28">
        <v>500000000</v>
      </c>
      <c r="Q28" t="s">
        <v>63</v>
      </c>
      <c r="R28">
        <v>554993662.89999998</v>
      </c>
      <c r="S28">
        <v>500000000</v>
      </c>
      <c r="T28">
        <v>230</v>
      </c>
      <c r="U28" t="s">
        <v>64</v>
      </c>
      <c r="V28" t="s">
        <v>220</v>
      </c>
      <c r="W28">
        <v>5</v>
      </c>
      <c r="Y28" t="s">
        <v>191</v>
      </c>
      <c r="Z28">
        <v>1</v>
      </c>
      <c r="AA28">
        <v>0.90091118800000003</v>
      </c>
      <c r="AB28">
        <v>1</v>
      </c>
      <c r="AG28" t="b">
        <v>0</v>
      </c>
      <c r="AH28" t="s">
        <v>175</v>
      </c>
      <c r="AI28">
        <v>1</v>
      </c>
      <c r="AJ28">
        <v>101</v>
      </c>
      <c r="AK28">
        <v>463</v>
      </c>
      <c r="AL28" t="s">
        <v>175</v>
      </c>
      <c r="AM28" t="s">
        <v>181</v>
      </c>
      <c r="AN28" t="s">
        <v>182</v>
      </c>
      <c r="AO28">
        <v>862</v>
      </c>
      <c r="AP28">
        <v>299</v>
      </c>
      <c r="AQ28" t="s">
        <v>91</v>
      </c>
      <c r="AR28" t="b">
        <v>1</v>
      </c>
      <c r="AS28" t="b">
        <v>0</v>
      </c>
      <c r="AT28" t="b">
        <v>0</v>
      </c>
      <c r="AU28" t="s">
        <v>117</v>
      </c>
      <c r="AV28" t="s">
        <v>66</v>
      </c>
      <c r="AW28" t="s">
        <v>66</v>
      </c>
      <c r="AX28" t="s">
        <v>66</v>
      </c>
      <c r="BA28" t="s">
        <v>217</v>
      </c>
      <c r="BB28">
        <v>5</v>
      </c>
      <c r="BC28">
        <v>8</v>
      </c>
    </row>
    <row r="29" spans="1:55" x14ac:dyDescent="0.2">
      <c r="A29">
        <v>38053</v>
      </c>
      <c r="B29" t="b">
        <v>1</v>
      </c>
      <c r="C29">
        <v>0</v>
      </c>
      <c r="D29">
        <v>2013</v>
      </c>
      <c r="E29" t="s">
        <v>54</v>
      </c>
      <c r="F29" t="s">
        <v>55</v>
      </c>
      <c r="G29" t="s">
        <v>221</v>
      </c>
      <c r="H29" t="s">
        <v>175</v>
      </c>
      <c r="I29" t="s">
        <v>181</v>
      </c>
      <c r="J29" t="s">
        <v>222</v>
      </c>
      <c r="K29" t="s">
        <v>223</v>
      </c>
      <c r="L29" t="s">
        <v>59</v>
      </c>
      <c r="M29" t="s">
        <v>60</v>
      </c>
      <c r="N29" t="s">
        <v>61</v>
      </c>
      <c r="O29" t="s">
        <v>87</v>
      </c>
      <c r="P29">
        <v>4020000000</v>
      </c>
      <c r="Q29" t="s">
        <v>63</v>
      </c>
      <c r="R29">
        <v>4087348523</v>
      </c>
      <c r="S29">
        <v>4020000000</v>
      </c>
      <c r="T29">
        <v>230</v>
      </c>
      <c r="U29" t="s">
        <v>64</v>
      </c>
      <c r="V29" t="s">
        <v>224</v>
      </c>
      <c r="W29">
        <v>18</v>
      </c>
      <c r="Y29" t="s">
        <v>191</v>
      </c>
      <c r="Z29">
        <v>1</v>
      </c>
      <c r="AA29">
        <v>0.98352268700000001</v>
      </c>
      <c r="AB29">
        <v>1</v>
      </c>
      <c r="AG29" t="b">
        <v>0</v>
      </c>
      <c r="AH29" t="s">
        <v>175</v>
      </c>
      <c r="AI29">
        <v>1</v>
      </c>
      <c r="AJ29">
        <v>101</v>
      </c>
      <c r="AK29">
        <v>463</v>
      </c>
      <c r="AL29" t="s">
        <v>175</v>
      </c>
      <c r="AM29" t="s">
        <v>181</v>
      </c>
      <c r="AN29" t="s">
        <v>182</v>
      </c>
      <c r="AO29">
        <v>862</v>
      </c>
      <c r="AP29">
        <v>299</v>
      </c>
      <c r="AQ29" t="s">
        <v>91</v>
      </c>
      <c r="AR29" t="b">
        <v>0</v>
      </c>
      <c r="AS29" t="b">
        <v>0</v>
      </c>
      <c r="AT29" t="b">
        <v>0</v>
      </c>
      <c r="AU29" t="s">
        <v>70</v>
      </c>
      <c r="AV29">
        <v>5.5</v>
      </c>
      <c r="AW29">
        <v>8</v>
      </c>
      <c r="AX29">
        <v>0</v>
      </c>
      <c r="AY29">
        <v>13.74</v>
      </c>
      <c r="AZ29" t="s">
        <v>225</v>
      </c>
      <c r="BA29" t="s">
        <v>226</v>
      </c>
      <c r="BB29">
        <v>7</v>
      </c>
      <c r="BC29">
        <v>7</v>
      </c>
    </row>
    <row r="30" spans="1:55" x14ac:dyDescent="0.2">
      <c r="A30">
        <v>38163</v>
      </c>
      <c r="B30" t="b">
        <v>0</v>
      </c>
      <c r="C30">
        <v>1</v>
      </c>
      <c r="D30">
        <v>2012</v>
      </c>
      <c r="E30" t="s">
        <v>54</v>
      </c>
      <c r="F30" t="s">
        <v>55</v>
      </c>
      <c r="G30" t="s">
        <v>183</v>
      </c>
      <c r="H30" t="s">
        <v>175</v>
      </c>
      <c r="I30" t="s">
        <v>181</v>
      </c>
      <c r="J30" t="s">
        <v>227</v>
      </c>
      <c r="K30" t="s">
        <v>228</v>
      </c>
      <c r="L30" t="s">
        <v>86</v>
      </c>
      <c r="M30" t="s">
        <v>60</v>
      </c>
      <c r="N30" t="s">
        <v>61</v>
      </c>
      <c r="O30" t="s">
        <v>73</v>
      </c>
      <c r="P30" s="1">
        <v>4000000000</v>
      </c>
      <c r="Q30" t="s">
        <v>63</v>
      </c>
      <c r="R30" s="1">
        <v>4236141739</v>
      </c>
      <c r="S30" s="1">
        <v>4000000000</v>
      </c>
      <c r="T30">
        <v>430</v>
      </c>
      <c r="U30" t="s">
        <v>96</v>
      </c>
      <c r="V30" t="s">
        <v>229</v>
      </c>
      <c r="W30">
        <v>10</v>
      </c>
      <c r="X30" t="s">
        <v>230</v>
      </c>
      <c r="Y30" t="s">
        <v>195</v>
      </c>
      <c r="Z30">
        <v>2</v>
      </c>
      <c r="AA30">
        <v>0.94425546800000004</v>
      </c>
      <c r="AB30">
        <v>1</v>
      </c>
      <c r="AG30" t="b">
        <v>0</v>
      </c>
      <c r="AH30" t="s">
        <v>175</v>
      </c>
      <c r="AI30">
        <v>1</v>
      </c>
      <c r="AJ30">
        <v>101</v>
      </c>
      <c r="AK30">
        <v>463</v>
      </c>
      <c r="AL30" t="s">
        <v>175</v>
      </c>
      <c r="AM30" t="s">
        <v>181</v>
      </c>
      <c r="AN30" t="s">
        <v>182</v>
      </c>
      <c r="AO30">
        <v>862</v>
      </c>
      <c r="AP30">
        <v>299</v>
      </c>
      <c r="AQ30" t="s">
        <v>91</v>
      </c>
      <c r="AR30" t="b">
        <v>1</v>
      </c>
      <c r="AS30" t="b">
        <v>1</v>
      </c>
      <c r="AT30" t="b">
        <v>0</v>
      </c>
      <c r="AU30" t="s">
        <v>117</v>
      </c>
      <c r="AV30" t="s">
        <v>66</v>
      </c>
      <c r="AW30">
        <v>3</v>
      </c>
      <c r="AX30" t="s">
        <v>66</v>
      </c>
      <c r="BA30" t="s">
        <v>231</v>
      </c>
      <c r="BB30">
        <v>9</v>
      </c>
      <c r="BC30">
        <v>9</v>
      </c>
    </row>
    <row r="31" spans="1:55" x14ac:dyDescent="0.2">
      <c r="A31">
        <v>2034</v>
      </c>
      <c r="B31" t="b">
        <v>0</v>
      </c>
      <c r="C31">
        <v>1</v>
      </c>
      <c r="D31">
        <v>2011</v>
      </c>
      <c r="E31" t="s">
        <v>54</v>
      </c>
      <c r="F31" t="s">
        <v>232</v>
      </c>
      <c r="G31" t="s">
        <v>112</v>
      </c>
      <c r="H31" t="s">
        <v>120</v>
      </c>
      <c r="I31" t="s">
        <v>126</v>
      </c>
      <c r="J31" t="s">
        <v>233</v>
      </c>
      <c r="K31" t="s">
        <v>234</v>
      </c>
      <c r="L31" t="s">
        <v>86</v>
      </c>
      <c r="M31" t="s">
        <v>60</v>
      </c>
      <c r="N31" t="s">
        <v>61</v>
      </c>
      <c r="O31" t="s">
        <v>73</v>
      </c>
      <c r="P31" s="1">
        <v>1500000000</v>
      </c>
      <c r="Q31" t="s">
        <v>63</v>
      </c>
      <c r="R31" s="1">
        <v>1664980989</v>
      </c>
      <c r="S31" s="1">
        <v>1500000000</v>
      </c>
      <c r="T31">
        <v>430</v>
      </c>
      <c r="U31" t="s">
        <v>96</v>
      </c>
      <c r="V31" t="s">
        <v>235</v>
      </c>
      <c r="W31">
        <v>42</v>
      </c>
      <c r="Z31" t="s">
        <v>66</v>
      </c>
      <c r="AA31">
        <v>0.90091118800000003</v>
      </c>
      <c r="AB31">
        <v>1</v>
      </c>
      <c r="AC31" s="2">
        <v>40893</v>
      </c>
      <c r="AD31" s="2">
        <v>40155</v>
      </c>
      <c r="AG31" t="b">
        <v>0</v>
      </c>
      <c r="AH31" t="s">
        <v>120</v>
      </c>
      <c r="AI31">
        <v>1</v>
      </c>
      <c r="AJ31">
        <v>452</v>
      </c>
      <c r="AK31">
        <v>241</v>
      </c>
      <c r="AL31" t="s">
        <v>120</v>
      </c>
      <c r="AM31" t="s">
        <v>126</v>
      </c>
      <c r="AN31" t="s">
        <v>127</v>
      </c>
      <c r="AO31">
        <v>288</v>
      </c>
      <c r="AP31">
        <v>652</v>
      </c>
      <c r="AQ31" t="s">
        <v>69</v>
      </c>
      <c r="AR31" t="b">
        <v>0</v>
      </c>
      <c r="AS31" t="b">
        <v>0</v>
      </c>
      <c r="AT31" t="b">
        <v>0</v>
      </c>
      <c r="AU31" t="s">
        <v>236</v>
      </c>
      <c r="AV31">
        <v>4.05</v>
      </c>
      <c r="AW31">
        <v>15</v>
      </c>
      <c r="AX31">
        <v>5</v>
      </c>
      <c r="AY31">
        <v>36.08</v>
      </c>
      <c r="BA31" t="s">
        <v>237</v>
      </c>
      <c r="BB31">
        <v>15</v>
      </c>
      <c r="BC31">
        <v>9</v>
      </c>
    </row>
    <row r="32" spans="1:55" x14ac:dyDescent="0.2">
      <c r="A32">
        <v>36236</v>
      </c>
      <c r="B32" t="b">
        <v>0</v>
      </c>
      <c r="C32">
        <v>1</v>
      </c>
      <c r="D32">
        <v>2011</v>
      </c>
      <c r="E32" t="s">
        <v>54</v>
      </c>
      <c r="F32" t="s">
        <v>232</v>
      </c>
      <c r="G32" t="s">
        <v>112</v>
      </c>
      <c r="H32" t="s">
        <v>120</v>
      </c>
      <c r="I32" t="s">
        <v>126</v>
      </c>
      <c r="J32" t="s">
        <v>238</v>
      </c>
      <c r="K32" t="s">
        <v>239</v>
      </c>
      <c r="L32" t="s">
        <v>123</v>
      </c>
      <c r="M32" t="s">
        <v>60</v>
      </c>
      <c r="N32" t="s">
        <v>61</v>
      </c>
      <c r="O32" t="s">
        <v>73</v>
      </c>
      <c r="P32" s="1">
        <v>1500000000</v>
      </c>
      <c r="Q32" t="s">
        <v>63</v>
      </c>
      <c r="R32" s="1">
        <v>1664980989</v>
      </c>
      <c r="S32" s="1">
        <v>1500000000</v>
      </c>
      <c r="T32">
        <v>430</v>
      </c>
      <c r="U32" t="s">
        <v>96</v>
      </c>
      <c r="V32" t="s">
        <v>240</v>
      </c>
      <c r="W32">
        <v>39</v>
      </c>
      <c r="Z32" t="s">
        <v>66</v>
      </c>
      <c r="AA32">
        <v>0.90091118800000003</v>
      </c>
      <c r="AB32">
        <v>1</v>
      </c>
      <c r="AG32" t="b">
        <v>0</v>
      </c>
      <c r="AH32" t="s">
        <v>120</v>
      </c>
      <c r="AI32">
        <v>1</v>
      </c>
      <c r="AJ32">
        <v>452</v>
      </c>
      <c r="AK32">
        <v>241</v>
      </c>
      <c r="AL32" t="s">
        <v>120</v>
      </c>
      <c r="AM32" t="s">
        <v>126</v>
      </c>
      <c r="AN32" t="s">
        <v>127</v>
      </c>
      <c r="AO32">
        <v>288</v>
      </c>
      <c r="AP32">
        <v>652</v>
      </c>
      <c r="AQ32" t="s">
        <v>69</v>
      </c>
      <c r="AR32" t="b">
        <v>0</v>
      </c>
      <c r="AS32" t="b">
        <v>1</v>
      </c>
      <c r="AT32" t="b">
        <v>0</v>
      </c>
      <c r="AU32" t="s">
        <v>236</v>
      </c>
      <c r="AV32">
        <v>3.35</v>
      </c>
      <c r="AW32">
        <v>10</v>
      </c>
      <c r="AX32">
        <v>3</v>
      </c>
      <c r="AY32">
        <v>30.47</v>
      </c>
      <c r="BB32">
        <v>15</v>
      </c>
      <c r="BC32">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E8" sqref="E8"/>
    </sheetView>
  </sheetViews>
  <sheetFormatPr baseColWidth="10" defaultColWidth="8.83203125" defaultRowHeight="15" x14ac:dyDescent="0.2"/>
  <cols>
    <col min="1" max="1" width="48.5" customWidth="1"/>
    <col min="2" max="2" width="20" customWidth="1"/>
    <col min="3" max="3" width="17.5" customWidth="1"/>
    <col min="6" max="6" width="14.83203125" bestFit="1" customWidth="1"/>
  </cols>
  <sheetData>
    <row r="1" spans="1:7" x14ac:dyDescent="0.2">
      <c r="A1" s="7" t="s">
        <v>245</v>
      </c>
      <c r="F1" s="7" t="s">
        <v>246</v>
      </c>
    </row>
    <row r="2" spans="1:7" x14ac:dyDescent="0.2">
      <c r="A2" s="7" t="s">
        <v>247</v>
      </c>
    </row>
    <row r="3" spans="1:7" x14ac:dyDescent="0.2">
      <c r="A3" t="s">
        <v>268</v>
      </c>
      <c r="B3" t="s">
        <v>248</v>
      </c>
      <c r="G3" t="s">
        <v>248</v>
      </c>
    </row>
    <row r="4" spans="1:7" x14ac:dyDescent="0.2">
      <c r="A4" s="8">
        <v>3000</v>
      </c>
      <c r="B4" t="s">
        <v>267</v>
      </c>
      <c r="F4">
        <v>24.1</v>
      </c>
      <c r="G4" t="s">
        <v>258</v>
      </c>
    </row>
    <row r="5" spans="1:7" x14ac:dyDescent="0.2">
      <c r="A5" s="7"/>
      <c r="F5">
        <v>19.3</v>
      </c>
      <c r="G5" t="s">
        <v>259</v>
      </c>
    </row>
    <row r="6" spans="1:7" x14ac:dyDescent="0.2">
      <c r="A6" s="7"/>
      <c r="F6">
        <v>19.7</v>
      </c>
      <c r="G6" t="s">
        <v>249</v>
      </c>
    </row>
    <row r="7" spans="1:7" x14ac:dyDescent="0.2">
      <c r="A7" s="7"/>
      <c r="F7">
        <v>24.3</v>
      </c>
      <c r="G7" t="s">
        <v>260</v>
      </c>
    </row>
    <row r="8" spans="1:7" x14ac:dyDescent="0.2">
      <c r="A8" s="7"/>
      <c r="F8">
        <v>29.2</v>
      </c>
      <c r="G8" t="s">
        <v>261</v>
      </c>
    </row>
    <row r="9" spans="1:7" x14ac:dyDescent="0.2">
      <c r="A9" s="7"/>
      <c r="F9">
        <v>99.9</v>
      </c>
      <c r="G9" t="s">
        <v>250</v>
      </c>
    </row>
    <row r="10" spans="1:7" x14ac:dyDescent="0.2">
      <c r="A10" s="7"/>
      <c r="F10">
        <v>21</v>
      </c>
      <c r="G10" t="s">
        <v>251</v>
      </c>
    </row>
    <row r="11" spans="1:7" x14ac:dyDescent="0.2">
      <c r="A11" s="7"/>
      <c r="F11">
        <v>57.8</v>
      </c>
      <c r="G11" t="s">
        <v>252</v>
      </c>
    </row>
    <row r="12" spans="1:7" x14ac:dyDescent="0.2">
      <c r="A12" s="7"/>
      <c r="F12">
        <v>50.5</v>
      </c>
      <c r="G12" t="s">
        <v>253</v>
      </c>
    </row>
    <row r="13" spans="1:7" x14ac:dyDescent="0.2">
      <c r="F13">
        <v>87.5</v>
      </c>
      <c r="G13" t="s">
        <v>254</v>
      </c>
    </row>
    <row r="14" spans="1:7" x14ac:dyDescent="0.2">
      <c r="F14">
        <v>11</v>
      </c>
      <c r="G14" t="s">
        <v>255</v>
      </c>
    </row>
    <row r="15" spans="1:7" x14ac:dyDescent="0.2">
      <c r="F15">
        <v>6.5</v>
      </c>
      <c r="G15" t="s">
        <v>256</v>
      </c>
    </row>
    <row r="16" spans="1:7" x14ac:dyDescent="0.2">
      <c r="F16">
        <v>7.5</v>
      </c>
      <c r="G16" t="s">
        <v>257</v>
      </c>
    </row>
    <row r="17" spans="1:7" x14ac:dyDescent="0.2">
      <c r="A17" t="s">
        <v>269</v>
      </c>
    </row>
    <row r="18" spans="1:7" x14ac:dyDescent="0.2">
      <c r="A18" s="1">
        <v>3200</v>
      </c>
      <c r="B18" t="s">
        <v>270</v>
      </c>
      <c r="F18" s="11">
        <f>195282981/1000000</f>
        <v>195.28298100000001</v>
      </c>
      <c r="G18" t="s">
        <v>264</v>
      </c>
    </row>
    <row r="19" spans="1:7" x14ac:dyDescent="0.2">
      <c r="A19" s="1"/>
      <c r="F19" s="11"/>
    </row>
    <row r="20" spans="1:7" x14ac:dyDescent="0.2">
      <c r="A20" s="1"/>
      <c r="F20" s="11"/>
    </row>
    <row r="21" spans="1:7" x14ac:dyDescent="0.2">
      <c r="A21" s="1">
        <v>200000</v>
      </c>
      <c r="B21" t="s">
        <v>271</v>
      </c>
      <c r="F21" s="11"/>
    </row>
    <row r="22" spans="1:7" x14ac:dyDescent="0.2">
      <c r="A22" s="1">
        <v>400000</v>
      </c>
      <c r="F22" s="11"/>
    </row>
    <row r="23" spans="1:7" x14ac:dyDescent="0.2">
      <c r="A23" s="1"/>
      <c r="F23" s="11"/>
    </row>
    <row r="24" spans="1:7" x14ac:dyDescent="0.2">
      <c r="A24" s="1"/>
      <c r="F24" s="11"/>
    </row>
    <row r="25" spans="1:7" x14ac:dyDescent="0.2">
      <c r="A25" s="1"/>
      <c r="F25" s="11"/>
    </row>
    <row r="26" spans="1:7" x14ac:dyDescent="0.2">
      <c r="A26" s="1"/>
      <c r="F26" s="11"/>
    </row>
    <row r="28" spans="1:7" x14ac:dyDescent="0.2">
      <c r="A28" s="7" t="s">
        <v>263</v>
      </c>
      <c r="F28" s="7" t="s">
        <v>262</v>
      </c>
    </row>
    <row r="29" spans="1:7" x14ac:dyDescent="0.2">
      <c r="A29" t="s">
        <v>266</v>
      </c>
    </row>
    <row r="30" spans="1:7" x14ac:dyDescent="0.2">
      <c r="A30"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15" sqref="A15"/>
    </sheetView>
  </sheetViews>
  <sheetFormatPr baseColWidth="10" defaultColWidth="8.83203125" defaultRowHeight="15" x14ac:dyDescent="0.2"/>
  <cols>
    <col min="1" max="1" width="12.83203125" bestFit="1" customWidth="1"/>
  </cols>
  <sheetData>
    <row r="3" spans="1:2" x14ac:dyDescent="0.2">
      <c r="A3" t="s">
        <v>279</v>
      </c>
    </row>
    <row r="4" spans="1:2" x14ac:dyDescent="0.2">
      <c r="A4" s="12">
        <v>13000</v>
      </c>
      <c r="B4" t="s">
        <v>274</v>
      </c>
    </row>
    <row r="5" spans="1:2" x14ac:dyDescent="0.2">
      <c r="A5" s="12" t="s">
        <v>277</v>
      </c>
    </row>
    <row r="6" spans="1:2" x14ac:dyDescent="0.2">
      <c r="A6">
        <v>5</v>
      </c>
      <c r="B6" t="s">
        <v>273</v>
      </c>
    </row>
    <row r="7" spans="1:2" x14ac:dyDescent="0.2">
      <c r="A7" s="1">
        <v>950000</v>
      </c>
      <c r="B7" t="s">
        <v>272</v>
      </c>
    </row>
    <row r="8" spans="1:2" x14ac:dyDescent="0.2">
      <c r="A8" s="9">
        <f>A7*A6</f>
        <v>4750000</v>
      </c>
      <c r="B8" t="s">
        <v>275</v>
      </c>
    </row>
    <row r="9" spans="1:2" x14ac:dyDescent="0.2">
      <c r="A9" s="10">
        <v>15.5</v>
      </c>
      <c r="B9" t="s">
        <v>278</v>
      </c>
    </row>
    <row r="11" spans="1:2" x14ac:dyDescent="0.2">
      <c r="A11" s="13" t="s">
        <v>276</v>
      </c>
    </row>
    <row r="13" spans="1:2" x14ac:dyDescent="0.2">
      <c r="A13" s="14" t="s">
        <v>280</v>
      </c>
    </row>
    <row r="14" spans="1:2" x14ac:dyDescent="0.2">
      <c r="A14" t="s">
        <v>281</v>
      </c>
    </row>
  </sheetData>
  <hyperlinks>
    <hyperlink ref="A1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ChinaRBL_subset</vt:lpstr>
      <vt:lpstr>SINOPEC</vt:lpstr>
      <vt:lpstr>Ghana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Kaisa Toroskainen</dc:creator>
  <cp:lastModifiedBy>Microsoft Office User</cp:lastModifiedBy>
  <dcterms:created xsi:type="dcterms:W3CDTF">2017-12-01T09:41:03Z</dcterms:created>
  <dcterms:modified xsi:type="dcterms:W3CDTF">2017-12-06T17:22:16Z</dcterms:modified>
</cp:coreProperties>
</file>