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018"/>
  <workbookPr/>
  <mc:AlternateContent xmlns:mc="http://schemas.openxmlformats.org/markup-compatibility/2006">
    <mc:Choice Requires="x15">
      <x15ac:absPath xmlns:x15ac="http://schemas.microsoft.com/office/spreadsheetml/2010/11/ac" url="/Users/cperry/Developer/GitRepos/nrgi-visualizations/blog-volitility-dm/data/"/>
    </mc:Choice>
  </mc:AlternateContent>
  <bookViews>
    <workbookView xWindow="4240" yWindow="3860" windowWidth="40280" windowHeight="24780" activeTab="5"/>
  </bookViews>
  <sheets>
    <sheet name="6 country case study" sheetId="14" r:id="rId1"/>
    <sheet name="Headline stats" sheetId="1" r:id="rId2"/>
    <sheet name="Budget volatility" sheetId="5" r:id="rId3"/>
    <sheet name="GGRev" sheetId="2" r:id="rId4"/>
    <sheet name="GGExp" sheetId="3" r:id="rId5"/>
    <sheet name="Country graphs" sheetId="12" r:id="rId6"/>
    <sheet name="Inflation" sheetId="8" r:id="rId7"/>
    <sheet name="netdebt" sheetId="9" r:id="rId8"/>
    <sheet name="Extractives to GDP" sheetId="13" r:id="rId9"/>
    <sheet name="Saving" sheetId="7" r:id="rId10"/>
    <sheet name="gross debt" sheetId="11" r:id="rId11"/>
    <sheet name="WEO data Spring 2015" sheetId="6" r:id="rId12"/>
  </sheets>
  <definedNames>
    <definedName name="_xlnm._FilterDatabase" localSheetId="2" hidden="1">'Budget volatility'!$A$2:$S$76</definedName>
    <definedName name="_xlnm._FilterDatabase" localSheetId="10" hidden="1">'gross debt'!$A$1:$AG$38</definedName>
    <definedName name="_xlnm._FilterDatabase" localSheetId="1" hidden="1">'Headline stats'!$A$1:$J$38</definedName>
    <definedName name="_xlnm._FilterDatabase" localSheetId="6" hidden="1">Inflation!$A$1:$AG$38</definedName>
    <definedName name="_xlnm._FilterDatabase" localSheetId="7" hidden="1">netdebt!$A$1:$AG$1</definedName>
    <definedName name="_xlnm._FilterDatabase" localSheetId="9" hidden="1">Saving!$A$1:$AG$1</definedName>
  </definedNames>
  <calcPr calcId="15251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Z55" i="12" l="1"/>
  <c r="Y55" i="12"/>
  <c r="X55" i="12"/>
  <c r="W55" i="12"/>
  <c r="V55" i="12"/>
  <c r="U55" i="12"/>
  <c r="T55" i="12"/>
  <c r="S55" i="12"/>
  <c r="R55" i="12"/>
  <c r="Q55" i="12"/>
  <c r="P55" i="12"/>
  <c r="O55" i="12"/>
  <c r="N55" i="12"/>
  <c r="M55" i="12"/>
  <c r="L55" i="12"/>
  <c r="Z54" i="12"/>
  <c r="Y54" i="12"/>
  <c r="X54" i="12"/>
  <c r="W54" i="12"/>
  <c r="V54" i="12"/>
  <c r="U54" i="12"/>
  <c r="T54" i="12"/>
  <c r="S54" i="12"/>
  <c r="R54" i="12"/>
  <c r="Q54" i="12"/>
  <c r="P54" i="12"/>
  <c r="O54" i="12"/>
  <c r="N54" i="12"/>
  <c r="M54" i="12"/>
  <c r="L54" i="12"/>
  <c r="Z46" i="12"/>
  <c r="Y46" i="12"/>
  <c r="X46" i="12"/>
  <c r="W46" i="12"/>
  <c r="V46" i="12"/>
  <c r="U46" i="12"/>
  <c r="T46" i="12"/>
  <c r="S46" i="12"/>
  <c r="R46" i="12"/>
  <c r="Q46" i="12"/>
  <c r="P46" i="12"/>
  <c r="O46" i="12"/>
  <c r="N46" i="12"/>
  <c r="M46" i="12"/>
  <c r="L46" i="12"/>
  <c r="Z45" i="12"/>
  <c r="Y45" i="12"/>
  <c r="X45" i="12"/>
  <c r="W45" i="12"/>
  <c r="V45" i="12"/>
  <c r="U45" i="12"/>
  <c r="T45" i="12"/>
  <c r="S45" i="12"/>
  <c r="R45" i="12"/>
  <c r="Q45" i="12"/>
  <c r="P45" i="12"/>
  <c r="O45" i="12"/>
  <c r="N45" i="12"/>
  <c r="M45" i="12"/>
  <c r="L45" i="12"/>
  <c r="AF36" i="12"/>
  <c r="AF35" i="12"/>
  <c r="Z36" i="12"/>
  <c r="Y36" i="12"/>
  <c r="X36" i="12"/>
  <c r="W36" i="12"/>
  <c r="V36" i="12"/>
  <c r="U36" i="12"/>
  <c r="T36" i="12"/>
  <c r="S36" i="12"/>
  <c r="R36" i="12"/>
  <c r="Q36" i="12"/>
  <c r="P36" i="12"/>
  <c r="O36" i="12"/>
  <c r="N36" i="12"/>
  <c r="M36" i="12"/>
  <c r="Z35" i="12"/>
  <c r="Y35" i="12"/>
  <c r="X35" i="12"/>
  <c r="W35" i="12"/>
  <c r="V35" i="12"/>
  <c r="U35" i="12"/>
  <c r="T35" i="12"/>
  <c r="S35" i="12"/>
  <c r="R35" i="12"/>
  <c r="Q35" i="12"/>
  <c r="P35" i="12"/>
  <c r="O35" i="12"/>
  <c r="N35" i="12"/>
  <c r="M35" i="12"/>
  <c r="BC32" i="12"/>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38" i="1"/>
  <c r="E37" i="1"/>
  <c r="AF7" i="12"/>
  <c r="AF6" i="12"/>
  <c r="AF27" i="12"/>
  <c r="AF26" i="12"/>
  <c r="AF16" i="12"/>
  <c r="AF15" i="12"/>
  <c r="Z27" i="12"/>
  <c r="Y27" i="12"/>
  <c r="X27" i="12"/>
  <c r="W27" i="12"/>
  <c r="V27" i="12"/>
  <c r="U27" i="12"/>
  <c r="T27" i="12"/>
  <c r="S27" i="12"/>
  <c r="R27" i="12"/>
  <c r="Q27" i="12"/>
  <c r="P27" i="12"/>
  <c r="O27" i="12"/>
  <c r="N27" i="12"/>
  <c r="M27" i="12"/>
  <c r="L27" i="12"/>
  <c r="Z26" i="12"/>
  <c r="Y26" i="12"/>
  <c r="X26" i="12"/>
  <c r="W26" i="12"/>
  <c r="V26" i="12"/>
  <c r="U26" i="12"/>
  <c r="T26" i="12"/>
  <c r="S26" i="12"/>
  <c r="R26" i="12"/>
  <c r="Q26" i="12"/>
  <c r="P26" i="12"/>
  <c r="O26" i="12"/>
  <c r="N26" i="12"/>
  <c r="M26" i="12"/>
  <c r="L26" i="12"/>
  <c r="Z16" i="12"/>
  <c r="Y16" i="12"/>
  <c r="X16" i="12"/>
  <c r="W16" i="12"/>
  <c r="V16" i="12"/>
  <c r="U16" i="12"/>
  <c r="T16" i="12"/>
  <c r="S16" i="12"/>
  <c r="R16" i="12"/>
  <c r="Q16" i="12"/>
  <c r="P16" i="12"/>
  <c r="O16" i="12"/>
  <c r="N16" i="12"/>
  <c r="M16" i="12"/>
  <c r="L16" i="12"/>
  <c r="Z15" i="12"/>
  <c r="Y15" i="12"/>
  <c r="X15" i="12"/>
  <c r="W15" i="12"/>
  <c r="V15" i="12"/>
  <c r="U15" i="12"/>
  <c r="T15" i="12"/>
  <c r="S15" i="12"/>
  <c r="R15" i="12"/>
  <c r="Q15" i="12"/>
  <c r="P15" i="12"/>
  <c r="O15" i="12"/>
  <c r="N15" i="12"/>
  <c r="M15" i="12"/>
  <c r="L15" i="12"/>
  <c r="M6" i="12"/>
  <c r="N6" i="12"/>
  <c r="O6" i="12"/>
  <c r="P6" i="12"/>
  <c r="Q6" i="12"/>
  <c r="R6" i="12"/>
  <c r="S6" i="12"/>
  <c r="T6" i="12"/>
  <c r="U6" i="12"/>
  <c r="V6" i="12"/>
  <c r="W6" i="12"/>
  <c r="X6" i="12"/>
  <c r="Y6" i="12"/>
  <c r="Z6" i="12"/>
  <c r="M7" i="12"/>
  <c r="N7" i="12"/>
  <c r="O7" i="12"/>
  <c r="P7" i="12"/>
  <c r="Q7" i="12"/>
  <c r="R7" i="12"/>
  <c r="S7" i="12"/>
  <c r="T7" i="12"/>
  <c r="U7" i="12"/>
  <c r="V7" i="12"/>
  <c r="W7" i="12"/>
  <c r="X7" i="12"/>
  <c r="Y7" i="12"/>
  <c r="Z7" i="12"/>
  <c r="L7" i="12"/>
  <c r="L6" i="12"/>
  <c r="D34" i="5"/>
  <c r="D33" i="5"/>
  <c r="J32" i="1"/>
  <c r="J30" i="1"/>
  <c r="J29" i="1"/>
  <c r="J26" i="1"/>
  <c r="J23" i="1"/>
  <c r="J21" i="1"/>
  <c r="J19" i="1"/>
  <c r="J17" i="1"/>
  <c r="J25" i="1"/>
  <c r="J14" i="1"/>
  <c r="J13" i="1"/>
  <c r="J11" i="1"/>
  <c r="J10" i="1"/>
  <c r="J9" i="1"/>
  <c r="J6" i="1"/>
  <c r="J4" i="1"/>
  <c r="J3" i="1"/>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2" i="9"/>
  <c r="AK3" i="2"/>
  <c r="AL3" i="2"/>
  <c r="AM3" i="2"/>
  <c r="AN3" i="2"/>
  <c r="AO3" i="2"/>
  <c r="AP3" i="2"/>
  <c r="AQ3" i="2"/>
  <c r="AR3" i="2"/>
  <c r="AS3" i="2"/>
  <c r="AT3" i="2"/>
  <c r="AU3" i="2"/>
  <c r="AV3" i="2"/>
  <c r="AW3" i="2"/>
  <c r="AX3" i="2"/>
  <c r="AY3" i="2"/>
  <c r="AK4" i="2"/>
  <c r="AL4" i="2"/>
  <c r="AM4" i="2"/>
  <c r="AN4" i="2"/>
  <c r="AO4" i="2"/>
  <c r="AP4" i="2"/>
  <c r="AQ4" i="2"/>
  <c r="AR4" i="2"/>
  <c r="AS4" i="2"/>
  <c r="AT4" i="2"/>
  <c r="AU4" i="2"/>
  <c r="AV4" i="2"/>
  <c r="AW4" i="2"/>
  <c r="AX4" i="2"/>
  <c r="AY4" i="2"/>
  <c r="AK5" i="2"/>
  <c r="AL5" i="2"/>
  <c r="AM5" i="2"/>
  <c r="AN5" i="2"/>
  <c r="AO5" i="2"/>
  <c r="AP5" i="2"/>
  <c r="AQ5" i="2"/>
  <c r="AR5" i="2"/>
  <c r="AS5" i="2"/>
  <c r="AT5" i="2"/>
  <c r="AU5" i="2"/>
  <c r="AV5" i="2"/>
  <c r="AW5" i="2"/>
  <c r="AX5" i="2"/>
  <c r="AY5" i="2"/>
  <c r="AK6" i="2"/>
  <c r="AL6" i="2"/>
  <c r="AM6" i="2"/>
  <c r="AN6" i="2"/>
  <c r="AO6" i="2"/>
  <c r="AP6" i="2"/>
  <c r="AQ6" i="2"/>
  <c r="AR6" i="2"/>
  <c r="AS6" i="2"/>
  <c r="AT6" i="2"/>
  <c r="AU6" i="2"/>
  <c r="AV6" i="2"/>
  <c r="AW6" i="2"/>
  <c r="AX6" i="2"/>
  <c r="AY6" i="2"/>
  <c r="AK7" i="2"/>
  <c r="AL7" i="2"/>
  <c r="AM7" i="2"/>
  <c r="AN7" i="2"/>
  <c r="AO7" i="2"/>
  <c r="AP7" i="2"/>
  <c r="AQ7" i="2"/>
  <c r="AR7" i="2"/>
  <c r="AS7" i="2"/>
  <c r="AT7" i="2"/>
  <c r="AU7" i="2"/>
  <c r="AV7" i="2"/>
  <c r="AW7" i="2"/>
  <c r="AX7" i="2"/>
  <c r="AY7" i="2"/>
  <c r="AK8" i="2"/>
  <c r="AL8" i="2"/>
  <c r="AM8" i="2"/>
  <c r="AN8" i="2"/>
  <c r="AO8" i="2"/>
  <c r="AP8" i="2"/>
  <c r="AQ8" i="2"/>
  <c r="AR8" i="2"/>
  <c r="AS8" i="2"/>
  <c r="AT8" i="2"/>
  <c r="AU8" i="2"/>
  <c r="AV8" i="2"/>
  <c r="AW8" i="2"/>
  <c r="AX8" i="2"/>
  <c r="AY8" i="2"/>
  <c r="AK9" i="2"/>
  <c r="AL9" i="2"/>
  <c r="AM9" i="2"/>
  <c r="AN9" i="2"/>
  <c r="AO9" i="2"/>
  <c r="AP9" i="2"/>
  <c r="AQ9" i="2"/>
  <c r="AR9" i="2"/>
  <c r="AS9" i="2"/>
  <c r="AT9" i="2"/>
  <c r="AU9" i="2"/>
  <c r="AV9" i="2"/>
  <c r="AW9" i="2"/>
  <c r="AX9" i="2"/>
  <c r="AY9" i="2"/>
  <c r="AK10" i="2"/>
  <c r="AL10" i="2"/>
  <c r="AM10" i="2"/>
  <c r="AN10" i="2"/>
  <c r="AO10" i="2"/>
  <c r="AP10" i="2"/>
  <c r="AQ10" i="2"/>
  <c r="AR10" i="2"/>
  <c r="AS10" i="2"/>
  <c r="AT10" i="2"/>
  <c r="AU10" i="2"/>
  <c r="AV10" i="2"/>
  <c r="AW10" i="2"/>
  <c r="AX10" i="2"/>
  <c r="AY10" i="2"/>
  <c r="AK11" i="2"/>
  <c r="AL11" i="2"/>
  <c r="AM11" i="2"/>
  <c r="AN11" i="2"/>
  <c r="AO11" i="2"/>
  <c r="AP11" i="2"/>
  <c r="AQ11" i="2"/>
  <c r="AR11" i="2"/>
  <c r="AS11" i="2"/>
  <c r="AT11" i="2"/>
  <c r="AU11" i="2"/>
  <c r="AV11" i="2"/>
  <c r="AW11" i="2"/>
  <c r="AX11" i="2"/>
  <c r="AY11" i="2"/>
  <c r="AK12" i="2"/>
  <c r="AL12" i="2"/>
  <c r="AM12" i="2"/>
  <c r="AN12" i="2"/>
  <c r="AO12" i="2"/>
  <c r="AP12" i="2"/>
  <c r="AQ12" i="2"/>
  <c r="AR12" i="2"/>
  <c r="AS12" i="2"/>
  <c r="AT12" i="2"/>
  <c r="AU12" i="2"/>
  <c r="AV12" i="2"/>
  <c r="AW12" i="2"/>
  <c r="AX12" i="2"/>
  <c r="AY12" i="2"/>
  <c r="AK13" i="2"/>
  <c r="AL13" i="2"/>
  <c r="AM13" i="2"/>
  <c r="AN13" i="2"/>
  <c r="AO13" i="2"/>
  <c r="AP13" i="2"/>
  <c r="AQ13" i="2"/>
  <c r="AR13" i="2"/>
  <c r="AS13" i="2"/>
  <c r="AT13" i="2"/>
  <c r="AU13" i="2"/>
  <c r="AV13" i="2"/>
  <c r="AW13" i="2"/>
  <c r="AX13" i="2"/>
  <c r="AY13" i="2"/>
  <c r="AK14" i="2"/>
  <c r="AL14" i="2"/>
  <c r="AM14" i="2"/>
  <c r="AN14" i="2"/>
  <c r="AO14" i="2"/>
  <c r="AP14" i="2"/>
  <c r="AQ14" i="2"/>
  <c r="AR14" i="2"/>
  <c r="AS14" i="2"/>
  <c r="AT14" i="2"/>
  <c r="AU14" i="2"/>
  <c r="AV14" i="2"/>
  <c r="AW14" i="2"/>
  <c r="AX14" i="2"/>
  <c r="AY14" i="2"/>
  <c r="AK15" i="2"/>
  <c r="AL15" i="2"/>
  <c r="AM15" i="2"/>
  <c r="AN15" i="2"/>
  <c r="AO15" i="2"/>
  <c r="AP15" i="2"/>
  <c r="AQ15" i="2"/>
  <c r="AR15" i="2"/>
  <c r="AS15" i="2"/>
  <c r="AT15" i="2"/>
  <c r="AU15" i="2"/>
  <c r="AV15" i="2"/>
  <c r="AW15" i="2"/>
  <c r="AX15" i="2"/>
  <c r="AY15" i="2"/>
  <c r="AK16" i="2"/>
  <c r="AL16" i="2"/>
  <c r="AM16" i="2"/>
  <c r="AN16" i="2"/>
  <c r="AO16" i="2"/>
  <c r="AP16" i="2"/>
  <c r="AQ16" i="2"/>
  <c r="AR16" i="2"/>
  <c r="AS16" i="2"/>
  <c r="AT16" i="2"/>
  <c r="AU16" i="2"/>
  <c r="AV16" i="2"/>
  <c r="AW16" i="2"/>
  <c r="AX16" i="2"/>
  <c r="AY16" i="2"/>
  <c r="AK17" i="2"/>
  <c r="AL17" i="2"/>
  <c r="AM17" i="2"/>
  <c r="AN17" i="2"/>
  <c r="AO17" i="2"/>
  <c r="AP17" i="2"/>
  <c r="AQ17" i="2"/>
  <c r="AR17" i="2"/>
  <c r="AS17" i="2"/>
  <c r="AT17" i="2"/>
  <c r="AU17" i="2"/>
  <c r="AV17" i="2"/>
  <c r="AW17" i="2"/>
  <c r="AX17" i="2"/>
  <c r="AY17" i="2"/>
  <c r="AK18" i="2"/>
  <c r="AL18" i="2"/>
  <c r="AM18" i="2"/>
  <c r="AN18" i="2"/>
  <c r="AO18" i="2"/>
  <c r="AP18" i="2"/>
  <c r="AQ18" i="2"/>
  <c r="AR18" i="2"/>
  <c r="AS18" i="2"/>
  <c r="AT18" i="2"/>
  <c r="AU18" i="2"/>
  <c r="AV18" i="2"/>
  <c r="AW18" i="2"/>
  <c r="AX18" i="2"/>
  <c r="AY18" i="2"/>
  <c r="AK19" i="2"/>
  <c r="AL19" i="2"/>
  <c r="AM19" i="2"/>
  <c r="AN19" i="2"/>
  <c r="AO19" i="2"/>
  <c r="AP19" i="2"/>
  <c r="AQ19" i="2"/>
  <c r="AR19" i="2"/>
  <c r="AS19" i="2"/>
  <c r="AT19" i="2"/>
  <c r="AU19" i="2"/>
  <c r="AV19" i="2"/>
  <c r="AW19" i="2"/>
  <c r="AX19" i="2"/>
  <c r="AY19" i="2"/>
  <c r="AK20" i="2"/>
  <c r="AL20" i="2"/>
  <c r="AM20" i="2"/>
  <c r="AN20" i="2"/>
  <c r="AO20" i="2"/>
  <c r="AP20" i="2"/>
  <c r="AQ20" i="2"/>
  <c r="AR20" i="2"/>
  <c r="AS20" i="2"/>
  <c r="AT20" i="2"/>
  <c r="AU20" i="2"/>
  <c r="AV20" i="2"/>
  <c r="AW20" i="2"/>
  <c r="AX20" i="2"/>
  <c r="AY20" i="2"/>
  <c r="AK21" i="2"/>
  <c r="AL21" i="2"/>
  <c r="AM21" i="2"/>
  <c r="AN21" i="2"/>
  <c r="AO21" i="2"/>
  <c r="AP21" i="2"/>
  <c r="AQ21" i="2"/>
  <c r="AR21" i="2"/>
  <c r="AS21" i="2"/>
  <c r="AT21" i="2"/>
  <c r="AU21" i="2"/>
  <c r="AV21" i="2"/>
  <c r="AW21" i="2"/>
  <c r="AX21" i="2"/>
  <c r="AY21" i="2"/>
  <c r="AK22" i="2"/>
  <c r="AL22" i="2"/>
  <c r="AM22" i="2"/>
  <c r="AN22" i="2"/>
  <c r="AO22" i="2"/>
  <c r="AP22" i="2"/>
  <c r="AQ22" i="2"/>
  <c r="AR22" i="2"/>
  <c r="AS22" i="2"/>
  <c r="AT22" i="2"/>
  <c r="AU22" i="2"/>
  <c r="AV22" i="2"/>
  <c r="AW22" i="2"/>
  <c r="AX22" i="2"/>
  <c r="AY22" i="2"/>
  <c r="AK23" i="2"/>
  <c r="AL23" i="2"/>
  <c r="AM23" i="2"/>
  <c r="AN23" i="2"/>
  <c r="AO23" i="2"/>
  <c r="AP23" i="2"/>
  <c r="AQ23" i="2"/>
  <c r="AR23" i="2"/>
  <c r="AS23" i="2"/>
  <c r="AT23" i="2"/>
  <c r="AU23" i="2"/>
  <c r="AV23" i="2"/>
  <c r="AW23" i="2"/>
  <c r="AX23" i="2"/>
  <c r="AY23" i="2"/>
  <c r="AK24" i="2"/>
  <c r="AL24" i="2"/>
  <c r="AM24" i="2"/>
  <c r="AN24" i="2"/>
  <c r="AO24" i="2"/>
  <c r="AP24" i="2"/>
  <c r="AQ24" i="2"/>
  <c r="AR24" i="2"/>
  <c r="AS24" i="2"/>
  <c r="AT24" i="2"/>
  <c r="AU24" i="2"/>
  <c r="AV24" i="2"/>
  <c r="AW24" i="2"/>
  <c r="AX24" i="2"/>
  <c r="AY24" i="2"/>
  <c r="AK25" i="2"/>
  <c r="AL25" i="2"/>
  <c r="AM25" i="2"/>
  <c r="AN25" i="2"/>
  <c r="AO25" i="2"/>
  <c r="AP25" i="2"/>
  <c r="AQ25" i="2"/>
  <c r="AR25" i="2"/>
  <c r="AS25" i="2"/>
  <c r="AT25" i="2"/>
  <c r="AU25" i="2"/>
  <c r="AV25" i="2"/>
  <c r="AW25" i="2"/>
  <c r="AX25" i="2"/>
  <c r="AY25" i="2"/>
  <c r="AK26" i="2"/>
  <c r="AL26" i="2"/>
  <c r="AM26" i="2"/>
  <c r="AN26" i="2"/>
  <c r="AO26" i="2"/>
  <c r="AP26" i="2"/>
  <c r="AQ26" i="2"/>
  <c r="AR26" i="2"/>
  <c r="AS26" i="2"/>
  <c r="AT26" i="2"/>
  <c r="AU26" i="2"/>
  <c r="AV26" i="2"/>
  <c r="AW26" i="2"/>
  <c r="AX26" i="2"/>
  <c r="AY26" i="2"/>
  <c r="AK27" i="2"/>
  <c r="AL27" i="2"/>
  <c r="AM27" i="2"/>
  <c r="AN27" i="2"/>
  <c r="AO27" i="2"/>
  <c r="AP27" i="2"/>
  <c r="AQ27" i="2"/>
  <c r="AR27" i="2"/>
  <c r="AS27" i="2"/>
  <c r="AT27" i="2"/>
  <c r="AU27" i="2"/>
  <c r="AV27" i="2"/>
  <c r="AW27" i="2"/>
  <c r="AX27" i="2"/>
  <c r="AY27" i="2"/>
  <c r="AK28" i="2"/>
  <c r="AL28" i="2"/>
  <c r="AM28" i="2"/>
  <c r="AN28" i="2"/>
  <c r="AO28" i="2"/>
  <c r="AP28" i="2"/>
  <c r="AQ28" i="2"/>
  <c r="AR28" i="2"/>
  <c r="AS28" i="2"/>
  <c r="AT28" i="2"/>
  <c r="AU28" i="2"/>
  <c r="AV28" i="2"/>
  <c r="AW28" i="2"/>
  <c r="AX28" i="2"/>
  <c r="AY28" i="2"/>
  <c r="AK29" i="2"/>
  <c r="AL29" i="2"/>
  <c r="AM29" i="2"/>
  <c r="AN29" i="2"/>
  <c r="AO29" i="2"/>
  <c r="AP29" i="2"/>
  <c r="AQ29" i="2"/>
  <c r="AR29" i="2"/>
  <c r="AS29" i="2"/>
  <c r="AT29" i="2"/>
  <c r="AU29" i="2"/>
  <c r="AV29" i="2"/>
  <c r="AW29" i="2"/>
  <c r="AX29" i="2"/>
  <c r="AY29" i="2"/>
  <c r="AK30" i="2"/>
  <c r="AL30" i="2"/>
  <c r="AM30" i="2"/>
  <c r="AN30" i="2"/>
  <c r="AO30" i="2"/>
  <c r="AP30" i="2"/>
  <c r="AQ30" i="2"/>
  <c r="AR30" i="2"/>
  <c r="AS30" i="2"/>
  <c r="AT30" i="2"/>
  <c r="AU30" i="2"/>
  <c r="AV30" i="2"/>
  <c r="AW30" i="2"/>
  <c r="AX30" i="2"/>
  <c r="AY30" i="2"/>
  <c r="AK31" i="2"/>
  <c r="AL31" i="2"/>
  <c r="AM31" i="2"/>
  <c r="AN31" i="2"/>
  <c r="AO31" i="2"/>
  <c r="AP31" i="2"/>
  <c r="AQ31" i="2"/>
  <c r="AR31" i="2"/>
  <c r="AS31" i="2"/>
  <c r="AT31" i="2"/>
  <c r="AU31" i="2"/>
  <c r="AV31" i="2"/>
  <c r="AW31" i="2"/>
  <c r="AX31" i="2"/>
  <c r="AY31" i="2"/>
  <c r="AK32" i="2"/>
  <c r="AL32" i="2"/>
  <c r="AM32" i="2"/>
  <c r="AN32" i="2"/>
  <c r="AO32" i="2"/>
  <c r="AP32" i="2"/>
  <c r="AQ32" i="2"/>
  <c r="AR32" i="2"/>
  <c r="AS32" i="2"/>
  <c r="AT32" i="2"/>
  <c r="AU32" i="2"/>
  <c r="AV32" i="2"/>
  <c r="AW32" i="2"/>
  <c r="AX32" i="2"/>
  <c r="AY32" i="2"/>
  <c r="AK33" i="2"/>
  <c r="AL33" i="2"/>
  <c r="AM33" i="2"/>
  <c r="AN33" i="2"/>
  <c r="AO33" i="2"/>
  <c r="AP33" i="2"/>
  <c r="AQ33" i="2"/>
  <c r="AR33" i="2"/>
  <c r="AS33" i="2"/>
  <c r="AT33" i="2"/>
  <c r="AU33" i="2"/>
  <c r="AV33" i="2"/>
  <c r="AW33" i="2"/>
  <c r="AX33" i="2"/>
  <c r="AY33" i="2"/>
  <c r="AK34" i="2"/>
  <c r="AL34" i="2"/>
  <c r="AM34" i="2"/>
  <c r="AN34" i="2"/>
  <c r="AO34" i="2"/>
  <c r="AP34" i="2"/>
  <c r="AQ34" i="2"/>
  <c r="AR34" i="2"/>
  <c r="AS34" i="2"/>
  <c r="AT34" i="2"/>
  <c r="AU34" i="2"/>
  <c r="AV34" i="2"/>
  <c r="AW34" i="2"/>
  <c r="AX34" i="2"/>
  <c r="AY34" i="2"/>
  <c r="AK35" i="2"/>
  <c r="AL35" i="2"/>
  <c r="AM35" i="2"/>
  <c r="AN35" i="2"/>
  <c r="AO35" i="2"/>
  <c r="AP35" i="2"/>
  <c r="AQ35" i="2"/>
  <c r="AR35" i="2"/>
  <c r="AS35" i="2"/>
  <c r="AT35" i="2"/>
  <c r="AU35" i="2"/>
  <c r="AV35" i="2"/>
  <c r="AW35" i="2"/>
  <c r="AX35" i="2"/>
  <c r="AY35" i="2"/>
  <c r="AK36" i="2"/>
  <c r="AL36" i="2"/>
  <c r="AM36" i="2"/>
  <c r="AN36" i="2"/>
  <c r="AO36" i="2"/>
  <c r="AP36" i="2"/>
  <c r="AQ36" i="2"/>
  <c r="AR36" i="2"/>
  <c r="AS36" i="2"/>
  <c r="AT36" i="2"/>
  <c r="AU36" i="2"/>
  <c r="AV36" i="2"/>
  <c r="AW36" i="2"/>
  <c r="AX36" i="2"/>
  <c r="AY36" i="2"/>
  <c r="AK37" i="2"/>
  <c r="AL37" i="2"/>
  <c r="AM37" i="2"/>
  <c r="AN37" i="2"/>
  <c r="AO37" i="2"/>
  <c r="AP37" i="2"/>
  <c r="AQ37" i="2"/>
  <c r="AR37" i="2"/>
  <c r="AS37" i="2"/>
  <c r="AT37" i="2"/>
  <c r="AU37" i="2"/>
  <c r="AV37" i="2"/>
  <c r="AW37" i="2"/>
  <c r="AX37" i="2"/>
  <c r="AY37" i="2"/>
  <c r="AK38" i="2"/>
  <c r="AL38" i="2"/>
  <c r="AM38" i="2"/>
  <c r="AN38" i="2"/>
  <c r="AO38" i="2"/>
  <c r="AP38" i="2"/>
  <c r="AQ38" i="2"/>
  <c r="AR38" i="2"/>
  <c r="AS38" i="2"/>
  <c r="AT38" i="2"/>
  <c r="AU38" i="2"/>
  <c r="AV38" i="2"/>
  <c r="AW38" i="2"/>
  <c r="AX38" i="2"/>
  <c r="AY38" i="2"/>
  <c r="AK39" i="2"/>
  <c r="AL39" i="2"/>
  <c r="AM39" i="2"/>
  <c r="AN39" i="2"/>
  <c r="AO39" i="2"/>
  <c r="AP39" i="2"/>
  <c r="AQ39" i="2"/>
  <c r="AR39" i="2"/>
  <c r="AS39" i="2"/>
  <c r="AT39" i="2"/>
  <c r="AU39" i="2"/>
  <c r="AV39" i="2"/>
  <c r="AW39" i="2"/>
  <c r="AX39" i="2"/>
  <c r="AY39"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3" i="2"/>
  <c r="AK3" i="3"/>
  <c r="AL3" i="3"/>
  <c r="AM3" i="3"/>
  <c r="AN3" i="3"/>
  <c r="AO3" i="3"/>
  <c r="AP3" i="3"/>
  <c r="AQ3" i="3"/>
  <c r="AR3" i="3"/>
  <c r="AS3" i="3"/>
  <c r="AT3" i="3"/>
  <c r="AU3" i="3"/>
  <c r="AV3" i="3"/>
  <c r="AW3" i="3"/>
  <c r="AX3" i="3"/>
  <c r="AY3" i="3"/>
  <c r="AK4" i="3"/>
  <c r="AL4" i="3"/>
  <c r="AM4" i="3"/>
  <c r="AN4" i="3"/>
  <c r="AO4" i="3"/>
  <c r="AP4" i="3"/>
  <c r="AQ4" i="3"/>
  <c r="AR4" i="3"/>
  <c r="AS4" i="3"/>
  <c r="AT4" i="3"/>
  <c r="AU4" i="3"/>
  <c r="AV4" i="3"/>
  <c r="AW4" i="3"/>
  <c r="AX4" i="3"/>
  <c r="AY4" i="3"/>
  <c r="AK5" i="3"/>
  <c r="AL5" i="3"/>
  <c r="AM5" i="3"/>
  <c r="AN5" i="3"/>
  <c r="AO5" i="3"/>
  <c r="AP5" i="3"/>
  <c r="AQ5" i="3"/>
  <c r="AR5" i="3"/>
  <c r="AS5" i="3"/>
  <c r="AT5" i="3"/>
  <c r="AU5" i="3"/>
  <c r="AV5" i="3"/>
  <c r="AW5" i="3"/>
  <c r="AX5" i="3"/>
  <c r="AY5" i="3"/>
  <c r="AK6" i="3"/>
  <c r="AL6" i="3"/>
  <c r="AM6" i="3"/>
  <c r="AN6" i="3"/>
  <c r="AO6" i="3"/>
  <c r="AP6" i="3"/>
  <c r="AQ6" i="3"/>
  <c r="AR6" i="3"/>
  <c r="AS6" i="3"/>
  <c r="AT6" i="3"/>
  <c r="AU6" i="3"/>
  <c r="AV6" i="3"/>
  <c r="AW6" i="3"/>
  <c r="AX6" i="3"/>
  <c r="AY6" i="3"/>
  <c r="AK7" i="3"/>
  <c r="AL7" i="3"/>
  <c r="AM7" i="3"/>
  <c r="AN7" i="3"/>
  <c r="AO7" i="3"/>
  <c r="AP7" i="3"/>
  <c r="AQ7" i="3"/>
  <c r="AR7" i="3"/>
  <c r="AS7" i="3"/>
  <c r="AT7" i="3"/>
  <c r="AU7" i="3"/>
  <c r="AV7" i="3"/>
  <c r="AW7" i="3"/>
  <c r="AX7" i="3"/>
  <c r="AY7" i="3"/>
  <c r="AK8" i="3"/>
  <c r="AL8" i="3"/>
  <c r="AM8" i="3"/>
  <c r="AN8" i="3"/>
  <c r="AO8" i="3"/>
  <c r="AP8" i="3"/>
  <c r="AQ8" i="3"/>
  <c r="AR8" i="3"/>
  <c r="AS8" i="3"/>
  <c r="AT8" i="3"/>
  <c r="AU8" i="3"/>
  <c r="AV8" i="3"/>
  <c r="AW8" i="3"/>
  <c r="AX8" i="3"/>
  <c r="AY8" i="3"/>
  <c r="AK9" i="3"/>
  <c r="AL9" i="3"/>
  <c r="AM9" i="3"/>
  <c r="AN9" i="3"/>
  <c r="AO9" i="3"/>
  <c r="AP9" i="3"/>
  <c r="AQ9" i="3"/>
  <c r="AR9" i="3"/>
  <c r="AS9" i="3"/>
  <c r="AT9" i="3"/>
  <c r="AU9" i="3"/>
  <c r="AV9" i="3"/>
  <c r="AW9" i="3"/>
  <c r="AX9" i="3"/>
  <c r="AY9" i="3"/>
  <c r="AK10" i="3"/>
  <c r="AL10" i="3"/>
  <c r="AM10" i="3"/>
  <c r="AN10" i="3"/>
  <c r="AO10" i="3"/>
  <c r="AP10" i="3"/>
  <c r="AQ10" i="3"/>
  <c r="AR10" i="3"/>
  <c r="AS10" i="3"/>
  <c r="AT10" i="3"/>
  <c r="AU10" i="3"/>
  <c r="AV10" i="3"/>
  <c r="AW10" i="3"/>
  <c r="AX10" i="3"/>
  <c r="AY10" i="3"/>
  <c r="AK11" i="3"/>
  <c r="AL11" i="3"/>
  <c r="AM11" i="3"/>
  <c r="AN11" i="3"/>
  <c r="AO11" i="3"/>
  <c r="AP11" i="3"/>
  <c r="AQ11" i="3"/>
  <c r="AR11" i="3"/>
  <c r="AS11" i="3"/>
  <c r="AT11" i="3"/>
  <c r="AU11" i="3"/>
  <c r="AV11" i="3"/>
  <c r="AW11" i="3"/>
  <c r="AX11" i="3"/>
  <c r="AY11" i="3"/>
  <c r="AK12" i="3"/>
  <c r="AL12" i="3"/>
  <c r="AM12" i="3"/>
  <c r="AN12" i="3"/>
  <c r="AO12" i="3"/>
  <c r="AP12" i="3"/>
  <c r="AQ12" i="3"/>
  <c r="AR12" i="3"/>
  <c r="AS12" i="3"/>
  <c r="AT12" i="3"/>
  <c r="AU12" i="3"/>
  <c r="AV12" i="3"/>
  <c r="AW12" i="3"/>
  <c r="AX12" i="3"/>
  <c r="AY12" i="3"/>
  <c r="AK13" i="3"/>
  <c r="AL13" i="3"/>
  <c r="AM13" i="3"/>
  <c r="AN13" i="3"/>
  <c r="AO13" i="3"/>
  <c r="AP13" i="3"/>
  <c r="AQ13" i="3"/>
  <c r="AR13" i="3"/>
  <c r="AS13" i="3"/>
  <c r="AT13" i="3"/>
  <c r="AU13" i="3"/>
  <c r="AV13" i="3"/>
  <c r="AW13" i="3"/>
  <c r="AX13" i="3"/>
  <c r="AY13" i="3"/>
  <c r="AK14" i="3"/>
  <c r="AL14" i="3"/>
  <c r="AM14" i="3"/>
  <c r="AN14" i="3"/>
  <c r="AO14" i="3"/>
  <c r="AP14" i="3"/>
  <c r="AQ14" i="3"/>
  <c r="AR14" i="3"/>
  <c r="AS14" i="3"/>
  <c r="AT14" i="3"/>
  <c r="AU14" i="3"/>
  <c r="AV14" i="3"/>
  <c r="AW14" i="3"/>
  <c r="AX14" i="3"/>
  <c r="AY14" i="3"/>
  <c r="AK15" i="3"/>
  <c r="AL15" i="3"/>
  <c r="AM15" i="3"/>
  <c r="AN15" i="3"/>
  <c r="AO15" i="3"/>
  <c r="AP15" i="3"/>
  <c r="AQ15" i="3"/>
  <c r="AR15" i="3"/>
  <c r="AS15" i="3"/>
  <c r="AT15" i="3"/>
  <c r="AU15" i="3"/>
  <c r="AV15" i="3"/>
  <c r="AW15" i="3"/>
  <c r="AX15" i="3"/>
  <c r="AY15" i="3"/>
  <c r="AK16" i="3"/>
  <c r="AL16" i="3"/>
  <c r="AM16" i="3"/>
  <c r="AN16" i="3"/>
  <c r="AO16" i="3"/>
  <c r="AP16" i="3"/>
  <c r="AQ16" i="3"/>
  <c r="AR16" i="3"/>
  <c r="AS16" i="3"/>
  <c r="AT16" i="3"/>
  <c r="AU16" i="3"/>
  <c r="AV16" i="3"/>
  <c r="AW16" i="3"/>
  <c r="AX16" i="3"/>
  <c r="AY16" i="3"/>
  <c r="AK17" i="3"/>
  <c r="AL17" i="3"/>
  <c r="AM17" i="3"/>
  <c r="AN17" i="3"/>
  <c r="AO17" i="3"/>
  <c r="AP17" i="3"/>
  <c r="AQ17" i="3"/>
  <c r="AR17" i="3"/>
  <c r="AS17" i="3"/>
  <c r="AT17" i="3"/>
  <c r="AU17" i="3"/>
  <c r="AV17" i="3"/>
  <c r="AW17" i="3"/>
  <c r="AX17" i="3"/>
  <c r="AY17" i="3"/>
  <c r="AK18" i="3"/>
  <c r="AL18" i="3"/>
  <c r="AM18" i="3"/>
  <c r="AN18" i="3"/>
  <c r="AO18" i="3"/>
  <c r="AP18" i="3"/>
  <c r="AQ18" i="3"/>
  <c r="AR18" i="3"/>
  <c r="AS18" i="3"/>
  <c r="AT18" i="3"/>
  <c r="AU18" i="3"/>
  <c r="AV18" i="3"/>
  <c r="AW18" i="3"/>
  <c r="AX18" i="3"/>
  <c r="AY18" i="3"/>
  <c r="AK19" i="3"/>
  <c r="AL19" i="3"/>
  <c r="AM19" i="3"/>
  <c r="AN19" i="3"/>
  <c r="AO19" i="3"/>
  <c r="AP19" i="3"/>
  <c r="AQ19" i="3"/>
  <c r="AR19" i="3"/>
  <c r="AS19" i="3"/>
  <c r="AT19" i="3"/>
  <c r="AU19" i="3"/>
  <c r="AV19" i="3"/>
  <c r="AW19" i="3"/>
  <c r="AX19" i="3"/>
  <c r="AY19" i="3"/>
  <c r="AK20" i="3"/>
  <c r="AL20" i="3"/>
  <c r="AM20" i="3"/>
  <c r="AN20" i="3"/>
  <c r="AO20" i="3"/>
  <c r="AP20" i="3"/>
  <c r="AQ20" i="3"/>
  <c r="AR20" i="3"/>
  <c r="AS20" i="3"/>
  <c r="AT20" i="3"/>
  <c r="AU20" i="3"/>
  <c r="AV20" i="3"/>
  <c r="AW20" i="3"/>
  <c r="AX20" i="3"/>
  <c r="AY20" i="3"/>
  <c r="AK21" i="3"/>
  <c r="AL21" i="3"/>
  <c r="AM21" i="3"/>
  <c r="AN21" i="3"/>
  <c r="AO21" i="3"/>
  <c r="AP21" i="3"/>
  <c r="AQ21" i="3"/>
  <c r="AR21" i="3"/>
  <c r="AS21" i="3"/>
  <c r="AT21" i="3"/>
  <c r="AU21" i="3"/>
  <c r="AV21" i="3"/>
  <c r="AW21" i="3"/>
  <c r="AX21" i="3"/>
  <c r="AY21" i="3"/>
  <c r="AK22" i="3"/>
  <c r="AL22" i="3"/>
  <c r="AM22" i="3"/>
  <c r="AN22" i="3"/>
  <c r="AO22" i="3"/>
  <c r="AP22" i="3"/>
  <c r="AQ22" i="3"/>
  <c r="AR22" i="3"/>
  <c r="AS22" i="3"/>
  <c r="AT22" i="3"/>
  <c r="AU22" i="3"/>
  <c r="AV22" i="3"/>
  <c r="AW22" i="3"/>
  <c r="AX22" i="3"/>
  <c r="AY22" i="3"/>
  <c r="AK23" i="3"/>
  <c r="AL23" i="3"/>
  <c r="AM23" i="3"/>
  <c r="AN23" i="3"/>
  <c r="AO23" i="3"/>
  <c r="AP23" i="3"/>
  <c r="AQ23" i="3"/>
  <c r="AR23" i="3"/>
  <c r="AS23" i="3"/>
  <c r="AT23" i="3"/>
  <c r="AU23" i="3"/>
  <c r="AV23" i="3"/>
  <c r="AW23" i="3"/>
  <c r="AX23" i="3"/>
  <c r="AY23" i="3"/>
  <c r="AK24" i="3"/>
  <c r="AL24" i="3"/>
  <c r="AM24" i="3"/>
  <c r="AN24" i="3"/>
  <c r="AO24" i="3"/>
  <c r="AP24" i="3"/>
  <c r="AQ24" i="3"/>
  <c r="AR24" i="3"/>
  <c r="AS24" i="3"/>
  <c r="AT24" i="3"/>
  <c r="AU24" i="3"/>
  <c r="AV24" i="3"/>
  <c r="AW24" i="3"/>
  <c r="AX24" i="3"/>
  <c r="AY24" i="3"/>
  <c r="AK25" i="3"/>
  <c r="AL25" i="3"/>
  <c r="AM25" i="3"/>
  <c r="AN25" i="3"/>
  <c r="AO25" i="3"/>
  <c r="AP25" i="3"/>
  <c r="AQ25" i="3"/>
  <c r="AR25" i="3"/>
  <c r="AS25" i="3"/>
  <c r="AT25" i="3"/>
  <c r="AU25" i="3"/>
  <c r="AV25" i="3"/>
  <c r="AW25" i="3"/>
  <c r="AX25" i="3"/>
  <c r="AY25" i="3"/>
  <c r="AK26" i="3"/>
  <c r="AL26" i="3"/>
  <c r="AM26" i="3"/>
  <c r="AN26" i="3"/>
  <c r="AO26" i="3"/>
  <c r="AP26" i="3"/>
  <c r="AQ26" i="3"/>
  <c r="AR26" i="3"/>
  <c r="AS26" i="3"/>
  <c r="AT26" i="3"/>
  <c r="AU26" i="3"/>
  <c r="AV26" i="3"/>
  <c r="AW26" i="3"/>
  <c r="AX26" i="3"/>
  <c r="AY26" i="3"/>
  <c r="AK27" i="3"/>
  <c r="AL27" i="3"/>
  <c r="AM27" i="3"/>
  <c r="AN27" i="3"/>
  <c r="AO27" i="3"/>
  <c r="AP27" i="3"/>
  <c r="AQ27" i="3"/>
  <c r="AR27" i="3"/>
  <c r="AS27" i="3"/>
  <c r="AT27" i="3"/>
  <c r="AU27" i="3"/>
  <c r="AV27" i="3"/>
  <c r="AW27" i="3"/>
  <c r="AX27" i="3"/>
  <c r="AY27" i="3"/>
  <c r="AK28" i="3"/>
  <c r="AL28" i="3"/>
  <c r="AM28" i="3"/>
  <c r="AN28" i="3"/>
  <c r="AO28" i="3"/>
  <c r="AP28" i="3"/>
  <c r="AQ28" i="3"/>
  <c r="AR28" i="3"/>
  <c r="AS28" i="3"/>
  <c r="AT28" i="3"/>
  <c r="AU28" i="3"/>
  <c r="AV28" i="3"/>
  <c r="AW28" i="3"/>
  <c r="AX28" i="3"/>
  <c r="AY28" i="3"/>
  <c r="AK29" i="3"/>
  <c r="AL29" i="3"/>
  <c r="AM29" i="3"/>
  <c r="AN29" i="3"/>
  <c r="AO29" i="3"/>
  <c r="AP29" i="3"/>
  <c r="AQ29" i="3"/>
  <c r="AR29" i="3"/>
  <c r="AS29" i="3"/>
  <c r="AT29" i="3"/>
  <c r="AU29" i="3"/>
  <c r="AV29" i="3"/>
  <c r="AW29" i="3"/>
  <c r="AX29" i="3"/>
  <c r="AY29" i="3"/>
  <c r="AK30" i="3"/>
  <c r="AL30" i="3"/>
  <c r="AM30" i="3"/>
  <c r="AN30" i="3"/>
  <c r="AO30" i="3"/>
  <c r="AP30" i="3"/>
  <c r="AQ30" i="3"/>
  <c r="AR30" i="3"/>
  <c r="AS30" i="3"/>
  <c r="AT30" i="3"/>
  <c r="AU30" i="3"/>
  <c r="AV30" i="3"/>
  <c r="AW30" i="3"/>
  <c r="AX30" i="3"/>
  <c r="AY30" i="3"/>
  <c r="AK31" i="3"/>
  <c r="AL31" i="3"/>
  <c r="AM31" i="3"/>
  <c r="AN31" i="3"/>
  <c r="AO31" i="3"/>
  <c r="AP31" i="3"/>
  <c r="AQ31" i="3"/>
  <c r="AR31" i="3"/>
  <c r="AS31" i="3"/>
  <c r="AT31" i="3"/>
  <c r="AU31" i="3"/>
  <c r="AV31" i="3"/>
  <c r="AW31" i="3"/>
  <c r="AX31" i="3"/>
  <c r="AY31" i="3"/>
  <c r="AK32" i="3"/>
  <c r="AL32" i="3"/>
  <c r="AM32" i="3"/>
  <c r="AN32" i="3"/>
  <c r="AO32" i="3"/>
  <c r="AP32" i="3"/>
  <c r="AQ32" i="3"/>
  <c r="AR32" i="3"/>
  <c r="AS32" i="3"/>
  <c r="AT32" i="3"/>
  <c r="AU32" i="3"/>
  <c r="AV32" i="3"/>
  <c r="AW32" i="3"/>
  <c r="AX32" i="3"/>
  <c r="AY32" i="3"/>
  <c r="AK33" i="3"/>
  <c r="AL33" i="3"/>
  <c r="AM33" i="3"/>
  <c r="AN33" i="3"/>
  <c r="AO33" i="3"/>
  <c r="AP33" i="3"/>
  <c r="AQ33" i="3"/>
  <c r="AR33" i="3"/>
  <c r="AS33" i="3"/>
  <c r="AT33" i="3"/>
  <c r="AU33" i="3"/>
  <c r="AV33" i="3"/>
  <c r="AW33" i="3"/>
  <c r="AX33" i="3"/>
  <c r="AY33" i="3"/>
  <c r="AK34" i="3"/>
  <c r="AL34" i="3"/>
  <c r="AM34" i="3"/>
  <c r="AN34" i="3"/>
  <c r="AO34" i="3"/>
  <c r="AP34" i="3"/>
  <c r="AQ34" i="3"/>
  <c r="AR34" i="3"/>
  <c r="AS34" i="3"/>
  <c r="AT34" i="3"/>
  <c r="AU34" i="3"/>
  <c r="AV34" i="3"/>
  <c r="AW34" i="3"/>
  <c r="AX34" i="3"/>
  <c r="AY34" i="3"/>
  <c r="AK35" i="3"/>
  <c r="AL35" i="3"/>
  <c r="AM35" i="3"/>
  <c r="AN35" i="3"/>
  <c r="AO35" i="3"/>
  <c r="AP35" i="3"/>
  <c r="AQ35" i="3"/>
  <c r="AR35" i="3"/>
  <c r="AS35" i="3"/>
  <c r="AT35" i="3"/>
  <c r="AU35" i="3"/>
  <c r="AV35" i="3"/>
  <c r="AW35" i="3"/>
  <c r="AX35" i="3"/>
  <c r="AY35" i="3"/>
  <c r="AK36" i="3"/>
  <c r="AL36" i="3"/>
  <c r="AM36" i="3"/>
  <c r="AN36" i="3"/>
  <c r="AO36" i="3"/>
  <c r="AP36" i="3"/>
  <c r="AQ36" i="3"/>
  <c r="AR36" i="3"/>
  <c r="AS36" i="3"/>
  <c r="AT36" i="3"/>
  <c r="AU36" i="3"/>
  <c r="AV36" i="3"/>
  <c r="AW36" i="3"/>
  <c r="AX36" i="3"/>
  <c r="AY36" i="3"/>
  <c r="AK37" i="3"/>
  <c r="AL37" i="3"/>
  <c r="AM37" i="3"/>
  <c r="AN37" i="3"/>
  <c r="AO37" i="3"/>
  <c r="AP37" i="3"/>
  <c r="AQ37" i="3"/>
  <c r="AR37" i="3"/>
  <c r="AS37" i="3"/>
  <c r="AT37" i="3"/>
  <c r="AU37" i="3"/>
  <c r="AV37" i="3"/>
  <c r="AW37" i="3"/>
  <c r="AX37" i="3"/>
  <c r="AY37" i="3"/>
  <c r="AK38" i="3"/>
  <c r="AL38" i="3"/>
  <c r="AM38" i="3"/>
  <c r="AN38" i="3"/>
  <c r="AO38" i="3"/>
  <c r="AP38" i="3"/>
  <c r="AQ38" i="3"/>
  <c r="AR38" i="3"/>
  <c r="AS38" i="3"/>
  <c r="AT38" i="3"/>
  <c r="AU38" i="3"/>
  <c r="AV38" i="3"/>
  <c r="AW38" i="3"/>
  <c r="AX38" i="3"/>
  <c r="AY38" i="3"/>
  <c r="AK39" i="3"/>
  <c r="AL39" i="3"/>
  <c r="AM39" i="3"/>
  <c r="AN39" i="3"/>
  <c r="AO39" i="3"/>
  <c r="AP39" i="3"/>
  <c r="AQ39" i="3"/>
  <c r="AR39" i="3"/>
  <c r="AS39" i="3"/>
  <c r="AT39" i="3"/>
  <c r="AU39" i="3"/>
  <c r="AV39" i="3"/>
  <c r="AW39" i="3"/>
  <c r="AX39" i="3"/>
  <c r="AY39"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3" i="3"/>
  <c r="BB3" i="2"/>
  <c r="I17" i="1"/>
  <c r="BC3" i="3"/>
  <c r="H17" i="1"/>
  <c r="BC24" i="3"/>
  <c r="H24" i="1"/>
  <c r="BB24" i="2"/>
  <c r="I24" i="1"/>
  <c r="BB12" i="2"/>
  <c r="I3" i="1"/>
  <c r="BC12" i="3"/>
  <c r="H3" i="1"/>
  <c r="BB39" i="2"/>
  <c r="I32" i="1"/>
  <c r="BC39" i="3"/>
  <c r="H32" i="1"/>
  <c r="BB11" i="2"/>
  <c r="I18" i="1"/>
  <c r="BC11" i="3"/>
  <c r="H18" i="1"/>
  <c r="BC32" i="3"/>
  <c r="H14" i="1"/>
  <c r="BB32" i="2"/>
  <c r="I14" i="1"/>
  <c r="BB16" i="2"/>
  <c r="I22" i="1"/>
  <c r="BC16" i="3"/>
  <c r="H22" i="1"/>
  <c r="BB4" i="2"/>
  <c r="I36" i="1"/>
  <c r="BC4" i="3"/>
  <c r="H36" i="1"/>
  <c r="BB19" i="2"/>
  <c r="BC19" i="3"/>
  <c r="H16" i="1"/>
  <c r="BB31" i="2"/>
  <c r="I20" i="1"/>
  <c r="BC31" i="3"/>
  <c r="H20" i="1"/>
  <c r="BB27" i="2"/>
  <c r="I27" i="1"/>
  <c r="BC27" i="3"/>
  <c r="H27" i="1"/>
  <c r="BB15" i="2"/>
  <c r="I11" i="1"/>
  <c r="BC15" i="3"/>
  <c r="H11" i="1"/>
  <c r="BB7" i="2"/>
  <c r="I21" i="1"/>
  <c r="BC7" i="3"/>
  <c r="H21" i="1"/>
  <c r="BB38" i="2"/>
  <c r="I34" i="1"/>
  <c r="BC38" i="3"/>
  <c r="H34" i="1"/>
  <c r="BB34" i="2"/>
  <c r="BC34" i="3"/>
  <c r="BB30" i="2"/>
  <c r="I15" i="1"/>
  <c r="BC30" i="3"/>
  <c r="H15" i="1"/>
  <c r="BB26" i="2"/>
  <c r="I4" i="1"/>
  <c r="BC26" i="3"/>
  <c r="H4" i="1"/>
  <c r="BB22" i="2"/>
  <c r="I29" i="1"/>
  <c r="BC22" i="3"/>
  <c r="H29" i="1"/>
  <c r="BB18" i="2"/>
  <c r="I16" i="1"/>
  <c r="BC18" i="3"/>
  <c r="H25" i="1"/>
  <c r="BB14" i="2"/>
  <c r="I37" i="1"/>
  <c r="BC14" i="3"/>
  <c r="H37" i="1"/>
  <c r="BB10" i="2"/>
  <c r="I5" i="1"/>
  <c r="BC10" i="3"/>
  <c r="H5" i="1"/>
  <c r="BB6" i="2"/>
  <c r="I19" i="1"/>
  <c r="BC6" i="3"/>
  <c r="H19" i="1"/>
  <c r="BC35" i="3"/>
  <c r="H7" i="1"/>
  <c r="BB35" i="2"/>
  <c r="I7" i="1"/>
  <c r="BB36" i="2"/>
  <c r="I26" i="1"/>
  <c r="BC36" i="3"/>
  <c r="H26" i="1"/>
  <c r="BC28" i="3"/>
  <c r="H13" i="1"/>
  <c r="BB28" i="2"/>
  <c r="I13" i="1"/>
  <c r="BB8" i="2"/>
  <c r="I2" i="1"/>
  <c r="BC8" i="3"/>
  <c r="H2" i="1"/>
  <c r="BC23" i="3"/>
  <c r="H28" i="1"/>
  <c r="BB23" i="2"/>
  <c r="I28" i="1"/>
  <c r="BC37" i="3"/>
  <c r="H10" i="1"/>
  <c r="BB37" i="2"/>
  <c r="I10" i="1"/>
  <c r="BB33" i="2"/>
  <c r="I31" i="1"/>
  <c r="BC33" i="3"/>
  <c r="H31" i="1"/>
  <c r="BB29" i="2"/>
  <c r="I30" i="1"/>
  <c r="BC29" i="3"/>
  <c r="H30" i="1"/>
  <c r="BB25" i="2"/>
  <c r="I6" i="1"/>
  <c r="BC25" i="3"/>
  <c r="H6" i="1"/>
  <c r="BB21" i="2"/>
  <c r="I12" i="1"/>
  <c r="BC21" i="3"/>
  <c r="H12" i="1"/>
  <c r="BC17" i="3"/>
  <c r="H9" i="1"/>
  <c r="BB17" i="2"/>
  <c r="I9" i="1"/>
  <c r="BC13" i="3"/>
  <c r="H35" i="1"/>
  <c r="BB13" i="2"/>
  <c r="I35" i="1"/>
  <c r="BC9" i="3"/>
  <c r="H8" i="1"/>
  <c r="BB9" i="2"/>
  <c r="I8" i="1"/>
  <c r="BC5" i="3"/>
  <c r="H33" i="1"/>
  <c r="BB5" i="2"/>
  <c r="I33" i="1"/>
  <c r="BB20" i="2"/>
  <c r="I23" i="1"/>
  <c r="BC20" i="3"/>
  <c r="H23" i="1"/>
  <c r="P8" i="5"/>
  <c r="Q8" i="5"/>
  <c r="P10" i="5"/>
  <c r="Q10" i="5"/>
  <c r="Q12" i="5"/>
  <c r="P16" i="5"/>
  <c r="Q16" i="5"/>
  <c r="P18" i="5"/>
  <c r="Q18" i="5"/>
  <c r="Q20" i="5"/>
  <c r="Q22" i="5"/>
  <c r="K24" i="5"/>
  <c r="S24" i="5"/>
  <c r="S26" i="5"/>
  <c r="J28" i="5"/>
  <c r="K28" i="5"/>
  <c r="R28" i="5"/>
  <c r="S28" i="5"/>
  <c r="J30" i="5"/>
  <c r="K30" i="5"/>
  <c r="R30" i="5"/>
  <c r="S30" i="5"/>
  <c r="K32" i="5"/>
  <c r="S32" i="5"/>
  <c r="S34" i="5"/>
  <c r="J36" i="5"/>
  <c r="K36" i="5"/>
  <c r="R36" i="5"/>
  <c r="S36" i="5"/>
  <c r="J38" i="5"/>
  <c r="K38" i="5"/>
  <c r="R38" i="5"/>
  <c r="S38" i="5"/>
  <c r="K40" i="5"/>
  <c r="S40" i="5"/>
  <c r="S42" i="5"/>
  <c r="J44" i="5"/>
  <c r="K44" i="5"/>
  <c r="R44" i="5"/>
  <c r="S44" i="5"/>
  <c r="J46" i="5"/>
  <c r="K46" i="5"/>
  <c r="S46" i="5"/>
  <c r="D48" i="5"/>
  <c r="K48" i="5"/>
  <c r="L48" i="5"/>
  <c r="S48" i="5"/>
  <c r="D50" i="5"/>
  <c r="L50" i="5"/>
  <c r="D52" i="5"/>
  <c r="D54" i="5"/>
  <c r="K54" i="5"/>
  <c r="L54" i="5"/>
  <c r="S54" i="5"/>
  <c r="D56" i="5"/>
  <c r="K56" i="5"/>
  <c r="L56" i="5"/>
  <c r="S56" i="5"/>
  <c r="D58" i="5"/>
  <c r="L58" i="5"/>
  <c r="D60" i="5"/>
  <c r="D62" i="5"/>
  <c r="K62" i="5"/>
  <c r="L62" i="5"/>
  <c r="S62" i="5"/>
  <c r="D64" i="5"/>
  <c r="K64" i="5"/>
  <c r="L64" i="5"/>
  <c r="S64" i="5"/>
  <c r="D66" i="5"/>
  <c r="L66" i="5"/>
  <c r="D68" i="5"/>
  <c r="D70" i="5"/>
  <c r="K70" i="5"/>
  <c r="L70" i="5"/>
  <c r="S70" i="5"/>
  <c r="D72" i="5"/>
  <c r="K72" i="5"/>
  <c r="L72" i="5"/>
  <c r="S72" i="5"/>
  <c r="D74" i="5"/>
  <c r="L74" i="5"/>
  <c r="D76" i="5"/>
  <c r="E4" i="5"/>
  <c r="M4" i="5"/>
  <c r="L7" i="5"/>
  <c r="I9" i="5"/>
  <c r="Q9" i="5"/>
  <c r="N11" i="5"/>
  <c r="L15" i="5"/>
  <c r="I17" i="5"/>
  <c r="Q17" i="5"/>
  <c r="N19" i="5"/>
  <c r="L23" i="5"/>
  <c r="I25" i="5"/>
  <c r="Q25" i="5"/>
  <c r="N27" i="5"/>
  <c r="L31" i="5"/>
  <c r="I33" i="5"/>
  <c r="Q33" i="5"/>
  <c r="R33" i="5"/>
  <c r="N35" i="5"/>
  <c r="H37" i="5"/>
  <c r="L39" i="5"/>
  <c r="M39" i="5"/>
  <c r="D41" i="5"/>
  <c r="I41" i="5"/>
  <c r="Q41" i="5"/>
  <c r="R41" i="5"/>
  <c r="F43" i="5"/>
  <c r="R43" i="5"/>
  <c r="H45" i="5"/>
  <c r="L45" i="5"/>
  <c r="H47" i="5"/>
  <c r="L47" i="5"/>
  <c r="M47" i="5"/>
  <c r="Q47" i="5"/>
  <c r="F49" i="5"/>
  <c r="M49" i="5"/>
  <c r="Q49" i="5"/>
  <c r="R49" i="5"/>
  <c r="F51" i="5"/>
  <c r="R51" i="5"/>
  <c r="H53" i="5"/>
  <c r="L53" i="5"/>
  <c r="H55" i="5"/>
  <c r="L55" i="5"/>
  <c r="M55" i="5"/>
  <c r="Q55" i="5"/>
  <c r="F57" i="5"/>
  <c r="M57" i="5"/>
  <c r="Q57" i="5"/>
  <c r="R57" i="5"/>
  <c r="F59" i="5"/>
  <c r="J59" i="5"/>
  <c r="N59" i="5"/>
  <c r="R59" i="5"/>
  <c r="E63" i="5"/>
  <c r="I63" i="5"/>
  <c r="M63" i="5"/>
  <c r="Q63" i="5"/>
  <c r="E65" i="5"/>
  <c r="F65" i="5"/>
  <c r="I65" i="5"/>
  <c r="J65" i="5"/>
  <c r="M65" i="5"/>
  <c r="N65" i="5"/>
  <c r="Q65" i="5"/>
  <c r="R65" i="5"/>
  <c r="F67" i="5"/>
  <c r="J67" i="5"/>
  <c r="N67" i="5"/>
  <c r="R67" i="5"/>
  <c r="E71" i="5"/>
  <c r="H71" i="5"/>
  <c r="I71" i="5"/>
  <c r="L71" i="5"/>
  <c r="M71" i="5"/>
  <c r="P71" i="5"/>
  <c r="Q71" i="5"/>
  <c r="D73" i="5"/>
  <c r="E73" i="5"/>
  <c r="F73" i="5"/>
  <c r="I73" i="5"/>
  <c r="J73" i="5"/>
  <c r="M73" i="5"/>
  <c r="N73" i="5"/>
  <c r="Q73" i="5"/>
  <c r="R73" i="5"/>
  <c r="F75" i="5"/>
  <c r="J75" i="5"/>
  <c r="N75" i="5"/>
  <c r="R75" i="5"/>
  <c r="F3" i="5"/>
  <c r="G3" i="5"/>
  <c r="J3" i="5"/>
  <c r="K3" i="5"/>
  <c r="N3" i="5"/>
  <c r="O3" i="5"/>
  <c r="R3" i="5"/>
  <c r="S3" i="5"/>
  <c r="I3" i="5"/>
  <c r="L3" i="5"/>
  <c r="P3" i="5"/>
  <c r="Q3" i="5"/>
  <c r="L5" i="5"/>
  <c r="P5" i="5"/>
  <c r="Q5" i="5"/>
  <c r="R5" i="5"/>
  <c r="G7" i="5"/>
  <c r="O7" i="5"/>
  <c r="P7" i="5"/>
  <c r="Q7" i="5"/>
  <c r="R7" i="5"/>
  <c r="L9" i="5"/>
  <c r="P9" i="5"/>
  <c r="R9" i="5"/>
  <c r="E11" i="5"/>
  <c r="G11" i="5"/>
  <c r="L11" i="5"/>
  <c r="P11" i="5"/>
  <c r="R11" i="5"/>
  <c r="S11" i="5"/>
  <c r="G13" i="5"/>
  <c r="L13" i="5"/>
  <c r="S13" i="5"/>
  <c r="E15" i="5"/>
  <c r="J15" i="5"/>
  <c r="O15" i="5"/>
  <c r="P15" i="5"/>
  <c r="Q15" i="5"/>
  <c r="R15" i="5"/>
  <c r="F17" i="5"/>
  <c r="G17" i="5"/>
  <c r="J17" i="5"/>
  <c r="L17" i="5"/>
  <c r="M17" i="5"/>
  <c r="O17" i="5"/>
  <c r="R17" i="5"/>
  <c r="G19" i="5"/>
  <c r="L19" i="5"/>
  <c r="P19" i="5"/>
  <c r="Q19" i="5"/>
  <c r="R19" i="5"/>
  <c r="K21" i="5"/>
  <c r="L21" i="5"/>
  <c r="P21" i="5"/>
  <c r="H23" i="5"/>
  <c r="N23" i="5"/>
  <c r="P23" i="5"/>
  <c r="Q23" i="5"/>
  <c r="L25" i="5"/>
  <c r="R25" i="5"/>
  <c r="S25" i="5"/>
  <c r="L27" i="5"/>
  <c r="M27" i="5"/>
  <c r="O27" i="5"/>
  <c r="R27" i="5"/>
  <c r="E29" i="5"/>
  <c r="F29" i="5"/>
  <c r="K29" i="5"/>
  <c r="L29" i="5"/>
  <c r="P29" i="5"/>
  <c r="Q29" i="5"/>
  <c r="R29" i="5"/>
  <c r="S29" i="5"/>
  <c r="E31" i="5"/>
  <c r="K31" i="5"/>
  <c r="O31" i="5"/>
  <c r="P31" i="5"/>
  <c r="Q31" i="5"/>
  <c r="R31" i="5"/>
  <c r="E33" i="5"/>
  <c r="F33" i="5"/>
  <c r="G33" i="5"/>
  <c r="L33" i="5"/>
  <c r="O33" i="5"/>
  <c r="P33" i="5"/>
  <c r="K35" i="5"/>
  <c r="L35" i="5"/>
  <c r="O35" i="5"/>
  <c r="E37" i="5"/>
  <c r="F37" i="5"/>
  <c r="G37" i="5"/>
  <c r="L37" i="5"/>
  <c r="P37" i="5"/>
  <c r="Q37" i="5"/>
  <c r="R37" i="5"/>
  <c r="E39" i="5"/>
  <c r="R39" i="5"/>
  <c r="G41" i="5"/>
  <c r="L41" i="5"/>
  <c r="N41" i="5"/>
  <c r="O41" i="5"/>
  <c r="P41" i="5"/>
  <c r="S41" i="5"/>
  <c r="J43" i="5"/>
  <c r="K43" i="5"/>
  <c r="L43" i="5"/>
  <c r="O43" i="5"/>
  <c r="P43" i="5"/>
  <c r="Q43" i="5"/>
  <c r="O45" i="5"/>
  <c r="P45" i="5"/>
  <c r="Q45" i="5"/>
  <c r="S45" i="5"/>
  <c r="J47" i="5"/>
  <c r="O47" i="5"/>
  <c r="R47" i="5"/>
  <c r="E49" i="5"/>
  <c r="K49" i="5"/>
  <c r="L49" i="5"/>
  <c r="P49" i="5"/>
  <c r="E51" i="5"/>
  <c r="L51" i="5"/>
  <c r="N51" i="5"/>
  <c r="P51" i="5"/>
  <c r="Q51" i="5"/>
  <c r="E53" i="5"/>
  <c r="K53" i="5"/>
  <c r="O53" i="5"/>
  <c r="P53" i="5"/>
  <c r="Q53" i="5"/>
  <c r="R53" i="5"/>
  <c r="O55" i="5"/>
  <c r="R55" i="5"/>
  <c r="E57" i="5"/>
  <c r="J57" i="5"/>
  <c r="L57" i="5"/>
  <c r="O57" i="5"/>
  <c r="S57" i="5"/>
  <c r="L59" i="5"/>
  <c r="E61" i="5"/>
  <c r="J61" i="5"/>
  <c r="L61" i="5"/>
  <c r="P61" i="5"/>
  <c r="Q61" i="5"/>
  <c r="R61" i="5"/>
  <c r="L63" i="5"/>
  <c r="O63" i="5"/>
  <c r="O65" i="5"/>
  <c r="P65" i="5"/>
  <c r="S65" i="5"/>
  <c r="L67" i="5"/>
  <c r="P67" i="5"/>
  <c r="Q67" i="5"/>
  <c r="S67" i="5"/>
  <c r="E69" i="5"/>
  <c r="J69" i="5"/>
  <c r="L69" i="5"/>
  <c r="O69" i="5"/>
  <c r="Q69" i="5"/>
  <c r="R69" i="5"/>
  <c r="R71" i="5"/>
  <c r="L73" i="5"/>
  <c r="O73" i="5"/>
  <c r="E75" i="5"/>
  <c r="L75" i="5"/>
  <c r="P75" i="5"/>
  <c r="D21" i="5"/>
  <c r="D23" i="5"/>
  <c r="D47" i="5"/>
  <c r="D59" i="5"/>
  <c r="D63" i="5"/>
  <c r="D67" i="5"/>
  <c r="G4" i="5"/>
  <c r="I4" i="5"/>
  <c r="E6" i="5"/>
  <c r="G6" i="5"/>
  <c r="H6" i="5"/>
  <c r="I6" i="5"/>
  <c r="J6" i="5"/>
  <c r="K6" i="5"/>
  <c r="O6" i="5"/>
  <c r="S6" i="5"/>
  <c r="F8" i="5"/>
  <c r="G8" i="5"/>
  <c r="H8" i="5"/>
  <c r="I8" i="5"/>
  <c r="J8" i="5"/>
  <c r="K8" i="5"/>
  <c r="O8" i="5"/>
  <c r="S8" i="5"/>
  <c r="E10" i="5"/>
  <c r="F10" i="5"/>
  <c r="G10" i="5"/>
  <c r="H10" i="5"/>
  <c r="J10" i="5"/>
  <c r="K10" i="5"/>
  <c r="M10" i="5"/>
  <c r="N10" i="5"/>
  <c r="O10" i="5"/>
  <c r="S10" i="5"/>
  <c r="E12" i="5"/>
  <c r="G12" i="5"/>
  <c r="H12" i="5"/>
  <c r="J12" i="5"/>
  <c r="K12" i="5"/>
  <c r="N12" i="5"/>
  <c r="O12" i="5"/>
  <c r="P12" i="5"/>
  <c r="E14" i="5"/>
  <c r="F14" i="5"/>
  <c r="J14" i="5"/>
  <c r="K14" i="5"/>
  <c r="O14" i="5"/>
  <c r="P14" i="5"/>
  <c r="R14" i="5"/>
  <c r="E16" i="5"/>
  <c r="F16" i="5"/>
  <c r="G16" i="5"/>
  <c r="H16" i="5"/>
  <c r="I16" i="5"/>
  <c r="K16" i="5"/>
  <c r="S16" i="5"/>
  <c r="E18" i="5"/>
  <c r="F18" i="5"/>
  <c r="K18" i="5"/>
  <c r="N18" i="5"/>
  <c r="O18" i="5"/>
  <c r="S18" i="5"/>
  <c r="E20" i="5"/>
  <c r="F20" i="5"/>
  <c r="G20" i="5"/>
  <c r="J20" i="5"/>
  <c r="K20" i="5"/>
  <c r="M20" i="5"/>
  <c r="O20" i="5"/>
  <c r="S20" i="5"/>
  <c r="E22" i="5"/>
  <c r="G22" i="5"/>
  <c r="J22" i="5"/>
  <c r="N22" i="5"/>
  <c r="O22" i="5"/>
  <c r="R22" i="5"/>
  <c r="S22" i="5"/>
  <c r="E24" i="5"/>
  <c r="F24" i="5"/>
  <c r="G24" i="5"/>
  <c r="H24" i="5"/>
  <c r="I24" i="5"/>
  <c r="J24" i="5"/>
  <c r="M24" i="5"/>
  <c r="O24" i="5"/>
  <c r="P24" i="5"/>
  <c r="R24" i="5"/>
  <c r="E26" i="5"/>
  <c r="F26" i="5"/>
  <c r="G26" i="5"/>
  <c r="H26" i="5"/>
  <c r="J26" i="5"/>
  <c r="K26" i="5"/>
  <c r="L26" i="5"/>
  <c r="M26" i="5"/>
  <c r="N26" i="5"/>
  <c r="O26" i="5"/>
  <c r="P26" i="5"/>
  <c r="Q26" i="5"/>
  <c r="E28" i="5"/>
  <c r="F28" i="5"/>
  <c r="G28" i="5"/>
  <c r="I28" i="5"/>
  <c r="N28" i="5"/>
  <c r="P28" i="5"/>
  <c r="Q28" i="5"/>
  <c r="F30" i="5"/>
  <c r="G30" i="5"/>
  <c r="H30" i="5"/>
  <c r="I30" i="5"/>
  <c r="N30" i="5"/>
  <c r="O30" i="5"/>
  <c r="F32" i="5"/>
  <c r="G32" i="5"/>
  <c r="H32" i="5"/>
  <c r="I32" i="5"/>
  <c r="J32" i="5"/>
  <c r="L32" i="5"/>
  <c r="M32" i="5"/>
  <c r="O32" i="5"/>
  <c r="P32" i="5"/>
  <c r="H34" i="5"/>
  <c r="I34" i="5"/>
  <c r="J34" i="5"/>
  <c r="K34" i="5"/>
  <c r="L34" i="5"/>
  <c r="M34" i="5"/>
  <c r="N34" i="5"/>
  <c r="Q34" i="5"/>
  <c r="E36" i="5"/>
  <c r="F36" i="5"/>
  <c r="G36" i="5"/>
  <c r="H36" i="5"/>
  <c r="I36" i="5"/>
  <c r="M36" i="5"/>
  <c r="N36" i="5"/>
  <c r="P36" i="5"/>
  <c r="Q36" i="5"/>
  <c r="F38" i="5"/>
  <c r="G38" i="5"/>
  <c r="H38" i="5"/>
  <c r="I38" i="5"/>
  <c r="L38" i="5"/>
  <c r="N38" i="5"/>
  <c r="O38" i="5"/>
  <c r="F40" i="5"/>
  <c r="G40" i="5"/>
  <c r="H40" i="5"/>
  <c r="I40" i="5"/>
  <c r="J40" i="5"/>
  <c r="M40" i="5"/>
  <c r="N40" i="5"/>
  <c r="O40" i="5"/>
  <c r="P40" i="5"/>
  <c r="Q40" i="5"/>
  <c r="E42" i="5"/>
  <c r="F42" i="5"/>
  <c r="G42" i="5"/>
  <c r="H42" i="5"/>
  <c r="I42" i="5"/>
  <c r="J42" i="5"/>
  <c r="K42" i="5"/>
  <c r="M42" i="5"/>
  <c r="O42" i="5"/>
  <c r="E44" i="5"/>
  <c r="F44" i="5"/>
  <c r="G44" i="5"/>
  <c r="H44" i="5"/>
  <c r="I44" i="5"/>
  <c r="M44" i="5"/>
  <c r="N44" i="5"/>
  <c r="E46" i="5"/>
  <c r="F46" i="5"/>
  <c r="G46" i="5"/>
  <c r="H46" i="5"/>
  <c r="N46" i="5"/>
  <c r="R46" i="5"/>
  <c r="E48" i="5"/>
  <c r="G48" i="5"/>
  <c r="H48" i="5"/>
  <c r="I48" i="5"/>
  <c r="M48" i="5"/>
  <c r="P48" i="5"/>
  <c r="E50" i="5"/>
  <c r="F50" i="5"/>
  <c r="G50" i="5"/>
  <c r="H50" i="5"/>
  <c r="I50" i="5"/>
  <c r="J50" i="5"/>
  <c r="K50" i="5"/>
  <c r="M50" i="5"/>
  <c r="N50" i="5"/>
  <c r="O50" i="5"/>
  <c r="S50" i="5"/>
  <c r="F52" i="5"/>
  <c r="G52" i="5"/>
  <c r="I52" i="5"/>
  <c r="J52" i="5"/>
  <c r="K52" i="5"/>
  <c r="M52" i="5"/>
  <c r="N52" i="5"/>
  <c r="O52" i="5"/>
  <c r="S52" i="5"/>
  <c r="F54" i="5"/>
  <c r="G54" i="5"/>
  <c r="I54" i="5"/>
  <c r="J54" i="5"/>
  <c r="N54" i="5"/>
  <c r="O54" i="5"/>
  <c r="P54" i="5"/>
  <c r="E56" i="5"/>
  <c r="G56" i="5"/>
  <c r="H56" i="5"/>
  <c r="I56" i="5"/>
  <c r="Q56" i="5"/>
  <c r="E58" i="5"/>
  <c r="F58" i="5"/>
  <c r="G58" i="5"/>
  <c r="H58" i="5"/>
  <c r="I58" i="5"/>
  <c r="J58" i="5"/>
  <c r="K58" i="5"/>
  <c r="M58" i="5"/>
  <c r="N58" i="5"/>
  <c r="E60" i="5"/>
  <c r="F60" i="5"/>
  <c r="G60" i="5"/>
  <c r="I60" i="5"/>
  <c r="J60" i="5"/>
  <c r="M60" i="5"/>
  <c r="N60" i="5"/>
  <c r="O60" i="5"/>
  <c r="Q60" i="5"/>
  <c r="R60" i="5"/>
  <c r="S60" i="5"/>
  <c r="F62" i="5"/>
  <c r="G62" i="5"/>
  <c r="H62" i="5"/>
  <c r="N62" i="5"/>
  <c r="O62" i="5"/>
  <c r="E64" i="5"/>
  <c r="G64" i="5"/>
  <c r="H64" i="5"/>
  <c r="I64" i="5"/>
  <c r="M64" i="5"/>
  <c r="N64" i="5"/>
  <c r="P64" i="5"/>
  <c r="Q64" i="5"/>
  <c r="R64" i="5"/>
  <c r="F66" i="5"/>
  <c r="H66" i="5"/>
  <c r="I66" i="5"/>
  <c r="J66" i="5"/>
  <c r="Q66" i="5"/>
  <c r="R66" i="5"/>
  <c r="E68" i="5"/>
  <c r="F68" i="5"/>
  <c r="G68" i="5"/>
  <c r="I68" i="5"/>
  <c r="J68" i="5"/>
  <c r="M68" i="5"/>
  <c r="N68" i="5"/>
  <c r="O68" i="5"/>
  <c r="F70" i="5"/>
  <c r="G70" i="5"/>
  <c r="H70" i="5"/>
  <c r="N70" i="5"/>
  <c r="P70" i="5"/>
  <c r="E72" i="5"/>
  <c r="F72" i="5"/>
  <c r="G72" i="5"/>
  <c r="I72" i="5"/>
  <c r="M72" i="5"/>
  <c r="O72" i="5"/>
  <c r="P72" i="5"/>
  <c r="E74" i="5"/>
  <c r="F74" i="5"/>
  <c r="G74" i="5"/>
  <c r="I74" i="5"/>
  <c r="J74" i="5"/>
  <c r="K74" i="5"/>
  <c r="M74" i="5"/>
  <c r="N74" i="5"/>
  <c r="Q74" i="5"/>
  <c r="R74" i="5"/>
  <c r="S74" i="5"/>
  <c r="E76" i="5"/>
  <c r="F76" i="5"/>
  <c r="G76" i="5"/>
  <c r="H76" i="5"/>
  <c r="I76" i="5"/>
  <c r="M76" i="5"/>
  <c r="O76" i="5"/>
  <c r="Q76" i="5"/>
  <c r="S76" i="5"/>
  <c r="D6" i="5"/>
  <c r="D16" i="5"/>
  <c r="D18" i="5"/>
  <c r="D20" i="5"/>
  <c r="D22" i="5"/>
  <c r="D24" i="5"/>
  <c r="D26" i="5"/>
  <c r="D28" i="5"/>
  <c r="D32" i="5"/>
  <c r="D42" i="5"/>
  <c r="D44" i="5"/>
  <c r="D46" i="5"/>
  <c r="I25" i="1"/>
  <c r="D38" i="5"/>
  <c r="D30" i="5"/>
  <c r="P76" i="5"/>
  <c r="M70" i="5"/>
  <c r="I70" i="5"/>
  <c r="E70" i="5"/>
  <c r="P68" i="5"/>
  <c r="H68" i="5"/>
  <c r="O66" i="5"/>
  <c r="G66" i="5"/>
  <c r="F64" i="5"/>
  <c r="Q62" i="5"/>
  <c r="I62" i="5"/>
  <c r="E62" i="5"/>
  <c r="P60" i="5"/>
  <c r="H60" i="5"/>
  <c r="O58" i="5"/>
  <c r="N56" i="5"/>
  <c r="J56" i="5"/>
  <c r="F56" i="5"/>
  <c r="Q54" i="5"/>
  <c r="M54" i="5"/>
  <c r="R48" i="5"/>
  <c r="N48" i="5"/>
  <c r="F48" i="5"/>
  <c r="Q46" i="5"/>
  <c r="M46" i="5"/>
  <c r="I46" i="5"/>
  <c r="R40" i="5"/>
  <c r="L36" i="5"/>
  <c r="G34" i="5"/>
  <c r="N32" i="5"/>
  <c r="Q30" i="5"/>
  <c r="M30" i="5"/>
  <c r="L28" i="5"/>
  <c r="H28" i="5"/>
  <c r="N24" i="5"/>
  <c r="P20" i="5"/>
  <c r="L20" i="5"/>
  <c r="H20" i="5"/>
  <c r="G18" i="5"/>
  <c r="N16" i="5"/>
  <c r="N8" i="5"/>
  <c r="M6" i="5"/>
  <c r="L4" i="5"/>
  <c r="H4" i="5"/>
  <c r="L68" i="5"/>
  <c r="L52" i="5"/>
  <c r="Q14" i="5"/>
  <c r="D14" i="5"/>
  <c r="O74" i="5"/>
  <c r="R72" i="5"/>
  <c r="N72" i="5"/>
  <c r="J72" i="5"/>
  <c r="Q70" i="5"/>
  <c r="S66" i="5"/>
  <c r="K66" i="5"/>
  <c r="J64" i="5"/>
  <c r="M62" i="5"/>
  <c r="S58" i="5"/>
  <c r="R56" i="5"/>
  <c r="E54" i="5"/>
  <c r="P52" i="5"/>
  <c r="H52" i="5"/>
  <c r="J48" i="5"/>
  <c r="P44" i="5"/>
  <c r="L44" i="5"/>
  <c r="Q38" i="5"/>
  <c r="M38" i="5"/>
  <c r="E38" i="5"/>
  <c r="O34" i="5"/>
  <c r="R32" i="5"/>
  <c r="E30" i="5"/>
  <c r="M22" i="5"/>
  <c r="I22" i="5"/>
  <c r="R16" i="5"/>
  <c r="J16" i="5"/>
  <c r="M14" i="5"/>
  <c r="I14" i="5"/>
  <c r="L12" i="5"/>
  <c r="R8" i="5"/>
  <c r="Q6" i="5"/>
  <c r="P4" i="5"/>
  <c r="L76" i="5"/>
  <c r="L60" i="5"/>
  <c r="D36" i="5"/>
  <c r="D12" i="5"/>
  <c r="Q72" i="5"/>
  <c r="Q48" i="5"/>
  <c r="P38" i="5"/>
  <c r="Q32" i="5"/>
  <c r="E32" i="5"/>
  <c r="P30" i="5"/>
  <c r="L30" i="5"/>
  <c r="L22" i="5"/>
  <c r="J18" i="5"/>
  <c r="M16" i="5"/>
  <c r="L14" i="5"/>
  <c r="R10" i="5"/>
  <c r="E8" i="5"/>
  <c r="L6" i="5"/>
  <c r="S4" i="5"/>
  <c r="K4" i="5"/>
  <c r="K76" i="5"/>
  <c r="K68" i="5"/>
  <c r="K60" i="5"/>
  <c r="P22" i="5"/>
  <c r="P6" i="5"/>
  <c r="R52" i="5"/>
  <c r="Q50" i="5"/>
  <c r="O46" i="5"/>
  <c r="Q42" i="5"/>
  <c r="L40" i="5"/>
  <c r="E34" i="5"/>
  <c r="I26" i="5"/>
  <c r="L24" i="5"/>
  <c r="K22" i="5"/>
  <c r="R20" i="5"/>
  <c r="N20" i="5"/>
  <c r="M18" i="5"/>
  <c r="L16" i="5"/>
  <c r="S14" i="5"/>
  <c r="G14" i="5"/>
  <c r="R12" i="5"/>
  <c r="F12" i="5"/>
  <c r="L8" i="5"/>
  <c r="R4" i="5"/>
  <c r="N4" i="5"/>
  <c r="J4" i="5"/>
  <c r="F4" i="5"/>
  <c r="Q4" i="5"/>
  <c r="P74" i="5"/>
  <c r="H74" i="5"/>
  <c r="H72" i="5"/>
  <c r="P66" i="5"/>
  <c r="P62" i="5"/>
  <c r="P58" i="5"/>
  <c r="P56" i="5"/>
  <c r="H54" i="5"/>
  <c r="P50" i="5"/>
  <c r="P46" i="5"/>
  <c r="O44" i="5"/>
  <c r="O36" i="5"/>
  <c r="O28" i="5"/>
  <c r="I20" i="5"/>
  <c r="I18" i="5"/>
  <c r="I12" i="5"/>
  <c r="I10" i="5"/>
  <c r="N66" i="5"/>
  <c r="R58" i="5"/>
  <c r="M56" i="5"/>
  <c r="R50" i="5"/>
  <c r="L46" i="5"/>
  <c r="E40" i="5"/>
  <c r="Q24" i="5"/>
  <c r="R18" i="5"/>
  <c r="S12" i="5"/>
  <c r="M8" i="5"/>
  <c r="O4" i="5"/>
  <c r="D4" i="5"/>
  <c r="S68" i="5"/>
  <c r="R42" i="5"/>
  <c r="R34" i="5"/>
  <c r="R26" i="5"/>
  <c r="D10" i="5"/>
  <c r="R76" i="5"/>
  <c r="N76" i="5"/>
  <c r="J76" i="5"/>
  <c r="R68" i="5"/>
  <c r="M66" i="5"/>
  <c r="E66" i="5"/>
  <c r="Q58" i="5"/>
  <c r="D40" i="5"/>
  <c r="D8" i="5"/>
  <c r="R70" i="5"/>
  <c r="J70" i="5"/>
  <c r="Q68" i="5"/>
  <c r="R62" i="5"/>
  <c r="J62" i="5"/>
  <c r="R54" i="5"/>
  <c r="Q52" i="5"/>
  <c r="E52" i="5"/>
  <c r="Q44" i="5"/>
  <c r="P42" i="5"/>
  <c r="L42" i="5"/>
  <c r="P34" i="5"/>
  <c r="M28" i="5"/>
  <c r="F22" i="5"/>
  <c r="L18" i="5"/>
  <c r="O16" i="5"/>
  <c r="N14" i="5"/>
  <c r="M12" i="5"/>
  <c r="L10" i="5"/>
  <c r="R6" i="5"/>
  <c r="N6" i="5"/>
  <c r="F6" i="5"/>
  <c r="O70" i="5"/>
  <c r="O64" i="5"/>
  <c r="O56" i="5"/>
  <c r="O48" i="5"/>
  <c r="N42" i="5"/>
  <c r="F34" i="5"/>
  <c r="H22" i="5"/>
  <c r="H18" i="5"/>
  <c r="H14" i="5"/>
  <c r="G57" i="5"/>
  <c r="S49" i="5"/>
  <c r="O49" i="5"/>
  <c r="K41" i="5"/>
  <c r="J39" i="5"/>
  <c r="S33" i="5"/>
  <c r="K33" i="5"/>
  <c r="P27" i="5"/>
  <c r="O25" i="5"/>
  <c r="G25" i="5"/>
  <c r="K17" i="5"/>
  <c r="E13" i="5"/>
  <c r="I75" i="5"/>
  <c r="I67" i="5"/>
  <c r="I59" i="5"/>
  <c r="F53" i="5"/>
  <c r="F47" i="5"/>
  <c r="H35" i="5"/>
  <c r="M29" i="5"/>
  <c r="F21" i="5"/>
  <c r="M13" i="5"/>
  <c r="H11" i="5"/>
  <c r="G35" i="5"/>
  <c r="S27" i="5"/>
  <c r="E23" i="5"/>
  <c r="K11" i="5"/>
  <c r="J9" i="5"/>
  <c r="E3" i="5"/>
  <c r="H75" i="5"/>
  <c r="P73" i="5"/>
  <c r="D71" i="5"/>
  <c r="P69" i="5"/>
  <c r="H69" i="5"/>
  <c r="D69" i="5"/>
  <c r="H67" i="5"/>
  <c r="L65" i="5"/>
  <c r="H65" i="5"/>
  <c r="D65" i="5"/>
  <c r="P63" i="5"/>
  <c r="H63" i="5"/>
  <c r="H61" i="5"/>
  <c r="D61" i="5"/>
  <c r="P59" i="5"/>
  <c r="H59" i="5"/>
  <c r="P57" i="5"/>
  <c r="P55" i="5"/>
  <c r="J55" i="5"/>
  <c r="E55" i="5"/>
  <c r="J53" i="5"/>
  <c r="J51" i="5"/>
  <c r="J49" i="5"/>
  <c r="P47" i="5"/>
  <c r="E47" i="5"/>
  <c r="J45" i="5"/>
  <c r="E45" i="5"/>
  <c r="E43" i="5"/>
  <c r="H41" i="5"/>
  <c r="Q39" i="5"/>
  <c r="I39" i="5"/>
  <c r="D37" i="5"/>
  <c r="M35" i="5"/>
  <c r="F35" i="5"/>
  <c r="N33" i="5"/>
  <c r="H33" i="5"/>
  <c r="I31" i="5"/>
  <c r="D29" i="5"/>
  <c r="F27" i="5"/>
  <c r="N25" i="5"/>
  <c r="H25" i="5"/>
  <c r="I23" i="5"/>
  <c r="R21" i="5"/>
  <c r="M19" i="5"/>
  <c r="F19" i="5"/>
  <c r="N17" i="5"/>
  <c r="H17" i="5"/>
  <c r="I15" i="5"/>
  <c r="R13" i="5"/>
  <c r="D13" i="5"/>
  <c r="M11" i="5"/>
  <c r="F11" i="5"/>
  <c r="N9" i="5"/>
  <c r="H9" i="5"/>
  <c r="I7" i="5"/>
  <c r="N5" i="5"/>
  <c r="E5" i="5"/>
  <c r="D5" i="5"/>
  <c r="K57" i="5"/>
  <c r="G49" i="5"/>
  <c r="P35" i="5"/>
  <c r="J31" i="5"/>
  <c r="K25" i="5"/>
  <c r="J23" i="5"/>
  <c r="E21" i="5"/>
  <c r="S17" i="5"/>
  <c r="S9" i="5"/>
  <c r="O9" i="5"/>
  <c r="K9" i="5"/>
  <c r="G9" i="5"/>
  <c r="J7" i="5"/>
  <c r="Q75" i="5"/>
  <c r="M75" i="5"/>
  <c r="M69" i="5"/>
  <c r="I69" i="5"/>
  <c r="M67" i="5"/>
  <c r="E67" i="5"/>
  <c r="M61" i="5"/>
  <c r="I61" i="5"/>
  <c r="Q59" i="5"/>
  <c r="M59" i="5"/>
  <c r="E59" i="5"/>
  <c r="F55" i="5"/>
  <c r="F45" i="5"/>
  <c r="D39" i="5"/>
  <c r="M37" i="5"/>
  <c r="D31" i="5"/>
  <c r="H27" i="5"/>
  <c r="R23" i="5"/>
  <c r="M21" i="5"/>
  <c r="H19" i="5"/>
  <c r="D15" i="5"/>
  <c r="F13" i="5"/>
  <c r="F5" i="5"/>
  <c r="S51" i="5"/>
  <c r="O51" i="5"/>
  <c r="K51" i="5"/>
  <c r="G51" i="5"/>
  <c r="S43" i="5"/>
  <c r="G43" i="5"/>
  <c r="J41" i="5"/>
  <c r="S35" i="5"/>
  <c r="J33" i="5"/>
  <c r="K27" i="5"/>
  <c r="G27" i="5"/>
  <c r="J25" i="5"/>
  <c r="S19" i="5"/>
  <c r="O19" i="5"/>
  <c r="K19" i="5"/>
  <c r="P13" i="5"/>
  <c r="O11" i="5"/>
  <c r="H5" i="5"/>
  <c r="M3" i="5"/>
  <c r="D75" i="5"/>
  <c r="H73" i="5"/>
  <c r="S53" i="5"/>
  <c r="G53" i="5"/>
  <c r="K45" i="5"/>
  <c r="G45" i="5"/>
  <c r="E41" i="5"/>
  <c r="P39" i="5"/>
  <c r="S37" i="5"/>
  <c r="O37" i="5"/>
  <c r="K37" i="5"/>
  <c r="J35" i="5"/>
  <c r="O29" i="5"/>
  <c r="G29" i="5"/>
  <c r="J27" i="5"/>
  <c r="E25" i="5"/>
  <c r="S21" i="5"/>
  <c r="O21" i="5"/>
  <c r="G21" i="5"/>
  <c r="J19" i="5"/>
  <c r="E17" i="5"/>
  <c r="O13" i="5"/>
  <c r="K13" i="5"/>
  <c r="J11" i="5"/>
  <c r="E9" i="5"/>
  <c r="H7" i="5"/>
  <c r="S5" i="5"/>
  <c r="O5" i="5"/>
  <c r="K5" i="5"/>
  <c r="G5" i="5"/>
  <c r="D3" i="5"/>
  <c r="H3" i="5"/>
  <c r="S75" i="5"/>
  <c r="O75" i="5"/>
  <c r="K75" i="5"/>
  <c r="G75" i="5"/>
  <c r="S73" i="5"/>
  <c r="K73" i="5"/>
  <c r="G73" i="5"/>
  <c r="S71" i="5"/>
  <c r="O71" i="5"/>
  <c r="K71" i="5"/>
  <c r="G71" i="5"/>
  <c r="S69" i="5"/>
  <c r="K69" i="5"/>
  <c r="G69" i="5"/>
  <c r="O67" i="5"/>
  <c r="K67" i="5"/>
  <c r="G67" i="5"/>
  <c r="K65" i="5"/>
  <c r="G65" i="5"/>
  <c r="S63" i="5"/>
  <c r="K63" i="5"/>
  <c r="G63" i="5"/>
  <c r="S61" i="5"/>
  <c r="O61" i="5"/>
  <c r="K61" i="5"/>
  <c r="G61" i="5"/>
  <c r="S59" i="5"/>
  <c r="O59" i="5"/>
  <c r="K59" i="5"/>
  <c r="G59" i="5"/>
  <c r="N57" i="5"/>
  <c r="I57" i="5"/>
  <c r="D57" i="5"/>
  <c r="N55" i="5"/>
  <c r="I55" i="5"/>
  <c r="D55" i="5"/>
  <c r="N53" i="5"/>
  <c r="I53" i="5"/>
  <c r="D53" i="5"/>
  <c r="I51" i="5"/>
  <c r="D51" i="5"/>
  <c r="N49" i="5"/>
  <c r="I49" i="5"/>
  <c r="D49" i="5"/>
  <c r="N47" i="5"/>
  <c r="I47" i="5"/>
  <c r="N45" i="5"/>
  <c r="I45" i="5"/>
  <c r="D45" i="5"/>
  <c r="N43" i="5"/>
  <c r="I43" i="5"/>
  <c r="D43" i="5"/>
  <c r="M41" i="5"/>
  <c r="F41" i="5"/>
  <c r="N39" i="5"/>
  <c r="H39" i="5"/>
  <c r="I37" i="5"/>
  <c r="R35" i="5"/>
  <c r="D35" i="5"/>
  <c r="M33" i="5"/>
  <c r="N31" i="5"/>
  <c r="H31" i="5"/>
  <c r="I29" i="5"/>
  <c r="D27" i="5"/>
  <c r="M25" i="5"/>
  <c r="F25" i="5"/>
  <c r="Q21" i="5"/>
  <c r="I21" i="5"/>
  <c r="D19" i="5"/>
  <c r="N15" i="5"/>
  <c r="H15" i="5"/>
  <c r="Q13" i="5"/>
  <c r="I13" i="5"/>
  <c r="D11" i="5"/>
  <c r="M9" i="5"/>
  <c r="F9" i="5"/>
  <c r="N7" i="5"/>
  <c r="F7" i="5"/>
  <c r="M5" i="5"/>
  <c r="D7" i="5"/>
  <c r="S55" i="5"/>
  <c r="K55" i="5"/>
  <c r="G55" i="5"/>
  <c r="S47" i="5"/>
  <c r="K47" i="5"/>
  <c r="G47" i="5"/>
  <c r="S39" i="5"/>
  <c r="O39" i="5"/>
  <c r="K39" i="5"/>
  <c r="G39" i="5"/>
  <c r="J37" i="5"/>
  <c r="E35" i="5"/>
  <c r="S31" i="5"/>
  <c r="G31" i="5"/>
  <c r="J29" i="5"/>
  <c r="E27" i="5"/>
  <c r="P25" i="5"/>
  <c r="S23" i="5"/>
  <c r="O23" i="5"/>
  <c r="K23" i="5"/>
  <c r="G23" i="5"/>
  <c r="J21" i="5"/>
  <c r="E19" i="5"/>
  <c r="P17" i="5"/>
  <c r="S15" i="5"/>
  <c r="K15" i="5"/>
  <c r="G15" i="5"/>
  <c r="J13" i="5"/>
  <c r="S7" i="5"/>
  <c r="K7" i="5"/>
  <c r="J5" i="5"/>
  <c r="N71" i="5"/>
  <c r="J71" i="5"/>
  <c r="F71" i="5"/>
  <c r="N69" i="5"/>
  <c r="F69" i="5"/>
  <c r="R63" i="5"/>
  <c r="N63" i="5"/>
  <c r="J63" i="5"/>
  <c r="F63" i="5"/>
  <c r="N61" i="5"/>
  <c r="F61" i="5"/>
  <c r="H57" i="5"/>
  <c r="M53" i="5"/>
  <c r="M51" i="5"/>
  <c r="H51" i="5"/>
  <c r="H49" i="5"/>
  <c r="R45" i="5"/>
  <c r="M45" i="5"/>
  <c r="M43" i="5"/>
  <c r="H43" i="5"/>
  <c r="F39" i="5"/>
  <c r="N37" i="5"/>
  <c r="Q35" i="5"/>
  <c r="I35" i="5"/>
  <c r="M31" i="5"/>
  <c r="F31" i="5"/>
  <c r="N29" i="5"/>
  <c r="H29" i="5"/>
  <c r="Q27" i="5"/>
  <c r="I27" i="5"/>
  <c r="D25" i="5"/>
  <c r="M23" i="5"/>
  <c r="F23" i="5"/>
  <c r="N21" i="5"/>
  <c r="H21" i="5"/>
  <c r="I19" i="5"/>
  <c r="D17" i="5"/>
  <c r="M15" i="5"/>
  <c r="F15" i="5"/>
  <c r="N13" i="5"/>
  <c r="H13" i="5"/>
  <c r="Q11" i="5"/>
  <c r="I11" i="5"/>
  <c r="D9" i="5"/>
  <c r="M7" i="5"/>
  <c r="E7" i="5"/>
  <c r="I5" i="5"/>
  <c r="F29" i="1"/>
  <c r="F6" i="1"/>
  <c r="F8" i="1"/>
  <c r="F16" i="1"/>
  <c r="F12" i="1"/>
  <c r="F36" i="1"/>
  <c r="F15" i="1"/>
  <c r="F14" i="1"/>
  <c r="F17" i="1"/>
  <c r="F27" i="1"/>
  <c r="F32" i="1"/>
  <c r="F25" i="1"/>
  <c r="F19" i="1"/>
  <c r="F18" i="1"/>
  <c r="F22" i="1"/>
  <c r="F30" i="1"/>
  <c r="F10" i="1"/>
  <c r="F31" i="1"/>
  <c r="F23" i="1"/>
  <c r="F7" i="1"/>
  <c r="F24" i="1"/>
  <c r="F26" i="1"/>
  <c r="F34" i="1"/>
  <c r="F33" i="1"/>
  <c r="F9" i="1"/>
  <c r="F2" i="1"/>
  <c r="F21" i="1"/>
  <c r="F28" i="1"/>
  <c r="F4" i="1"/>
  <c r="F35" i="1"/>
  <c r="F20" i="1"/>
  <c r="F13" i="1"/>
  <c r="F3" i="1"/>
  <c r="F37" i="1"/>
  <c r="F38" i="1"/>
  <c r="F5" i="1"/>
  <c r="F11" i="1"/>
  <c r="BB31" i="12"/>
</calcChain>
</file>

<file path=xl/sharedStrings.xml><?xml version="1.0" encoding="utf-8"?>
<sst xmlns="http://schemas.openxmlformats.org/spreadsheetml/2006/main" count="12567" uniqueCount="611">
  <si>
    <t>Country</t>
  </si>
  <si>
    <t>Equatorial Guinea</t>
  </si>
  <si>
    <t>Libya</t>
  </si>
  <si>
    <t>Nigeria</t>
  </si>
  <si>
    <t>Brunei Darussalam</t>
  </si>
  <si>
    <t>Iraq</t>
  </si>
  <si>
    <t>Kuwait</t>
  </si>
  <si>
    <t>Angola</t>
  </si>
  <si>
    <t>Saudi Arabia</t>
  </si>
  <si>
    <t>Algeria</t>
  </si>
  <si>
    <t>Oman</t>
  </si>
  <si>
    <t>Yemen</t>
  </si>
  <si>
    <t>Bahrain</t>
  </si>
  <si>
    <t>Chad</t>
  </si>
  <si>
    <t>Gabon</t>
  </si>
  <si>
    <t>Qatar</t>
  </si>
  <si>
    <t>United Arab Emirates</t>
  </si>
  <si>
    <t>Sudan</t>
  </si>
  <si>
    <t>Kazakhstan</t>
  </si>
  <si>
    <t>Timor-Leste</t>
  </si>
  <si>
    <t>Mongolia</t>
  </si>
  <si>
    <t>Trinidad and Tobago</t>
  </si>
  <si>
    <t>Venezuela</t>
  </si>
  <si>
    <t>Azerbaijan</t>
  </si>
  <si>
    <t>Guinea</t>
  </si>
  <si>
    <t>Botswana</t>
  </si>
  <si>
    <t>Bolivia</t>
  </si>
  <si>
    <t>Mauritania</t>
  </si>
  <si>
    <t>Norway</t>
  </si>
  <si>
    <t>Peru</t>
  </si>
  <si>
    <t>Chile</t>
  </si>
  <si>
    <t>Ecuador</t>
  </si>
  <si>
    <t>Cameroon</t>
  </si>
  <si>
    <t>Democratic Republic of the Congo</t>
  </si>
  <si>
    <t>Islamic Republic of Iran</t>
  </si>
  <si>
    <t>Russia</t>
  </si>
  <si>
    <t>Syria</t>
  </si>
  <si>
    <t>Subject Descriptor</t>
  </si>
  <si>
    <t>Scale</t>
  </si>
  <si>
    <t>Country/Series-specific Notes</t>
  </si>
  <si>
    <t>ISO</t>
  </si>
  <si>
    <t>DZA</t>
  </si>
  <si>
    <t>AGO</t>
  </si>
  <si>
    <t>AZE</t>
  </si>
  <si>
    <t>BHR</t>
  </si>
  <si>
    <t>BOL</t>
  </si>
  <si>
    <t>BWA</t>
  </si>
  <si>
    <t>IRN</t>
  </si>
  <si>
    <t>IRQ</t>
  </si>
  <si>
    <t>BRN</t>
  </si>
  <si>
    <t>LBY</t>
  </si>
  <si>
    <t>NGA</t>
  </si>
  <si>
    <t>CMR</t>
  </si>
  <si>
    <t>TCD</t>
  </si>
  <si>
    <t>CHL</t>
  </si>
  <si>
    <t>TTO</t>
  </si>
  <si>
    <t>COD</t>
  </si>
  <si>
    <t>Republic of Congo</t>
  </si>
  <si>
    <t>COG</t>
  </si>
  <si>
    <t>ECU</t>
  </si>
  <si>
    <t>GNQ</t>
  </si>
  <si>
    <t>QAT</t>
  </si>
  <si>
    <t>GAB</t>
  </si>
  <si>
    <t>ARE</t>
  </si>
  <si>
    <t>GIN</t>
  </si>
  <si>
    <t>KAZ</t>
  </si>
  <si>
    <t>PER</t>
  </si>
  <si>
    <t>KWT</t>
  </si>
  <si>
    <t>RUS</t>
  </si>
  <si>
    <t>MRT</t>
  </si>
  <si>
    <t>MNG</t>
  </si>
  <si>
    <t>NOR</t>
  </si>
  <si>
    <t>OMN</t>
  </si>
  <si>
    <t>SYR</t>
  </si>
  <si>
    <t>SAU</t>
  </si>
  <si>
    <t>VEN</t>
  </si>
  <si>
    <t>YEM</t>
  </si>
  <si>
    <t>SDN</t>
  </si>
  <si>
    <t>TLS</t>
  </si>
  <si>
    <t>Code</t>
  </si>
  <si>
    <t>Rev/Exp</t>
  </si>
  <si>
    <t>Revenue change %</t>
  </si>
  <si>
    <t>Expenditure change %</t>
  </si>
  <si>
    <t>WEO Country Code</t>
  </si>
  <si>
    <t>Units</t>
  </si>
  <si>
    <t>Estimates Start After</t>
  </si>
  <si>
    <t>Gross domestic product, constant prices</t>
  </si>
  <si>
    <t>National currency</t>
  </si>
  <si>
    <t>Billions</t>
  </si>
  <si>
    <t>Source: National Statistical Office Latest actual data: 2013 National accounts manual used: SNA 1993 GDP valuation: Market prices Start/end months of reporting year: January/December Base year: 2001 Chain-weighted: Yes, from 2005 Primary domestic currency: Algerian dinar Data last updated: 03/2015</t>
  </si>
  <si>
    <t>Source: National Statistical Office Latest actual data: 2012 National accounts manual used: ESA 1995 GDP valuation: Market prices Start/end months of reporting year: January/December Base year: 2002 Chain-weighted: No Primary domestic currency: Angolan kwanza Data last updated: 03/2015</t>
  </si>
  <si>
    <t>Source: National Statistical Office Latest actual data: 2013 Notes: Data prior to 2005 cannot be confirmed at this time. National accounts manual used: SNA 1993 GDP valuation: Market prices Start/end months of reporting year: January/December Base year: 2003 Chain-weighted: Yes, from 1994 Primary domestic currency: Azerbaijan manat Data last updated: 03/2015</t>
  </si>
  <si>
    <t>Source: Ministry of Finance Latest actual data: 2014 National accounts manual used: SNA 2008 GDP valuation: Market prices Start/end months of reporting year: January/December Base year: 2010 Chain-weighted: No Primary domestic currency: Bahrain dinar Data last updated: 03/2015</t>
  </si>
  <si>
    <t>Source: National Statistical Office Latest actual data: 2013 National accounts manual used: Other GDP valuation: Market prices Start/end months of reporting year: January/December Base year: 1990 Chain-weighted: No Primary domestic currency: Bolivian boliviano Data last updated: 03/2015</t>
  </si>
  <si>
    <t>Source: National Statistical Office Latest actual data: 2012 National accounts manual used: SNA 1993 GDP valuation: Market prices Start/end months of reporting year: January/December Base year: 2006 Chain-weighted: No Primary domestic currency: Botswana pula Data last updated: 03/2015</t>
  </si>
  <si>
    <t>Source: National Statistical Office. Department of Economic Planning and Development, Prime Minister's office. Latest actual data: 2013. There has been a revision to 2011 GDP and components. National accounts manual used: SNA 1993 GDP valuation: Market prices Start/end months of reporting year: January/December Base year: 2000 Chain-weighted: No Primary domestic currency: Brunei dollar Data last updated: 03/2015</t>
  </si>
  <si>
    <t>Source: National Statistical Office Latest actual data: 2013 National accounts manual used: SNA 1993 GDP valuation: Market prices Start/end months of reporting year: January/December Base year: 1990 Chain-weighted: No Primary domestic currency: CFA franc Data last updated: 03/2015</t>
  </si>
  <si>
    <t>Source: Central Bank Latest actual data: 2013 National accounts manual used: Unknown GDP valuation: Market prices Start/end months of reporting year: January/December Base year: 2005 Chain-weighted: No Primary domestic currency: CFA franc Data last updated: 03/2015</t>
  </si>
  <si>
    <t>Source: Central Bank Latest actual data: 2013 National accounts manual used: SNA 2008 GDP valuation: Market prices Start/end months of reporting year: January/December Base year: 2008. Seasonally adjusted GDP data, therefore, base year is not equal to 100. Chain-weighted: Yes, from 2003 Primary domestic currency: Chilean peso Data last updated: 03/2015</t>
  </si>
  <si>
    <t>Source: National Statistical Office Latest actual data: 2006. The latest National accounts data validated is for 2006. 2007-09 are preliminary and 2010-13 are estimates Notes: Data prior to 2001 cannot be confirmed by national sources at this time. National accounts manual used: SNA 1993 GDP valuation: Market prices Start/end months of reporting year: January/December Base year: 2005 Chain-weighted: No Primary domestic currency: Congo franc Data last updated: 03/2015</t>
  </si>
  <si>
    <t>Source: Central Bank Latest actual data: 2013 Notes: The national accounts have been updated from 2002 onwards. Prior to 2002 the data are adjusted to produce smooth series with the use of splicing technique. These estimates continue to serve as proxies for historical series when complete information is unavailable. National accounts manual used: SNA 1993 GDP valuation: Market prices Start/end months of reporting year: January/December Base year: 2007 Chain-weighted: No Primary domestic currency: U.S. dollar Data last updated: 03/2015</t>
  </si>
  <si>
    <t>Source: Ministry of Economy. Ministry of Economy, Planning, and Public Investment, and Banque des Etats de l'Afrique Centrale (Central Bank) Latest actual data: 2013 Notes: Since 2006, IMF staff have estimated real GDP growth from hydrocarbon production and investment data and the government expenditure. The national authorities are considering the adoption of the IMF staff estimates. National accounts manual used: SNA 1993 GDP valuation: Market prices Start/end months of reporting year: January/December Base year: 2006 Chain-weighted: No Primary domestic currency: CFA franc Data last updated: 02/2015</t>
  </si>
  <si>
    <t>Source: Ministry of Finance Latest actual data: 2013 National accounts manual used: SNA 1993 GDP valuation: Market prices Start/end months of reporting year: January/December Base year: 2001 Chain-weighted: No Primary domestic currency: CFA franc Data last updated: 03/2015</t>
  </si>
  <si>
    <t>Source: National Statistical Office Latest actual data: 2009 Notes: Data prior to 1995 cannot be confirmed by national sources at this time. National accounts manual used: SNA 1993 GDP valuation: Market prices Start/end months of reporting year: January/December Base year: 2003 Chain-weighted: No Primary domestic currency: Guinean franc Data last updated: 02/2015</t>
  </si>
  <si>
    <t>Source: Central Bank Latest actual data: 2013 Notes: Data prior to 1990 cannot be confirmed by national sources at this time. 2012  GDP in current prices in U.S. dollars is calculated by using a weighted average of the CBI official exchange rate and the CBI's Foreign Exchange Trading Center's rate. National accounts manual used: SNA 1993 GDP valuation: Market prices. Data refer to fiscal years Start/end months of reporting year: April/March Base year: 2004. 2004/05=100 Chain-weighted: No Primary domestic currency: Iranian rial Data last updated: 03/2015</t>
  </si>
  <si>
    <t>Source: National Statistical Office Latest actual data: 2014. Latest actual data available through Q2 2014. GDP valuation: Market prices Start/end months of reporting year: January/December Base year: 2007. Base year rebased from 1988 to 2007 in end-2014. Chain-weighted: No Primary domestic currency: Iraqi dinar  Data last updated: 03/2015</t>
  </si>
  <si>
    <t>n/a</t>
  </si>
  <si>
    <t>Source: National Statistical Office Latest actual data: 2013 Notes: Data prior to 1996 cannot be confirmed by national sources at this time. GDP valuation: Market prices. Official GDP is calculated based on production, which does not match the total by expenditure?s components. Start/end months of reporting year: January/December Base year: 2007 Chain-weighted: Yes, from 1994 Primary domestic currency: Kazakhstani tenge Data last updated: 03/2015</t>
  </si>
  <si>
    <t>Source: Ministry of Planning and Central Statistical Office Latest actual data: 2013. The latest year of  data for national accounts at constant prices is 2012. Notes: Real GDP data for the period 1990-2009 have been adjusted by desk economist to account for breaks in the source data. The breaks are associated with changes in the base year from 1984 to 1995, to 2000, and subsequently to 2010. Pre-revision data exist for the period prior to 1995. The nominal data were revised back to 1995. The latest revision of nominal and real data go to 2010. Using the pre-revision data, desk economist recalculated the constant price data for the period prior to 1995 so that y-o-y change of each component remains unchanged. A similar adjustment was made to the period 1995-2009. National accounts manual used: SNA 1993 GDP valuation: Market prices Start/end months of reporting year: January/December Base year: 2010. Nominal data has been revised by country authorities, therefore, deflators do not add to 100 until the Real figures get revised. Chain-weighted: No Primary domestic currency: Kuwaiti dinar Data last updated: 03/2015</t>
  </si>
  <si>
    <t>Source: Ministry of Planning . Latest actual data: 2014 National accounts manual used: SNA 1993 GDP valuation: Market prices. Compiled using the 1968 System of National Accounts (SNA) methodology. Start/end months of reporting year: January/December Base year: 2003 Chain-weighted: No Primary domestic currency: Libyan dinar Data last updated: 03/2015</t>
  </si>
  <si>
    <t>Source: National Statistical Office Latest actual data: 2014 National accounts manual used: SNA 1993 GDP valuation: Market prices Start/end months of reporting year: January/December Base year: 1998 Chain-weighted: No Primary domestic currency: Mauritanian ouguiya Data last updated: 03/2015</t>
  </si>
  <si>
    <t>Source: National Statistical Office. Discrepancies rise from staff estimates based on the balance of payment data and the authorities' data on net exports at constant price. Latest actual data: 2013 Notes: Data prior to 1991 cannot be confirmed by national sources. Data after 2000 has been rebased National accounts manual used: SNA 1993 GDP valuation: Market prices Start/end months of reporting year: January/December Base year: 2010 Chain-weighted: No Primary domestic currency: Mongolian togrog Data last updated: 03/2015</t>
  </si>
  <si>
    <t>Source: National Statistical Office. Official re-based (2010) data for 2010-13 was published in July 2014, based on SNA 2008. Estimates of pre-2010 data were extrapolated by IMF staff, and are subject to revision with official backcasted data. Latest actual data: 2014 National accounts manual used: SNA 2008 GDP valuation: Market prices Start/end months of reporting year: January/December Base year: 2010. from October WEO submission Chain-weighted: No Primary domestic currency: Nigerian naira Data last updated: 03/2015</t>
  </si>
  <si>
    <t>Source: National Statistical Office Latest actual data: 2014 National accounts manual used: ESA 2010 GDP valuation: Market prices Start/end months of reporting year: January/December Base year: 2012 Chain-weighted: Yes, from 1980 Primary domestic currency: Norwegian krone Data last updated: 03/2015</t>
  </si>
  <si>
    <t>Source: National Statistical Office Latest actual data: 2012 National accounts manual used: SNA 1993 GDP valuation: Market prices Start/end months of reporting year: January/December Base year: 2010 Chain-weighted: No Primary domestic currency: Omani rial Data last updated: 03/2015</t>
  </si>
  <si>
    <t>Source: Central Bank Latest actual data: 2014 Notes: Rebased national account series (year 2007) have not been published to their full extent thus we are reporting data on the 1994 basis. National accounts manual used: SNA 1993 GDP valuation: Market prices Start/end months of reporting year: January/December Base year: 2007 Chain-weighted: No Primary domestic currency: Peruvian nuevo sol Data last updated: 03/2015</t>
  </si>
  <si>
    <t>Source: National Statistical Office. Qatar Ministry of Development Panning and Statistics Latest actual data: 2013 National accounts manual used: SNA 1993 GDP valuation: Market prices Start/end months of reporting year: January/December Base year: 2004 Chain-weighted: No Primary domestic currency: Qatari riyal Data last updated: 03/2015</t>
  </si>
  <si>
    <t>Source: National Statistical Office Latest actual data: 2013 Notes: Gross capital formation includes statistical discrepancy. National accounts manual used: SNA 1993 GDP valuation: Market prices Start/end months of reporting year: January/December Base year: 2008. Reference year for the chain-linking is 2008. The data are derived by applying annual real growth rates to 2008 nominal GDP. Chain-weighted: Yes, from 1995 Primary domestic currency: Russian ruble Data last updated: 03/2015</t>
  </si>
  <si>
    <t>Source: National Statistical Office. Central Department of Statistics and Information (CDSI), Ministry of Economy and Planning. Latest actual data: 2014 National accounts manual used: SNA 1993 GDP valuation: Factor costs Start/end months of reporting year: January/December Base year: 2010 Chain-weighted: No Primary domestic currency: Saudi Arabian riyal Data last updated: 03/2015</t>
  </si>
  <si>
    <t>Source: National Statistical Office. Central Bureau of Statistics. Latest actual data: 2013 GDP valuation: Market prices Start/end months of reporting year: January/December Base year: 2007. Fiscal year and calendar year are the same. Chain-weighted: No Primary domestic currency: Sudanese pound Data last updated: 03/2015</t>
  </si>
  <si>
    <t>Source: National Statistical Office. Central Bureau of Statistics. Latest actual data: 2010 National accounts manual used: SNA 1993 GDP valuation: Market prices Start/end months of reporting year: January/December Base year: 2000 Chain-weighted: No Primary domestic currency: Syrian pound Data last updated: 06/2014</t>
  </si>
  <si>
    <t>Source: Ministry of Finance Latest actual data: 2012 Notes: Real GDP and its growth are based on non-oil output, while real GDP per capita and all other aggregations are based on oil and non-oil output. Nominal GDP is based on oil and non-oil output. National accounts manual used: Other GDP valuation: Market prices Start/end months of reporting year: January/December Base year: 2010. The GDP deflator is calculated based on the real and nominal GDP from the oil and non-oil output. Chain-weighted: No Primary domestic currency: U.S. dollar Data last updated: 02/2015</t>
  </si>
  <si>
    <t>Source: National Statistical Office Latest actual data: 2012 Notes: Data prior to 1999 is based on interpolation of real GDP series base 1970 and base 1985. National accounts manual used: SNA 1993 GDP valuation: Market prices Start/end months of reporting year: January/December Base year: 2000 Chain-weighted: No Primary domestic currency: Trinidad and Tobago dollar Data last updated: 03/2015</t>
  </si>
  <si>
    <t>Source: National Statistical Office Latest actual data: 2013 National accounts manual used: SNA 1993 GDP valuation: Factor costs Start/end months of reporting year: January/December Base year: 2007 Chain-weighted: No Primary domestic currency: U.A.E. dirham Data last updated: 03/2015</t>
  </si>
  <si>
    <t>Source: Central Bank Latest actual data: 2013 National accounts manual used: SNA 2008 GDP valuation: Market prices Start/end months of reporting year: January/December Base year: 1997 Chain-weighted: No Primary domestic currency: Venezuelan bolívar fuerte Data last updated: 03/2015</t>
  </si>
  <si>
    <t>Source: IMF Staff Latest actual data: 2008 National accounts manual used: SNA 1993 GDP valuation: Factor costs Start/end months of reporting year: January/December Base year: 1990 Chain-weighted: No Primary domestic currency: Yemeni rial Data last updated: 03/2015</t>
  </si>
  <si>
    <t>Percent change</t>
  </si>
  <si>
    <t>See notes for:  Gross domestic product, constant prices (National currency).</t>
  </si>
  <si>
    <t>--</t>
  </si>
  <si>
    <t>Gross domestic product, current prices</t>
  </si>
  <si>
    <t>U.S. dollars</t>
  </si>
  <si>
    <t>See notes for:  Gross domestic product, current prices (National currency).</t>
  </si>
  <si>
    <t>Gross domestic product, deflator</t>
  </si>
  <si>
    <t>Index</t>
  </si>
  <si>
    <t>See notes for:  Gross domestic product, constant prices (National currency) Gross domestic product, current prices (National currency).</t>
  </si>
  <si>
    <t>Gross domestic product per capita, constant prices</t>
  </si>
  <si>
    <t>See notes for:  Gross domestic product, constant prices (National currency) Population (Persons).</t>
  </si>
  <si>
    <t>Gross domestic product per capita, current prices</t>
  </si>
  <si>
    <t>See notes for:  Gross domestic product, current prices (National currency) Population (Persons).</t>
  </si>
  <si>
    <t>Output gap in percent of potential GDP</t>
  </si>
  <si>
    <t>Percent of potential GDP</t>
  </si>
  <si>
    <t>Gross domestic product based on purchasing-power-parity (PPP) valuation of country GDP</t>
  </si>
  <si>
    <t>Current international dollar</t>
  </si>
  <si>
    <t>Gross domestic product based on purchasing-power-parity (PPP) per capita GDP</t>
  </si>
  <si>
    <t>Gross domestic product based on purchasing-power-parity (PPP) share of world total</t>
  </si>
  <si>
    <t>Percent</t>
  </si>
  <si>
    <t>Implied PPP conversion rate</t>
  </si>
  <si>
    <t>National currency per current international dollar</t>
  </si>
  <si>
    <t>Total investment</t>
  </si>
  <si>
    <t>Percent of GDP</t>
  </si>
  <si>
    <t>Gross national savings</t>
  </si>
  <si>
    <t>Inflation, average consumer prices</t>
  </si>
  <si>
    <t>Source: National Statistical Office Latest actual data: 2014 Harmonized prices: No Frequency of source data: Monthly Base year: 2001 Primary domestic currency: Algerian dinar Data last updated: 03/2015</t>
  </si>
  <si>
    <t>Source: Central Bank. National Bank of Angola Latest actual data: 2014 Harmonized prices: No Frequency of source data: Monthly Base year: 2010 Primary domestic currency: Angolan kwanza Data last updated: 03/2015</t>
  </si>
  <si>
    <t>Source: National Statistical Office Latest actual data: 2013 Harmonized prices: No Frequency of source data: Monthly Base year: 1995 Primary domestic currency: Azerbaijan manat Data last updated: 03/2015</t>
  </si>
  <si>
    <t>Source: National Statistical Office Latest actual data: 2014 Harmonized prices: No Frequency of source data: Monthly. The current CPI basket contains more than 450 individual goods and services which are organized according to  Classification of Individual Consumption by Purpose (COICOP)-Standard EU classification of consumer spending. Base year: 2006. The information was collected from the Household Expenditure and Income Surveys (HEIS) for 2006. In that year, about 2,200 Bahraini households and 1,064 non-Bahraini households from around the country were statistically selected to provide information on their spending habits in the diary survey. Primary domestic currency: Bahrain dinar Data last updated: 03/2015</t>
  </si>
  <si>
    <t>Source: National Statistical Office Latest actual data: 2014 Harmonized prices: No Frequency of source data: Monthly Base year: 2007 Primary domestic currency: Bolivian boliviano Data last updated: 03/2015</t>
  </si>
  <si>
    <t>Source: National Statistical Office Latest actual data: 2013 Harmonized prices: No Frequency of source data: Monthly Base year: 2000. 9/1/2006 Primary domestic currency: Botswana pula Data last updated: 03/2015</t>
  </si>
  <si>
    <t>Source: National Statistical Office. Department of Economic Planning and Development, Prime Minister's office, downloaded via CEIC. Latest actual data: 2013 Harmonized prices: No Frequency of source data: Monthly. Monthly data available from 2003 onward. Prior to 2003 data available on annual basis, therefore eop data equal to average data before 2003 Base year: 2010. January 2010=100 Primary domestic currency: Brunei dollar Data last updated: 03/2015</t>
  </si>
  <si>
    <t>Source: National Statistical Office Latest actual data: 2013 Harmonized prices: Yes Frequency of source data: Monthly Base year: 1993. re-weighting of consumption basket on various occasions since 1993 Primary domestic currency: CFA franc Data last updated: 03/2015</t>
  </si>
  <si>
    <t>Source: National Statistical Office Latest actual data: 2013 Harmonized prices: No Frequency of source data: Monthly Base year: 2005. December 2005=100 Primary domestic currency: CFA franc Data last updated: 03/2015</t>
  </si>
  <si>
    <t>Source: National Statistical Office Latest actual data: 2014 Harmonized prices: No Frequency of source data: Monthly Base year: 2013. 2009; Starting 2014 the base year changes to 2013. Primary domestic currency: Chilean peso Data last updated: 03/2015</t>
  </si>
  <si>
    <t>Source: Central Bank Latest actual data: 2014 Notes: Data prior to 2001 cannot be confirmed by national sources at this time. Harmonized prices: Yes Frequency of source data: Monthly Base year: 2000 Primary domestic currency: Congo franc Data last updated: 03/2015</t>
  </si>
  <si>
    <t>Source: National Statistical Office Latest actual data: 2013 Harmonized prices: No Frequency of source data: Monthly Base year: 2005. 12/1/2005 Primary domestic currency: CFA franc Data last updated: 03/2015</t>
  </si>
  <si>
    <t>Source: Source: INEC and Central Bank Latest actual data: 2014 Notes: The price Ecuador receives for its oil exports is subject to effects of marketing and discounts for the quality of the Ecuadorian mix. These effects are variable over time. Therefore, while the price of Ecuadorian oil moves in tandem with world prices, deviations are to be expected in projection. Harmonized prices: No Frequency of source data: Monthly Base year: 2014 Primary domestic currency: U.S. dollar Data last updated: 03/2015</t>
  </si>
  <si>
    <t>Source: Ministry of Economy. Ministry of Economy, Planning, and Public Investment Latest actual data: 2013 Harmonized prices: No Frequency of source data: Monthly Base year: 2000 Primary domestic currency: CFA franc Data last updated: 02/2015</t>
  </si>
  <si>
    <t>Source: Ministry of Finance. Macroeconomics Department Latest actual data: 2014. These data are even provided monthly for 2010 Harmonized prices: Yes Frequency of source data: Monthly Base year: 2000 Primary domestic currency: CFA franc Data last updated: 03/2015</t>
  </si>
  <si>
    <t>Source: National Statistical Office Latest actual data: 2014 Notes: Data prior to 1995 cannot be confirmed by national sources at this time. Harmonized prices: No Frequency of source data: Monthly Base year: 1991 Primary domestic currency: Guinean franc Data last updated: 02/2015</t>
  </si>
  <si>
    <t>Source: Central Bank Latest actual data: 2014 Notes: Data prior to 1990 cannot be confirmed by national sources at this time. Harmonized prices: No. Data refer to fiscal years Frequency of source data: Monthly Base year: 2011. 2011/2012=100 Primary domestic currency: Iranian rial Data last updated: 03/2015</t>
  </si>
  <si>
    <t>Source: National Statistical Office Latest actual data: 2014 Harmonized prices: No Frequency of source data: Monthly Base year: 2007. New base year introduced in Jan 2010 Primary domestic currency: Iraqi dinar  Data last updated: 03/2015</t>
  </si>
  <si>
    <t>Source: Central Bank Latest actual data: 2013 Notes: Data prior to 1996 cannot be confirmed by national sources at this time. Harmonized prices: No Frequency of source data: Monthly Base year: 2000 Primary domestic currency: Kazakhstani tenge Data last updated: 03/2015</t>
  </si>
  <si>
    <t>Source: Ministry of Planning and Central Statistical Office Latest actual data: 2014 Harmonized prices: No Frequency of source data: Monthly Base year: 2007. Data reported by the authorities has 2007 as base year (new weights from 2007). Primary domestic currency: Kuwaiti dinar Data last updated: 03/2015</t>
  </si>
  <si>
    <t>Source: Census and Statistical Department of the National Information and Documentation Agency (NIDA). Latest actual data: 2014 Harmonized prices: No Frequency of source data: Monthly Base year: 2003 Primary domestic currency: Libyan dinar Data last updated: 03/2015</t>
  </si>
  <si>
    <t>Source: National Statistical Office Latest actual data: 2014 Harmonized prices: Yes Frequency of source data: Monthly Base year: 2005 Primary domestic currency: Mauritanian ouguiya Data last updated: 03/2015</t>
  </si>
  <si>
    <t>Source: National Statistical Office Latest actual data: 2014 Harmonized prices: No Frequency of source data: Monthly Base year: 2010 Primary domestic currency: Mongolian togrog Data last updated: 03/2015</t>
  </si>
  <si>
    <t>Source: National Statistical Office Latest actual data: 2014 Notes: Data prior to 1990 cannot be confirmed by national sources at this time. Harmonized prices: No Frequency of source data: Monthly Base year: 2009. The base period is November 2009 which explains the small discrepancy in 2009. Primary domestic currency: Nigerian naira Data last updated: 03/2015</t>
  </si>
  <si>
    <t>Source: National Statistical Office Latest actual data: 2014 Harmonized prices: No Frequency of source data: Monthly Base year: 2010 Primary domestic currency: Norwegian krone Data last updated: 03/2015</t>
  </si>
  <si>
    <t>Source: National Statistical Office Latest actual data: 2014 Harmonized prices: No Frequency of source data: Monthly Base year: 1990. Base Year for Weights is 2000 Primary domestic currency: Omani rial Data last updated: 03/2015</t>
  </si>
  <si>
    <t>Source: Central Bank Latest actual data: 2014 Harmonized prices: No Frequency of source data: Monthly Base year: 2009. December=100 Primary domestic currency: Peruvian nuevo sol Data last updated: 03/2015</t>
  </si>
  <si>
    <t>Source: National Statistical Office. Qatar Ministry of Development Panning and Statistics Latest actual data: 2014 Harmonized prices: No Frequency of source data: Monthly Base year: 2007 Primary domestic currency: Qatari riyal Data last updated: 03/2015</t>
  </si>
  <si>
    <t>Source: National Statistical Office Latest actual data: 2014 Harmonized prices: No Frequency of source data: Monthly Base year: 1997 Primary domestic currency: Russian ruble Data last updated: 03/2015</t>
  </si>
  <si>
    <t>Source: National Statistical Office. Central Department of Statistics and Information (CDSI), Ministry of Economy and Planning. Published by the Saudi Arabia Monetary Agency. Latest actual data: 2014 Harmonized prices: No Frequency of source data: Monthly. Monthly from 2011 onwards, annual data in prior years Base year: 2007 Primary domestic currency: Saudi Arabian riyal Data last updated: 03/2015</t>
  </si>
  <si>
    <t>Source: National Statistical Office. Central Bureau of Statistics. Latest actual data: 2013 Harmonized prices: No Frequency of source data: Monthly Base year: 2007. 2007=100 Primary domestic currency: Sudanese pound Data last updated: 03/2015</t>
  </si>
  <si>
    <t>Source: National Statistical Office Latest actual data: 2011 Harmonized prices: No Frequency of source data: Monthly Base year: 2000 Primary domestic currency: Syrian pound Data last updated: 06/2014</t>
  </si>
  <si>
    <t>Source: National Statistical Office Latest actual data: 2013 Harmonized prices: No Frequency of source data: Monthly Base year: 2012. Rebasing was conducted in 2013. Primary domestic currency: U.S. dollar Data last updated: 02/2015</t>
  </si>
  <si>
    <t>Source: National Statistical Office Latest actual data: 2013 Harmonized prices: No Frequency of source data: Monthly Base year: 2000 Primary domestic currency: Trinidad and Tobago dollar Data last updated: 03/2015</t>
  </si>
  <si>
    <t>Source: National Statistical Office Latest actual data: 2014 Harmonized prices: No Frequency of source data: Monthly Base year: 1990 Primary domestic currency: U.A.E. dirham Data last updated: 03/2015</t>
  </si>
  <si>
    <t>Source: Central Bank Latest actual data: 2013 Harmonized prices: No Frequency of source data: Monthly Base year: 2007. December 2007=100 Primary domestic currency: Venezuelan bolívar fuerte Data last updated: 03/2015</t>
  </si>
  <si>
    <t>Source: National Statistical Office. Central Bank of Yemen; also IMF staff Latest actual data: 2009 Harmonized prices: No Frequency of source data: Monthly Base year: 2000 Primary domestic currency: Yemeni rial Data last updated: 03/2015</t>
  </si>
  <si>
    <t>See notes for:  Inflation, average consumer prices (Index).</t>
  </si>
  <si>
    <t>Inflation, end of period consumer prices</t>
  </si>
  <si>
    <t>See notes for:  Inflation, end of period consumer prices (Index).</t>
  </si>
  <si>
    <t>Volume of imports of goods and services</t>
  </si>
  <si>
    <t>Source: Central Bank Latest actual data: 2014 Base year: 2005 Methodology used to derive volumes: Deflation by survey-based price indexes Chain-weighted: Yes, from 2005 Oil coverage: Hydrocarbons, related to the oil and gas sector Valuation of exports: Free on board (FOB) Valuation of imports: Cost, insurance, freight (CIF) Primary domestic currency: Algerian dinar Data last updated: 03/2015</t>
  </si>
  <si>
    <t>Source: Central Bank. National Bank of Angola Latest actual data: 2013 Base year: 2005 Methodology used to derive volumes: Other Formula used to derive volumes: Other Chain-weighted: No Trade System: General trade Oil coverage: Primary or unrefined products;Secondary or refined products;Other; Valuation of exports: Free on board (FOB) Valuation of imports: Cost, insurance, freight (CIF) Primary domestic currency: Angolan kwanza Data last updated: 03/2015</t>
  </si>
  <si>
    <t>Source: National Statistical Office Latest actual data: 2012 Base year: 2006 Chain-weighted: No Oil coverage: Primary or unrefined products; Valuation of exports: Free on board (FOB) Valuation of imports: Cost, insurance, freight (CIF) Primary domestic currency: Azerbaijan manat Data last updated: 03/2015</t>
  </si>
  <si>
    <t>Source: Central Bank Latest actual data: 2014 Base year: 2005 Methodology used to derive volumes: Deflation by unit value indexes (from customs data) Formula used to derive volumes: Laspeyres-type Chain-weighted: No Trade System: General trade Valuation of exports: Free on board (FOB) Valuation of imports: Cost, insurance, freight (CIF) Primary domestic currency: Bahrain dinar Data last updated: 03/2015</t>
  </si>
  <si>
    <t>Source: Central Bank Latest actual data: 2013 Base year: 2005 Methodology used to derive volumes: Weighted average of volume changes Chain-weighted: Yes, from 2006 Trade System: General trade Valuation of exports: Free on board (FOB) Valuation of imports: Cost, insurance, freight (CIF) Primary domestic currency: Bolivian boliviano Data last updated: 03/2015</t>
  </si>
  <si>
    <t>Source: National Statistical Office Latest actual data: 2010 Base year: 1992 Methodology used to derive volumes: Deflation by survey-based price indexes Formula used to derive volumes: Fisher Chain-weighted: No Trade System: General trade Oil coverage: Secondary or refined products; Valuation of exports: Free on board (FOB) Valuation of imports: Cost, insurance, freight (CIF) Primary domestic currency: Botswana pula Data last updated: 03/2015</t>
  </si>
  <si>
    <t>Source: National Statistical Office. Department of Economic Planning and Development, Prime Minister's office. Latest actual data: 2014 Base year: 2000 Methodology used to derive volumes: Deflation by survey-based price indexes Formula used to derive volumes: Other Chain-weighted: No Trade System: General trade Valuation of exports: Free on board (FOB) Valuation of imports: Cost, insurance, freight (CIF) Primary domestic currency: Brunei dollar Data last updated: 03/2015</t>
  </si>
  <si>
    <t>Source: Ministry of Finance Latest actual data: 2013 Base year: 2000 Methodology used to derive volumes: Weighted average of volume changes Formula used to derive volumes: Other Chain-weighted: No. annually Trade System: General trade Excluded items in trade: In transit; Oil coverage: Primary or unrefined products;. Cameroon is an exporter of crude  and some refined oil Valuation of exports: Free on board (FOB) Valuation of imports: Cost, insurance, freight (CIF) Primary domestic currency: CFA franc Data last updated: 03/2015</t>
  </si>
  <si>
    <t>Source: Central Bank Latest actual data: 2012 Base year: 2000 Methodology used to derive volumes: Other Formula used to derive volumes: Laspeyres-type Chain-weighted: No Trade System: General trade Valuation of exports: Free on board (FOB) Valuation of imports: Other Primary domestic currency: CFA franc Data last updated: 03/2015</t>
  </si>
  <si>
    <t>Source: Central Bank Latest actual data: 2013 Base year: 2008 Methodology used to derive volumes: Deflation by unit value indexes (from customs data) Formula used to derive volumes: Laspeyres-type Chain-weighted: No Trade System: The Free Zones are included as part of Chile´s economic territory. This means that customs declarations, which are compiled according to the Special Trade System, are adjusted, so that goods are registered as imports when they enter the Free Zones. Re-exports from the Free Zones are recorded as exports. Excluded items in trade: (According to BPM5, goods in direct transit are excluded. ) Valuation of exports: Free on board (FOB). Customs value of some big-scale exports is adjusted to better reflect market prices. Estimates of prices are made to adjust preliminary customs export data on goods sold on consignment or by other mechanisms according to which definite values are unknown at the time of shipment. Valuation of imports: Free on board (FOB) Primary domestic currency: Chilean peso Data last updated: 03/2015</t>
  </si>
  <si>
    <t>Source: Central Bank Latest actual data: 2013 Base year: 2002 Methodology used to derive volumes: Other Formula used to derive volumes: Laspeyres-type Chain-weighted: No Trade System: General trade Valuation of exports: Free on board (FOB) Valuation of imports: Cost, insurance, freight (CIF) Primary domestic currency: Congo franc Data last updated: 03/2015</t>
  </si>
  <si>
    <t>Source: Central Bank Latest actual data: 2007 Base year: 1990 Methodology used to derive volumes: Deflation by unit value indexes (from customs data) Formula used to derive volumes: Other Chain-weighted: No Trade System: General trade Excluded items in trade: Other; Oil coverage: Primary or unrefined products; Valuation of exports: Free on board (FOB) Valuation of imports: Cost, insurance, freight (CIF) Primary domestic currency: CFA franc Data last updated: 03/2015</t>
  </si>
  <si>
    <t>Source: Central Bank Latest actual data: 2014 Base year: 2002 Valuation of exports: Free on board (FOB) Valuation of imports: Other Primary domestic currency: U.S. dollar Data last updated: 03/2015</t>
  </si>
  <si>
    <t>Source: Central Bank. Central Bank. Banque des Etats de l'Afrique Centrale (BEAC) Latest actual data: 2013 Notes: IMF staff estimate export data from hydrocarbon and timber production and price information. Imports are estimated from final expenditure growth. Base year: 2007 Methodology used to derive volumes: Deflation by unit value indexes (from customs data) Formula used to derive volumes: Other Chain-weighted: No Trade System: General trade Excluded items in trade: Other; Oil coverage: Primary or unrefined products;Secondary or refined products; Valuation of exports: Free on board (FOB) Valuation of imports: Cost, insurance, freight (CIF) Primary domestic currency: CFA franc Data last updated: 02/2015</t>
  </si>
  <si>
    <t>Source: Central Bank Latest actual data: 2006. The latest approved data by the Balance of Payments Committee was 2006 Base year: 2001 Methodology used to derive volumes: Weighted average of volume changes Formula used to derive volumes: Other Chain-weighted: Yes, from 2012 Trade System: General trade Excluded items in trade: In transit;Re-exports;Re-imports; Oil coverage: Primary or unrefined products; Valuation of exports: Free on board (FOB) Valuation of imports: Cost, insurance, freight (CIF) Primary domestic currency: CFA franc Data last updated: 03/2015</t>
  </si>
  <si>
    <t>Source: Central Bank Latest actual data: 2013 Base year: 2003 Primary domestic currency: Guinean franc Data last updated: 02/2015</t>
  </si>
  <si>
    <t>Source: Central Bank Latest actual data: 2013 Notes: Data prior to 1990 cannot be confirmed by national sources at this time. Base year: 2000 Methodology used to derive volumes: Deflation by unit value indexes (from customs data) Formula used to derive volumes: Laspeyres-type Chain-weighted: No Trade System: General trade Oil coverage: Primary or unrefined products;Secondary or refined products; Valuation of exports: Free on board (FOB) Valuation of imports: Other Primary domestic currency: Iranian rial Data last updated: 03/2015</t>
  </si>
  <si>
    <t>Source: Central Bank Latest actual data: 2013 Base year: 2005 Chain-weighted: No Trade System: General trade Oil coverage: Primary or unrefined products;Secondary or refined products; Valuation of exports: Free on board (FOB) Valuation of imports: Cost, insurance, freight (CIF) Primary domestic currency: Kazakhstani tenge Data last updated: 03/2015</t>
  </si>
  <si>
    <t>Source: Central Bank Latest actual data: 2013. Latest data at constant prices is 2012 Base year: 2010. Nominal data has been revised by country authorities, therefore, deflators do not add to 100 until the Real figures get revised. Trade System: General trade Oil coverage: Primary or unrefined products;Secondary or refined products; Valuation of exports: Free on board (FOB) Valuation of imports: Cost, insurance, freight (CIF) Primary domestic currency: Kuwaiti dinar Data last updated: 03/2015</t>
  </si>
  <si>
    <t>Source: Central Bank Latest actual data: 2014 Base year: 1997 Primary domestic currency: Libyan dinar Data last updated: 03/2015</t>
  </si>
  <si>
    <t>Source: Central Bank Latest actual data: 2013 Base year: 2005 Methodology used to derive volumes: Weighted average of volume changes Formula used to derive volumes: Laspeyres-type Chain-weighted: No Trade System: General trade Valuation of exports: Free on board (FOB) Valuation of imports: Cost, insurance, freight (CIF) Primary domestic currency: Mauritanian ouguiya Data last updated: 03/2015</t>
  </si>
  <si>
    <t>Source: Central Bank Latest actual data: 2013 Base year: 2005 Methodology used to derive volumes: Other Formula used to derive volumes: Data are compiled from customer declaration. Chain-weighted: No. Data are compiled from customer declaration. Trade System: General trade Excluded items in trade: In transit;Other;. goods on temporary admission e.g. exports and imports related to trade fairs and exhibitions, goods on less than one year operational lease, goods on repair, gold shipped by BOM for refining, Oil coverage: Primary or unrefined products; Valuation of exports: Free on board (FOB) Valuation of imports: Cost, insurance, freight (CIF) Primary domestic currency: Mongolian togrog Data last updated: 03/2015</t>
  </si>
  <si>
    <t>Source: Central Bank Latest actual data: 2013 Base year: 2000 Methodology used to derive volumes: Weighted average of volume changes Formula used to derive volumes: Laspeyres-type Chain-weighted: No Trade System: General trade Valuation of exports: Free on board (FOB) Valuation of imports: Cost, insurance, freight (CIF) Primary domestic currency: Nigerian naira Data last updated: 03/2015</t>
  </si>
  <si>
    <t>Source: Haver Analytics Latest actual data: 2014 Base year: 2012 Methodology used to derive volumes: Deflation by survey-based price indexes Formula used to derive volumes: Laspeyres-type Chain-weighted: Yes, from before 1980 Trade System: General trade Oil coverage: Primary or unrefined products;Secondary or refined products; Valuation of exports: Free on board (FOB) Valuation of imports: Cost, insurance, freight (CIF) Primary domestic currency: Norwegian krone Data last updated: 03/2015</t>
  </si>
  <si>
    <t>Source: Central Bank Latest actual data: 2013 Base year: 2012 Methodology used to derive volumes: Deflation by unit value indexes (from customs data) Formula used to derive volumes: Laspeyres-type Chain-weighted: No Trade System: Special trade Oil coverage: Secondary or refined products; Valuation of exports: Free on board (FOB) Valuation of imports: Cost, insurance, freight (CIF) Primary domestic currency: Omani rial Data last updated: 03/2015</t>
  </si>
  <si>
    <t>Source: Central Bank Latest actual data: 2014 Base year: 2005 Valuation of exports: Free on board (FOB) Valuation of imports: Free on board (FOB) Primary domestic currency: Peruvian nuevo sol Data last updated: 03/2015</t>
  </si>
  <si>
    <t>Source: IMF Staff Latest actual data: 2013 Base year: 1990 Methodology used to derive volumes: Other Formula used to derive volumes: Other Chain-weighted: No Trade System: General trade Oil coverage: Primary or unrefined products;Secondary or refined products; Valuation of exports: Other Valuation of imports: Other Primary domestic currency: Qatari riyal Data last updated: 03/2015</t>
  </si>
  <si>
    <t>Source: Central Bank Latest actual data: 2014 Base year: 2000 Methodology used to derive volumes: Deflation by survey-based price indexes Formula used to derive volumes: Other Chain-weighted: No Valuation of exports: Free on board (FOB) Valuation of imports: fob Primary domestic currency: Russian ruble Data last updated: 03/2015</t>
  </si>
  <si>
    <t>Source: Central Bank Latest actual data: 2014 Base year: 1999 Methodology used to derive volumes: Other Formula used to derive volumes: Other Chain-weighted: No Oil coverage: Primary or unrefined products;Secondary or refined products; Valuation of exports: Free on board (FOB) Valuation of imports: Other Primary domestic currency: Saudi Arabian riyal Data last updated: 03/2015</t>
  </si>
  <si>
    <t>Source: Central Bank Latest actual data: 2013 Base year: 2000 Methodology used to derive volumes: Deflation by unit value indexes (from customs data) Formula used to derive volumes: Other Trade System: General trade Oil coverage: Primary or unrefined products;Secondary or refined products; Valuation of exports: Free on board (FOB) Valuation of imports: Raw data is CIF, but for WEO purposes and macroframework, conversion to FOB. Primary domestic currency: Sudanese pound Data last updated: 03/2015</t>
  </si>
  <si>
    <t>Source: Central Bank Latest actual data: 2009 Formula used to derive volumes: Other Chain-weighted: No Oil coverage: Primary or unrefined products;Secondary or refined products; Valuation of exports: Free on board (FOB) Valuation of imports: Cost, insurance, freight (CIF) Primary domestic currency: Syrian pound Data last updated: 06/2014</t>
  </si>
  <si>
    <t>Source: Central Bank Latest actual data: 2012 Base year: 2005 Methodology used to derive volumes: Deflation by unit value indexes (from customs data) Trade System: General trade Oil coverage: Primary or unrefined products;Secondary or refined products; Valuation of exports: Free on board (FOB) Valuation of imports: Cost, insurance, freight (CIF) Primary domestic currency: Trinidad and Tobago dollar Data last updated: 03/2015</t>
  </si>
  <si>
    <t>Source: Central Bank Latest actual data: 2013 Base year: 2005 Methodology used to derive volumes: Deflation by survey-based price indexes Formula used to derive volumes: Laspeyres-type Chain-weighted: No Trade System: General trade Valuation of exports: Free on board (FOB) Valuation of imports: Cost, insurance, freight (CIF) Primary domestic currency: U.A.E. dirham Data last updated: 03/2015</t>
  </si>
  <si>
    <t>Source: Central Bank Latest actual data: 2012 Base year: 2005 Methodology used to derive volumes: Deflation by survey-based price indexes Chain-weighted: No Trade System: Other Oil coverage: Primary or unrefined products; Valuation of exports: Other Valuation of imports: Other Primary domestic currency: Venezuelan bolívar fuerte Data last updated: 03/2015</t>
  </si>
  <si>
    <t>Base year: 2005 Primary domestic currency: Yemeni rial Data last updated: 03/2015</t>
  </si>
  <si>
    <t>Volume of Imports of goods</t>
  </si>
  <si>
    <t>Volume of exports of goods and services</t>
  </si>
  <si>
    <t>Volume of exports of goods</t>
  </si>
  <si>
    <t>Unemployment rate</t>
  </si>
  <si>
    <t>Percent of total labor force</t>
  </si>
  <si>
    <t>Source: National Statistical Office Latest actual data: 2014 Employment type: Harmonized ILO definition Primary domestic currency: Algerian dinar Data last updated: 03/2015</t>
  </si>
  <si>
    <t>Source: National Statistical Office Latest actual data: 2009 Employment type: Harmonized ILO definition Primary domestic currency: Azerbaijan manat Data last updated: 03/2015</t>
  </si>
  <si>
    <t>Source: Other Latest actual data: 2013 Employment type: National definition Primary domestic currency: Bahrain dinar Data last updated: 03/2015</t>
  </si>
  <si>
    <t>Source: National Statistical Office Latest actual data: 2012 Employment type: National definition Primary domestic currency: Bolivian boliviano Data last updated: 03/2015</t>
  </si>
  <si>
    <t>Source: National Statistical Office. Department of Economic Planning and Development, Prime Minister's office. Latest actual data: 2011 Employment type: National definition Primary domestic currency: Brunei dollar Data last updated: 03/2015</t>
  </si>
  <si>
    <t>Source: National Statistical Office Latest actual data: 2013 Employment type: Harmonized OECD definition Primary domestic currency: Chilean peso Data last updated: 03/2015</t>
  </si>
  <si>
    <t>Source: Source: INEC and Central Bank Latest actual data: 2014 Employment type: National definition Primary domestic currency: U.S. dollar Data last updated: 03/2015</t>
  </si>
  <si>
    <t>Source: National Statistical Office Latest actual data: 2014 Employment type: National definition Primary domestic currency: Iranian rial Data last updated: 03/2015</t>
  </si>
  <si>
    <t>Source: Haver Analytics Latest actual data: 2013 Employment type: National definition Primary domestic currency: Kazakhstani tenge Data last updated: 03/2015</t>
  </si>
  <si>
    <t>Source: National Statistical Office Latest actual data: 2013 Employment type: National definition Primary domestic currency: Kuwaiti dinar Data last updated: 03/2015</t>
  </si>
  <si>
    <t>Source: National Statistical Office Latest actual data: 2013 Notes: Unemployment rate is now new data series changed from the one referred to as registered unemployment rate. Employment type: National definition Primary domestic currency: Mongolian togrog Data last updated: 03/2015</t>
  </si>
  <si>
    <t>Source: National Statistical Office Latest actual data: 2011. The authorities are still working on the 2012 data. Employment type: Employed individuals are only those that work 40 hours or more. This definition is very different from the ILO definition of unemployment. Primary domestic currency: Nigerian naira Data last updated: 03/2015</t>
  </si>
  <si>
    <t>Source: National Statistical Office Latest actual data: 2014 Employment type: National definition Primary domestic currency: Norwegian krone Data last updated: 03/2015</t>
  </si>
  <si>
    <t>Source: National Statistical Office Latest actual data: 2014 Employment type: National definition Primary domestic currency: Peruvian nuevo sol Data last updated: 03/2015</t>
  </si>
  <si>
    <t>Source: Haver Analytics Latest actual data: 2013 Employment type: Harmonized ILO definition Primary domestic currency: Russian ruble Data last updated: 03/2015</t>
  </si>
  <si>
    <t>Source: Ministry of Economy Latest actual data: 2014 Employment type: Harmonized ILO definition. unemployment rate updated to include expat workers, previously only nationals Primary domestic currency: Saudi Arabian riyal Data last updated: 03/2015</t>
  </si>
  <si>
    <t>Source: Ministry of Labor and Civil Service and Human Resource Development and staff estimates. Latest actual data: 2011 Primary domestic currency: Sudanese pound Data last updated: 03/2015</t>
  </si>
  <si>
    <t>Source: National Statistical Office Latest actual data: 2010 Employment type: National definition Primary domestic currency: Syrian pound Data last updated: 06/2014</t>
  </si>
  <si>
    <t>Source: National Statistical Office Latest actual data: 2012 Employment type: Harmonized ILO definition Primary domestic currency: Trinidad and Tobago dollar Data last updated: 03/2015</t>
  </si>
  <si>
    <t>Source: National Statistical Office Latest actual data: 2011 Employment type: National definition Primary domestic currency: Venezuelan bolívar fuerte Data last updated: 03/2015</t>
  </si>
  <si>
    <t>Employment</t>
  </si>
  <si>
    <t>Persons</t>
  </si>
  <si>
    <t>Millions</t>
  </si>
  <si>
    <t>Population</t>
  </si>
  <si>
    <t>Source: National Statistical Office Latest actual data: 2013 Primary domestic currency: Algerian dinar Data last updated: 03/2015</t>
  </si>
  <si>
    <t>Source: National Statistical Office Latest actual data: 2014 Primary domestic currency: Angolan kwanza Data last updated: 03/2015</t>
  </si>
  <si>
    <t>Source: National Statistical Office Latest actual data: 2011 Notes: Data prior to 2005 cannot be confirmed at this time. Primary domestic currency: Azerbaijan manat Data last updated: 03/2015</t>
  </si>
  <si>
    <t>Source: National Statistical Office. For data prior to 1990, the source is IFS - International Financial Statistics Latest actual data: 2013. The latest census were 2010 and 2001. Primary domestic currency: Bahrain dinar Data last updated: 03/2015</t>
  </si>
  <si>
    <t>Source: National Statistical Office Latest actual data: 2011 Primary domestic currency: Bolivian boliviano Data last updated: 03/2015</t>
  </si>
  <si>
    <t>Source: World Bank. World Development Indicators Latest actual data: 2008 Primary domestic currency: Botswana pula Data last updated: 03/2015</t>
  </si>
  <si>
    <t>Source: National Statistical Office. Department of Economic Planning and Development, Prime Minister's office. Latest actual data: 2013 Primary domestic currency: Brunei dollar Data last updated: 03/2015</t>
  </si>
  <si>
    <t>Source: National Statistical Office Latest actual data: 2010 Primary domestic currency: CFA franc Data last updated: 03/2015</t>
  </si>
  <si>
    <t>Source: National Statistical Office Latest actual data: 2004 Primary domestic currency: CFA franc Data last updated: 03/2015</t>
  </si>
  <si>
    <t>Source: National Statistical Office Latest actual data: 2002. Date of last census was 2002. Primary domestic currency: Chilean peso Data last updated: 03/2015</t>
  </si>
  <si>
    <t>Source: UN Population Latest actual data: 1983 Notes: There has not been a census since 1983. Primary domestic currency: Congo franc Data last updated: 03/2015</t>
  </si>
  <si>
    <t>Source: National Statistical Office Latest actual data: 2013 Primary domestic currency: U.S. dollar Data last updated: 03/2015</t>
  </si>
  <si>
    <t>Source: Other Latest actual data: 2010 Notes: Population series is based on United Nations (UN) estimates. The last national census was conducted in 2001. Population figures used by the country authorities differ substantially from the UN estimates. Primary domestic currency: CFA franc Data last updated: 02/2015</t>
  </si>
  <si>
    <t>Source: National Statistical Office. In close cooperation with World Bank and country authorities. Latest actual data: IMF staff estimates Primary domestic currency: CFA franc Data last updated: 03/2015</t>
  </si>
  <si>
    <t>Source: National Statistical Office Latest actual data: 2009 Notes: Data prior to 1995 cannot be confirmed by national sources at this time. Primary domestic currency: Guinean franc Data last updated: 02/2015</t>
  </si>
  <si>
    <t>Source: National Statistical Office Latest actual data: 2012 Primary domestic currency: Iranian rial Data last updated: 03/2015</t>
  </si>
  <si>
    <t>Source: National Statistical Office Latest actual data: 2013 Primary domestic currency: Iraqi dinar  Data last updated: 03/2015</t>
  </si>
  <si>
    <t>Source: National Statistical Office Latest actual data: 2013 Notes: Data prior to 1996 cannot be confirmed by national sources at this time. Primary domestic currency: Kazakhstani tenge Data last updated: 03/2015</t>
  </si>
  <si>
    <t>Source: Ministry of Planning, Central Statistical Office, and Civil Information Authority Latest actual data: 2013 Primary domestic currency: Kuwaiti dinar Data last updated: 03/2015</t>
  </si>
  <si>
    <t>Source: World Bank. World Development Indicators Latest actual data: 2014 Primary domestic currency: Libyan dinar Data last updated: 03/2015</t>
  </si>
  <si>
    <t>Source: National Statistical Office Latest actual data: 2012 Primary domestic currency: Mauritanian ouguiya Data last updated: 03/2015</t>
  </si>
  <si>
    <t>Source: National Statistical Office Latest actual data: 2013 Primary domestic currency: Mongolian togrog Data last updated: 03/2015</t>
  </si>
  <si>
    <t>Source: World Bank Latest actual data: 2012 Primary domestic currency: Nigerian naira Data last updated: 03/2015</t>
  </si>
  <si>
    <t>Source: National Statistical Office. Latest actual data: 2014 Primary domestic currency: Norwegian krone Data last updated: 03/2015</t>
  </si>
  <si>
    <t>Source: National Statistical Office. For data prior to 1990, the source is IFS - International Financial Statistics. Latest actual data: 2013 Primary domestic currency: Omani rial Data last updated: 03/2015</t>
  </si>
  <si>
    <t>Source: National Statistical Office Latest actual data: 2010 Primary domestic currency: Peruvian nuevo sol Data last updated: 03/2015</t>
  </si>
  <si>
    <t>Source: IMF Staff. Qatar Statistics Authority Latest actual data: 2014 Primary domestic currency: Qatari riyal Data last updated: 03/2015</t>
  </si>
  <si>
    <t>Source: National Statistical Office Latest actual data: 2013 Primary domestic currency: Russian ruble Data last updated: 03/2015</t>
  </si>
  <si>
    <t>Source: National Statistical Office. Central Department of Statistics and Information, Ministry of Economy and Planning. Published by the Saudi Arabia Monetary Agency. Latest actual data: 2010 Primary domestic currency: Saudi Arabian riyal Data last updated: 03/2015</t>
  </si>
  <si>
    <t>Source: United Nations Population Division of Department of Economic and Social Affairs, World Bank, and Central Bureau of Statistics, Sudan . Latest actual data: 2011 Primary domestic currency: Sudanese pound Data last updated: 03/2015</t>
  </si>
  <si>
    <t>Source: National Statistical Office Latest actual data: 2010 Primary domestic currency: Syrian pound Data last updated: 06/2014</t>
  </si>
  <si>
    <t>Source: National Statistical Office Latest actual data: 2011 Primary domestic currency: U.S. dollar Data last updated: 02/2015</t>
  </si>
  <si>
    <t>Source: IFS - International Finance Statistics Latest actual data: 2012 Primary domestic currency: Trinidad and Tobago dollar Data last updated: 03/2015</t>
  </si>
  <si>
    <t>Source: National Statistical Office Latest actual data: 2010 Primary domestic currency: U.A.E. dirham Data last updated: 03/2015</t>
  </si>
  <si>
    <t>Source: Ministry of Economy Latest actual data: 2010 Primary domestic currency: Venezuelan bolívar fuerte Data last updated: 03/2015</t>
  </si>
  <si>
    <t>Source: IMF Staff Latest actual data: 2008 Primary domestic currency: Yemeni rial Data last updated: 03/2015</t>
  </si>
  <si>
    <t>General government revenue</t>
  </si>
  <si>
    <t>Source: Central Bank Latest actual data: 2014 Fiscal assumptions: Projections for 2013?18 are based on IMF staff calculations Start/end months of reporting year: January/December GFS Manual used: 1986 Basis of recording: Cash General government includes: Central Government Primary domestic currency: Algerian dinar Data last updated: 03/2015</t>
  </si>
  <si>
    <t>Source: Ministry of Finance Latest actual data: 2013 Fiscal assumptions: Fiscal projections are based on the authorities' National Development Plan. They also factored in preliminary 2015 budget numbers discussed during the 2015 staff visit. Start/end months of reporting year: January/December GFS Manual used: 2001 Basis of recording: Other General government includes: Central Government;Other;. Central Government and provincial governments Valuation of public debt: Nominal value Primary domestic currency: Angolan kwanza Data last updated: 03/2015</t>
  </si>
  <si>
    <t>Source: Ministry of Finance Latest actual data: 2012 Notes: Since the general government accounts for Azerbaijan are not available, all general government series are equal to the central government series. Central government includes state budget and main extrabudgetary funds, including operations of the oil fund and the social protection fund. Start/end months of reporting year: January/December GFS Manual used: in transition to 2001 GFS Basis of recording: Cash General government includes: Central Government; Valuation of public debt: Face value Primary domestic currency: Azerbaijan manat Data last updated: 03/2015</t>
  </si>
  <si>
    <t>Source: Ministry of Finance Latest actual data: 2014 Notes: The projections use the 1986 Manual --- all the series are on cash basis only. Fiscal assumptions: The projections are based on the current WEO assumptions (for Bahrain), as well as the country's debt profile and budget. Start/end months of reporting year: January/December GFS Manual used: 1986 Basis of recording: Cash General government includes: Central Government; Valuation of public debt: Face value Primary domestic currency: Bahrain dinar Data last updated: 03/2015</t>
  </si>
  <si>
    <t>Source: Ministry of Finance Latest actual data: 2013 Start/end months of reporting year: January/December GFS Manual used: 2001 Basis of recording: Cash General government includes: Central Government;Local Government;Social Security Funds;Monetary Public Corporations, incl. central bank;Nonmonetary Financial Public Corporations;Nonfinancial Public Corporation; Valuation of public debt: Nominal value Primary domestic currency: Bolivian boliviano Data last updated: 03/2015</t>
  </si>
  <si>
    <t>Source: Ministry of Finance Latest actual data: 2011/12 Start/end months of reporting year: April/March GFS Manual used: 1986 Basis of recording: Cash General government includes: Central Government; Valuation of public debt: Nominal value Primary domestic currency: Botswana pula Data last updated: 03/2015</t>
  </si>
  <si>
    <t>Source: Ministry of Finance Latest actual data: 2014. Latest observation Dec. 2014 Fiscal assumptions: Value added from energy sector and expected fiscal policies. Start/end months of reporting year: January/December. BRN team reports fiscal sector data on calendar year basis. Starting 2004, Brunei's fiscal year changed from January/December to April/March; however, we do not have longer series for FY basis data. GFS Manual used: Other Basis of recording: Cash General government includes: Central Government;. Budgetary central govt. Valuation of public debt: No liabilities Primary domestic currency: Brunei dollar Data last updated: 03/2015</t>
  </si>
  <si>
    <t>Source: Ministry of Finance Latest actual data: 2013 Fiscal assumptions: Actual fiscal data and WEO projections Start/end months of reporting year: January/December GFS Manual used: 2001 Basis of recording: Cash General government includes: Central Government;Nonfinancial Public Corporation; Valuation of public debt: Current market value Primary domestic currency: CFA franc Data last updated: 03/2015</t>
  </si>
  <si>
    <t>Source: Ministry of Finance Latest actual data: 2012 Fiscal assumptions: Historical data series, annual budget, and additional data from the authorities Start/end months of reporting year: January/December GFS Manual used: 1986 Basis of recording: Cash General government includes: Central Government;Nonfinancial Public Corporation; Valuation of public debt: Face value Primary domestic currency: CFA franc Data last updated: 03/2015</t>
  </si>
  <si>
    <t>Source: Ministry of Finance Latest actual data: 2013 Notes: GGCB and GGSB are approximated by the Central Government Cyclical-Adjusted Balance and Structural Balance, respectively as more than 90% of the expenditures and revenues are from the Central Government. Fiscal assumptions: Projections are based on the authorities? budget projections, adjusted to reflect the IMF staff?s projections for GDP and copper prices. Projections also include the official yield estimate of the tax reform submitted to Congress on April 2014. Start/end months of reporting year: January/December GFS Manual used: 2001 Basis of recording: Noncash (accrual). Some elements including tax revenues are recorded on a cash basis General government includes: Central Government;Local Government; Valuation of public debt: Face value Primary domestic currency: Chilean peso Data last updated: 03/2015</t>
  </si>
  <si>
    <t>Source: Ministry of Finance Latest actual data: 2013 Start/end months of reporting year: January/December GFS Manual used: 2001 Basis of recording: Noncash (accrual) General government includes: Central Government;Local Government Primary domestic currency: Congo franc Data last updated: 03/2015</t>
  </si>
  <si>
    <t>Source: Ministry of Finance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</si>
  <si>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Source: Source: Central Bank and Ministry of Finance Latest actual data: 2013 Fiscal assumptions: All the fiscal series are based on 1986 methodology. The authorities have adopted a non-standard accounting methodology for budgetary purposes. Staff does not use this methodology. Start/end months of reporting year: January/December GFS Manual used: 1986 Basis of recording: Cash General government includes: Central Government;State Government;Local Government;Social Security Funds;Nonfinancial Public Corporation Primary domestic currency: U.S. dollar Data last updated: 03/2015</t>
  </si>
  <si>
    <t>Source: Ministry of Finance and Budget Latest actual data: 2013 Fiscal assumptions: Actual fiscal data and WEO projections Start/end months of reporting year: January/December GFS Manual used: 1986 Basis of recording: Cash General government includes: Central Government;. State/local government and other public institution are not covered due to limited information. Valuation of public debt: Nominal value Primary domestic currency: CFA franc Data last updated: 02/2015</t>
  </si>
  <si>
    <t>Source: IMF Staff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</si>
  <si>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Source: Ministry of Finance Latest actual data: 2014 Start/end months of reporting year: January/December GFS Manual used: 2001 Basis of recording: Other General government includes: Central Government; Valuation of public debt: Nominal value Primary domestic currency: Guinean franc Data last updated: 02/2015</t>
  </si>
  <si>
    <t>Source: Ministry of Finance Latest actual data: 2013 Notes: Excludes Targeted Subsidy Organization and National Development Fund Start/end months of reporting year: April/March GFS Manual used: 2001 Basis of recording: Cash. Accrual accounting method is not used General government includes: Central Government;. General Government data set equal to Central Government since General Government data are not reported. Valuation of public debt: Nominal value Primary domestic currency: Iranian rial Data last updated: 03/2015</t>
  </si>
  <si>
    <t>Source: Ministry of Finance Latest actual data: 2014. 2014 data are preliminary. Start/end months of reporting year: January/December GFS Manual used: 2001 Basis of recording: Cash General government includes: Central Government; Valuation of public debt: Current market value Primary domestic currency: Iraqi dinar  Data last updated: 03/2015</t>
  </si>
  <si>
    <t>Source: IMF Staff Latest actual data: 2013 Fiscal assumptions: Budget Law and staff projections Start/end months of reporting year: January/December GFS Manual used: 2001 Basis of recording: Noncash (accrual) General government includes: Central Government;Local Government; Valuation of public debt: Nominal value Primary domestic currency: Kazakhstani tenge Data last updated: 03/2015</t>
  </si>
  <si>
    <t>Source: Ministry of Finance Latest actual data: 2013. FY 2012/13 Fiscal assumptions: Staff projections Start/end months of reporting year: January/December. Source data comes in fiscal year (March/April) basis. Calendar year data calculated by IMF staff using a weighted average of the fiscal data. GFS Manual used: 1986 Basis of recording: Cash. Some transactions recorded on accrual basis. General government includes: Central Government; Valuation of public debt: Nominal value Primary domestic currency: Kuwaiti dinar Data last updated: 03/2015</t>
  </si>
  <si>
    <t>Source: Ministry of  Finance Latest actual data: 2014 Start/end months of reporting year: January/December GFS Manual used: 1986 Basis of recording: Cash General government includes: Central Government;State Government;Local Government; Valuation of public debt: Face value Primary domestic currency: Libyan dinar Data last updated: 03/2015</t>
  </si>
  <si>
    <t>Source: Ministry of Finance Latest actual data: 2014 Start/end months of reporting year: January/December GFS Manual used: 1986 Basis of recording: Cash General government includes: Central Government; Valuation of public debt: Nominal value Primary domestic currency: Mauritanian ouguiya Data last updated: 03/2015</t>
  </si>
  <si>
    <t>Source: Ministry of Finance Latest actual data: 2013 Start/end months of reporting year: January/December GFS Manual used: 2001 Basis of recording: Cash General government includes: Central Government;State Government;Local Government;Social Security Funds; Valuation of public debt: Face value Primary domestic currency: Mongolian togrog Data last updated: 03/2015</t>
  </si>
  <si>
    <t>Source: Ministry of Finance Latest actual data: 2013 Fiscal assumptions: Historical data series, annual budget and MTEF at the Federal Government level, and additional data from the authorities Start/end months of reporting year: January/December GFS Manual used: 2001 Basis of recording: Cash. Fiscal data are based on execution data received from the authorities. General government includes: Central Government;State Government;Local Government;Nonfinancial Public Corporation; Valuation of public debt: Current market value Primary domestic currency: Nigerian naira Data last updated: 03/2015</t>
  </si>
  <si>
    <t>Source: National Statistical Office and Ministry of Finance Latest actual data: 2014 Fiscal assumptions: Fiscal projections are based on the authorities? 2015 budget. Structural and cyclically adjusted balances are based on non oil balance. Start/end months of reporting year: January/December GFS Manual used: 2001 Basis of recording: Noncash (accrual) Valuation of public debt: Current market value Primary domestic currency: Norwegian krone Data last updated: 03/2015</t>
  </si>
  <si>
    <t>Source: Ministry of Finance Latest actual data: 2013 Fiscal assumptions: Staff estimates Start/end months of reporting year: January/December GFS Manual used: 2001 Basis of recording: Cash General government includes: Central Government; Valuation of public debt: Nominal value Primary domestic currency: Omani rial Data last updated: 03/2015</t>
  </si>
  <si>
    <t>Source: Ministry of Finance Latest actual data: 2014 Start/end months of reporting year: January/December GFS Manual used: 1986 Basis of recording: Cash General government includes: Central Government;State Government;Local Government;Social Security Funds; Valuation of public debt: Face value Primary domestic currency: Peruvian nuevo sol Data last updated: 03/2015</t>
  </si>
  <si>
    <t>Source: Ministry of Finance Latest actual data: 2013/14 Start/end months of reporting year: April/March GFS Manual used: 1986 Basis of recording: Cash General government includes: Central Government;Other;. As a first step towards a more comprehensive coverage of fiscal data, staff estimated SWF return and added it to government?s revenues (and therefore to the balance). This adjustment was done at the level of general government, in order to avoid changes to central government data (which is official). Valuation of public debt: Nominal value Primary domestic currency: Qatari riyal Data last updated: 03/2015</t>
  </si>
  <si>
    <t>Source: Ministry of Finance Latest actual data: 2013 Fiscal assumptions: Projections for 2015?20 are based on the oil-price-based fiscal rule introduced in December 2012, with adjustments by IMF staff. Start/end months of reporting year: January/December GFS Manual used: 2001 Basis of recording: Cash is reported on a high frequency basis, accrual is reported on an annual basis with a significant lag. General government includes: Central Government;State Government;Social Security Funds; Valuation of public debt: Current market value Primary domestic currency: Russian ruble Data last updated: 03/2015</t>
  </si>
  <si>
    <t>Source: Ministry of Finance Latest actual data: 2014 Fiscal assumptions: The authorities base their budget on a conservative assumption for oil prices, with adjustments to expenditure allocations considered in the event that revenues differ from budgeted amounts. IMF staff projections of oil revenues are based on WEO baseline oil prices. On the expenditure side, wage bill estimates incorporate 13th-month pay awards every three years in accordance with the lunar calendar; projections assume that, to adjust to lower oil prices, capital spending falls as a percent of GDP over the medium-term as large-scale projects currently being implemented are completed. Start/end months of reporting year: January/December GFS Manual used: 1986 Basis of recording: Cash General government includes: Central Government;Other;. Other is comprised of autonomous government institutions, such as social security funds, and the country team is evaluating the coverage. Valuation of public debt: Nominal value Primary domestic currency: Saudi Arabian riyal Data last updated: 03/2015</t>
  </si>
  <si>
    <t>Source: Ministry of Finance Latest actual data: 2013 Start/end months of reporting year: January/December GFS Manual used: 2001 Basis of recording: Noncash (accrual) General government includes: Central Government Primary domestic currency: Sudanese pound Data last updated: 03/2015</t>
  </si>
  <si>
    <t>Source: Ministry of Finance Latest actual data: 2009 Start/end months of reporting year: January/December GFS Manual used: 1986 Basis of recording: Cash General government includes: Central Government; Valuation of public debt: Face value Primary domestic currency: Syrian pound Data last updated: 06/2014</t>
  </si>
  <si>
    <t>Source: Ministry of Finance Latest actual data: 2012 Start/end months of reporting year: January/December GFS Manual used: 2001 Basis of recording: Cash General government includes: Central Government; Valuation of public debt: Nominal value Primary domestic currency: U.S. dollar Data last updated: 02/2015</t>
  </si>
  <si>
    <t>Source: Ministry of Finance Latest actual data: 2012/13 Notes: Debt includes central government and nonfinancial state entities and corporations, but excludes debt for open-market operations. Fiscal assumptions: Fiscal projections are predicated on the latest fiscal data available, as well as the current budget and subsequent official measures and supplementary budgets. However, it is modified by, among other influences, the Fund staff?s macroeconomic projections. Start/end months of reporting year: October/September GFS Manual used: 1986 Basis of recording: Cash General government includes: Central Government;Nonfinancial Public Corporation Primary domestic currency: Trinidad and Tobago dollar Data last updated: 03/2015</t>
  </si>
  <si>
    <t>Source: Ministry of Finance Latest actual data: 2013 Start/end months of reporting year: January/December GFS Manual used: 2001. Accrual accounting Basis of recording: Cash General government includes: Central Government;State Government;Social Security Funds;Other;. Other refers to Budgetary Central Government Valuation of public debt: Nominal value Primary domestic currency: U.A.E. dirham Data last updated: 03/2015</t>
  </si>
  <si>
    <t>Source: Ministry of Finance Latest actual data: 2010 Start/end months of reporting year: January/December GFS Manual used: 2001 Basis of recording: Cash General government includes: Central Government;Local Government;Social Security Funds;Nonfinancial Public Corporation; Valuation of public debt: Nominal value Primary domestic currency: Venezuelan bolívar fuerte Data last updated: 03/2015</t>
  </si>
  <si>
    <t>Source: Ministry of Finance Latest actual data: 2013 Fiscal assumptions: Hydrocarbon revenue projection are based at WEO assumptions for oil and gas prices (authorities use $55/brl) and authorities projections of production of oil and gas. Non-hydrocarbon revenues largely reflect authorities projection, as well as most of the expenditure categories with exception of fuel subsidies which are projected based at WEO price consistent with revenues. Monetary projection are based on key macroeconomic assumptions on growth rate of broad money, credit to private sector, deposit growth. Start/end months of reporting year: January/December GFS Manual used: 2001 Basis of recording: Cash General government includes: Central Government;Local Government; Valuation of public debt: Nominal value Primary domestic currency: Yemeni rial Data last updated: 03/2015</t>
  </si>
  <si>
    <t>See notes for:  General government revenue (National currency).</t>
  </si>
  <si>
    <t>General government total expenditure</t>
  </si>
  <si>
    <t>See notes for:  General government total expenditure (National currency).</t>
  </si>
  <si>
    <t>General government net lending/borrowing</t>
  </si>
  <si>
    <t>See notes for:  General government net lending/borrowing (National currency).</t>
  </si>
  <si>
    <t>General government structural balance</t>
  </si>
  <si>
    <t>See notes for:  General government structural balance (National currency).</t>
  </si>
  <si>
    <t>General government primary net lending/borrowing</t>
  </si>
  <si>
    <t>See notes for:  General government primary net lending/borrowing (National currency).</t>
  </si>
  <si>
    <t>General government net debt</t>
  </si>
  <si>
    <t>See notes for:  General government net debt (National currency).</t>
  </si>
  <si>
    <t>General government gross debt</t>
  </si>
  <si>
    <t>See notes for:  General government gross debt (National currency).</t>
  </si>
  <si>
    <t>Gross domestic product corresponding to fiscal year, current prices</t>
  </si>
  <si>
    <t>Current account balance</t>
  </si>
  <si>
    <t>Source: Central Bank Latest actual data: 2014 BOP Manual used: BPM 5 Primary domestic currency: Algerian dinar Data last updated: 03/2015</t>
  </si>
  <si>
    <t>Source: Central Bank. National Bank of Angola Latest actual data: 2013 BOP Manual used: BPM 5 Primary domestic currency: Angolan kwanza Data last updated: 03/2015</t>
  </si>
  <si>
    <t>Source: Central Bank Latest actual data: 2012 Notes: Data prior to 2005 cannot be confirmed at this time. BOP Manual used: BPM 5 Primary domestic currency: Azerbaijan manat Data last updated: 03/2015</t>
  </si>
  <si>
    <t>Source: Bahrain Monetary Agency Latest actual data: 2014 BOP Manual used: BPM 5 Primary domestic currency: Bahrain dinar Data last updated: 03/2015</t>
  </si>
  <si>
    <t>Source: Central Bank Latest actual data: 2013 BOP Manual used: BPM 5 Primary domestic currency: Bolivian boliviano Data last updated: 03/2015</t>
  </si>
  <si>
    <t>Source: Central Bank Latest actual data: 2012 BOP Manual used: BPM 5 Primary domestic currency: Botswana pula Data last updated: 03/2015</t>
  </si>
  <si>
    <t>Source: IFS - International Finance Statistics. Latest available data from the Prime Minister's Office, Economic Planning and Development Department Latest actual data: 2013 Notes: Income receipts and income payments under the current account balance are based on staff estimates. BOP Manual used: BPM 5. While on the whole the current account items follow the BPM5 classification, the financial account items do not align with the BPM5 classification. Primary domestic currency: Brunei dollar Data last updated: 03/2015</t>
  </si>
  <si>
    <t>Source: Ministry of Finance Latest actual data: 2013 Notes: The percent changes in 2002 are calculated over a period of 18 months, reflecting a change in the fiscal year cycle (from July-June to January-December). BOP Manual used: BPM 5 Primary domestic currency: CFA franc Data last updated: 03/2015</t>
  </si>
  <si>
    <t>Source: Central Bank Latest actual data: 2012 BOP Manual used: BPM 5 Primary domestic currency: CFA franc Data last updated: 03/2015</t>
  </si>
  <si>
    <t>Source: Central Bank Latest actual data: 2013 BOP Manual used: BPM 6 Primary domestic currency: Chilean peso Data last updated: 03/2015</t>
  </si>
  <si>
    <t>Source: Central Bank Latest actual data: 2013 Notes: Data prior to 2001 cannot be confirmed by national sources at this time. BOP Manual used: BPM 5 Primary domestic currency: Congo franc Data last updated: 03/2015</t>
  </si>
  <si>
    <t>Source: Central Bank Latest actual data: 2007 BOP Manual used: BPM 5 Primary domestic currency: CFA franc Data last updated: 03/2015</t>
  </si>
  <si>
    <t>Source: Central Bank Latest actual data: 2013 BOP Manual used: BPM 5 Primary domestic currency: U.S. dollar Data last updated: 03/2015</t>
  </si>
  <si>
    <t>Source: Central Bank. Banque des Etats de l'Afrique Centrale (BEAC) Latest actual data: 2013 Notes: IMF staff estimate export data from hydrocarbon and timber production and price information. Imports are estimated from final expenditure growth. Other components are mostly estimated as well. BOP Manual used: BPM 5 Primary domestic currency: CFA franc Data last updated: 02/2015</t>
  </si>
  <si>
    <t>Source: Central Bank Latest actual data: 2006 BOP Manual used: BPM 5 Primary domestic currency: CFA franc Data last updated: 03/2015</t>
  </si>
  <si>
    <t>Source: Central Bank. And Ministry of Planning Latest actual data: 2013 Notes: Data prior to 1995 cannot be confirmed by national sources at this time. BOP Manual used: BPM 6 Primary domestic currency: Guinean franc Data last updated: 02/2015</t>
  </si>
  <si>
    <t>Source: Central Bank Latest actual data: 2013 Notes: Data prior to 1990 cannot be confirmed by national sources at this time. BOP Manual used: BPM 5 Primary domestic currency: Iranian rial Data last updated: 03/2015</t>
  </si>
  <si>
    <t>Source: Central Bank Latest actual data: 2012 BOP Manual used: BPM 5 Primary domestic currency: Iraqi dinar  Data last updated: 03/2015</t>
  </si>
  <si>
    <t>Source: Central Bank Latest actual data: 2013 Notes: Data prior to 1996 cannot be confirmed by national sources at this time. BOP Manual used: BPM 6 Primary domestic currency: Kazakhstani tenge Data last updated: 03/2015</t>
  </si>
  <si>
    <t>Source: Central Bank Latest actual data: 2013. Preliminary data for 2012 BOP Manual used: BPM 5 Primary domestic currency: Kuwaiti dinar Data last updated: 03/2015</t>
  </si>
  <si>
    <t>Source: Central Bank Latest actual data: 2014 BOP Manual used: BPM 5 Primary domestic currency: Libyan dinar Data last updated: 03/2015</t>
  </si>
  <si>
    <t>Source: Central Bank Latest actual data: 2013 BOP Manual used: BPM 5 Primary domestic currency: Mauritanian ouguiya Data last updated: 03/2015</t>
  </si>
  <si>
    <t>Source: Central Bank Latest actual data: 2013 BOP Manual used: BPM 5 Primary domestic currency: Mongolian togrog Data last updated: 03/2015</t>
  </si>
  <si>
    <t>Source: Central Bank. IMF Statistics Department Latest actual data: 2013 Notes: Data prior to 1990 cannot be confirmed by national sources at this time. BOP Manual used: BPM 5 Primary domestic currency: Nigerian naira Data last updated: 03/2015</t>
  </si>
  <si>
    <t>Source: National Statistical Office Latest actual data: 2014 BOP Manual used: BPM 6 Primary domestic currency: Norwegian krone Data last updated: 03/2015</t>
  </si>
  <si>
    <t>Source: Central Bank Latest actual data: 2013 BOP Manual used: BPM 5 Primary domestic currency: Omani rial Data last updated: 03/2015</t>
  </si>
  <si>
    <t>Source: Central Bank Latest actual data: 2014 BOP Manual used: BPM 5 Primary domestic currency: Peruvian nuevo sol Data last updated: 03/2015</t>
  </si>
  <si>
    <t>Source: IMF Staff. Qatar Petroleum/Qatar Central Bank Latest actual data: 2013 BOP Manual used: BPM 5 Primary domestic currency: Qatari riyal Data last updated: 03/2015</t>
  </si>
  <si>
    <t>Source: Central Bank Latest actual data: 2014 BOP Manual used: BPM 6 Primary domestic currency: Russian ruble Data last updated: 03/2015</t>
  </si>
  <si>
    <t>Source: Central Bank. BOP data from 2005 consitutes a break reflecting the authorities' adoption of BPM5 Latest actual data: 2013 BOP Manual used: BPM 5 Primary domestic currency: Saudi Arabian riyal Data last updated: 03/2015</t>
  </si>
  <si>
    <t>Source: Central Bank. of Sudan Latest actual data: 2013 BOP Manual used: BPM 5 Primary domestic currency: Sudanese pound Data last updated: 03/2015</t>
  </si>
  <si>
    <t>Source: Central Bank Latest actual data: 2009 BOP Manual used: BPM 5 Primary domestic currency: Syrian pound Data last updated: 06/2014</t>
  </si>
  <si>
    <t>Source: Central Bank Latest actual data: 2013 BOP Manual used: BPM 5 Primary domestic currency: U.S. dollar Data last updated: 02/2015</t>
  </si>
  <si>
    <t>Source: Central Bank. And Central Statistical Office Latest actual data: 2012 BOP Manual used: BPM 5 Primary domestic currency: Trinidad and Tobago dollar Data last updated: 03/2015</t>
  </si>
  <si>
    <t>Source: Central Bank Latest actual data: 2013 BOP Manual used: BPM 5 Primary domestic currency: U.A.E. dirham Data last updated: 03/2015</t>
  </si>
  <si>
    <t>Source: Central Bank. http://www.bcv.org.ve/c2/indicadores.asp Latest actual data: 2012. BOP for 2013Q1 available on central bank website. BOP Manual used: BPM 5. Venezuela compiles and disseminates BOP/IIP in BPM5. These historical data, for publication purposes in the IFS, are converted to BPM6 by STA. WEO data are published in BPM5. Primary domestic currency: Venezuelan bolívar fuerte Data last updated: 03/2015</t>
  </si>
  <si>
    <t>Source: IMF Staff Latest actual data: 2009 BOP Manual used: BPM 5 Primary domestic currency: Yemeni rial Data last updated: 03/2015</t>
  </si>
  <si>
    <t>See notes for:  Gross domestic product, current prices (National currency) Current account balance (U.S. dollars).</t>
  </si>
  <si>
    <t>International Monetary Fund, World Economic Outlook Database, April 2015</t>
  </si>
  <si>
    <t>EI dependence (simple average)</t>
  </si>
  <si>
    <t>Does it have a fiscal rule?</t>
  </si>
  <si>
    <t>Does it have a fund?</t>
  </si>
  <si>
    <t>EI
Export
Share 2009</t>
  </si>
  <si>
    <t>EI Revenue share 2009</t>
  </si>
  <si>
    <t>EI Value Added 2009</t>
  </si>
  <si>
    <t>Expenditure St Dev</t>
  </si>
  <si>
    <t>CORREL</t>
  </si>
  <si>
    <t>Historical expenditure volatility (st dev)</t>
  </si>
  <si>
    <t>Correlation between expenditure and revenue (correl)</t>
  </si>
  <si>
    <t>Governmenet debt 2014 (% GDP)</t>
  </si>
  <si>
    <t>Revenue growth %</t>
  </si>
  <si>
    <t>Expenditure growth %</t>
  </si>
  <si>
    <t>Zimbabwe</t>
  </si>
  <si>
    <t>Zambia</t>
  </si>
  <si>
    <t>...</t>
  </si>
  <si>
    <t>Viet Nam</t>
  </si>
  <si>
    <t>Venezuela (Bolivarian Republic of)</t>
  </si>
  <si>
    <t>Vanuatu</t>
  </si>
  <si>
    <t>Uruguay</t>
  </si>
  <si>
    <t>United States</t>
  </si>
  <si>
    <t>United Kingdom</t>
  </si>
  <si>
    <t>Ukraine</t>
  </si>
  <si>
    <t>Uganda</t>
  </si>
  <si>
    <t>Tuvalu</t>
  </si>
  <si>
    <t>Turks and Caicos Islands</t>
  </si>
  <si>
    <t>Turkey</t>
  </si>
  <si>
    <t>Tunisia</t>
  </si>
  <si>
    <t>Tonga</t>
  </si>
  <si>
    <t>Togo</t>
  </si>
  <si>
    <t>The Former Yugoslav Rep. of Macedonia</t>
  </si>
  <si>
    <t>Thailand</t>
  </si>
  <si>
    <t>Syrian Arab Republic</t>
  </si>
  <si>
    <t>Switzerland</t>
  </si>
  <si>
    <t>Sweden</t>
  </si>
  <si>
    <t>Swaziland</t>
  </si>
  <si>
    <t>Suriname</t>
  </si>
  <si>
    <t>St. Vincent and the Grenadines</t>
  </si>
  <si>
    <t>Sri Lanka</t>
  </si>
  <si>
    <t>Spain</t>
  </si>
  <si>
    <t>South Africa</t>
  </si>
  <si>
    <t>Somalia</t>
  </si>
  <si>
    <t>Solomon Islands</t>
  </si>
  <si>
    <t>Slovenia</t>
  </si>
  <si>
    <t>Slovakia</t>
  </si>
  <si>
    <t>Singapore</t>
  </si>
  <si>
    <t>Sierra Leone</t>
  </si>
  <si>
    <t>Serbia</t>
  </si>
  <si>
    <t>Senegal</t>
  </si>
  <si>
    <t>Sao Tome and Principe</t>
  </si>
  <si>
    <t>San Marino</t>
  </si>
  <si>
    <t>Saint Lucia</t>
  </si>
  <si>
    <t>Saint Kitts and Nevis</t>
  </si>
  <si>
    <t>Rwanda</t>
  </si>
  <si>
    <t>Russian Federation</t>
  </si>
  <si>
    <t>Romania</t>
  </si>
  <si>
    <t>Republic of Moldova</t>
  </si>
  <si>
    <t>Puerto Rico</t>
  </si>
  <si>
    <t>Portugal</t>
  </si>
  <si>
    <t>Poland</t>
  </si>
  <si>
    <t>Philippines</t>
  </si>
  <si>
    <t>Paraguay</t>
  </si>
  <si>
    <t>Papua New Guinea</t>
  </si>
  <si>
    <t>Panama</t>
  </si>
  <si>
    <t>Palau</t>
  </si>
  <si>
    <t>Pakistan</t>
  </si>
  <si>
    <t>Occupied Palestinian Territory</t>
  </si>
  <si>
    <t>Niger</t>
  </si>
  <si>
    <t>Nicaragua</t>
  </si>
  <si>
    <t>New Zealand</t>
  </si>
  <si>
    <t>New Caledonia</t>
  </si>
  <si>
    <t>Netherlands</t>
  </si>
  <si>
    <t>Nepal</t>
  </si>
  <si>
    <t>Nauru</t>
  </si>
  <si>
    <t>Namibia</t>
  </si>
  <si>
    <t>Myanmar</t>
  </si>
  <si>
    <t>Mozambique</t>
  </si>
  <si>
    <t>Morocco</t>
  </si>
  <si>
    <t>Montserrat</t>
  </si>
  <si>
    <t>Montenegro</t>
  </si>
  <si>
    <t>Micronesia, Federated States of</t>
  </si>
  <si>
    <t>Mexico</t>
  </si>
  <si>
    <t>Mauritius</t>
  </si>
  <si>
    <t>Marshall Islands</t>
  </si>
  <si>
    <t>Malta</t>
  </si>
  <si>
    <t>Mali</t>
  </si>
  <si>
    <t>Maldives</t>
  </si>
  <si>
    <t>Malaysia</t>
  </si>
  <si>
    <t>Malawi</t>
  </si>
  <si>
    <t>Madagascar</t>
  </si>
  <si>
    <t>Luxembourg</t>
  </si>
  <si>
    <t>Lithuania</t>
  </si>
  <si>
    <t>Liechtenstein</t>
  </si>
  <si>
    <t>Libyan Arab Jamahiriya</t>
  </si>
  <si>
    <t>Liberia</t>
  </si>
  <si>
    <t>Lesotho</t>
  </si>
  <si>
    <t>Latvia</t>
  </si>
  <si>
    <t>Lao People's Dem. Rep.</t>
  </si>
  <si>
    <t>Kyrgyzstan</t>
  </si>
  <si>
    <t>Korea, Republic of</t>
  </si>
  <si>
    <t>Korea, Dem. People's Rep.</t>
  </si>
  <si>
    <t>Kiribati</t>
  </si>
  <si>
    <t>Kenya</t>
  </si>
  <si>
    <t>Jordan</t>
  </si>
  <si>
    <t>Japan</t>
  </si>
  <si>
    <t>Jamaica</t>
  </si>
  <si>
    <t>Italy</t>
  </si>
  <si>
    <t>Ireland</t>
  </si>
  <si>
    <t>Iran (Islamic Republic of)</t>
  </si>
  <si>
    <t>Indonesia</t>
  </si>
  <si>
    <t>India</t>
  </si>
  <si>
    <t>Iceland</t>
  </si>
  <si>
    <t>Hungary</t>
  </si>
  <si>
    <t>Honduras</t>
  </si>
  <si>
    <t>Haiti</t>
  </si>
  <si>
    <t>Guyana</t>
  </si>
  <si>
    <t>Guinea-Bissau</t>
  </si>
  <si>
    <t>Guatemala</t>
  </si>
  <si>
    <t>Grenada</t>
  </si>
  <si>
    <t>Greenland</t>
  </si>
  <si>
    <t>Greece</t>
  </si>
  <si>
    <t>Ghana</t>
  </si>
  <si>
    <t>Germany</t>
  </si>
  <si>
    <t>Georgia</t>
  </si>
  <si>
    <t>Gambia</t>
  </si>
  <si>
    <t>France</t>
  </si>
  <si>
    <t>Finland</t>
  </si>
  <si>
    <t>Fiji</t>
  </si>
  <si>
    <t>Ethiopia</t>
  </si>
  <si>
    <t>Estonia</t>
  </si>
  <si>
    <t>Eritrea</t>
  </si>
  <si>
    <t>El Salvador</t>
  </si>
  <si>
    <t>Egypt</t>
  </si>
  <si>
    <t>Dominican Republic</t>
  </si>
  <si>
    <t>Dominica</t>
  </si>
  <si>
    <t>Djibouti</t>
  </si>
  <si>
    <t>Denmark</t>
  </si>
  <si>
    <t>Dem. Rep. of the Congo</t>
  </si>
  <si>
    <t>Czech Republic</t>
  </si>
  <si>
    <t>Cyprus</t>
  </si>
  <si>
    <t>Cuba</t>
  </si>
  <si>
    <t>Croatia</t>
  </si>
  <si>
    <t>Cote d'Ivoire</t>
  </si>
  <si>
    <t>Congo</t>
  </si>
  <si>
    <t>Colombia</t>
  </si>
  <si>
    <t>China, Macao SAR</t>
  </si>
  <si>
    <t>China, Hong Kong SAR</t>
  </si>
  <si>
    <t>Central African Republic</t>
  </si>
  <si>
    <t>Cayman Islands</t>
  </si>
  <si>
    <t>Cape Verde</t>
  </si>
  <si>
    <t>Canada</t>
  </si>
  <si>
    <t>Cambodia</t>
  </si>
  <si>
    <t>Burundi</t>
  </si>
  <si>
    <t>Burkina Faso</t>
  </si>
  <si>
    <t>Bulgaria</t>
  </si>
  <si>
    <t>British Virgin Islands</t>
  </si>
  <si>
    <t>Brazil</t>
  </si>
  <si>
    <t>Bosnia and Herzegovina</t>
  </si>
  <si>
    <t>Bhutan</t>
  </si>
  <si>
    <t>Benin</t>
  </si>
  <si>
    <t>Belize</t>
  </si>
  <si>
    <t>Belgium</t>
  </si>
  <si>
    <t>Barbados</t>
  </si>
  <si>
    <t>Bangladesh</t>
  </si>
  <si>
    <t>Bahamas</t>
  </si>
  <si>
    <t>Austria</t>
  </si>
  <si>
    <t>Australia</t>
  </si>
  <si>
    <t>Armenia</t>
  </si>
  <si>
    <t>Argentina</t>
  </si>
  <si>
    <t>Antigua and Barbuda</t>
  </si>
  <si>
    <t>Anguilla</t>
  </si>
  <si>
    <t>Albania</t>
  </si>
  <si>
    <t>Afghanistan</t>
  </si>
  <si>
    <t>Expected budget balance (budget deficit as % total revenues ): 2015 Spring IMF WEO estimate for 2014. For Mongolia it includes Mongolian Development Bank balance.</t>
  </si>
  <si>
    <t xml:space="preserve">CDS spread: </t>
  </si>
  <si>
    <t xml:space="preserve">Expenditure volatility: Calculation based on variance of government expenditure growth </t>
  </si>
  <si>
    <t xml:space="preserve">Net debt, gross debt (as % GDP): 2015 Spring IMF WEO estimate for 2014. </t>
  </si>
  <si>
    <t>Share of extractives in total GDP: UNSD National Accounts dataset, 2009 figure</t>
  </si>
  <si>
    <t>History of volatily management and fiscal sustainability: Derived based on historical correlation between expenditure and revenue growth</t>
  </si>
  <si>
    <t>Resource funds: NRGI Natural Resource Funds portal, http://www.resourcegovernance.org/natural-resource-funds</t>
  </si>
  <si>
    <t>Fiscal rules:  IMF Fiscal Rules Dataset, http://www.imf.org/external/datamapper/FiscalRules/map/map.htm</t>
  </si>
  <si>
    <t>Sources:</t>
  </si>
  <si>
    <r>
      <t>Venezuela</t>
    </r>
    <r>
      <rPr>
        <b/>
        <sz val="8"/>
        <color theme="1"/>
        <rFont val="Calibri"/>
        <family val="2"/>
        <scheme val="minor"/>
      </rPr>
      <t> </t>
    </r>
  </si>
  <si>
    <t xml:space="preserve">  -88% </t>
  </si>
  <si>
    <t xml:space="preserve">750 BPS </t>
  </si>
  <si>
    <t>High</t>
  </si>
  <si>
    <t>N/A</t>
  </si>
  <si>
    <t xml:space="preserve"> Poor</t>
  </si>
  <si>
    <t> Yes (Macroeconomic Stabilization Fund)</t>
  </si>
  <si>
    <t>No</t>
  </si>
  <si>
    <t xml:space="preserve">550 BPS </t>
  </si>
  <si>
    <t>Moderate</t>
  </si>
  <si>
    <t xml:space="preserve"> Yes (Fiscal Stability Fund)</t>
  </si>
  <si>
    <t>Yes (balanced budget, expenditure, revenue and debt rules; some operational in the future)</t>
  </si>
  <si>
    <t xml:space="preserve">190 BPS </t>
  </si>
  <si>
    <t xml:space="preserve"> N/A</t>
  </si>
  <si>
    <t>Yes (Reserve Fund and National Wealth Fund)</t>
  </si>
  <si>
    <t xml:space="preserve"> Yes (expenditure rule; suspended in 2010)</t>
  </si>
  <si>
    <t xml:space="preserve">120 BPS  </t>
  </si>
  <si>
    <t>Low</t>
  </si>
  <si>
    <t>Moderate-Strong</t>
  </si>
  <si>
    <t>Yes (Fiscal Stabilization Fund)</t>
  </si>
  <si>
    <t>Yes (structural deficit; expenditure rule; subnational debt ceiling)</t>
  </si>
  <si>
    <t xml:space="preserve">60 BPS  </t>
  </si>
  <si>
    <t xml:space="preserve"> Low</t>
  </si>
  <si>
    <t xml:space="preserve"> Strong</t>
  </si>
  <si>
    <t>Yes (SAMA Foreign Holdings)</t>
  </si>
  <si>
    <r>
      <t>Chile</t>
    </r>
    <r>
      <rPr>
        <b/>
        <sz val="8"/>
        <color theme="1"/>
        <rFont val="Calibri"/>
        <family val="2"/>
        <scheme val="minor"/>
      </rPr>
      <t> </t>
    </r>
  </si>
  <si>
    <t xml:space="preserve"> 60 BPS   </t>
  </si>
  <si>
    <t>Yes (Pension Reserve Fund and Economic and Social Stabilization Fund)</t>
  </si>
  <si>
    <t xml:space="preserve"> Yes (structural balance)</t>
  </si>
  <si>
    <t>Share of extractives in total GDP</t>
  </si>
  <si>
    <t>Share of extractives in gov. revenue</t>
  </si>
  <si>
    <t>Share of extractives in total export</t>
  </si>
  <si>
    <t xml:space="preserve">Expected budget balance (2015) </t>
  </si>
  <si>
    <t>CDS spread (Jan 2015)</t>
  </si>
  <si>
    <t>Expenditure volatility</t>
  </si>
  <si>
    <t xml:space="preserve">Gross debt (% of GDP, 2014 est.) </t>
  </si>
  <si>
    <t>Net debt (% of GDP, 2014 est.)</t>
  </si>
  <si>
    <t>History of volatility management and fiscal sustainability</t>
  </si>
  <si>
    <t xml:space="preserve">Fund </t>
  </si>
  <si>
    <t xml:space="preserve"> Fiscal rules </t>
  </si>
  <si>
    <t>Measures of extractive dependence</t>
  </si>
  <si>
    <t>Measures of preparedness</t>
  </si>
  <si>
    <t>Share of extractives in total export average 2006-10: UNCTAD Stat. , IMF (2012)</t>
  </si>
  <si>
    <t xml:space="preserve">Share of extractives in government revenue average 2006-10: IMF (2012) dataset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</si>
</sst>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 ###\ ##0"/>
    <numFmt numFmtId="165" formatCode="_-* #,##0_-;\-* #,##0_-;_-* &quot;-&quot;??_-;_-@_-"/>
  </numFmts>
  <fonts count="10" x14ac:knownFonts="1">
    <font>
      <sz val="11"/>
      <color theme="1"/>
      <name val="Calibri"/>
      <family val="2"/>
      <scheme val="minor"/>
    </font>
    <font>
      <sz val="11"/>
      <color theme="1"/>
      <name val="Calibri"/>
      <family val="2"/>
      <scheme val="minor"/>
    </font>
    <font>
      <sz val="9"/>
      <color theme="1"/>
      <name val="Calibri"/>
      <family val="2"/>
      <scheme val="minor"/>
    </font>
    <font>
      <sz val="11"/>
      <color rgb="FF9C6500"/>
      <name val="Calibri"/>
      <family val="2"/>
      <scheme val="minor"/>
    </font>
    <font>
      <b/>
      <sz val="11"/>
      <color theme="1"/>
      <name val="Calibri"/>
      <family val="2"/>
      <scheme val="minor"/>
    </font>
    <font>
      <sz val="8"/>
      <name val="Arial"/>
      <family val="2"/>
    </font>
    <font>
      <sz val="10"/>
      <color indexed="8"/>
      <name val="Arial"/>
      <family val="2"/>
    </font>
    <font>
      <sz val="8"/>
      <color indexed="8"/>
      <name val="Arial"/>
      <family val="2"/>
    </font>
    <font>
      <b/>
      <sz val="8"/>
      <name val="Arial"/>
      <family val="2"/>
    </font>
    <font>
      <b/>
      <sz val="8"/>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EB9C"/>
      </patternFill>
    </fill>
    <fill>
      <patternFill patternType="solid">
        <fgColor rgb="FFFFFF00"/>
        <bgColor indexed="64"/>
      </patternFill>
    </fill>
    <fill>
      <patternFill patternType="solid">
        <fgColor rgb="FFFFFF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9" fontId="1" fillId="0" borderId="0" applyFont="0" applyFill="0" applyBorder="0" applyAlignment="0" applyProtection="0"/>
    <xf numFmtId="0" fontId="3" fillId="5" borderId="0" applyNumberFormat="0" applyBorder="0" applyAlignment="0" applyProtection="0"/>
    <xf numFmtId="0" fontId="6" fillId="0" borderId="0"/>
    <xf numFmtId="43" fontId="1" fillId="0" borderId="0" applyFont="0" applyFill="0" applyBorder="0" applyAlignment="0" applyProtection="0"/>
  </cellStyleXfs>
  <cellXfs count="42">
    <xf numFmtId="0" fontId="0" fillId="0" borderId="0" xfId="0"/>
    <xf numFmtId="0" fontId="2" fillId="0" borderId="0" xfId="0" applyFont="1" applyAlignment="1">
      <alignment wrapText="1"/>
    </xf>
    <xf numFmtId="9" fontId="0" fillId="0" borderId="0" xfId="1" applyFont="1"/>
    <xf numFmtId="4" fontId="0" fillId="0" borderId="0" xfId="0" applyNumberFormat="1"/>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3" fillId="5" borderId="0" xfId="2"/>
    <xf numFmtId="0" fontId="0" fillId="6" borderId="0" xfId="0" applyFill="1"/>
    <xf numFmtId="2" fontId="0" fillId="0" borderId="0" xfId="1" applyNumberFormat="1" applyFont="1"/>
    <xf numFmtId="2" fontId="0" fillId="2" borderId="0" xfId="1" applyNumberFormat="1" applyFont="1" applyFill="1"/>
    <xf numFmtId="2" fontId="0" fillId="4" borderId="0" xfId="1" applyNumberFormat="1" applyFont="1" applyFill="1"/>
    <xf numFmtId="2" fontId="0" fillId="3" borderId="0" xfId="1" applyNumberFormat="1" applyFont="1" applyFill="1"/>
    <xf numFmtId="0" fontId="0" fillId="3" borderId="0" xfId="0" applyFill="1"/>
    <xf numFmtId="2" fontId="0" fillId="3" borderId="0" xfId="1" applyNumberFormat="1" applyFont="1" applyFill="1" applyAlignment="1">
      <alignment horizontal="center"/>
    </xf>
    <xf numFmtId="2" fontId="0" fillId="4" borderId="0" xfId="1" applyNumberFormat="1" applyFont="1" applyFill="1" applyAlignment="1">
      <alignment horizontal="center"/>
    </xf>
    <xf numFmtId="2" fontId="0" fillId="2" borderId="0" xfId="1" applyNumberFormat="1" applyFont="1" applyFill="1" applyAlignment="1">
      <alignment horizontal="center"/>
    </xf>
    <xf numFmtId="2" fontId="0" fillId="0" borderId="0" xfId="1" applyNumberFormat="1" applyFont="1" applyFill="1"/>
    <xf numFmtId="2" fontId="0" fillId="0" borderId="0" xfId="1" applyNumberFormat="1" applyFont="1" applyFill="1" applyAlignment="1">
      <alignment horizontal="center"/>
    </xf>
    <xf numFmtId="0" fontId="0" fillId="0" borderId="0" xfId="0" applyProtection="1">
      <protection locked="0"/>
    </xf>
    <xf numFmtId="0" fontId="5" fillId="0" borderId="0" xfId="0" applyFont="1" applyBorder="1" applyProtection="1">
      <protection locked="0"/>
    </xf>
    <xf numFmtId="0" fontId="5" fillId="0" borderId="0" xfId="0" applyFont="1" applyAlignment="1" applyProtection="1">
      <alignment horizontal="left" wrapText="1"/>
      <protection locked="0"/>
    </xf>
    <xf numFmtId="164" fontId="7" fillId="0" borderId="0" xfId="3" applyNumberFormat="1" applyFont="1" applyFill="1" applyBorder="1" applyAlignment="1" applyProtection="1">
      <alignment horizontal="right" wrapText="1"/>
      <protection locked="0"/>
    </xf>
    <xf numFmtId="0" fontId="5" fillId="0" borderId="0" xfId="0" applyFont="1" applyProtection="1">
      <protection locked="0"/>
    </xf>
    <xf numFmtId="0" fontId="0" fillId="7" borderId="0" xfId="0" applyFill="1"/>
    <xf numFmtId="2" fontId="7" fillId="0" borderId="0" xfId="3" applyNumberFormat="1" applyFont="1" applyFill="1" applyBorder="1" applyAlignment="1" applyProtection="1">
      <alignment horizontal="right" wrapText="1"/>
      <protection locked="0"/>
    </xf>
    <xf numFmtId="1" fontId="7" fillId="0" borderId="0" xfId="3" applyNumberFormat="1" applyFont="1" applyFill="1" applyBorder="1" applyAlignment="1" applyProtection="1">
      <alignment horizontal="right" wrapText="1"/>
      <protection locked="0"/>
    </xf>
    <xf numFmtId="9" fontId="0" fillId="0" borderId="0" xfId="1" applyNumberFormat="1" applyFont="1"/>
    <xf numFmtId="0" fontId="0" fillId="0" borderId="0" xfId="0" applyFont="1" applyFill="1" applyBorder="1" applyAlignment="1">
      <alignment horizontal="left" vertical="center"/>
    </xf>
    <xf numFmtId="0" fontId="4" fillId="0" borderId="0" xfId="0" applyFont="1" applyFill="1" applyBorder="1" applyAlignment="1">
      <alignment horizontal="left" vertical="center"/>
    </xf>
    <xf numFmtId="9" fontId="0" fillId="0" borderId="1" xfId="0" applyNumberForma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3" fontId="0" fillId="0" borderId="0" xfId="0" applyNumberFormat="1"/>
    <xf numFmtId="165" fontId="0" fillId="0" borderId="0" xfId="4" applyNumberFormat="1" applyFont="1"/>
    <xf numFmtId="0" fontId="4" fillId="0" borderId="1" xfId="0" applyFon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8" fillId="0" borderId="0" xfId="0" applyFont="1" applyAlignment="1" applyProtection="1">
      <alignment horizontal="left" wrapText="1"/>
      <protection locked="0"/>
    </xf>
  </cellXfs>
  <cellStyles count="5">
    <cellStyle name="Comma" xfId="4" builtinId="3"/>
    <cellStyle name="Neutral" xfId="2" builtinId="28"/>
    <cellStyle name="Normal" xfId="0" builtinId="0"/>
    <cellStyle name="Normal_Sheet5"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Algeria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'Budget volatility'!$C$3</c:f>
              <c:strCache>
                <c:ptCount val="1"/>
                <c:pt idx="0">
                  <c:v>Expenditure change %</c:v>
                </c:pt>
              </c:strCache>
            </c:strRef>
          </c:tx>
          <c:spPr>
            <a:ln w="28575" cap="rnd">
              <a:solidFill>
                <a:schemeClr val="accent1"/>
              </a:solidFill>
              <a:round/>
            </a:ln>
            <a:effectLst/>
          </c:spPr>
          <c:marker>
            <c:symbol val="none"/>
          </c:marker>
          <c:val>
            <c:numRef>
              <c:f>'Budget volatility'!$D$3:$S$3</c:f>
              <c:numCache>
                <c:formatCode>0%</c:formatCode>
                <c:ptCount val="16"/>
                <c:pt idx="0">
                  <c:v>0.121299831426626</c:v>
                </c:pt>
                <c:pt idx="1">
                  <c:v>0.1738176632138</c:v>
                </c:pt>
                <c:pt idx="2">
                  <c:v>0.0907415361081769</c:v>
                </c:pt>
                <c:pt idx="3">
                  <c:v>0.118493822109387</c:v>
                </c:pt>
                <c:pt idx="4">
                  <c:v>0.0847185887917604</c:v>
                </c:pt>
                <c:pt idx="5">
                  <c:v>0.196073462613004</c:v>
                </c:pt>
                <c:pt idx="6">
                  <c:v>0.268847170393259</c:v>
                </c:pt>
                <c:pt idx="7">
                  <c:v>0.345644622351121</c:v>
                </c:pt>
                <c:pt idx="8">
                  <c:v>0.00722892773768751</c:v>
                </c:pt>
                <c:pt idx="9">
                  <c:v>0.0518595664442921</c:v>
                </c:pt>
                <c:pt idx="10">
                  <c:v>0.318395154435258</c:v>
                </c:pt>
                <c:pt idx="11">
                  <c:v>0.205807585980447</c:v>
                </c:pt>
                <c:pt idx="12">
                  <c:v>-0.136869555336771</c:v>
                </c:pt>
                <c:pt idx="13">
                  <c:v>0.11609415698039</c:v>
                </c:pt>
                <c:pt idx="14">
                  <c:v>0.0568694164059567</c:v>
                </c:pt>
                <c:pt idx="15">
                  <c:v>0.0534120152890436</c:v>
                </c:pt>
              </c:numCache>
            </c:numRef>
          </c:val>
          <c:smooth val="0"/>
        </c:ser>
        <c:ser>
          <c:idx val="1"/>
          <c:order val="1"/>
          <c:tx>
            <c:strRef>
              <c:f>'Budget volatility'!$C$4</c:f>
              <c:strCache>
                <c:ptCount val="1"/>
                <c:pt idx="0">
                  <c:v>Revenue change %</c:v>
                </c:pt>
              </c:strCache>
            </c:strRef>
          </c:tx>
          <c:spPr>
            <a:ln w="28575" cap="rnd">
              <a:solidFill>
                <a:schemeClr val="accent2"/>
              </a:solidFill>
              <a:round/>
            </a:ln>
            <a:effectLst/>
          </c:spPr>
          <c:marker>
            <c:symbol val="none"/>
          </c:marker>
          <c:val>
            <c:numRef>
              <c:f>'Budget volatility'!$D$4:$S$4</c:f>
              <c:numCache>
                <c:formatCode>0%</c:formatCode>
                <c:ptCount val="16"/>
                <c:pt idx="0">
                  <c:v>-0.0627661724832543</c:v>
                </c:pt>
                <c:pt idx="1">
                  <c:v>0.0839562329626585</c:v>
                </c:pt>
                <c:pt idx="2">
                  <c:v>0.214655045519072</c:v>
                </c:pt>
                <c:pt idx="3">
                  <c:v>0.137477104522508</c:v>
                </c:pt>
                <c:pt idx="4">
                  <c:v>0.391622745935404</c:v>
                </c:pt>
                <c:pt idx="5">
                  <c:v>0.180763843338608</c:v>
                </c:pt>
                <c:pt idx="6">
                  <c:v>0.0131706553184007</c:v>
                </c:pt>
                <c:pt idx="7">
                  <c:v>0.40749135675258</c:v>
                </c:pt>
                <c:pt idx="8">
                  <c:v>-0.291787084271484</c:v>
                </c:pt>
                <c:pt idx="9">
                  <c:v>0.195122389121837</c:v>
                </c:pt>
                <c:pt idx="10">
                  <c:v>0.317932080893278</c:v>
                </c:pt>
                <c:pt idx="11">
                  <c:v>0.104545684560741</c:v>
                </c:pt>
                <c:pt idx="12">
                  <c:v>-0.0684729265845063</c:v>
                </c:pt>
                <c:pt idx="13">
                  <c:v>-0.0380344524406527</c:v>
                </c:pt>
                <c:pt idx="14">
                  <c:v>-0.115365434794975</c:v>
                </c:pt>
                <c:pt idx="15">
                  <c:v>0.12839914789538</c:v>
                </c:pt>
              </c:numCache>
            </c:numRef>
          </c:val>
          <c:smooth val="0"/>
        </c:ser>
        <c:dLbls>
          <c:showLegendKey val="0"/>
          <c:showVal val="0"/>
          <c:showCatName val="0"/>
          <c:showSerName val="0"/>
          <c:showPercent val="0"/>
          <c:showBubbleSize val="0"/>
        </c:dLbls>
        <c:smooth val="0"/>
        <c:axId val="2136050512"/>
        <c:axId val="-2147337888"/>
      </c:lineChart>
      <c:catAx>
        <c:axId val="2136050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337888"/>
        <c:crosses val="autoZero"/>
        <c:auto val="1"/>
        <c:lblAlgn val="ctr"/>
        <c:lblOffset val="100"/>
        <c:noMultiLvlLbl val="0"/>
      </c:catAx>
      <c:valAx>
        <c:axId val="-2147337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50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Chile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graphs'!$D$22</c:f>
              <c:strCache>
                <c:ptCount val="1"/>
                <c:pt idx="0">
                  <c:v>General government revenue</c:v>
                </c:pt>
              </c:strCache>
            </c:strRef>
          </c:tx>
          <c:spPr>
            <a:ln w="28575" cap="rnd">
              <a:solidFill>
                <a:schemeClr val="accent1">
                  <a:lumMod val="75000"/>
                </a:schemeClr>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graphs'!$K$22:$AA$22</c:f>
              <c:numCache>
                <c:formatCode>#,##0</c:formatCode>
                <c:ptCount val="17"/>
                <c:pt idx="0">
                  <c:v>8347.509</c:v>
                </c:pt>
                <c:pt idx="1">
                  <c:v>9377.651</c:v>
                </c:pt>
                <c:pt idx="2">
                  <c:v>10321.365</c:v>
                </c:pt>
                <c:pt idx="3">
                  <c:v>10697.283</c:v>
                </c:pt>
                <c:pt idx="4">
                  <c:v>11554.822</c:v>
                </c:pt>
                <c:pt idx="5">
                  <c:v>13843.659</c:v>
                </c:pt>
                <c:pt idx="6">
                  <c:v>17057.851</c:v>
                </c:pt>
                <c:pt idx="7">
                  <c:v>21459.883</c:v>
                </c:pt>
                <c:pt idx="8">
                  <c:v>24677.878</c:v>
                </c:pt>
                <c:pt idx="9">
                  <c:v>24241.035</c:v>
                </c:pt>
                <c:pt idx="10">
                  <c:v>19858.865</c:v>
                </c:pt>
                <c:pt idx="11">
                  <c:v>26093.452</c:v>
                </c:pt>
                <c:pt idx="12">
                  <c:v>29901.252</c:v>
                </c:pt>
                <c:pt idx="13">
                  <c:v>31499.815</c:v>
                </c:pt>
                <c:pt idx="14">
                  <c:v>31853.997</c:v>
                </c:pt>
                <c:pt idx="15">
                  <c:v>33603.898</c:v>
                </c:pt>
                <c:pt idx="16">
                  <c:v>36481.797</c:v>
                </c:pt>
              </c:numCache>
            </c:numRef>
          </c:val>
          <c:smooth val="0"/>
        </c:ser>
        <c:ser>
          <c:idx val="1"/>
          <c:order val="1"/>
          <c:tx>
            <c:strRef>
              <c:f>'Country graphs'!$D$23</c:f>
              <c:strCache>
                <c:ptCount val="1"/>
                <c:pt idx="0">
                  <c:v>General government total expenditure</c:v>
                </c:pt>
              </c:strCache>
            </c:strRef>
          </c:tx>
          <c:spPr>
            <a:ln w="28575" cap="rnd">
              <a:solidFill>
                <a:srgbClr val="C00000"/>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graphs'!$K$23:$AA$23</c:f>
              <c:numCache>
                <c:formatCode>#,##0</c:formatCode>
                <c:ptCount val="17"/>
                <c:pt idx="0">
                  <c:v>9123.605</c:v>
                </c:pt>
                <c:pt idx="1">
                  <c:v>9670.135</c:v>
                </c:pt>
                <c:pt idx="2">
                  <c:v>10545.969</c:v>
                </c:pt>
                <c:pt idx="3">
                  <c:v>11264.236</c:v>
                </c:pt>
                <c:pt idx="4">
                  <c:v>11774.611</c:v>
                </c:pt>
                <c:pt idx="5">
                  <c:v>12605.227</c:v>
                </c:pt>
                <c:pt idx="6">
                  <c:v>13930.21</c:v>
                </c:pt>
                <c:pt idx="7">
                  <c:v>15348.976</c:v>
                </c:pt>
                <c:pt idx="8">
                  <c:v>17509.243</c:v>
                </c:pt>
                <c:pt idx="9">
                  <c:v>20364.623</c:v>
                </c:pt>
                <c:pt idx="10">
                  <c:v>23797.395</c:v>
                </c:pt>
                <c:pt idx="11">
                  <c:v>26499.255</c:v>
                </c:pt>
                <c:pt idx="12">
                  <c:v>28195.513</c:v>
                </c:pt>
                <c:pt idx="13">
                  <c:v>30614.297</c:v>
                </c:pt>
                <c:pt idx="14">
                  <c:v>32498.617</c:v>
                </c:pt>
                <c:pt idx="15">
                  <c:v>35686.682</c:v>
                </c:pt>
                <c:pt idx="16">
                  <c:v>39740.874</c:v>
                </c:pt>
              </c:numCache>
            </c:numRef>
          </c:val>
          <c:smooth val="0"/>
        </c:ser>
        <c:dLbls>
          <c:showLegendKey val="0"/>
          <c:showVal val="0"/>
          <c:showCatName val="0"/>
          <c:showSerName val="0"/>
          <c:showPercent val="0"/>
          <c:showBubbleSize val="0"/>
        </c:dLbls>
        <c:smooth val="0"/>
        <c:axId val="-2139239648"/>
        <c:axId val="2137404032"/>
      </c:lineChart>
      <c:catAx>
        <c:axId val="-21392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04032"/>
        <c:crosses val="autoZero"/>
        <c:auto val="1"/>
        <c:lblAlgn val="ctr"/>
        <c:lblOffset val="100"/>
        <c:noMultiLvlLbl val="0"/>
      </c:catAx>
      <c:valAx>
        <c:axId val="213740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sz="800"/>
                  <a:t>billion</a:t>
                </a:r>
                <a:r>
                  <a:rPr lang="en-GB" sz="800" baseline="0"/>
                  <a:t>  pesos</a:t>
                </a:r>
                <a:endParaRPr lang="en-GB" sz="800"/>
              </a:p>
            </c:rich>
          </c:tx>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39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Chile</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graphs'!$K$26</c:f>
              <c:strCache>
                <c:ptCount val="1"/>
                <c:pt idx="0">
                  <c:v>Revenue growth %</c:v>
                </c:pt>
              </c:strCache>
            </c:strRef>
          </c:tx>
          <c:spPr>
            <a:ln w="28575" cap="rnd">
              <a:solidFill>
                <a:schemeClr val="accent1">
                  <a:lumMod val="75000"/>
                </a:schemeClr>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graphs'!$L$26:$Z$26</c:f>
              <c:numCache>
                <c:formatCode>0%</c:formatCode>
                <c:ptCount val="15"/>
                <c:pt idx="0">
                  <c:v>0.123407114625453</c:v>
                </c:pt>
                <c:pt idx="1">
                  <c:v>0.100634369950428</c:v>
                </c:pt>
                <c:pt idx="2">
                  <c:v>0.0364213454325082</c:v>
                </c:pt>
                <c:pt idx="3">
                  <c:v>0.0801641874857383</c:v>
                </c:pt>
                <c:pt idx="4">
                  <c:v>0.198085007280943</c:v>
                </c:pt>
                <c:pt idx="5">
                  <c:v>0.232177923481068</c:v>
                </c:pt>
                <c:pt idx="6">
                  <c:v>0.258064864091028</c:v>
                </c:pt>
                <c:pt idx="7">
                  <c:v>0.149953986235619</c:v>
                </c:pt>
                <c:pt idx="8">
                  <c:v>-0.0177018056414737</c:v>
                </c:pt>
                <c:pt idx="9">
                  <c:v>-0.18077487203001</c:v>
                </c:pt>
                <c:pt idx="10">
                  <c:v>0.31394477982503</c:v>
                </c:pt>
                <c:pt idx="11">
                  <c:v>0.145929331236051</c:v>
                </c:pt>
                <c:pt idx="12">
                  <c:v>0.0534614069002862</c:v>
                </c:pt>
                <c:pt idx="13">
                  <c:v>0.0112439390517056</c:v>
                </c:pt>
                <c:pt idx="14">
                  <c:v>0.0549350525775463</c:v>
                </c:pt>
              </c:numCache>
            </c:numRef>
          </c:val>
          <c:smooth val="0"/>
        </c:ser>
        <c:ser>
          <c:idx val="1"/>
          <c:order val="1"/>
          <c:tx>
            <c:strRef>
              <c:f>'Country graphs'!$K$27</c:f>
              <c:strCache>
                <c:ptCount val="1"/>
                <c:pt idx="0">
                  <c:v>Expenditure growth %</c:v>
                </c:pt>
              </c:strCache>
            </c:strRef>
          </c:tx>
          <c:spPr>
            <a:ln w="28575" cap="rnd">
              <a:solidFill>
                <a:srgbClr val="C00000"/>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graphs'!$L$27:$Z$27</c:f>
              <c:numCache>
                <c:formatCode>0%</c:formatCode>
                <c:ptCount val="15"/>
                <c:pt idx="0">
                  <c:v>0.0599028563818798</c:v>
                </c:pt>
                <c:pt idx="1">
                  <c:v>0.090571020983678</c:v>
                </c:pt>
                <c:pt idx="2">
                  <c:v>0.0681082032386025</c:v>
                </c:pt>
                <c:pt idx="3">
                  <c:v>0.0453093312320516</c:v>
                </c:pt>
                <c:pt idx="4">
                  <c:v>0.0705429674067364</c:v>
                </c:pt>
                <c:pt idx="5">
                  <c:v>0.105113775420308</c:v>
                </c:pt>
                <c:pt idx="6">
                  <c:v>0.101848141557091</c:v>
                </c:pt>
                <c:pt idx="7">
                  <c:v>0.140743395520326</c:v>
                </c:pt>
                <c:pt idx="8">
                  <c:v>0.163078438056974</c:v>
                </c:pt>
                <c:pt idx="9">
                  <c:v>0.168565457853062</c:v>
                </c:pt>
                <c:pt idx="10">
                  <c:v>0.113535956351525</c:v>
                </c:pt>
                <c:pt idx="11">
                  <c:v>0.0640115354186371</c:v>
                </c:pt>
                <c:pt idx="12">
                  <c:v>0.0857861319990879</c:v>
                </c:pt>
                <c:pt idx="13">
                  <c:v>0.0615503272866269</c:v>
                </c:pt>
                <c:pt idx="14">
                  <c:v>0.0980984821600255</c:v>
                </c:pt>
              </c:numCache>
            </c:numRef>
          </c:val>
          <c:smooth val="0"/>
        </c:ser>
        <c:dLbls>
          <c:showLegendKey val="0"/>
          <c:showVal val="0"/>
          <c:showCatName val="0"/>
          <c:showSerName val="0"/>
          <c:showPercent val="0"/>
          <c:showBubbleSize val="0"/>
        </c:dLbls>
        <c:smooth val="0"/>
        <c:axId val="2135818208"/>
        <c:axId val="2135821568"/>
      </c:lineChart>
      <c:catAx>
        <c:axId val="21358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21568"/>
        <c:crosses val="autoZero"/>
        <c:auto val="1"/>
        <c:lblAlgn val="ctr"/>
        <c:lblOffset val="100"/>
        <c:noMultiLvlLbl val="0"/>
      </c:catAx>
      <c:valAx>
        <c:axId val="213582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1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Peru</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graphs'!$L$35</c:f>
              <c:strCache>
                <c:ptCount val="1"/>
                <c:pt idx="0">
                  <c:v>Revenue growth %</c:v>
                </c:pt>
              </c:strCache>
            </c:strRef>
          </c:tx>
          <c:spPr>
            <a:ln w="28575" cap="rnd">
              <a:solidFill>
                <a:schemeClr val="accent1">
                  <a:lumMod val="75000"/>
                </a:schemeClr>
              </a:solidFill>
              <a:round/>
            </a:ln>
            <a:effectLst/>
          </c:spPr>
          <c:marker>
            <c:symbol val="none"/>
          </c:marker>
          <c:cat>
            <c:numRef>
              <c:f>'Country graphs'!$M$34:$Z$34</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'Country graphs'!$M$35:$Z$35</c:f>
              <c:numCache>
                <c:formatCode>0%</c:formatCode>
                <c:ptCount val="14"/>
                <c:pt idx="0">
                  <c:v>-0.0258528243920819</c:v>
                </c:pt>
                <c:pt idx="1">
                  <c:v>0.029990181785725</c:v>
                </c:pt>
                <c:pt idx="2">
                  <c:v>0.087553077789653</c:v>
                </c:pt>
                <c:pt idx="3">
                  <c:v>0.110491367861886</c:v>
                </c:pt>
                <c:pt idx="4">
                  <c:v>0.166969624491748</c:v>
                </c:pt>
                <c:pt idx="5">
                  <c:v>0.243528519604025</c:v>
                </c:pt>
                <c:pt idx="6">
                  <c:v>0.156115570352545</c:v>
                </c:pt>
                <c:pt idx="7">
                  <c:v>0.128205859291468</c:v>
                </c:pt>
                <c:pt idx="8">
                  <c:v>-0.088351992721575</c:v>
                </c:pt>
                <c:pt idx="9">
                  <c:v>0.214648074737338</c:v>
                </c:pt>
                <c:pt idx="10">
                  <c:v>0.182946868723754</c:v>
                </c:pt>
                <c:pt idx="11">
                  <c:v>0.0891341256366723</c:v>
                </c:pt>
                <c:pt idx="12">
                  <c:v>0.0786686034152909</c:v>
                </c:pt>
                <c:pt idx="13">
                  <c:v>0.0593664296388746</c:v>
                </c:pt>
              </c:numCache>
            </c:numRef>
          </c:val>
          <c:smooth val="0"/>
        </c:ser>
        <c:ser>
          <c:idx val="1"/>
          <c:order val="1"/>
          <c:tx>
            <c:strRef>
              <c:f>'Country graphs'!$L$36</c:f>
              <c:strCache>
                <c:ptCount val="1"/>
                <c:pt idx="0">
                  <c:v>Expenditure growth %</c:v>
                </c:pt>
              </c:strCache>
            </c:strRef>
          </c:tx>
          <c:spPr>
            <a:ln w="28575" cap="rnd">
              <a:solidFill>
                <a:srgbClr val="C00000"/>
              </a:solidFill>
              <a:round/>
            </a:ln>
            <a:effectLst/>
          </c:spPr>
          <c:marker>
            <c:symbol val="none"/>
          </c:marker>
          <c:cat>
            <c:numRef>
              <c:f>'Country graphs'!$M$34:$Z$34</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'Country graphs'!$M$36:$Z$36</c:f>
              <c:numCache>
                <c:formatCode>0%</c:formatCode>
                <c:ptCount val="14"/>
                <c:pt idx="0">
                  <c:v>-0.0198304730012556</c:v>
                </c:pt>
                <c:pt idx="1">
                  <c:v>-0.00491111941493633</c:v>
                </c:pt>
                <c:pt idx="2">
                  <c:v>0.0984657475457327</c:v>
                </c:pt>
                <c:pt idx="3">
                  <c:v>0.0778453348961003</c:v>
                </c:pt>
                <c:pt idx="4">
                  <c:v>0.129494121111891</c:v>
                </c:pt>
                <c:pt idx="5">
                  <c:v>0.100427221854504</c:v>
                </c:pt>
                <c:pt idx="6">
                  <c:v>0.0834244677748616</c:v>
                </c:pt>
                <c:pt idx="7">
                  <c:v>0.170808028128733</c:v>
                </c:pt>
                <c:pt idx="8">
                  <c:v>0.123243383050263</c:v>
                </c:pt>
                <c:pt idx="9">
                  <c:v>0.12056900896752</c:v>
                </c:pt>
                <c:pt idx="10">
                  <c:v>0.0634960500479474</c:v>
                </c:pt>
                <c:pt idx="11">
                  <c:v>0.10893321024496</c:v>
                </c:pt>
                <c:pt idx="12">
                  <c:v>0.140650107447777</c:v>
                </c:pt>
                <c:pt idx="13">
                  <c:v>0.100631385994093</c:v>
                </c:pt>
              </c:numCache>
            </c:numRef>
          </c:val>
          <c:smooth val="0"/>
        </c:ser>
        <c:dLbls>
          <c:showLegendKey val="0"/>
          <c:showVal val="0"/>
          <c:showCatName val="0"/>
          <c:showSerName val="0"/>
          <c:showPercent val="0"/>
          <c:showBubbleSize val="0"/>
        </c:dLbls>
        <c:smooth val="0"/>
        <c:axId val="-2139203232"/>
        <c:axId val="-2139199984"/>
      </c:lineChart>
      <c:catAx>
        <c:axId val="-21392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99984"/>
        <c:crosses val="autoZero"/>
        <c:auto val="1"/>
        <c:lblAlgn val="ctr"/>
        <c:lblOffset val="100"/>
        <c:noMultiLvlLbl val="0"/>
      </c:catAx>
      <c:valAx>
        <c:axId val="-2139199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0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Peru</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graphs'!$K$31</c:f>
              <c:strCache>
                <c:ptCount val="1"/>
                <c:pt idx="0">
                  <c:v>General government revenue</c:v>
                </c:pt>
              </c:strCache>
            </c:strRef>
          </c:tx>
          <c:spPr>
            <a:ln w="28575" cap="rnd">
              <a:solidFill>
                <a:schemeClr val="accent1">
                  <a:lumMod val="75000"/>
                </a:schemeClr>
              </a:solidFill>
              <a:round/>
            </a:ln>
            <a:effectLst/>
          </c:spPr>
          <c:marker>
            <c:symbol val="none"/>
          </c:marker>
          <c:cat>
            <c:numRef>
              <c:f>'Country graphs'!$L$30:$AA$30</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graphs'!$L$31:$AA$31</c:f>
              <c:numCache>
                <c:formatCode>General</c:formatCode>
                <c:ptCount val="16"/>
                <c:pt idx="0">
                  <c:v>34.503</c:v>
                </c:pt>
                <c:pt idx="1">
                  <c:v>33.611</c:v>
                </c:pt>
                <c:pt idx="2">
                  <c:v>34.619</c:v>
                </c:pt>
                <c:pt idx="3">
                  <c:v>37.65</c:v>
                </c:pt>
                <c:pt idx="4">
                  <c:v>41.81</c:v>
                </c:pt>
                <c:pt idx="5">
                  <c:v>48.791</c:v>
                </c:pt>
                <c:pt idx="6">
                  <c:v>60.673</c:v>
                </c:pt>
                <c:pt idx="7">
                  <c:v>70.145</c:v>
                </c:pt>
                <c:pt idx="8">
                  <c:v>79.13800000000001</c:v>
                </c:pt>
                <c:pt idx="9">
                  <c:v>72.146</c:v>
                </c:pt>
                <c:pt idx="10">
                  <c:v>87.632</c:v>
                </c:pt>
                <c:pt idx="11">
                  <c:v>103.664</c:v>
                </c:pt>
                <c:pt idx="12">
                  <c:v>112.904</c:v>
                </c:pt>
                <c:pt idx="13">
                  <c:v>121.786</c:v>
                </c:pt>
                <c:pt idx="14">
                  <c:v>129.016</c:v>
                </c:pt>
                <c:pt idx="15">
                  <c:v>128.107</c:v>
                </c:pt>
              </c:numCache>
            </c:numRef>
          </c:val>
          <c:smooth val="0"/>
        </c:ser>
        <c:ser>
          <c:idx val="1"/>
          <c:order val="1"/>
          <c:tx>
            <c:strRef>
              <c:f>'Country graphs'!$K$32</c:f>
              <c:strCache>
                <c:ptCount val="1"/>
                <c:pt idx="0">
                  <c:v>General government total expenditure</c:v>
                </c:pt>
              </c:strCache>
            </c:strRef>
          </c:tx>
          <c:spPr>
            <a:ln w="28575" cap="rnd">
              <a:solidFill>
                <a:srgbClr val="C00000"/>
              </a:solidFill>
              <a:round/>
            </a:ln>
            <a:effectLst/>
          </c:spPr>
          <c:marker>
            <c:symbol val="none"/>
          </c:marker>
          <c:cat>
            <c:numRef>
              <c:f>'Country graphs'!$L$30:$AA$30</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graphs'!$L$32:$AA$32</c:f>
              <c:numCache>
                <c:formatCode>General</c:formatCode>
                <c:ptCount val="16"/>
                <c:pt idx="0">
                  <c:v>38.224</c:v>
                </c:pt>
                <c:pt idx="1">
                  <c:v>37.466</c:v>
                </c:pt>
                <c:pt idx="2">
                  <c:v>37.282</c:v>
                </c:pt>
                <c:pt idx="3">
                  <c:v>40.953</c:v>
                </c:pt>
                <c:pt idx="4">
                  <c:v>44.141</c:v>
                </c:pt>
                <c:pt idx="5">
                  <c:v>49.857</c:v>
                </c:pt>
                <c:pt idx="6">
                  <c:v>54.864</c:v>
                </c:pt>
                <c:pt idx="7">
                  <c:v>59.441</c:v>
                </c:pt>
                <c:pt idx="8">
                  <c:v>69.594</c:v>
                </c:pt>
                <c:pt idx="9">
                  <c:v>78.17100000000001</c:v>
                </c:pt>
                <c:pt idx="10">
                  <c:v>87.596</c:v>
                </c:pt>
                <c:pt idx="11">
                  <c:v>93.158</c:v>
                </c:pt>
                <c:pt idx="12">
                  <c:v>103.306</c:v>
                </c:pt>
                <c:pt idx="13">
                  <c:v>117.836</c:v>
                </c:pt>
                <c:pt idx="14">
                  <c:v>129.694</c:v>
                </c:pt>
                <c:pt idx="15">
                  <c:v>138.515</c:v>
                </c:pt>
              </c:numCache>
            </c:numRef>
          </c:val>
          <c:smooth val="0"/>
        </c:ser>
        <c:dLbls>
          <c:showLegendKey val="0"/>
          <c:showVal val="0"/>
          <c:showCatName val="0"/>
          <c:showSerName val="0"/>
          <c:showPercent val="0"/>
          <c:showBubbleSize val="0"/>
        </c:dLbls>
        <c:smooth val="0"/>
        <c:axId val="2136510208"/>
        <c:axId val="2136513488"/>
      </c:lineChart>
      <c:catAx>
        <c:axId val="21365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13488"/>
        <c:crosses val="autoZero"/>
        <c:auto val="1"/>
        <c:lblAlgn val="ctr"/>
        <c:lblOffset val="100"/>
        <c:noMultiLvlLbl val="0"/>
      </c:catAx>
      <c:valAx>
        <c:axId val="213651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u="none" strike="noStrike" baseline="0">
                    <a:effectLst/>
                  </a:rPr>
                  <a:t>billions Nuevo Sol</a:t>
                </a:r>
                <a:endParaRPr lang="en-GB"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1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Venezuela</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graphs'!$D$41</c:f>
              <c:strCache>
                <c:ptCount val="1"/>
                <c:pt idx="0">
                  <c:v>General government revenue</c:v>
                </c:pt>
              </c:strCache>
            </c:strRef>
          </c:tx>
          <c:spPr>
            <a:ln w="28575" cap="rnd">
              <a:solidFill>
                <a:schemeClr val="accent1">
                  <a:lumMod val="75000"/>
                </a:schemeClr>
              </a:solidFill>
              <a:round/>
            </a:ln>
            <a:effectLst/>
          </c:spPr>
          <c:marker>
            <c:symbol val="none"/>
          </c:marker>
          <c:cat>
            <c:numRef>
              <c:f>'Country graphs'!$L$1:$AA$1</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graphs'!$L$41:$AA$41</c:f>
              <c:numCache>
                <c:formatCode>#,##0</c:formatCode>
                <c:ptCount val="16"/>
                <c:pt idx="0">
                  <c:v>26.081</c:v>
                </c:pt>
                <c:pt idx="1">
                  <c:v>24.287</c:v>
                </c:pt>
                <c:pt idx="2">
                  <c:v>31.821</c:v>
                </c:pt>
                <c:pt idx="3">
                  <c:v>43.419</c:v>
                </c:pt>
                <c:pt idx="4">
                  <c:v>73.131</c:v>
                </c:pt>
                <c:pt idx="5">
                  <c:v>114.413</c:v>
                </c:pt>
                <c:pt idx="6">
                  <c:v>148.36</c:v>
                </c:pt>
                <c:pt idx="7">
                  <c:v>163.878</c:v>
                </c:pt>
                <c:pt idx="8">
                  <c:v>212.889</c:v>
                </c:pt>
                <c:pt idx="9">
                  <c:v>173.87</c:v>
                </c:pt>
                <c:pt idx="10">
                  <c:v>215.722</c:v>
                </c:pt>
                <c:pt idx="11">
                  <c:v>378.475</c:v>
                </c:pt>
                <c:pt idx="12">
                  <c:v>384.821</c:v>
                </c:pt>
                <c:pt idx="13">
                  <c:v>516.625</c:v>
                </c:pt>
                <c:pt idx="14">
                  <c:v>906.591</c:v>
                </c:pt>
                <c:pt idx="15">
                  <c:v>1051.318</c:v>
                </c:pt>
              </c:numCache>
            </c:numRef>
          </c:val>
          <c:smooth val="0"/>
        </c:ser>
        <c:ser>
          <c:idx val="1"/>
          <c:order val="1"/>
          <c:tx>
            <c:strRef>
              <c:f>'Country graphs'!$D$42</c:f>
              <c:strCache>
                <c:ptCount val="1"/>
                <c:pt idx="0">
                  <c:v>General government total expenditure</c:v>
                </c:pt>
              </c:strCache>
            </c:strRef>
          </c:tx>
          <c:spPr>
            <a:ln w="28575" cap="rnd">
              <a:solidFill>
                <a:srgbClr val="C00000"/>
              </a:solidFill>
              <a:round/>
            </a:ln>
            <a:effectLst/>
          </c:spPr>
          <c:marker>
            <c:symbol val="none"/>
          </c:marker>
          <c:cat>
            <c:numRef>
              <c:f>'Country graphs'!$L$1:$AA$1</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graphs'!$L$42:$AA$42</c:f>
              <c:numCache>
                <c:formatCode>#,##0</c:formatCode>
                <c:ptCount val="16"/>
                <c:pt idx="0">
                  <c:v>22.537</c:v>
                </c:pt>
                <c:pt idx="1">
                  <c:v>28.373</c:v>
                </c:pt>
                <c:pt idx="2">
                  <c:v>33.419</c:v>
                </c:pt>
                <c:pt idx="3">
                  <c:v>43.188</c:v>
                </c:pt>
                <c:pt idx="4">
                  <c:v>67.877</c:v>
                </c:pt>
                <c:pt idx="5">
                  <c:v>101.961</c:v>
                </c:pt>
                <c:pt idx="6">
                  <c:v>154.681</c:v>
                </c:pt>
                <c:pt idx="7">
                  <c:v>177.803</c:v>
                </c:pt>
                <c:pt idx="8">
                  <c:v>236.341</c:v>
                </c:pt>
                <c:pt idx="9">
                  <c:v>235.303</c:v>
                </c:pt>
                <c:pt idx="10">
                  <c:v>321.105</c:v>
                </c:pt>
                <c:pt idx="11">
                  <c:v>535.8339999999999</c:v>
                </c:pt>
                <c:pt idx="12">
                  <c:v>654.39</c:v>
                </c:pt>
                <c:pt idx="13">
                  <c:v>837.948</c:v>
                </c:pt>
                <c:pt idx="14">
                  <c:v>1371.271</c:v>
                </c:pt>
                <c:pt idx="15">
                  <c:v>1976.426</c:v>
                </c:pt>
              </c:numCache>
            </c:numRef>
          </c:val>
          <c:smooth val="0"/>
        </c:ser>
        <c:dLbls>
          <c:showLegendKey val="0"/>
          <c:showVal val="0"/>
          <c:showCatName val="0"/>
          <c:showSerName val="0"/>
          <c:showPercent val="0"/>
          <c:showBubbleSize val="0"/>
        </c:dLbls>
        <c:smooth val="0"/>
        <c:axId val="2136534448"/>
        <c:axId val="2146257680"/>
      </c:lineChart>
      <c:catAx>
        <c:axId val="213653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57680"/>
        <c:crosses val="autoZero"/>
        <c:auto val="1"/>
        <c:lblAlgn val="ctr"/>
        <c:lblOffset val="100"/>
        <c:noMultiLvlLbl val="0"/>
      </c:catAx>
      <c:valAx>
        <c:axId val="214625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sz="800"/>
                  <a:t>billion</a:t>
                </a:r>
                <a:r>
                  <a:rPr lang="en-GB" sz="800" baseline="0"/>
                  <a:t>  </a:t>
                </a:r>
                <a:r>
                  <a:rPr lang="en-GB" sz="800" b="0" i="0" u="none" strike="noStrike" baseline="0">
                    <a:effectLst/>
                  </a:rPr>
                  <a:t>bolívars</a:t>
                </a:r>
                <a:endParaRPr lang="en-GB" sz="800"/>
              </a:p>
            </c:rich>
          </c:tx>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4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Venezuela</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graphs'!$K$45</c:f>
              <c:strCache>
                <c:ptCount val="1"/>
                <c:pt idx="0">
                  <c:v>Revenue growth %</c:v>
                </c:pt>
              </c:strCache>
            </c:strRef>
          </c:tx>
          <c:spPr>
            <a:ln w="28575" cap="rnd">
              <a:solidFill>
                <a:schemeClr val="accent1">
                  <a:lumMod val="75000"/>
                </a:schemeClr>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graphs'!$L$45:$Z$45</c:f>
              <c:numCache>
                <c:formatCode>0%</c:formatCode>
                <c:ptCount val="15"/>
                <c:pt idx="0">
                  <c:v>0.637019834295757</c:v>
                </c:pt>
                <c:pt idx="1">
                  <c:v>-0.0687857060695526</c:v>
                </c:pt>
                <c:pt idx="2">
                  <c:v>0.310207106682587</c:v>
                </c:pt>
                <c:pt idx="3">
                  <c:v>0.364476289242953</c:v>
                </c:pt>
                <c:pt idx="4">
                  <c:v>0.684308712775513</c:v>
                </c:pt>
                <c:pt idx="5">
                  <c:v>0.564493853495782</c:v>
                </c:pt>
                <c:pt idx="6">
                  <c:v>0.296705793922019</c:v>
                </c:pt>
                <c:pt idx="7">
                  <c:v>0.104596926395255</c:v>
                </c:pt>
                <c:pt idx="8">
                  <c:v>0.299070039907736</c:v>
                </c:pt>
                <c:pt idx="9">
                  <c:v>-0.18328330726341</c:v>
                </c:pt>
                <c:pt idx="10">
                  <c:v>0.240708575372405</c:v>
                </c:pt>
                <c:pt idx="11">
                  <c:v>0.754457125374324</c:v>
                </c:pt>
                <c:pt idx="12">
                  <c:v>0.0167672897813594</c:v>
                </c:pt>
                <c:pt idx="13">
                  <c:v>0.342507295599772</c:v>
                </c:pt>
                <c:pt idx="14">
                  <c:v>0.754833776917493</c:v>
                </c:pt>
              </c:numCache>
            </c:numRef>
          </c:val>
          <c:smooth val="0"/>
        </c:ser>
        <c:ser>
          <c:idx val="1"/>
          <c:order val="1"/>
          <c:tx>
            <c:strRef>
              <c:f>'Country graphs'!$K$46</c:f>
              <c:strCache>
                <c:ptCount val="1"/>
                <c:pt idx="0">
                  <c:v>Expenditure growth %</c:v>
                </c:pt>
              </c:strCache>
            </c:strRef>
          </c:tx>
          <c:spPr>
            <a:ln w="28575" cap="rnd">
              <a:solidFill>
                <a:srgbClr val="C00000"/>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graphs'!$L$46:$Z$46</c:f>
              <c:numCache>
                <c:formatCode>0%</c:formatCode>
                <c:ptCount val="15"/>
                <c:pt idx="0">
                  <c:v>0.454750839142783</c:v>
                </c:pt>
                <c:pt idx="1">
                  <c:v>0.258951945689311</c:v>
                </c:pt>
                <c:pt idx="2">
                  <c:v>0.177845134458816</c:v>
                </c:pt>
                <c:pt idx="3">
                  <c:v>0.292318740836051</c:v>
                </c:pt>
                <c:pt idx="4">
                  <c:v>0.57166342502547</c:v>
                </c:pt>
                <c:pt idx="5">
                  <c:v>0.502143583246166</c:v>
                </c:pt>
                <c:pt idx="6">
                  <c:v>0.517060444679829</c:v>
                </c:pt>
                <c:pt idx="7">
                  <c:v>0.149481836812537</c:v>
                </c:pt>
                <c:pt idx="8">
                  <c:v>0.329229540558933</c:v>
                </c:pt>
                <c:pt idx="9">
                  <c:v>-0.00439195907608079</c:v>
                </c:pt>
                <c:pt idx="10">
                  <c:v>0.364644734661267</c:v>
                </c:pt>
                <c:pt idx="11">
                  <c:v>0.668718954859002</c:v>
                </c:pt>
                <c:pt idx="12">
                  <c:v>0.221255090195844</c:v>
                </c:pt>
                <c:pt idx="13">
                  <c:v>0.280502452665841</c:v>
                </c:pt>
                <c:pt idx="14">
                  <c:v>0.636463121816628</c:v>
                </c:pt>
              </c:numCache>
            </c:numRef>
          </c:val>
          <c:smooth val="0"/>
        </c:ser>
        <c:dLbls>
          <c:showLegendKey val="0"/>
          <c:showVal val="0"/>
          <c:showCatName val="0"/>
          <c:showSerName val="0"/>
          <c:showPercent val="0"/>
          <c:showBubbleSize val="0"/>
        </c:dLbls>
        <c:smooth val="0"/>
        <c:axId val="2145415664"/>
        <c:axId val="-2139244896"/>
      </c:lineChart>
      <c:catAx>
        <c:axId val="21454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44896"/>
        <c:crosses val="autoZero"/>
        <c:auto val="1"/>
        <c:lblAlgn val="ctr"/>
        <c:lblOffset val="100"/>
        <c:noMultiLvlLbl val="0"/>
      </c:catAx>
      <c:valAx>
        <c:axId val="-2139244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415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Mongolia</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graphs'!$D$50</c:f>
              <c:strCache>
                <c:ptCount val="1"/>
                <c:pt idx="0">
                  <c:v>General government revenue</c:v>
                </c:pt>
              </c:strCache>
            </c:strRef>
          </c:tx>
          <c:spPr>
            <a:ln w="28575" cap="rnd">
              <a:solidFill>
                <a:schemeClr val="accent1">
                  <a:lumMod val="75000"/>
                </a:schemeClr>
              </a:solidFill>
              <a:round/>
            </a:ln>
            <a:effectLst/>
          </c:spPr>
          <c:marker>
            <c:symbol val="none"/>
          </c:marker>
          <c:cat>
            <c:numRef>
              <c:f>'Country graphs'!$L$1:$AA$1</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graphs'!$L$50:$AA$50</c:f>
              <c:numCache>
                <c:formatCode>_-* #,##0_-;\-* #,##0_-;_-* "-"??_-;_-@_-</c:formatCode>
                <c:ptCount val="16"/>
                <c:pt idx="0">
                  <c:v>351.396</c:v>
                </c:pt>
                <c:pt idx="1">
                  <c:v>429.499</c:v>
                </c:pt>
                <c:pt idx="2">
                  <c:v>477.049</c:v>
                </c:pt>
                <c:pt idx="3">
                  <c:v>553.888</c:v>
                </c:pt>
                <c:pt idx="4">
                  <c:v>713.113</c:v>
                </c:pt>
                <c:pt idx="5">
                  <c:v>837.8579999999999</c:v>
                </c:pt>
                <c:pt idx="6">
                  <c:v>1360.41</c:v>
                </c:pt>
                <c:pt idx="7">
                  <c:v>1880.489</c:v>
                </c:pt>
                <c:pt idx="8">
                  <c:v>2170.37</c:v>
                </c:pt>
                <c:pt idx="9">
                  <c:v>1993.996</c:v>
                </c:pt>
                <c:pt idx="10">
                  <c:v>3122.192</c:v>
                </c:pt>
                <c:pt idx="11">
                  <c:v>4468.27</c:v>
                </c:pt>
                <c:pt idx="12">
                  <c:v>4975.892</c:v>
                </c:pt>
                <c:pt idx="13">
                  <c:v>5983.606</c:v>
                </c:pt>
                <c:pt idx="14">
                  <c:v>6121.616</c:v>
                </c:pt>
                <c:pt idx="15">
                  <c:v>6186.232</c:v>
                </c:pt>
              </c:numCache>
            </c:numRef>
          </c:val>
          <c:smooth val="0"/>
        </c:ser>
        <c:ser>
          <c:idx val="1"/>
          <c:order val="1"/>
          <c:tx>
            <c:strRef>
              <c:f>'Country graphs'!$D$51</c:f>
              <c:strCache>
                <c:ptCount val="1"/>
                <c:pt idx="0">
                  <c:v>General government total expenditure</c:v>
                </c:pt>
              </c:strCache>
            </c:strRef>
          </c:tx>
          <c:spPr>
            <a:ln w="28575" cap="rnd">
              <a:solidFill>
                <a:srgbClr val="C00000"/>
              </a:solidFill>
              <a:round/>
            </a:ln>
            <a:effectLst/>
          </c:spPr>
          <c:marker>
            <c:symbol val="none"/>
          </c:marker>
          <c:cat>
            <c:numRef>
              <c:f>'Country graphs'!$L$1:$AA$1</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'Country graphs'!$L$51:$AA$51</c:f>
              <c:numCache>
                <c:formatCode>_-* #,##0_-;\-* #,##0_-;_-* "-"??_-;_-@_-</c:formatCode>
                <c:ptCount val="16"/>
                <c:pt idx="0">
                  <c:v>422.65</c:v>
                </c:pt>
                <c:pt idx="1">
                  <c:v>489.73</c:v>
                </c:pt>
                <c:pt idx="2">
                  <c:v>550.481</c:v>
                </c:pt>
                <c:pt idx="3">
                  <c:v>615.753</c:v>
                </c:pt>
                <c:pt idx="4">
                  <c:v>752.475</c:v>
                </c:pt>
                <c:pt idx="5">
                  <c:v>764.597</c:v>
                </c:pt>
                <c:pt idx="6">
                  <c:v>1054.924</c:v>
                </c:pt>
                <c:pt idx="7">
                  <c:v>1749.701</c:v>
                </c:pt>
                <c:pt idx="8">
                  <c:v>2466.774</c:v>
                </c:pt>
                <c:pt idx="9">
                  <c:v>2336.63</c:v>
                </c:pt>
                <c:pt idx="10">
                  <c:v>3080.685</c:v>
                </c:pt>
                <c:pt idx="11">
                  <c:v>4997.04</c:v>
                </c:pt>
                <c:pt idx="12">
                  <c:v>6492.904</c:v>
                </c:pt>
                <c:pt idx="13">
                  <c:v>7688.585</c:v>
                </c:pt>
                <c:pt idx="14">
                  <c:v>8518.468999999999</c:v>
                </c:pt>
                <c:pt idx="15">
                  <c:v>8562.476000000001</c:v>
                </c:pt>
              </c:numCache>
            </c:numRef>
          </c:val>
          <c:smooth val="0"/>
        </c:ser>
        <c:dLbls>
          <c:showLegendKey val="0"/>
          <c:showVal val="0"/>
          <c:showCatName val="0"/>
          <c:showSerName val="0"/>
          <c:showPercent val="0"/>
          <c:showBubbleSize val="0"/>
        </c:dLbls>
        <c:smooth val="0"/>
        <c:axId val="2136560656"/>
        <c:axId val="2136570128"/>
      </c:lineChart>
      <c:catAx>
        <c:axId val="21365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70128"/>
        <c:crosses val="autoZero"/>
        <c:auto val="1"/>
        <c:lblAlgn val="ctr"/>
        <c:lblOffset val="100"/>
        <c:noMultiLvlLbl val="0"/>
      </c:catAx>
      <c:valAx>
        <c:axId val="213657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GB" sz="800"/>
                  <a:t>billion</a:t>
                </a:r>
                <a:r>
                  <a:rPr lang="en-GB" sz="800" baseline="0"/>
                  <a:t>  </a:t>
                </a:r>
                <a:r>
                  <a:rPr lang="en-GB" sz="800" b="0" i="0" u="none" strike="noStrike" baseline="0">
                    <a:effectLst/>
                  </a:rPr>
                  <a:t>tögrög</a:t>
                </a:r>
                <a:endParaRPr lang="en-GB" sz="800"/>
              </a:p>
            </c:rich>
          </c:tx>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60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Mongolia</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graphs'!$K$54</c:f>
              <c:strCache>
                <c:ptCount val="1"/>
                <c:pt idx="0">
                  <c:v>Revenue growth %</c:v>
                </c:pt>
              </c:strCache>
            </c:strRef>
          </c:tx>
          <c:spPr>
            <a:ln w="28575" cap="rnd">
              <a:solidFill>
                <a:schemeClr val="accent1">
                  <a:lumMod val="75000"/>
                </a:schemeClr>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graphs'!$L$54:$Z$54</c:f>
              <c:numCache>
                <c:formatCode>0%</c:formatCode>
                <c:ptCount val="15"/>
                <c:pt idx="0">
                  <c:v>0.396090584028606</c:v>
                </c:pt>
                <c:pt idx="1">
                  <c:v>0.222264909105397</c:v>
                </c:pt>
                <c:pt idx="2">
                  <c:v>0.11071038582162</c:v>
                </c:pt>
                <c:pt idx="3">
                  <c:v>0.161071504185105</c:v>
                </c:pt>
                <c:pt idx="4">
                  <c:v>0.287467863539199</c:v>
                </c:pt>
                <c:pt idx="5">
                  <c:v>0.174930200403021</c:v>
                </c:pt>
                <c:pt idx="6">
                  <c:v>0.623676088310907</c:v>
                </c:pt>
                <c:pt idx="7">
                  <c:v>0.382295778478547</c:v>
                </c:pt>
                <c:pt idx="8">
                  <c:v>0.154151925376857</c:v>
                </c:pt>
                <c:pt idx="9">
                  <c:v>-0.0812644848574205</c:v>
                </c:pt>
                <c:pt idx="10">
                  <c:v>0.565796521156512</c:v>
                </c:pt>
                <c:pt idx="11">
                  <c:v>0.431132358291867</c:v>
                </c:pt>
                <c:pt idx="12">
                  <c:v>0.11360593697337</c:v>
                </c:pt>
                <c:pt idx="13">
                  <c:v>0.202519266897272</c:v>
                </c:pt>
                <c:pt idx="14">
                  <c:v>0.0230646870799983</c:v>
                </c:pt>
              </c:numCache>
            </c:numRef>
          </c:val>
          <c:smooth val="0"/>
        </c:ser>
        <c:ser>
          <c:idx val="1"/>
          <c:order val="1"/>
          <c:tx>
            <c:strRef>
              <c:f>'Country graphs'!$K$55</c:f>
              <c:strCache>
                <c:ptCount val="1"/>
                <c:pt idx="0">
                  <c:v>Expenditure growth %</c:v>
                </c:pt>
              </c:strCache>
            </c:strRef>
          </c:tx>
          <c:spPr>
            <a:ln w="28575" cap="rnd">
              <a:solidFill>
                <a:srgbClr val="C00000"/>
              </a:solidFill>
              <a:round/>
            </a:ln>
            <a:effectLst/>
          </c:spPr>
          <c:marker>
            <c:symbol val="none"/>
          </c:marker>
          <c:cat>
            <c:numRef>
              <c:f>'Country graphs'!$L$25:$Z$25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graphs'!$L$55:$Z$55</c:f>
              <c:numCache>
                <c:formatCode>0%</c:formatCode>
                <c:ptCount val="15"/>
                <c:pt idx="0">
                  <c:v>0.159355489965876</c:v>
                </c:pt>
                <c:pt idx="1">
                  <c:v>0.158712883000118</c:v>
                </c:pt>
                <c:pt idx="2">
                  <c:v>0.12404998672738</c:v>
                </c:pt>
                <c:pt idx="3">
                  <c:v>0.118572666449887</c:v>
                </c:pt>
                <c:pt idx="4">
                  <c:v>0.222040331106791</c:v>
                </c:pt>
                <c:pt idx="5">
                  <c:v>0.0161095052991793</c:v>
                </c:pt>
                <c:pt idx="6">
                  <c:v>0.37971244982651</c:v>
                </c:pt>
                <c:pt idx="7">
                  <c:v>0.658603842551691</c:v>
                </c:pt>
                <c:pt idx="8">
                  <c:v>0.409826021703137</c:v>
                </c:pt>
                <c:pt idx="9">
                  <c:v>-0.0527587853609612</c:v>
                </c:pt>
                <c:pt idx="10">
                  <c:v>0.318430817031366</c:v>
                </c:pt>
                <c:pt idx="11">
                  <c:v>0.622054835207105</c:v>
                </c:pt>
                <c:pt idx="12">
                  <c:v>0.299350015209004</c:v>
                </c:pt>
                <c:pt idx="13">
                  <c:v>0.18415196035549</c:v>
                </c:pt>
                <c:pt idx="14">
                  <c:v>0.107937156186736</c:v>
                </c:pt>
              </c:numCache>
            </c:numRef>
          </c:val>
          <c:smooth val="0"/>
        </c:ser>
        <c:dLbls>
          <c:showLegendKey val="0"/>
          <c:showVal val="0"/>
          <c:showCatName val="0"/>
          <c:showSerName val="0"/>
          <c:showPercent val="0"/>
          <c:showBubbleSize val="0"/>
        </c:dLbls>
        <c:smooth val="0"/>
        <c:axId val="2136065088"/>
        <c:axId val="2136032144"/>
      </c:lineChart>
      <c:catAx>
        <c:axId val="21360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32144"/>
        <c:crosses val="autoZero"/>
        <c:auto val="1"/>
        <c:lblAlgn val="ctr"/>
        <c:lblOffset val="100"/>
        <c:noMultiLvlLbl val="0"/>
      </c:catAx>
      <c:valAx>
        <c:axId val="2136032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6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Angola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'Budget volatility'!$C$5</c:f>
              <c:strCache>
                <c:ptCount val="1"/>
                <c:pt idx="0">
                  <c:v>Expenditure change %</c:v>
                </c:pt>
              </c:strCache>
            </c:strRef>
          </c:tx>
          <c:spPr>
            <a:ln w="28575" cap="rnd">
              <a:solidFill>
                <a:schemeClr val="accent1"/>
              </a:solidFill>
              <a:round/>
            </a:ln>
            <a:effectLst/>
          </c:spPr>
          <c:marker>
            <c:symbol val="none"/>
          </c:marker>
          <c:val>
            <c:numRef>
              <c:f>'Budget volatility'!$D$5:$Q$5</c:f>
              <c:numCache>
                <c:formatCode>0%</c:formatCode>
                <c:ptCount val="14"/>
                <c:pt idx="0">
                  <c:v>0.817364347902559</c:v>
                </c:pt>
                <c:pt idx="1">
                  <c:v>1.513313412612961</c:v>
                </c:pt>
                <c:pt idx="2">
                  <c:v>1.200468825961599</c:v>
                </c:pt>
                <c:pt idx="3">
                  <c:v>0.282716546284184</c:v>
                </c:pt>
                <c:pt idx="4">
                  <c:v>0.457684955124412</c:v>
                </c:pt>
                <c:pt idx="5">
                  <c:v>0.507224623735793</c:v>
                </c:pt>
                <c:pt idx="6">
                  <c:v>0.481614122837452</c:v>
                </c:pt>
                <c:pt idx="7">
                  <c:v>0.832937980199514</c:v>
                </c:pt>
                <c:pt idx="8">
                  <c:v>-0.282552620349498</c:v>
                </c:pt>
                <c:pt idx="9">
                  <c:v>0.208680434244802</c:v>
                </c:pt>
                <c:pt idx="10">
                  <c:v>0.294500113051108</c:v>
                </c:pt>
                <c:pt idx="11">
                  <c:v>0.158169717638007</c:v>
                </c:pt>
                <c:pt idx="12">
                  <c:v>0.0747297179059114</c:v>
                </c:pt>
                <c:pt idx="13">
                  <c:v>-0.0421981821729895</c:v>
                </c:pt>
              </c:numCache>
            </c:numRef>
          </c:val>
          <c:smooth val="0"/>
        </c:ser>
        <c:ser>
          <c:idx val="1"/>
          <c:order val="1"/>
          <c:tx>
            <c:strRef>
              <c:f>'Budget volatility'!$C$6</c:f>
              <c:strCache>
                <c:ptCount val="1"/>
                <c:pt idx="0">
                  <c:v>Revenue change %</c:v>
                </c:pt>
              </c:strCache>
            </c:strRef>
          </c:tx>
          <c:spPr>
            <a:ln w="28575" cap="rnd">
              <a:solidFill>
                <a:schemeClr val="accent2"/>
              </a:solidFill>
              <a:round/>
            </a:ln>
            <a:effectLst/>
          </c:spPr>
          <c:marker>
            <c:symbol val="none"/>
          </c:marker>
          <c:val>
            <c:numRef>
              <c:f>'Budget volatility'!$D$6:$Q$6</c:f>
              <c:numCache>
                <c:formatCode>0%</c:formatCode>
                <c:ptCount val="14"/>
                <c:pt idx="0">
                  <c:v>0.879669517804</c:v>
                </c:pt>
                <c:pt idx="1">
                  <c:v>1.112887511071745</c:v>
                </c:pt>
                <c:pt idx="2">
                  <c:v>1.069305581756063</c:v>
                </c:pt>
                <c:pt idx="3">
                  <c:v>0.543907540681391</c:v>
                </c:pt>
                <c:pt idx="4">
                  <c:v>0.78098890248423</c:v>
                </c:pt>
                <c:pt idx="5">
                  <c:v>0.55181683556754</c:v>
                </c:pt>
                <c:pt idx="6">
                  <c:v>0.260933478375175</c:v>
                </c:pt>
                <c:pt idx="7">
                  <c:v>0.514291348662783</c:v>
                </c:pt>
                <c:pt idx="8">
                  <c:v>-0.356712944760621</c:v>
                </c:pt>
                <c:pt idx="9">
                  <c:v>0.592229529122838</c:v>
                </c:pt>
                <c:pt idx="10">
                  <c:v>0.449298586856583</c:v>
                </c:pt>
                <c:pt idx="11">
                  <c:v>0.0581334460043017</c:v>
                </c:pt>
                <c:pt idx="12">
                  <c:v>-0.0406171352543816</c:v>
                </c:pt>
                <c:pt idx="13">
                  <c:v>-0.108431170506867</c:v>
                </c:pt>
              </c:numCache>
            </c:numRef>
          </c:val>
          <c:smooth val="0"/>
        </c:ser>
        <c:dLbls>
          <c:showLegendKey val="0"/>
          <c:showVal val="0"/>
          <c:showCatName val="0"/>
          <c:showSerName val="0"/>
          <c:showPercent val="0"/>
          <c:showBubbleSize val="0"/>
        </c:dLbls>
        <c:smooth val="0"/>
        <c:axId val="2136350608"/>
        <c:axId val="2136353824"/>
      </c:lineChart>
      <c:catAx>
        <c:axId val="2136350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53824"/>
        <c:crosses val="autoZero"/>
        <c:auto val="1"/>
        <c:lblAlgn val="ctr"/>
        <c:lblOffset val="100"/>
        <c:noMultiLvlLbl val="0"/>
      </c:catAx>
      <c:valAx>
        <c:axId val="213635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50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Azerbaijan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'Budget volatility'!$A$7:$C$7</c:f>
              <c:strCache>
                <c:ptCount val="3"/>
                <c:pt idx="0">
                  <c:v>Azerbaijan</c:v>
                </c:pt>
                <c:pt idx="1">
                  <c:v>AZE</c:v>
                </c:pt>
                <c:pt idx="2">
                  <c:v>Expenditure change %</c:v>
                </c:pt>
              </c:strCache>
            </c:strRef>
          </c:tx>
          <c:spPr>
            <a:ln w="28575" cap="rnd">
              <a:solidFill>
                <a:schemeClr val="accent1"/>
              </a:solidFill>
              <a:round/>
            </a:ln>
            <a:effectLst/>
          </c:spPr>
          <c:marker>
            <c:symbol val="none"/>
          </c:marker>
          <c:val>
            <c:numRef>
              <c:f>'Budget volatility'!$D$7:$S$7</c:f>
              <c:numCache>
                <c:formatCode>0%</c:formatCode>
                <c:ptCount val="16"/>
                <c:pt idx="0">
                  <c:v>0.00915564598168871</c:v>
                </c:pt>
                <c:pt idx="1">
                  <c:v>0.691532258064516</c:v>
                </c:pt>
                <c:pt idx="2">
                  <c:v>0.214541120381406</c:v>
                </c:pt>
                <c:pt idx="3">
                  <c:v>0.0824337585868499</c:v>
                </c:pt>
                <c:pt idx="4">
                  <c:v>0.286944696282865</c:v>
                </c:pt>
                <c:pt idx="5">
                  <c:v>0.774216273335681</c:v>
                </c:pt>
                <c:pt idx="6">
                  <c:v>0.46039309112567</c:v>
                </c:pt>
                <c:pt idx="7">
                  <c:v>0.608075040783034</c:v>
                </c:pt>
                <c:pt idx="8">
                  <c:v>0.0168230619663539</c:v>
                </c:pt>
                <c:pt idx="9">
                  <c:v>0.118224143664782</c:v>
                </c:pt>
                <c:pt idx="10">
                  <c:v>0.291301115241636</c:v>
                </c:pt>
                <c:pt idx="11">
                  <c:v>0.138991248272685</c:v>
                </c:pt>
                <c:pt idx="12">
                  <c:v>0.10868466282479</c:v>
                </c:pt>
                <c:pt idx="13">
                  <c:v>0.0169615174174722</c:v>
                </c:pt>
                <c:pt idx="14">
                  <c:v>-0.0049318507890961</c:v>
                </c:pt>
                <c:pt idx="15">
                  <c:v>-0.0323961431017391</c:v>
                </c:pt>
              </c:numCache>
            </c:numRef>
          </c:val>
          <c:smooth val="0"/>
        </c:ser>
        <c:ser>
          <c:idx val="1"/>
          <c:order val="1"/>
          <c:tx>
            <c:strRef>
              <c:f>'Budget volatility'!$A$8:$C$8</c:f>
              <c:strCache>
                <c:ptCount val="3"/>
                <c:pt idx="0">
                  <c:v>Azerbaijan</c:v>
                </c:pt>
                <c:pt idx="1">
                  <c:v>AZE</c:v>
                </c:pt>
                <c:pt idx="2">
                  <c:v>Revenue change %</c:v>
                </c:pt>
              </c:strCache>
            </c:strRef>
          </c:tx>
          <c:spPr>
            <a:ln w="28575" cap="rnd">
              <a:solidFill>
                <a:schemeClr val="accent2"/>
              </a:solidFill>
              <a:round/>
            </a:ln>
            <a:effectLst/>
          </c:spPr>
          <c:marker>
            <c:symbol val="none"/>
          </c:marker>
          <c:val>
            <c:numRef>
              <c:f>'Budget volatility'!$D$8:$S$8</c:f>
              <c:numCache>
                <c:formatCode>0%</c:formatCode>
                <c:ptCount val="16"/>
                <c:pt idx="0">
                  <c:v>-0.00899100899100889</c:v>
                </c:pt>
                <c:pt idx="1">
                  <c:v>0.668346774193548</c:v>
                </c:pt>
                <c:pt idx="2">
                  <c:v>0.155287009063444</c:v>
                </c:pt>
                <c:pt idx="3">
                  <c:v>0.196652719665272</c:v>
                </c:pt>
                <c:pt idx="4">
                  <c:v>0.373688811188811</c:v>
                </c:pt>
                <c:pt idx="5">
                  <c:v>0.671333121221763</c:v>
                </c:pt>
                <c:pt idx="6">
                  <c:v>0.524271844660194</c:v>
                </c:pt>
                <c:pt idx="7">
                  <c:v>1.426127138753591</c:v>
                </c:pt>
                <c:pt idx="8">
                  <c:v>-0.260372696386286</c:v>
                </c:pt>
                <c:pt idx="9">
                  <c:v>0.349248329621381</c:v>
                </c:pt>
                <c:pt idx="10">
                  <c:v>0.201485608170845</c:v>
                </c:pt>
                <c:pt idx="11">
                  <c:v>-0.0626824660827752</c:v>
                </c:pt>
                <c:pt idx="12">
                  <c:v>0.042277390985709</c:v>
                </c:pt>
                <c:pt idx="13">
                  <c:v>-0.00834981322786191</c:v>
                </c:pt>
                <c:pt idx="14">
                  <c:v>-0.175758918679371</c:v>
                </c:pt>
                <c:pt idx="15">
                  <c:v>0.206247647722996</c:v>
                </c:pt>
              </c:numCache>
            </c:numRef>
          </c:val>
          <c:smooth val="0"/>
        </c:ser>
        <c:dLbls>
          <c:showLegendKey val="0"/>
          <c:showVal val="0"/>
          <c:showCatName val="0"/>
          <c:showSerName val="0"/>
          <c:showPercent val="0"/>
          <c:showBubbleSize val="0"/>
        </c:dLbls>
        <c:smooth val="0"/>
        <c:axId val="-2146933344"/>
        <c:axId val="2136267264"/>
      </c:lineChart>
      <c:catAx>
        <c:axId val="-2146933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67264"/>
        <c:crosses val="autoZero"/>
        <c:auto val="1"/>
        <c:lblAlgn val="ctr"/>
        <c:lblOffset val="100"/>
        <c:noMultiLvlLbl val="0"/>
      </c:catAx>
      <c:valAx>
        <c:axId val="2136267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33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'Budget volatility'!$A$35:$C$35</c:f>
              <c:strCache>
                <c:ptCount val="3"/>
                <c:pt idx="0">
                  <c:v>Islamic Republic of Iran</c:v>
                </c:pt>
                <c:pt idx="1">
                  <c:v>IRN</c:v>
                </c:pt>
                <c:pt idx="2">
                  <c:v>Expenditure change %</c:v>
                </c:pt>
              </c:strCache>
            </c:strRef>
          </c:tx>
          <c:spPr>
            <a:ln w="28575" cap="rnd">
              <a:solidFill>
                <a:schemeClr val="accent1"/>
              </a:solidFill>
              <a:round/>
            </a:ln>
            <a:effectLst/>
          </c:spPr>
          <c:marker>
            <c:symbol val="none"/>
          </c:marker>
          <c:val>
            <c:numRef>
              <c:f>'Budget volatility'!$D$35:$S$35</c:f>
              <c:numCache>
                <c:formatCode>0%</c:formatCode>
                <c:ptCount val="16"/>
                <c:pt idx="0">
                  <c:v>0.200928706435398</c:v>
                </c:pt>
                <c:pt idx="1">
                  <c:v>0.640387432714335</c:v>
                </c:pt>
                <c:pt idx="2">
                  <c:v>0.220431525318368</c:v>
                </c:pt>
                <c:pt idx="3">
                  <c:v>0.181784653428434</c:v>
                </c:pt>
                <c:pt idx="4">
                  <c:v>0.512920545351112</c:v>
                </c:pt>
                <c:pt idx="5">
                  <c:v>0.255023858902</c:v>
                </c:pt>
                <c:pt idx="6">
                  <c:v>0.0932973969854905</c:v>
                </c:pt>
                <c:pt idx="7">
                  <c:v>0.342082579394526</c:v>
                </c:pt>
                <c:pt idx="8">
                  <c:v>-0.0224698429798686</c:v>
                </c:pt>
                <c:pt idx="9">
                  <c:v>0.132493323318776</c:v>
                </c:pt>
                <c:pt idx="10">
                  <c:v>0.296710973923101</c:v>
                </c:pt>
                <c:pt idx="11">
                  <c:v>-0.126525096027558</c:v>
                </c:pt>
                <c:pt idx="12">
                  <c:v>0.361683358094637</c:v>
                </c:pt>
                <c:pt idx="13">
                  <c:v>0.18077442787189</c:v>
                </c:pt>
                <c:pt idx="14">
                  <c:v>0.160874720577256</c:v>
                </c:pt>
                <c:pt idx="15">
                  <c:v>0.163884174589277</c:v>
                </c:pt>
              </c:numCache>
            </c:numRef>
          </c:val>
          <c:smooth val="0"/>
        </c:ser>
        <c:ser>
          <c:idx val="1"/>
          <c:order val="1"/>
          <c:tx>
            <c:strRef>
              <c:f>'Budget volatility'!$A$36:$C$36</c:f>
              <c:strCache>
                <c:ptCount val="3"/>
                <c:pt idx="0">
                  <c:v>Islamic Republic of Iran</c:v>
                </c:pt>
                <c:pt idx="1">
                  <c:v>IRN</c:v>
                </c:pt>
                <c:pt idx="2">
                  <c:v>Revenue change %</c:v>
                </c:pt>
              </c:strCache>
            </c:strRef>
          </c:tx>
          <c:spPr>
            <a:ln w="28575" cap="rnd">
              <a:solidFill>
                <a:schemeClr val="accent2"/>
              </a:solidFill>
              <a:round/>
            </a:ln>
            <a:effectLst/>
          </c:spPr>
          <c:marker>
            <c:symbol val="none"/>
          </c:marker>
          <c:val>
            <c:numRef>
              <c:f>'Budget volatility'!$D$36:$S$36</c:f>
              <c:numCache>
                <c:formatCode>0%</c:formatCode>
                <c:ptCount val="16"/>
                <c:pt idx="0">
                  <c:v>-0.094392417683093</c:v>
                </c:pt>
                <c:pt idx="1">
                  <c:v>0.583276403208382</c:v>
                </c:pt>
                <c:pt idx="2">
                  <c:v>0.262530578265397</c:v>
                </c:pt>
                <c:pt idx="3">
                  <c:v>0.32240014156857</c:v>
                </c:pt>
                <c:pt idx="4">
                  <c:v>0.430434895741421</c:v>
                </c:pt>
                <c:pt idx="5">
                  <c:v>0.212317501012128</c:v>
                </c:pt>
                <c:pt idx="6">
                  <c:v>0.35511529758286</c:v>
                </c:pt>
                <c:pt idx="7">
                  <c:v>0.0278769837219508</c:v>
                </c:pt>
                <c:pt idx="8">
                  <c:v>-0.0105141068059466</c:v>
                </c:pt>
                <c:pt idx="9">
                  <c:v>0.245509284749889</c:v>
                </c:pt>
                <c:pt idx="10">
                  <c:v>0.146766524640287</c:v>
                </c:pt>
                <c:pt idx="11">
                  <c:v>-0.156109633457542</c:v>
                </c:pt>
                <c:pt idx="12">
                  <c:v>0.306143705071108</c:v>
                </c:pt>
                <c:pt idx="13">
                  <c:v>0.147034896998352</c:v>
                </c:pt>
                <c:pt idx="14">
                  <c:v>0.0747536457060573</c:v>
                </c:pt>
                <c:pt idx="15">
                  <c:v>0.174021882125428</c:v>
                </c:pt>
              </c:numCache>
            </c:numRef>
          </c:val>
          <c:smooth val="0"/>
        </c:ser>
        <c:dLbls>
          <c:showLegendKey val="0"/>
          <c:showVal val="0"/>
          <c:showCatName val="0"/>
          <c:showSerName val="0"/>
          <c:showPercent val="0"/>
          <c:showBubbleSize val="0"/>
        </c:dLbls>
        <c:smooth val="0"/>
        <c:axId val="2132527392"/>
        <c:axId val="2132530608"/>
      </c:lineChart>
      <c:catAx>
        <c:axId val="2132527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530608"/>
        <c:crosses val="autoZero"/>
        <c:auto val="1"/>
        <c:lblAlgn val="ctr"/>
        <c:lblOffset val="100"/>
        <c:noMultiLvlLbl val="0"/>
      </c:catAx>
      <c:valAx>
        <c:axId val="2132530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527392"/>
        <c:crosses val="autoZero"/>
        <c:crossBetween val="between"/>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'Budget volatility'!$A$61:$C$61</c:f>
              <c:strCache>
                <c:ptCount val="3"/>
                <c:pt idx="0">
                  <c:v>Saudi Arabia</c:v>
                </c:pt>
                <c:pt idx="1">
                  <c:v>SAU</c:v>
                </c:pt>
                <c:pt idx="2">
                  <c:v>Expenditure change %</c:v>
                </c:pt>
              </c:strCache>
            </c:strRef>
          </c:tx>
          <c:spPr>
            <a:ln w="28575" cap="rnd">
              <a:solidFill>
                <a:schemeClr val="accent1"/>
              </a:solidFill>
              <a:round/>
            </a:ln>
            <a:effectLst/>
          </c:spPr>
          <c:marker>
            <c:symbol val="none"/>
          </c:marker>
          <c:val>
            <c:numRef>
              <c:f>'Budget volatility'!$D$61:$S$61</c:f>
              <c:numCache>
                <c:formatCode>0%</c:formatCode>
                <c:ptCount val="16"/>
                <c:pt idx="0">
                  <c:v>0.0808944269282302</c:v>
                </c:pt>
                <c:pt idx="1">
                  <c:v>0.0111601970138932</c:v>
                </c:pt>
                <c:pt idx="2">
                  <c:v>0.0509943869069057</c:v>
                </c:pt>
                <c:pt idx="3">
                  <c:v>0.173008296672678</c:v>
                </c:pt>
                <c:pt idx="4">
                  <c:v>0.107682320482745</c:v>
                </c:pt>
                <c:pt idx="5">
                  <c:v>0.102150308480825</c:v>
                </c:pt>
                <c:pt idx="6">
                  <c:v>0.18935596301005</c:v>
                </c:pt>
                <c:pt idx="7">
                  <c:v>0.147497241285409</c:v>
                </c:pt>
                <c:pt idx="8">
                  <c:v>0.14130171059599</c:v>
                </c:pt>
                <c:pt idx="9">
                  <c:v>0.116494218271875</c:v>
                </c:pt>
                <c:pt idx="10">
                  <c:v>0.23946864428687</c:v>
                </c:pt>
                <c:pt idx="11">
                  <c:v>0.096142719382835</c:v>
                </c:pt>
                <c:pt idx="12">
                  <c:v>0.0840938989035989</c:v>
                </c:pt>
                <c:pt idx="13">
                  <c:v>0.138215026104745</c:v>
                </c:pt>
                <c:pt idx="14">
                  <c:v>0.0119154898051391</c:v>
                </c:pt>
                <c:pt idx="15">
                  <c:v>-0.0229867165648876</c:v>
                </c:pt>
              </c:numCache>
            </c:numRef>
          </c:val>
          <c:smooth val="0"/>
        </c:ser>
        <c:ser>
          <c:idx val="1"/>
          <c:order val="1"/>
          <c:tx>
            <c:strRef>
              <c:f>'Budget volatility'!$A$62:$C$62</c:f>
              <c:strCache>
                <c:ptCount val="3"/>
                <c:pt idx="0">
                  <c:v>Saudi Arabia</c:v>
                </c:pt>
                <c:pt idx="1">
                  <c:v>SAU</c:v>
                </c:pt>
                <c:pt idx="2">
                  <c:v>Revenue change %</c:v>
                </c:pt>
              </c:strCache>
            </c:strRef>
          </c:tx>
          <c:spPr>
            <a:ln w="28575" cap="rnd">
              <a:solidFill>
                <a:schemeClr val="accent2"/>
              </a:solidFill>
              <a:round/>
            </a:ln>
            <a:effectLst/>
          </c:spPr>
          <c:marker>
            <c:symbol val="none"/>
          </c:marker>
          <c:val>
            <c:numRef>
              <c:f>'Budget volatility'!$D$62:$S$62</c:f>
              <c:numCache>
                <c:formatCode>0%</c:formatCode>
                <c:ptCount val="16"/>
                <c:pt idx="0">
                  <c:v>-0.00473858201574334</c:v>
                </c:pt>
                <c:pt idx="1">
                  <c:v>-0.106970871605686</c:v>
                </c:pt>
                <c:pt idx="2">
                  <c:v>0.269057373144567</c:v>
                </c:pt>
                <c:pt idx="3">
                  <c:v>0.368782037614825</c:v>
                </c:pt>
                <c:pt idx="4">
                  <c:v>0.399371234758037</c:v>
                </c:pt>
                <c:pt idx="5">
                  <c:v>0.187938286721235</c:v>
                </c:pt>
                <c:pt idx="6">
                  <c:v>-0.0412323650904676</c:v>
                </c:pt>
                <c:pt idx="7">
                  <c:v>0.623843234634618</c:v>
                </c:pt>
                <c:pt idx="8">
                  <c:v>-0.509563016391442</c:v>
                </c:pt>
                <c:pt idx="9">
                  <c:v>0.420879791347272</c:v>
                </c:pt>
                <c:pt idx="10">
                  <c:v>0.451663287015693</c:v>
                </c:pt>
                <c:pt idx="11">
                  <c:v>0.159007322904124</c:v>
                </c:pt>
                <c:pt idx="12">
                  <c:v>-0.0573602721354025</c:v>
                </c:pt>
                <c:pt idx="13">
                  <c:v>-0.0846388781084187</c:v>
                </c:pt>
                <c:pt idx="14">
                  <c:v>-0.267050205874417</c:v>
                </c:pt>
                <c:pt idx="15">
                  <c:v>0.118321413546487</c:v>
                </c:pt>
              </c:numCache>
            </c:numRef>
          </c:val>
          <c:smooth val="0"/>
        </c:ser>
        <c:dLbls>
          <c:showLegendKey val="0"/>
          <c:showVal val="0"/>
          <c:showCatName val="0"/>
          <c:showSerName val="0"/>
          <c:showPercent val="0"/>
          <c:showBubbleSize val="0"/>
        </c:dLbls>
        <c:smooth val="0"/>
        <c:axId val="2132437744"/>
        <c:axId val="2132434992"/>
      </c:lineChart>
      <c:catAx>
        <c:axId val="2132437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4992"/>
        <c:crosses val="autoZero"/>
        <c:auto val="1"/>
        <c:lblAlgn val="ctr"/>
        <c:lblOffset val="100"/>
        <c:noMultiLvlLbl val="0"/>
      </c:catAx>
      <c:valAx>
        <c:axId val="213243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7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Saudi</a:t>
            </a:r>
            <a:r>
              <a:rPr lang="en-GB" sz="1200" baseline="0"/>
              <a:t> Arabia </a:t>
            </a:r>
            <a:endParaRPr lang="en-GB"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graphs'!$D$2</c:f>
              <c:strCache>
                <c:ptCount val="1"/>
                <c:pt idx="0">
                  <c:v>General government revenue</c:v>
                </c:pt>
              </c:strCache>
            </c:strRef>
          </c:tx>
          <c:spPr>
            <a:ln w="28575" cap="rnd">
              <a:solidFill>
                <a:schemeClr val="accent1">
                  <a:lumMod val="75000"/>
                </a:schemeClr>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graphs'!$K$2:$AA$2</c:f>
              <c:numCache>
                <c:formatCode>#,##0</c:formatCode>
                <c:ptCount val="17"/>
                <c:pt idx="0">
                  <c:v>182.945</c:v>
                </c:pt>
                <c:pt idx="1">
                  <c:v>295.236</c:v>
                </c:pt>
                <c:pt idx="2">
                  <c:v>293.837</c:v>
                </c:pt>
                <c:pt idx="3">
                  <c:v>262.405</c:v>
                </c:pt>
                <c:pt idx="4">
                  <c:v>333.007</c:v>
                </c:pt>
                <c:pt idx="5">
                  <c:v>455.814</c:v>
                </c:pt>
                <c:pt idx="6">
                  <c:v>637.853</c:v>
                </c:pt>
                <c:pt idx="7">
                  <c:v>757.73</c:v>
                </c:pt>
                <c:pt idx="8">
                  <c:v>726.487</c:v>
                </c:pt>
                <c:pt idx="9">
                  <c:v>1179.701</c:v>
                </c:pt>
                <c:pt idx="10">
                  <c:v>578.569</c:v>
                </c:pt>
                <c:pt idx="11">
                  <c:v>822.077</c:v>
                </c:pt>
                <c:pt idx="12">
                  <c:v>1193.379</c:v>
                </c:pt>
                <c:pt idx="13">
                  <c:v>1383.135</c:v>
                </c:pt>
                <c:pt idx="14">
                  <c:v>1303.798</c:v>
                </c:pt>
                <c:pt idx="15">
                  <c:v>1193.446</c:v>
                </c:pt>
                <c:pt idx="16">
                  <c:v>874.736</c:v>
                </c:pt>
              </c:numCache>
            </c:numRef>
          </c:val>
          <c:smooth val="0"/>
        </c:ser>
        <c:ser>
          <c:idx val="1"/>
          <c:order val="1"/>
          <c:tx>
            <c:strRef>
              <c:f>'Country graphs'!$D$3</c:f>
              <c:strCache>
                <c:ptCount val="1"/>
                <c:pt idx="0">
                  <c:v>General government total expenditure</c:v>
                </c:pt>
              </c:strCache>
            </c:strRef>
          </c:tx>
          <c:spPr>
            <a:ln w="28575" cap="rnd">
              <a:solidFill>
                <a:srgbClr val="C00000"/>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graphs'!$K$3:$AA$3</c:f>
              <c:numCache>
                <c:formatCode>#,##0</c:formatCode>
                <c:ptCount val="17"/>
                <c:pt idx="0">
                  <c:v>197.862</c:v>
                </c:pt>
                <c:pt idx="1">
                  <c:v>251.513</c:v>
                </c:pt>
                <c:pt idx="2">
                  <c:v>271.859</c:v>
                </c:pt>
                <c:pt idx="3">
                  <c:v>274.893</c:v>
                </c:pt>
                <c:pt idx="4">
                  <c:v>288.911</c:v>
                </c:pt>
                <c:pt idx="5">
                  <c:v>338.895</c:v>
                </c:pt>
                <c:pt idx="6">
                  <c:v>375.388</c:v>
                </c:pt>
                <c:pt idx="7">
                  <c:v>413.734</c:v>
                </c:pt>
                <c:pt idx="8">
                  <c:v>492.077</c:v>
                </c:pt>
                <c:pt idx="9">
                  <c:v>564.657</c:v>
                </c:pt>
                <c:pt idx="10">
                  <c:v>644.444</c:v>
                </c:pt>
                <c:pt idx="11">
                  <c:v>719.518</c:v>
                </c:pt>
                <c:pt idx="12">
                  <c:v>891.82</c:v>
                </c:pt>
                <c:pt idx="13">
                  <c:v>977.562</c:v>
                </c:pt>
                <c:pt idx="14">
                  <c:v>1059.769</c:v>
                </c:pt>
                <c:pt idx="15">
                  <c:v>1206.245</c:v>
                </c:pt>
                <c:pt idx="16">
                  <c:v>1220.618</c:v>
                </c:pt>
              </c:numCache>
            </c:numRef>
          </c:val>
          <c:smooth val="0"/>
        </c:ser>
        <c:dLbls>
          <c:showLegendKey val="0"/>
          <c:showVal val="0"/>
          <c:showCatName val="0"/>
          <c:showSerName val="0"/>
          <c:showPercent val="0"/>
          <c:showBubbleSize val="0"/>
        </c:dLbls>
        <c:smooth val="0"/>
        <c:axId val="-2139233808"/>
        <c:axId val="-2139230368"/>
      </c:lineChart>
      <c:catAx>
        <c:axId val="-213923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30368"/>
        <c:crosses val="autoZero"/>
        <c:auto val="1"/>
        <c:lblAlgn val="ctr"/>
        <c:lblOffset val="100"/>
        <c:noMultiLvlLbl val="0"/>
      </c:catAx>
      <c:valAx>
        <c:axId val="-213923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a:t>billion</a:t>
                </a:r>
                <a:r>
                  <a:rPr lang="en-GB" sz="900" baseline="0"/>
                  <a:t>  riyals</a:t>
                </a:r>
                <a:endParaRPr lang="en-GB" sz="900"/>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233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Saudi Arabia</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graphs'!$K$6</c:f>
              <c:strCache>
                <c:ptCount val="1"/>
                <c:pt idx="0">
                  <c:v>Revenue growth %</c:v>
                </c:pt>
              </c:strCache>
            </c:strRef>
          </c:tx>
          <c:spPr>
            <a:ln w="28575" cap="rnd">
              <a:solidFill>
                <a:schemeClr val="accent1">
                  <a:lumMod val="75000"/>
                </a:schemeClr>
              </a:solidFill>
              <a:round/>
            </a:ln>
            <a:effectLst/>
          </c:spPr>
          <c:marker>
            <c:symbol val="none"/>
          </c:marker>
          <c:cat>
            <c:numRef>
              <c:f>'Country graphs'!$L$5:$Z$5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graphs'!$L$6:$Z$6</c:f>
              <c:numCache>
                <c:formatCode>0%</c:formatCode>
                <c:ptCount val="15"/>
                <c:pt idx="0">
                  <c:v>0.613796496214709</c:v>
                </c:pt>
                <c:pt idx="1">
                  <c:v>-0.00473858201574334</c:v>
                </c:pt>
                <c:pt idx="2">
                  <c:v>-0.106970871605686</c:v>
                </c:pt>
                <c:pt idx="3">
                  <c:v>0.269057373144567</c:v>
                </c:pt>
                <c:pt idx="4">
                  <c:v>0.368782037614825</c:v>
                </c:pt>
                <c:pt idx="5">
                  <c:v>0.399371234758037</c:v>
                </c:pt>
                <c:pt idx="6">
                  <c:v>0.187938286721235</c:v>
                </c:pt>
                <c:pt idx="7">
                  <c:v>-0.0412323650904676</c:v>
                </c:pt>
                <c:pt idx="8">
                  <c:v>0.623843234634618</c:v>
                </c:pt>
                <c:pt idx="9">
                  <c:v>-0.509563016391442</c:v>
                </c:pt>
                <c:pt idx="10">
                  <c:v>0.420879791347272</c:v>
                </c:pt>
                <c:pt idx="11">
                  <c:v>0.451663287015693</c:v>
                </c:pt>
                <c:pt idx="12">
                  <c:v>0.159007322904124</c:v>
                </c:pt>
                <c:pt idx="13">
                  <c:v>-0.0573602721354025</c:v>
                </c:pt>
                <c:pt idx="14">
                  <c:v>-0.0846388781084187</c:v>
                </c:pt>
              </c:numCache>
            </c:numRef>
          </c:val>
          <c:smooth val="0"/>
        </c:ser>
        <c:ser>
          <c:idx val="1"/>
          <c:order val="1"/>
          <c:tx>
            <c:strRef>
              <c:f>'Country graphs'!$K$7</c:f>
              <c:strCache>
                <c:ptCount val="1"/>
                <c:pt idx="0">
                  <c:v>Expenditure growth %</c:v>
                </c:pt>
              </c:strCache>
            </c:strRef>
          </c:tx>
          <c:spPr>
            <a:ln w="28575" cap="rnd">
              <a:solidFill>
                <a:srgbClr val="C00000"/>
              </a:solidFill>
              <a:round/>
            </a:ln>
            <a:effectLst/>
          </c:spPr>
          <c:marker>
            <c:symbol val="none"/>
          </c:marker>
          <c:cat>
            <c:numRef>
              <c:f>'Country graphs'!$L$5:$Z$5</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graphs'!$L$7:$Z$7</c:f>
              <c:numCache>
                <c:formatCode>0%</c:formatCode>
                <c:ptCount val="15"/>
                <c:pt idx="0">
                  <c:v>0.271153632329604</c:v>
                </c:pt>
                <c:pt idx="1">
                  <c:v>0.0808944269282302</c:v>
                </c:pt>
                <c:pt idx="2">
                  <c:v>0.0111601970138932</c:v>
                </c:pt>
                <c:pt idx="3">
                  <c:v>0.0509943869069057</c:v>
                </c:pt>
                <c:pt idx="4">
                  <c:v>0.173008296672678</c:v>
                </c:pt>
                <c:pt idx="5">
                  <c:v>0.107682320482745</c:v>
                </c:pt>
                <c:pt idx="6">
                  <c:v>0.102150308480825</c:v>
                </c:pt>
                <c:pt idx="7">
                  <c:v>0.18935596301005</c:v>
                </c:pt>
                <c:pt idx="8">
                  <c:v>0.147497241285409</c:v>
                </c:pt>
                <c:pt idx="9">
                  <c:v>0.14130171059599</c:v>
                </c:pt>
                <c:pt idx="10">
                  <c:v>0.116494218271875</c:v>
                </c:pt>
                <c:pt idx="11">
                  <c:v>0.23946864428687</c:v>
                </c:pt>
                <c:pt idx="12">
                  <c:v>0.096142719382835</c:v>
                </c:pt>
                <c:pt idx="13">
                  <c:v>0.0840938989035989</c:v>
                </c:pt>
                <c:pt idx="14">
                  <c:v>0.138215026104745</c:v>
                </c:pt>
              </c:numCache>
            </c:numRef>
          </c:val>
          <c:smooth val="0"/>
        </c:ser>
        <c:dLbls>
          <c:showLegendKey val="0"/>
          <c:showVal val="0"/>
          <c:showCatName val="0"/>
          <c:showSerName val="0"/>
          <c:showPercent val="0"/>
          <c:showBubbleSize val="0"/>
        </c:dLbls>
        <c:smooth val="0"/>
        <c:axId val="2062705488"/>
        <c:axId val="2136592512"/>
      </c:lineChart>
      <c:catAx>
        <c:axId val="20627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92512"/>
        <c:crosses val="autoZero"/>
        <c:auto val="1"/>
        <c:lblAlgn val="ctr"/>
        <c:lblOffset val="100"/>
        <c:noMultiLvlLbl val="0"/>
      </c:catAx>
      <c:valAx>
        <c:axId val="213659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05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Russia</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graphs'!$K$15</c:f>
              <c:strCache>
                <c:ptCount val="1"/>
                <c:pt idx="0">
                  <c:v>Revenue growth %</c:v>
                </c:pt>
              </c:strCache>
            </c:strRef>
          </c:tx>
          <c:spPr>
            <a:ln w="28575" cap="rnd">
              <a:solidFill>
                <a:schemeClr val="accent1">
                  <a:lumMod val="75000"/>
                </a:schemeClr>
              </a:solidFill>
              <a:round/>
            </a:ln>
            <a:effectLst/>
          </c:spPr>
          <c:marker>
            <c:symbol val="none"/>
          </c:marker>
          <c:cat>
            <c:numRef>
              <c:f>'Country graphs'!$L$14:$Z$14</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graphs'!$L$15:$Z$15</c:f>
              <c:numCache>
                <c:formatCode>0%</c:formatCode>
                <c:ptCount val="15"/>
                <c:pt idx="0">
                  <c:v>0.665511733798584</c:v>
                </c:pt>
                <c:pt idx="1">
                  <c:v>0.249521927382917</c:v>
                </c:pt>
                <c:pt idx="2">
                  <c:v>0.212231953534423</c:v>
                </c:pt>
                <c:pt idx="3">
                  <c:v>0.2003871636366</c:v>
                </c:pt>
                <c:pt idx="4">
                  <c:v>0.29878946316771</c:v>
                </c:pt>
                <c:pt idx="5">
                  <c:v>0.374940064179405</c:v>
                </c:pt>
                <c:pt idx="6">
                  <c:v>0.238492024779137</c:v>
                </c:pt>
                <c:pt idx="7">
                  <c:v>0.258093216781927</c:v>
                </c:pt>
                <c:pt idx="8">
                  <c:v>0.209513921854613</c:v>
                </c:pt>
                <c:pt idx="9">
                  <c:v>-0.158906875392376</c:v>
                </c:pt>
                <c:pt idx="10">
                  <c:v>0.178842826005657</c:v>
                </c:pt>
                <c:pt idx="11">
                  <c:v>0.300864462357308</c:v>
                </c:pt>
                <c:pt idx="12">
                  <c:v>0.12369654661572</c:v>
                </c:pt>
                <c:pt idx="13">
                  <c:v>0.0429945161329553</c:v>
                </c:pt>
                <c:pt idx="14">
                  <c:v>0.078893661686772</c:v>
                </c:pt>
              </c:numCache>
            </c:numRef>
          </c:val>
          <c:smooth val="0"/>
        </c:ser>
        <c:ser>
          <c:idx val="1"/>
          <c:order val="1"/>
          <c:tx>
            <c:strRef>
              <c:f>'Country graphs'!$K$16</c:f>
              <c:strCache>
                <c:ptCount val="1"/>
                <c:pt idx="0">
                  <c:v>Expenditure growth %</c:v>
                </c:pt>
              </c:strCache>
            </c:strRef>
          </c:tx>
          <c:spPr>
            <a:ln w="28575" cap="rnd">
              <a:solidFill>
                <a:srgbClr val="C00000"/>
              </a:solidFill>
              <a:round/>
            </a:ln>
            <a:effectLst/>
          </c:spPr>
          <c:marker>
            <c:symbol val="none"/>
          </c:marker>
          <c:cat>
            <c:numRef>
              <c:f>'Country graphs'!$L$14:$Z$14</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'Country graphs'!$L$16:$Z$16</c:f>
              <c:numCache>
                <c:formatCode>0%</c:formatCode>
                <c:ptCount val="15"/>
                <c:pt idx="0">
                  <c:v>0.354030782046383</c:v>
                </c:pt>
                <c:pt idx="1">
                  <c:v>0.256713138177441</c:v>
                </c:pt>
                <c:pt idx="2">
                  <c:v>0.301589744338119</c:v>
                </c:pt>
                <c:pt idx="3">
                  <c:v>0.175572929513667</c:v>
                </c:pt>
                <c:pt idx="4">
                  <c:v>0.171670016683975</c:v>
                </c:pt>
                <c:pt idx="5">
                  <c:v>0.261822220881997</c:v>
                </c:pt>
                <c:pt idx="6">
                  <c:v>0.227923165624365</c:v>
                </c:pt>
                <c:pt idx="7">
                  <c:v>0.358599192762275</c:v>
                </c:pt>
                <c:pt idx="8">
                  <c:v>0.244182445293252</c:v>
                </c:pt>
                <c:pt idx="9">
                  <c:v>0.13359506907771</c:v>
                </c:pt>
                <c:pt idx="10">
                  <c:v>0.0977247734593792</c:v>
                </c:pt>
                <c:pt idx="11">
                  <c:v>0.134985266216245</c:v>
                </c:pt>
                <c:pt idx="12">
                  <c:v>0.159046234629322</c:v>
                </c:pt>
                <c:pt idx="13">
                  <c:v>0.0913146386506191</c:v>
                </c:pt>
                <c:pt idx="14">
                  <c:v>0.0761159672038676</c:v>
                </c:pt>
              </c:numCache>
            </c:numRef>
          </c:val>
          <c:smooth val="0"/>
        </c:ser>
        <c:dLbls>
          <c:showLegendKey val="0"/>
          <c:showVal val="0"/>
          <c:showCatName val="0"/>
          <c:showSerName val="0"/>
          <c:showPercent val="0"/>
          <c:showBubbleSize val="0"/>
        </c:dLbls>
        <c:smooth val="0"/>
        <c:axId val="-2147078160"/>
        <c:axId val="-2147085456"/>
      </c:lineChart>
      <c:catAx>
        <c:axId val="-214707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85456"/>
        <c:crosses val="autoZero"/>
        <c:auto val="1"/>
        <c:lblAlgn val="ctr"/>
        <c:lblOffset val="100"/>
        <c:noMultiLvlLbl val="0"/>
      </c:catAx>
      <c:valAx>
        <c:axId val="-214708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78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Russia</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'Country graphs'!$D$11</c:f>
              <c:strCache>
                <c:ptCount val="1"/>
                <c:pt idx="0">
                  <c:v>General government revenue</c:v>
                </c:pt>
              </c:strCache>
            </c:strRef>
          </c:tx>
          <c:spPr>
            <a:ln w="28575" cap="rnd">
              <a:solidFill>
                <a:schemeClr val="accent1">
                  <a:lumMod val="75000"/>
                </a:schemeClr>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graphs'!$K$11:$AA$11</c:f>
              <c:numCache>
                <c:formatCode>#,##0</c:formatCode>
                <c:ptCount val="17"/>
                <c:pt idx="0">
                  <c:v>1586.528</c:v>
                </c:pt>
                <c:pt idx="1">
                  <c:v>2642.381</c:v>
                </c:pt>
                <c:pt idx="2">
                  <c:v>3301.713</c:v>
                </c:pt>
                <c:pt idx="3">
                  <c:v>4002.442</c:v>
                </c:pt>
                <c:pt idx="4">
                  <c:v>4804.48</c:v>
                </c:pt>
                <c:pt idx="5">
                  <c:v>6240.008</c:v>
                </c:pt>
                <c:pt idx="6">
                  <c:v>8579.637</c:v>
                </c:pt>
                <c:pt idx="7">
                  <c:v>10625.812</c:v>
                </c:pt>
                <c:pt idx="8">
                  <c:v>13368.262</c:v>
                </c:pt>
                <c:pt idx="9">
                  <c:v>16169.099</c:v>
                </c:pt>
                <c:pt idx="10">
                  <c:v>13599.718</c:v>
                </c:pt>
                <c:pt idx="11">
                  <c:v>16031.93</c:v>
                </c:pt>
                <c:pt idx="12">
                  <c:v>20855.368</c:v>
                </c:pt>
                <c:pt idx="13">
                  <c:v>23435.105</c:v>
                </c:pt>
                <c:pt idx="14">
                  <c:v>24442.686</c:v>
                </c:pt>
                <c:pt idx="15">
                  <c:v>26371.059</c:v>
                </c:pt>
                <c:pt idx="16">
                  <c:v>26250.596</c:v>
                </c:pt>
              </c:numCache>
            </c:numRef>
          </c:val>
          <c:smooth val="0"/>
        </c:ser>
        <c:ser>
          <c:idx val="1"/>
          <c:order val="1"/>
          <c:tx>
            <c:strRef>
              <c:f>'Country graphs'!$D$12</c:f>
              <c:strCache>
                <c:ptCount val="1"/>
                <c:pt idx="0">
                  <c:v>General government total expenditure</c:v>
                </c:pt>
              </c:strCache>
            </c:strRef>
          </c:tx>
          <c:spPr>
            <a:ln w="28575" cap="rnd">
              <a:solidFill>
                <a:srgbClr val="C00000"/>
              </a:solidFill>
              <a:round/>
            </a:ln>
            <a:effectLst/>
          </c:spPr>
          <c:marker>
            <c:symbol val="none"/>
          </c:marker>
          <c:cat>
            <c:numRef>
              <c:f>'Country graphs'!$K$1:$AA$1</c:f>
              <c:numCache>
                <c:formatCode>General</c:formatCode>
                <c:ptCount val="17"/>
                <c:pt idx="0">
                  <c:v>1999.0</c:v>
                </c:pt>
                <c:pt idx="1">
                  <c:v>2000.0</c:v>
                </c:pt>
                <c:pt idx="2">
                  <c:v>2001.0</c:v>
                </c:pt>
                <c:pt idx="3">
                  <c:v>2002.0</c:v>
                </c:pt>
                <c:pt idx="4">
                  <c:v>2003.0</c:v>
                </c:pt>
                <c:pt idx="5">
                  <c:v>2004.0</c:v>
                </c:pt>
                <c:pt idx="6">
                  <c:v>2005.0</c:v>
                </c:pt>
                <c:pt idx="7">
                  <c:v>2006.0</c:v>
                </c:pt>
                <c:pt idx="8">
                  <c:v>2007.0</c:v>
                </c:pt>
                <c:pt idx="9">
                  <c:v>2008.0</c:v>
                </c:pt>
                <c:pt idx="10">
                  <c:v>2009.0</c:v>
                </c:pt>
                <c:pt idx="11">
                  <c:v>2010.0</c:v>
                </c:pt>
                <c:pt idx="12">
                  <c:v>2011.0</c:v>
                </c:pt>
                <c:pt idx="13">
                  <c:v>2012.0</c:v>
                </c:pt>
                <c:pt idx="14">
                  <c:v>2013.0</c:v>
                </c:pt>
                <c:pt idx="15">
                  <c:v>2014.0</c:v>
                </c:pt>
                <c:pt idx="16">
                  <c:v>2015.0</c:v>
                </c:pt>
              </c:numCache>
            </c:numRef>
          </c:cat>
          <c:val>
            <c:numRef>
              <c:f>'Country graphs'!$K$12:$AA$12</c:f>
              <c:numCache>
                <c:formatCode>#,##0</c:formatCode>
                <c:ptCount val="17"/>
                <c:pt idx="0">
                  <c:v>1771.877</c:v>
                </c:pt>
                <c:pt idx="1">
                  <c:v>2399.176</c:v>
                </c:pt>
                <c:pt idx="2">
                  <c:v>3015.076</c:v>
                </c:pt>
                <c:pt idx="3">
                  <c:v>3924.392</c:v>
                </c:pt>
                <c:pt idx="4">
                  <c:v>4613.409</c:v>
                </c:pt>
                <c:pt idx="5">
                  <c:v>5405.393</c:v>
                </c:pt>
                <c:pt idx="6">
                  <c:v>6820.645</c:v>
                </c:pt>
                <c:pt idx="7">
                  <c:v>8375.227999999999</c:v>
                </c:pt>
                <c:pt idx="8">
                  <c:v>11378.578</c:v>
                </c:pt>
                <c:pt idx="9">
                  <c:v>14157.027</c:v>
                </c:pt>
                <c:pt idx="10">
                  <c:v>16048.336</c:v>
                </c:pt>
                <c:pt idx="11">
                  <c:v>17616.656</c:v>
                </c:pt>
                <c:pt idx="12">
                  <c:v>19994.645</c:v>
                </c:pt>
                <c:pt idx="13">
                  <c:v>23174.718</c:v>
                </c:pt>
                <c:pt idx="14">
                  <c:v>25290.909</c:v>
                </c:pt>
                <c:pt idx="15">
                  <c:v>27215.951</c:v>
                </c:pt>
                <c:pt idx="16">
                  <c:v>29034.52</c:v>
                </c:pt>
              </c:numCache>
            </c:numRef>
          </c:val>
          <c:smooth val="0"/>
        </c:ser>
        <c:dLbls>
          <c:showLegendKey val="0"/>
          <c:showVal val="0"/>
          <c:showCatName val="0"/>
          <c:showSerName val="0"/>
          <c:showPercent val="0"/>
          <c:showBubbleSize val="0"/>
        </c:dLbls>
        <c:smooth val="0"/>
        <c:axId val="-2139182416"/>
        <c:axId val="-2139178976"/>
      </c:lineChart>
      <c:catAx>
        <c:axId val="-2139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78976"/>
        <c:crosses val="autoZero"/>
        <c:auto val="1"/>
        <c:lblAlgn val="ctr"/>
        <c:lblOffset val="100"/>
        <c:noMultiLvlLbl val="0"/>
      </c:catAx>
      <c:valAx>
        <c:axId val="-21391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a:t>billion</a:t>
                </a:r>
                <a:r>
                  <a:rPr lang="en-GB" sz="900" baseline="0"/>
                  <a:t>  rubles</a:t>
                </a:r>
                <a:endParaRPr lang="en-GB" sz="900"/>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182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1" Type="http://schemas.openxmlformats.org/officeDocument/2006/relationships/chart" Target="../charts/chart16.xml"/><Relationship Id="rId12" Type="http://schemas.openxmlformats.org/officeDocument/2006/relationships/chart" Target="../charts/chart17.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 Id="rId9" Type="http://schemas.openxmlformats.org/officeDocument/2006/relationships/chart" Target="../charts/chart14.xml"/><Relationship Id="rId10"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21</xdr:col>
      <xdr:colOff>0</xdr:colOff>
      <xdr:row>2</xdr:row>
      <xdr:rowOff>61912</xdr:rowOff>
    </xdr:from>
    <xdr:to>
      <xdr:col>28</xdr:col>
      <xdr:colOff>304800</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428625</xdr:colOff>
      <xdr:row>17</xdr:row>
      <xdr:rowOff>147637</xdr:rowOff>
    </xdr:from>
    <xdr:to>
      <xdr:col>29</xdr:col>
      <xdr:colOff>123825</xdr:colOff>
      <xdr:row>32</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342900</xdr:colOff>
      <xdr:row>34</xdr:row>
      <xdr:rowOff>71437</xdr:rowOff>
    </xdr:from>
    <xdr:to>
      <xdr:col>29</xdr:col>
      <xdr:colOff>38100</xdr:colOff>
      <xdr:row>48</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314325</xdr:colOff>
      <xdr:row>34</xdr:row>
      <xdr:rowOff>90487</xdr:rowOff>
    </xdr:from>
    <xdr:to>
      <xdr:col>27</xdr:col>
      <xdr:colOff>9525</xdr:colOff>
      <xdr:row>48</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38100</xdr:colOff>
      <xdr:row>50</xdr:row>
      <xdr:rowOff>166687</xdr:rowOff>
    </xdr:from>
    <xdr:to>
      <xdr:col>28</xdr:col>
      <xdr:colOff>342900</xdr:colOff>
      <xdr:row>65</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542925</xdr:colOff>
      <xdr:row>70</xdr:row>
      <xdr:rowOff>9525</xdr:rowOff>
    </xdr:from>
    <xdr:to>
      <xdr:col>34</xdr:col>
      <xdr:colOff>19050</xdr:colOff>
      <xdr:row>83</xdr:row>
      <xdr:rowOff>51702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109537</xdr:colOff>
      <xdr:row>85</xdr:row>
      <xdr:rowOff>57150</xdr:rowOff>
    </xdr:from>
    <xdr:to>
      <xdr:col>34</xdr:col>
      <xdr:colOff>498474</xdr:colOff>
      <xdr:row>98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514350</xdr:colOff>
      <xdr:row>85</xdr:row>
      <xdr:rowOff>57149</xdr:rowOff>
    </xdr:from>
    <xdr:to>
      <xdr:col>20</xdr:col>
      <xdr:colOff>74612</xdr:colOff>
      <xdr:row>99</xdr:row>
      <xdr:rowOff>52386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257175</xdr:colOff>
      <xdr:row>70</xdr:row>
      <xdr:rowOff>152400</xdr:rowOff>
    </xdr:from>
    <xdr:to>
      <xdr:col>20</xdr:col>
      <xdr:colOff>47625</xdr:colOff>
      <xdr:row>85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219075</xdr:colOff>
      <xdr:row>69</xdr:row>
      <xdr:rowOff>133350</xdr:rowOff>
    </xdr:from>
    <xdr:to>
      <xdr:col>27</xdr:col>
      <xdr:colOff>371668</xdr:colOff>
      <xdr:row>84</xdr:row>
      <xdr:rowOff>133349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257175</xdr:colOff>
      <xdr:row>85</xdr:row>
      <xdr:rowOff>14287</xdr:rowOff>
    </xdr:from>
    <xdr:to>
      <xdr:col>27</xdr:col>
      <xdr:colOff>561975</xdr:colOff>
      <xdr:row>99</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895350</xdr:colOff>
      <xdr:row>88</xdr:row>
      <xdr:rowOff>80962</xdr:rowOff>
    </xdr:from>
    <xdr:to>
      <xdr:col>10</xdr:col>
      <xdr:colOff>447675</xdr:colOff>
      <xdr:row>102</xdr:row>
      <xdr:rowOff>157162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1023937</xdr:colOff>
      <xdr:row>73</xdr:row>
      <xdr:rowOff>128587</xdr:rowOff>
    </xdr:from>
    <xdr:to>
      <xdr:col>10</xdr:col>
      <xdr:colOff>576262</xdr:colOff>
      <xdr:row>88</xdr:row>
      <xdr:rowOff>14287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180975</xdr:colOff>
      <xdr:row>53</xdr:row>
      <xdr:rowOff>57150</xdr:rowOff>
    </xdr:from>
    <xdr:to>
      <xdr:col>27</xdr:col>
      <xdr:colOff>333568</xdr:colOff>
      <xdr:row>68</xdr:row>
      <xdr:rowOff>57149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612775</xdr:colOff>
      <xdr:row>57</xdr:row>
      <xdr:rowOff>161925</xdr:rowOff>
    </xdr:from>
    <xdr:to>
      <xdr:col>38</xdr:col>
      <xdr:colOff>92075</xdr:colOff>
      <xdr:row>72</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161925</xdr:colOff>
      <xdr:row>55</xdr:row>
      <xdr:rowOff>0</xdr:rowOff>
    </xdr:from>
    <xdr:to>
      <xdr:col>19</xdr:col>
      <xdr:colOff>314518</xdr:colOff>
      <xdr:row>69</xdr:row>
      <xdr:rowOff>190499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1447800</xdr:colOff>
      <xdr:row>56</xdr:row>
      <xdr:rowOff>38100</xdr:rowOff>
    </xdr:from>
    <xdr:to>
      <xdr:col>11</xdr:col>
      <xdr:colOff>390525</xdr:colOff>
      <xdr:row>70</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D16" sqref="D16"/>
    </sheetView>
  </sheetViews>
  <sheetFormatPr baseColWidth="10" defaultColWidth="8.83203125" defaultRowHeight="15" x14ac:dyDescent="0.2"/>
  <cols>
    <col min="1" max="1" width="23.5" customWidth="1"/>
    <col min="2" max="2" width="23" customWidth="1"/>
    <col min="3" max="3" width="26.1640625" customWidth="1"/>
    <col min="4" max="4" width="18.33203125" customWidth="1"/>
    <col min="5" max="5" width="13.5" customWidth="1"/>
    <col min="6" max="6" width="16.5" customWidth="1"/>
    <col min="7" max="7" width="12.5" customWidth="1"/>
    <col min="8" max="8" width="13.5" customWidth="1"/>
    <col min="9" max="9" width="14" customWidth="1"/>
    <col min="12" max="12" width="13.1640625" customWidth="1"/>
    <col min="13" max="13" width="13.5" customWidth="1"/>
    <col min="14" max="14" width="11.33203125" customWidth="1"/>
  </cols>
  <sheetData>
    <row r="1" spans="1:15" x14ac:dyDescent="0.2">
      <c r="A1" s="39"/>
      <c r="B1" s="38" t="s">
        <v>608</v>
      </c>
      <c r="C1" s="38"/>
      <c r="D1" s="38"/>
      <c r="E1" s="38"/>
      <c r="F1" s="38"/>
      <c r="G1" s="38"/>
      <c r="H1" s="38"/>
      <c r="I1" s="38"/>
      <c r="L1" s="39"/>
      <c r="M1" s="38" t="s">
        <v>607</v>
      </c>
      <c r="N1" s="38"/>
      <c r="O1" s="38"/>
    </row>
    <row r="2" spans="1:15" ht="69.75" customHeight="1" x14ac:dyDescent="0.2">
      <c r="A2" s="40"/>
      <c r="B2" s="35" t="s">
        <v>606</v>
      </c>
      <c r="C2" s="35" t="s">
        <v>605</v>
      </c>
      <c r="D2" s="35" t="s">
        <v>604</v>
      </c>
      <c r="E2" s="35" t="s">
        <v>603</v>
      </c>
      <c r="F2" s="35" t="s">
        <v>602</v>
      </c>
      <c r="G2" s="35" t="s">
        <v>601</v>
      </c>
      <c r="H2" s="35" t="s">
        <v>600</v>
      </c>
      <c r="I2" s="35" t="s">
        <v>599</v>
      </c>
      <c r="L2" s="40"/>
      <c r="M2" s="35" t="s">
        <v>598</v>
      </c>
      <c r="N2" s="35" t="s">
        <v>597</v>
      </c>
      <c r="O2" s="35" t="s">
        <v>596</v>
      </c>
    </row>
    <row r="3" spans="1:15" ht="45" x14ac:dyDescent="0.2">
      <c r="A3" s="31" t="s">
        <v>592</v>
      </c>
      <c r="B3" s="34" t="s">
        <v>595</v>
      </c>
      <c r="C3" s="34" t="s">
        <v>594</v>
      </c>
      <c r="D3" s="32" t="s">
        <v>590</v>
      </c>
      <c r="E3" s="33">
        <v>-5.0999999999999997E-2</v>
      </c>
      <c r="F3" s="33">
        <v>0.13900000000000001</v>
      </c>
      <c r="G3" s="32" t="s">
        <v>584</v>
      </c>
      <c r="H3" s="32" t="s">
        <v>593</v>
      </c>
      <c r="I3" s="33">
        <v>-8.8999999999999996E-2</v>
      </c>
      <c r="L3" s="31" t="s">
        <v>592</v>
      </c>
      <c r="M3" s="33">
        <v>0.53</v>
      </c>
      <c r="N3" s="33">
        <v>0.23</v>
      </c>
      <c r="O3" s="33">
        <v>0.16</v>
      </c>
    </row>
    <row r="4" spans="1:15" x14ac:dyDescent="0.2">
      <c r="A4" s="31" t="s">
        <v>8</v>
      </c>
      <c r="B4" s="34" t="s">
        <v>574</v>
      </c>
      <c r="C4" s="34" t="s">
        <v>591</v>
      </c>
      <c r="D4" s="32" t="s">
        <v>590</v>
      </c>
      <c r="E4" s="33">
        <v>-0.97099999999999997</v>
      </c>
      <c r="F4" s="33">
        <v>1.6E-2</v>
      </c>
      <c r="G4" s="32" t="s">
        <v>589</v>
      </c>
      <c r="H4" s="32" t="s">
        <v>588</v>
      </c>
      <c r="I4" s="30">
        <v>-0.2</v>
      </c>
      <c r="L4" s="31" t="s">
        <v>8</v>
      </c>
      <c r="M4" s="33">
        <v>0.87</v>
      </c>
      <c r="N4" s="33">
        <v>0.9</v>
      </c>
      <c r="O4" s="33">
        <v>0.42</v>
      </c>
    </row>
    <row r="5" spans="1:15" ht="45" x14ac:dyDescent="0.2">
      <c r="A5" s="31" t="s">
        <v>29</v>
      </c>
      <c r="B5" s="34" t="s">
        <v>587</v>
      </c>
      <c r="C5" s="34" t="s">
        <v>586</v>
      </c>
      <c r="D5" s="32" t="s">
        <v>585</v>
      </c>
      <c r="E5" s="33">
        <v>3.4000000000000002E-2</v>
      </c>
      <c r="F5" s="33">
        <v>0.20699999999999999</v>
      </c>
      <c r="G5" s="32" t="s">
        <v>584</v>
      </c>
      <c r="H5" s="32" t="s">
        <v>583</v>
      </c>
      <c r="I5" s="33">
        <v>-8.7999999999999995E-2</v>
      </c>
      <c r="L5" s="31" t="s">
        <v>29</v>
      </c>
      <c r="M5" s="33">
        <v>0.64</v>
      </c>
      <c r="N5" s="33">
        <v>0.19</v>
      </c>
      <c r="O5" s="33">
        <v>0.12</v>
      </c>
    </row>
    <row r="6" spans="1:15" ht="30" x14ac:dyDescent="0.2">
      <c r="A6" s="31" t="s">
        <v>35</v>
      </c>
      <c r="B6" s="34" t="s">
        <v>582</v>
      </c>
      <c r="C6" s="34" t="s">
        <v>581</v>
      </c>
      <c r="D6" s="32" t="s">
        <v>576</v>
      </c>
      <c r="E6" s="32" t="s">
        <v>580</v>
      </c>
      <c r="F6" s="33">
        <v>0.17899999999999999</v>
      </c>
      <c r="G6" s="32" t="s">
        <v>576</v>
      </c>
      <c r="H6" s="32" t="s">
        <v>579</v>
      </c>
      <c r="I6" s="30">
        <v>-0.19</v>
      </c>
      <c r="L6" s="31" t="s">
        <v>35</v>
      </c>
      <c r="M6" s="33">
        <v>0.5</v>
      </c>
      <c r="N6" s="33">
        <v>0.28999999999999998</v>
      </c>
      <c r="O6" s="33">
        <v>0.09</v>
      </c>
    </row>
    <row r="7" spans="1:15" ht="60" x14ac:dyDescent="0.2">
      <c r="A7" s="31" t="s">
        <v>20</v>
      </c>
      <c r="B7" s="34" t="s">
        <v>578</v>
      </c>
      <c r="C7" s="34" t="s">
        <v>577</v>
      </c>
      <c r="D7" s="32" t="s">
        <v>576</v>
      </c>
      <c r="E7" s="32" t="s">
        <v>571</v>
      </c>
      <c r="F7" s="33">
        <v>0.76500000000000001</v>
      </c>
      <c r="G7" s="32" t="s">
        <v>570</v>
      </c>
      <c r="H7" s="32" t="s">
        <v>575</v>
      </c>
      <c r="I7" s="30">
        <v>-0.38</v>
      </c>
      <c r="L7" s="31" t="s">
        <v>20</v>
      </c>
      <c r="M7" s="33">
        <v>0.81</v>
      </c>
      <c r="N7" s="33">
        <v>0.28999999999999998</v>
      </c>
      <c r="O7" s="33">
        <v>0.24</v>
      </c>
    </row>
    <row r="8" spans="1:15" ht="30" x14ac:dyDescent="0.2">
      <c r="A8" s="31" t="s">
        <v>567</v>
      </c>
      <c r="B8" s="34" t="s">
        <v>574</v>
      </c>
      <c r="C8" s="34" t="s">
        <v>573</v>
      </c>
      <c r="D8" s="32" t="s">
        <v>572</v>
      </c>
      <c r="E8" s="32" t="s">
        <v>571</v>
      </c>
      <c r="F8" s="33">
        <v>0.45600000000000002</v>
      </c>
      <c r="G8" s="32" t="s">
        <v>570</v>
      </c>
      <c r="H8" s="32" t="s">
        <v>569</v>
      </c>
      <c r="I8" s="32" t="s">
        <v>568</v>
      </c>
      <c r="L8" s="31" t="s">
        <v>567</v>
      </c>
      <c r="M8" s="33">
        <v>0.93</v>
      </c>
      <c r="N8" s="33">
        <v>0.57999999999999996</v>
      </c>
      <c r="O8" s="33">
        <v>0.31</v>
      </c>
    </row>
    <row r="10" spans="1:15" x14ac:dyDescent="0.2">
      <c r="A10" s="29" t="s">
        <v>566</v>
      </c>
      <c r="L10" s="29" t="s">
        <v>566</v>
      </c>
    </row>
    <row r="11" spans="1:15" x14ac:dyDescent="0.2">
      <c r="A11" s="28" t="s">
        <v>565</v>
      </c>
      <c r="L11" t="s">
        <v>609</v>
      </c>
    </row>
    <row r="12" spans="1:15" x14ac:dyDescent="0.2">
      <c r="A12" s="28" t="s">
        <v>564</v>
      </c>
      <c r="L12" t="s">
        <v>610</v>
      </c>
    </row>
    <row r="13" spans="1:15" x14ac:dyDescent="0.2">
      <c r="A13" s="28" t="s">
        <v>563</v>
      </c>
      <c r="L13" t="s">
        <v>562</v>
      </c>
    </row>
    <row r="14" spans="1:15" x14ac:dyDescent="0.2">
      <c r="A14" s="28" t="s">
        <v>561</v>
      </c>
      <c r="L14" s="28"/>
    </row>
    <row r="15" spans="1:15" x14ac:dyDescent="0.2">
      <c r="A15" s="28" t="s">
        <v>560</v>
      </c>
    </row>
    <row r="16" spans="1:15" x14ac:dyDescent="0.2">
      <c r="A16" s="28" t="s">
        <v>559</v>
      </c>
    </row>
    <row r="17" spans="1:1" x14ac:dyDescent="0.2">
      <c r="A17" s="28" t="s">
        <v>558</v>
      </c>
    </row>
  </sheetData>
  <mergeCells count="4">
    <mergeCell ref="M1:O1"/>
    <mergeCell ref="L1:L2"/>
    <mergeCell ref="B1:I1"/>
    <mergeCell ref="A1:A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topLeftCell="A24" workbookViewId="0">
      <selection activeCell="D25" sqref="D25"/>
    </sheetView>
  </sheetViews>
  <sheetFormatPr baseColWidth="10" defaultColWidth="8.83203125" defaultRowHeight="15" x14ac:dyDescent="0.2"/>
  <cols>
    <col min="8" max="17" width="0" hidden="1" customWidth="1"/>
    <col min="24" max="24" width="7" bestFit="1" customWidth="1"/>
    <col min="26" max="26" width="13.6640625" customWidth="1"/>
  </cols>
  <sheetData>
    <row r="1" spans="1:33"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s="4">
        <v>2014</v>
      </c>
      <c r="AA1">
        <v>2015</v>
      </c>
      <c r="AB1">
        <v>2016</v>
      </c>
      <c r="AC1">
        <v>2017</v>
      </c>
      <c r="AD1">
        <v>2018</v>
      </c>
      <c r="AE1">
        <v>2019</v>
      </c>
      <c r="AF1">
        <v>2020</v>
      </c>
      <c r="AG1" t="s">
        <v>85</v>
      </c>
    </row>
    <row r="2" spans="1:33" x14ac:dyDescent="0.2">
      <c r="A2">
        <v>612</v>
      </c>
      <c r="B2" t="s">
        <v>41</v>
      </c>
      <c r="C2" t="s">
        <v>9</v>
      </c>
      <c r="D2" t="s">
        <v>150</v>
      </c>
      <c r="E2" t="s">
        <v>149</v>
      </c>
      <c r="G2" t="s">
        <v>89</v>
      </c>
      <c r="H2">
        <v>29.131</v>
      </c>
      <c r="I2">
        <v>29.600999999999999</v>
      </c>
      <c r="J2">
        <v>25.257999999999999</v>
      </c>
      <c r="K2">
        <v>28.757999999999999</v>
      </c>
      <c r="L2">
        <v>41.713000000000001</v>
      </c>
      <c r="M2">
        <v>39.65</v>
      </c>
      <c r="N2">
        <v>38.484000000000002</v>
      </c>
      <c r="O2">
        <v>43.316000000000003</v>
      </c>
      <c r="P2">
        <v>46.332999999999998</v>
      </c>
      <c r="Q2">
        <v>51.860999999999997</v>
      </c>
      <c r="R2">
        <v>54.575000000000003</v>
      </c>
      <c r="S2">
        <v>56.963999999999999</v>
      </c>
      <c r="T2">
        <v>57.494</v>
      </c>
      <c r="U2">
        <v>47.259</v>
      </c>
      <c r="V2">
        <v>49.869</v>
      </c>
      <c r="W2">
        <v>48.24</v>
      </c>
      <c r="X2">
        <v>46.872999999999998</v>
      </c>
      <c r="Y2">
        <v>45.317</v>
      </c>
      <c r="Z2" s="6">
        <v>40.206000000000003</v>
      </c>
      <c r="AA2">
        <v>35.273000000000003</v>
      </c>
      <c r="AB2">
        <v>37.673000000000002</v>
      </c>
      <c r="AC2">
        <v>39.433999999999997</v>
      </c>
      <c r="AD2">
        <v>41.695</v>
      </c>
      <c r="AE2">
        <v>43.645000000000003</v>
      </c>
      <c r="AF2">
        <v>44.497999999999998</v>
      </c>
      <c r="AG2">
        <v>2013</v>
      </c>
    </row>
    <row r="3" spans="1:33" x14ac:dyDescent="0.2">
      <c r="A3">
        <v>614</v>
      </c>
      <c r="B3" t="s">
        <v>42</v>
      </c>
      <c r="C3" t="s">
        <v>7</v>
      </c>
      <c r="D3" t="s">
        <v>150</v>
      </c>
      <c r="E3" t="s">
        <v>149</v>
      </c>
      <c r="G3" t="s">
        <v>90</v>
      </c>
      <c r="H3">
        <v>27.667999999999999</v>
      </c>
      <c r="I3">
        <v>12.77</v>
      </c>
      <c r="J3">
        <v>5.8289999999999997</v>
      </c>
      <c r="K3">
        <v>0.09</v>
      </c>
      <c r="L3">
        <v>21.722999999999999</v>
      </c>
      <c r="M3">
        <v>-2.3490000000000002</v>
      </c>
      <c r="N3">
        <v>10.619</v>
      </c>
      <c r="O3">
        <v>7.7679999999999998</v>
      </c>
      <c r="P3">
        <v>12.635</v>
      </c>
      <c r="Q3">
        <v>26.977</v>
      </c>
      <c r="R3">
        <v>40.942</v>
      </c>
      <c r="S3">
        <v>31.009</v>
      </c>
      <c r="T3">
        <v>24.765000000000001</v>
      </c>
      <c r="U3">
        <v>5.1989999999999998</v>
      </c>
      <c r="V3">
        <v>23.533999999999999</v>
      </c>
      <c r="W3">
        <v>25.472999999999999</v>
      </c>
      <c r="X3">
        <v>26.942</v>
      </c>
      <c r="Y3">
        <v>21.509</v>
      </c>
      <c r="Z3" s="5">
        <v>13.297000000000001</v>
      </c>
      <c r="AA3">
        <v>2.8719999999999999</v>
      </c>
      <c r="AB3">
        <v>6.2610000000000001</v>
      </c>
      <c r="AC3">
        <v>8.2129999999999992</v>
      </c>
      <c r="AD3">
        <v>8.5250000000000004</v>
      </c>
      <c r="AE3">
        <v>8.8800000000000008</v>
      </c>
      <c r="AF3">
        <v>9.5540000000000003</v>
      </c>
      <c r="AG3">
        <v>2012</v>
      </c>
    </row>
    <row r="4" spans="1:33" x14ac:dyDescent="0.2">
      <c r="A4">
        <v>912</v>
      </c>
      <c r="B4" t="s">
        <v>43</v>
      </c>
      <c r="C4" t="s">
        <v>23</v>
      </c>
      <c r="D4" t="s">
        <v>150</v>
      </c>
      <c r="E4" t="s">
        <v>149</v>
      </c>
      <c r="G4" t="s">
        <v>91</v>
      </c>
      <c r="H4">
        <v>2.1419999999999999</v>
      </c>
      <c r="I4">
        <v>11.124000000000001</v>
      </c>
      <c r="J4">
        <v>2.7829999999999999</v>
      </c>
      <c r="K4">
        <v>10.315</v>
      </c>
      <c r="L4">
        <v>16.416</v>
      </c>
      <c r="M4">
        <v>19.77</v>
      </c>
      <c r="N4">
        <v>19.643999999999998</v>
      </c>
      <c r="O4">
        <v>23.419</v>
      </c>
      <c r="P4">
        <v>28.164999999999999</v>
      </c>
      <c r="Q4">
        <v>42.787999999999997</v>
      </c>
      <c r="R4">
        <v>47.491</v>
      </c>
      <c r="S4">
        <v>48.780999999999999</v>
      </c>
      <c r="T4">
        <v>55.302</v>
      </c>
      <c r="U4">
        <v>41.356999999999999</v>
      </c>
      <c r="V4">
        <v>46.567</v>
      </c>
      <c r="W4">
        <v>47.640999999999998</v>
      </c>
      <c r="X4">
        <v>44.543999999999997</v>
      </c>
      <c r="Y4">
        <v>40.091000000000001</v>
      </c>
      <c r="Z4" s="6">
        <v>39.17</v>
      </c>
      <c r="AA4">
        <v>28.187999999999999</v>
      </c>
      <c r="AB4">
        <v>29.718</v>
      </c>
      <c r="AC4">
        <v>32.445</v>
      </c>
      <c r="AD4">
        <v>32.543999999999997</v>
      </c>
      <c r="AE4">
        <v>32.045999999999999</v>
      </c>
      <c r="AF4">
        <v>31.533999999999999</v>
      </c>
      <c r="AG4">
        <v>2013</v>
      </c>
    </row>
    <row r="5" spans="1:33" x14ac:dyDescent="0.2">
      <c r="A5">
        <v>419</v>
      </c>
      <c r="B5" t="s">
        <v>44</v>
      </c>
      <c r="C5" t="s">
        <v>12</v>
      </c>
      <c r="D5" t="s">
        <v>150</v>
      </c>
      <c r="E5" t="s">
        <v>149</v>
      </c>
      <c r="G5" t="s">
        <v>92</v>
      </c>
      <c r="H5">
        <v>25.574000000000002</v>
      </c>
      <c r="I5">
        <v>23.542999999999999</v>
      </c>
      <c r="J5">
        <v>12.814</v>
      </c>
      <c r="K5">
        <v>14.827</v>
      </c>
      <c r="L5">
        <v>25.722999999999999</v>
      </c>
      <c r="M5">
        <v>20.135000000000002</v>
      </c>
      <c r="N5">
        <v>22.824000000000002</v>
      </c>
      <c r="O5">
        <v>25.521000000000001</v>
      </c>
      <c r="P5">
        <v>24.108000000000001</v>
      </c>
      <c r="Q5">
        <v>35.966999999999999</v>
      </c>
      <c r="R5">
        <v>42.207000000000001</v>
      </c>
      <c r="S5">
        <v>48.093000000000004</v>
      </c>
      <c r="T5">
        <v>43.948999999999998</v>
      </c>
      <c r="U5">
        <v>28.585000000000001</v>
      </c>
      <c r="V5">
        <v>30.28</v>
      </c>
      <c r="W5">
        <v>27.533999999999999</v>
      </c>
      <c r="X5">
        <v>27.353999999999999</v>
      </c>
      <c r="Y5">
        <v>24.553999999999998</v>
      </c>
      <c r="Z5" s="5">
        <v>18.766999999999999</v>
      </c>
      <c r="AA5">
        <v>11.145</v>
      </c>
      <c r="AB5">
        <v>15.468999999999999</v>
      </c>
      <c r="AC5">
        <v>15.89</v>
      </c>
      <c r="AD5">
        <v>16.420000000000002</v>
      </c>
      <c r="AE5">
        <v>16.747</v>
      </c>
      <c r="AF5">
        <v>15.962</v>
      </c>
      <c r="AG5">
        <v>2014</v>
      </c>
    </row>
    <row r="6" spans="1:33" x14ac:dyDescent="0.2">
      <c r="A6">
        <v>218</v>
      </c>
      <c r="B6" t="s">
        <v>45</v>
      </c>
      <c r="C6" t="s">
        <v>26</v>
      </c>
      <c r="D6" t="s">
        <v>150</v>
      </c>
      <c r="E6" t="s">
        <v>149</v>
      </c>
      <c r="G6" t="s">
        <v>93</v>
      </c>
      <c r="H6">
        <v>11.726000000000001</v>
      </c>
      <c r="I6">
        <v>12.646000000000001</v>
      </c>
      <c r="J6">
        <v>13.526</v>
      </c>
      <c r="K6">
        <v>11.724</v>
      </c>
      <c r="L6">
        <v>11.019</v>
      </c>
      <c r="M6">
        <v>11.252000000000001</v>
      </c>
      <c r="N6">
        <v>12.319000000000001</v>
      </c>
      <c r="O6">
        <v>14.59</v>
      </c>
      <c r="P6">
        <v>17.045000000000002</v>
      </c>
      <c r="Q6">
        <v>19.876999999999999</v>
      </c>
      <c r="R6">
        <v>26.56</v>
      </c>
      <c r="S6">
        <v>28.593</v>
      </c>
      <c r="T6">
        <v>28.952000000000002</v>
      </c>
      <c r="U6">
        <v>22.878</v>
      </c>
      <c r="V6">
        <v>24.969000000000001</v>
      </c>
      <c r="W6">
        <v>25.329000000000001</v>
      </c>
      <c r="X6">
        <v>25.696000000000002</v>
      </c>
      <c r="Y6">
        <v>23.911999999999999</v>
      </c>
      <c r="Z6" s="4">
        <v>22.738</v>
      </c>
      <c r="AA6">
        <v>18.13</v>
      </c>
      <c r="AB6">
        <v>15.840999999999999</v>
      </c>
      <c r="AC6">
        <v>16.356000000000002</v>
      </c>
      <c r="AD6">
        <v>16.439</v>
      </c>
      <c r="AE6">
        <v>16.594000000000001</v>
      </c>
      <c r="AF6">
        <v>16.797999999999998</v>
      </c>
      <c r="AG6">
        <v>2013</v>
      </c>
    </row>
    <row r="7" spans="1:33" x14ac:dyDescent="0.2">
      <c r="A7">
        <v>616</v>
      </c>
      <c r="B7" t="s">
        <v>46</v>
      </c>
      <c r="C7" t="s">
        <v>25</v>
      </c>
      <c r="D7" t="s">
        <v>150</v>
      </c>
      <c r="E7" t="s">
        <v>149</v>
      </c>
      <c r="G7" t="s">
        <v>94</v>
      </c>
      <c r="H7">
        <v>37.31</v>
      </c>
      <c r="I7">
        <v>36.234999999999999</v>
      </c>
      <c r="J7">
        <v>36.433</v>
      </c>
      <c r="K7">
        <v>33.57</v>
      </c>
      <c r="L7">
        <v>38.972000000000001</v>
      </c>
      <c r="M7">
        <v>42.213999999999999</v>
      </c>
      <c r="N7">
        <v>35.423999999999999</v>
      </c>
      <c r="O7">
        <v>39.237000000000002</v>
      </c>
      <c r="P7">
        <v>35.4</v>
      </c>
      <c r="Q7">
        <v>43.436</v>
      </c>
      <c r="R7">
        <v>45.155000000000001</v>
      </c>
      <c r="S7">
        <v>45.844999999999999</v>
      </c>
      <c r="T7">
        <v>33.341999999999999</v>
      </c>
      <c r="U7">
        <v>26.638999999999999</v>
      </c>
      <c r="V7">
        <v>29.341000000000001</v>
      </c>
      <c r="W7">
        <v>38.186</v>
      </c>
      <c r="X7">
        <v>35.744999999999997</v>
      </c>
      <c r="Y7">
        <v>44.253999999999998</v>
      </c>
      <c r="Z7" s="6">
        <v>47.996000000000002</v>
      </c>
      <c r="AA7">
        <v>48.219000000000001</v>
      </c>
      <c r="AB7">
        <v>47.07</v>
      </c>
      <c r="AC7">
        <v>45.875999999999998</v>
      </c>
      <c r="AD7">
        <v>45.527999999999999</v>
      </c>
      <c r="AE7">
        <v>44.753999999999998</v>
      </c>
      <c r="AF7">
        <v>44.095999999999997</v>
      </c>
      <c r="AG7">
        <v>2012</v>
      </c>
    </row>
    <row r="8" spans="1:33" x14ac:dyDescent="0.2">
      <c r="A8">
        <v>516</v>
      </c>
      <c r="B8" t="s">
        <v>49</v>
      </c>
      <c r="C8" t="s">
        <v>4</v>
      </c>
      <c r="D8" t="s">
        <v>150</v>
      </c>
      <c r="E8" t="s">
        <v>149</v>
      </c>
    </row>
    <row r="9" spans="1:33" x14ac:dyDescent="0.2">
      <c r="A9">
        <v>622</v>
      </c>
      <c r="B9" t="s">
        <v>52</v>
      </c>
      <c r="C9" t="s">
        <v>32</v>
      </c>
      <c r="D9" t="s">
        <v>150</v>
      </c>
      <c r="E9" t="s">
        <v>149</v>
      </c>
      <c r="G9" t="s">
        <v>96</v>
      </c>
      <c r="H9">
        <v>9.9589999999999996</v>
      </c>
      <c r="I9">
        <v>11.77</v>
      </c>
      <c r="J9">
        <v>13.233000000000001</v>
      </c>
      <c r="K9">
        <v>12.694000000000001</v>
      </c>
      <c r="L9">
        <v>13.827</v>
      </c>
      <c r="M9">
        <v>14.087</v>
      </c>
      <c r="N9">
        <v>15.05</v>
      </c>
      <c r="O9">
        <v>15.500999999999999</v>
      </c>
      <c r="P9">
        <v>17.010000000000002</v>
      </c>
      <c r="Q9">
        <v>13.364000000000001</v>
      </c>
      <c r="R9">
        <v>15.86</v>
      </c>
      <c r="S9">
        <v>16.419</v>
      </c>
      <c r="T9">
        <v>14.864000000000001</v>
      </c>
      <c r="U9">
        <v>17.561</v>
      </c>
      <c r="V9">
        <v>17.524000000000001</v>
      </c>
      <c r="W9">
        <v>17.456</v>
      </c>
      <c r="X9">
        <v>17.099</v>
      </c>
      <c r="Y9">
        <v>17.759</v>
      </c>
      <c r="Z9" s="5">
        <v>17.87</v>
      </c>
      <c r="AA9">
        <v>17.321999999999999</v>
      </c>
      <c r="AB9">
        <v>16.773</v>
      </c>
      <c r="AC9">
        <v>16.329999999999998</v>
      </c>
      <c r="AD9">
        <v>15.488</v>
      </c>
      <c r="AE9">
        <v>14.94</v>
      </c>
      <c r="AF9">
        <v>14.64</v>
      </c>
      <c r="AG9">
        <v>2013</v>
      </c>
    </row>
    <row r="10" spans="1:33" x14ac:dyDescent="0.2">
      <c r="A10">
        <v>628</v>
      </c>
      <c r="B10" t="s">
        <v>53</v>
      </c>
      <c r="C10" t="s">
        <v>13</v>
      </c>
      <c r="D10" t="s">
        <v>150</v>
      </c>
      <c r="E10" t="s">
        <v>149</v>
      </c>
      <c r="G10" t="s">
        <v>97</v>
      </c>
      <c r="H10">
        <v>10.737</v>
      </c>
      <c r="I10">
        <v>8.5120000000000005</v>
      </c>
      <c r="J10">
        <v>5.6749999999999998</v>
      </c>
      <c r="K10">
        <v>4.9740000000000002</v>
      </c>
      <c r="L10">
        <v>4.4589999999999996</v>
      </c>
      <c r="M10">
        <v>-1.339</v>
      </c>
      <c r="N10">
        <v>-47.328000000000003</v>
      </c>
      <c r="O10">
        <v>-12.798</v>
      </c>
      <c r="P10">
        <v>-18.413</v>
      </c>
      <c r="Q10">
        <v>21.748999999999999</v>
      </c>
      <c r="R10">
        <v>26.785</v>
      </c>
      <c r="S10">
        <v>30.498999999999999</v>
      </c>
      <c r="T10">
        <v>25.603000000000002</v>
      </c>
      <c r="U10">
        <v>21.064</v>
      </c>
      <c r="V10">
        <v>25.524000000000001</v>
      </c>
      <c r="W10">
        <v>22.837</v>
      </c>
      <c r="X10">
        <v>22.803999999999998</v>
      </c>
      <c r="Y10">
        <v>18.443000000000001</v>
      </c>
      <c r="Z10" s="5">
        <v>-6.0579999999999998</v>
      </c>
      <c r="AA10">
        <v>-39.965000000000003</v>
      </c>
      <c r="AB10">
        <v>-33.124000000000002</v>
      </c>
      <c r="AC10">
        <v>-19.617000000000001</v>
      </c>
      <c r="AD10">
        <v>-10.759</v>
      </c>
      <c r="AE10">
        <v>-0.82599999999999996</v>
      </c>
      <c r="AF10">
        <v>-1.841</v>
      </c>
      <c r="AG10">
        <v>2013</v>
      </c>
    </row>
    <row r="11" spans="1:33" x14ac:dyDescent="0.2">
      <c r="A11">
        <v>228</v>
      </c>
      <c r="B11" t="s">
        <v>54</v>
      </c>
      <c r="C11" t="s">
        <v>30</v>
      </c>
      <c r="D11" t="s">
        <v>150</v>
      </c>
      <c r="E11" t="s">
        <v>149</v>
      </c>
      <c r="G11" t="s">
        <v>98</v>
      </c>
      <c r="H11">
        <v>23.478000000000002</v>
      </c>
      <c r="I11">
        <v>22.984999999999999</v>
      </c>
      <c r="J11">
        <v>21.981999999999999</v>
      </c>
      <c r="K11">
        <v>20.956</v>
      </c>
      <c r="L11">
        <v>20.766999999999999</v>
      </c>
      <c r="M11">
        <v>20.773</v>
      </c>
      <c r="N11">
        <v>21.116</v>
      </c>
      <c r="O11">
        <v>20.852</v>
      </c>
      <c r="P11">
        <v>22.864000000000001</v>
      </c>
      <c r="Q11">
        <v>23.518000000000001</v>
      </c>
      <c r="R11">
        <v>25.266999999999999</v>
      </c>
      <c r="S11">
        <v>24.712</v>
      </c>
      <c r="T11">
        <v>22.343</v>
      </c>
      <c r="U11">
        <v>22.427</v>
      </c>
      <c r="V11">
        <v>24.085999999999999</v>
      </c>
      <c r="W11">
        <v>22.523</v>
      </c>
      <c r="X11">
        <v>21.824999999999999</v>
      </c>
      <c r="Y11">
        <v>20.716000000000001</v>
      </c>
      <c r="Z11" s="5">
        <v>20.327000000000002</v>
      </c>
      <c r="AA11">
        <v>19.603999999999999</v>
      </c>
      <c r="AB11">
        <v>18.91</v>
      </c>
      <c r="AC11">
        <v>18.814</v>
      </c>
      <c r="AD11">
        <v>19.001999999999999</v>
      </c>
      <c r="AE11">
        <v>19.286000000000001</v>
      </c>
      <c r="AF11">
        <v>19.443999999999999</v>
      </c>
      <c r="AG11">
        <v>2013</v>
      </c>
    </row>
    <row r="12" spans="1:33" x14ac:dyDescent="0.2">
      <c r="A12">
        <v>636</v>
      </c>
      <c r="B12" t="s">
        <v>56</v>
      </c>
      <c r="C12" t="s">
        <v>33</v>
      </c>
      <c r="D12" t="s">
        <v>150</v>
      </c>
      <c r="E12" t="s">
        <v>149</v>
      </c>
      <c r="G12" t="s">
        <v>99</v>
      </c>
      <c r="H12">
        <v>5.3460000000000001</v>
      </c>
      <c r="I12">
        <v>7.4649999999999999</v>
      </c>
      <c r="J12">
        <v>1.958</v>
      </c>
      <c r="K12">
        <v>3.121</v>
      </c>
      <c r="L12">
        <v>2.1749999999999998</v>
      </c>
      <c r="M12">
        <v>2.6629999999999998</v>
      </c>
      <c r="N12">
        <v>6.694</v>
      </c>
      <c r="O12">
        <v>11.803000000000001</v>
      </c>
      <c r="P12">
        <v>9.7629999999999999</v>
      </c>
      <c r="Q12">
        <v>4.55</v>
      </c>
      <c r="R12">
        <v>9.5779999999999994</v>
      </c>
      <c r="S12">
        <v>16.798999999999999</v>
      </c>
      <c r="T12">
        <v>6.8470000000000004</v>
      </c>
      <c r="U12">
        <v>6.5359999999999996</v>
      </c>
      <c r="V12">
        <v>13.186</v>
      </c>
      <c r="W12">
        <v>9.0950000000000006</v>
      </c>
      <c r="X12">
        <v>10.877000000000001</v>
      </c>
      <c r="Y12">
        <v>4.8890000000000002</v>
      </c>
      <c r="Z12" s="5">
        <v>6.2670000000000003</v>
      </c>
      <c r="AA12">
        <v>8.4309999999999992</v>
      </c>
      <c r="AB12">
        <v>9.1329999999999991</v>
      </c>
      <c r="AC12">
        <v>9.4589999999999996</v>
      </c>
      <c r="AD12">
        <v>10.395</v>
      </c>
      <c r="AE12">
        <v>10.994999999999999</v>
      </c>
      <c r="AF12">
        <v>11.747999999999999</v>
      </c>
      <c r="AG12">
        <v>2006</v>
      </c>
    </row>
    <row r="13" spans="1:33" x14ac:dyDescent="0.2">
      <c r="A13">
        <v>248</v>
      </c>
      <c r="B13" t="s">
        <v>59</v>
      </c>
      <c r="C13" t="s">
        <v>31</v>
      </c>
      <c r="D13" t="s">
        <v>150</v>
      </c>
      <c r="E13" t="s">
        <v>149</v>
      </c>
      <c r="G13" t="s">
        <v>100</v>
      </c>
      <c r="H13">
        <v>15.634</v>
      </c>
      <c r="I13">
        <v>15.355</v>
      </c>
      <c r="J13">
        <v>13.247</v>
      </c>
      <c r="K13">
        <v>19.721</v>
      </c>
      <c r="L13">
        <v>22.937999999999999</v>
      </c>
      <c r="M13">
        <v>19.748000000000001</v>
      </c>
      <c r="N13">
        <v>19.434999999999999</v>
      </c>
      <c r="O13">
        <v>18.396999999999998</v>
      </c>
      <c r="P13">
        <v>18.888999999999999</v>
      </c>
      <c r="Q13">
        <v>22.779</v>
      </c>
      <c r="R13">
        <v>26.175999999999998</v>
      </c>
      <c r="S13">
        <v>26.402000000000001</v>
      </c>
      <c r="T13">
        <v>29.248000000000001</v>
      </c>
      <c r="U13">
        <v>26.132999999999999</v>
      </c>
      <c r="V13">
        <v>25.757000000000001</v>
      </c>
      <c r="W13">
        <v>27.814</v>
      </c>
      <c r="X13">
        <v>27.643999999999998</v>
      </c>
      <c r="Y13">
        <v>27.728999999999999</v>
      </c>
      <c r="Z13" s="4">
        <v>27.167000000000002</v>
      </c>
      <c r="AA13">
        <v>23.701000000000001</v>
      </c>
      <c r="AB13">
        <v>23.533000000000001</v>
      </c>
      <c r="AC13">
        <v>23.222000000000001</v>
      </c>
      <c r="AD13">
        <v>23.524000000000001</v>
      </c>
      <c r="AE13">
        <v>23.219000000000001</v>
      </c>
      <c r="AF13">
        <v>23.009</v>
      </c>
      <c r="AG13">
        <v>2013</v>
      </c>
    </row>
    <row r="14" spans="1:33" x14ac:dyDescent="0.2">
      <c r="A14">
        <v>642</v>
      </c>
      <c r="B14" t="s">
        <v>60</v>
      </c>
      <c r="C14" t="s">
        <v>1</v>
      </c>
      <c r="D14" t="s">
        <v>150</v>
      </c>
      <c r="E14" t="s">
        <v>149</v>
      </c>
      <c r="G14" t="s">
        <v>101</v>
      </c>
      <c r="H14">
        <v>-11.234</v>
      </c>
      <c r="I14">
        <v>54.44</v>
      </c>
      <c r="J14">
        <v>20.981000000000002</v>
      </c>
      <c r="K14">
        <v>55.225999999999999</v>
      </c>
      <c r="L14">
        <v>67.156000000000006</v>
      </c>
      <c r="M14">
        <v>46.567999999999998</v>
      </c>
      <c r="N14">
        <v>36.539000000000001</v>
      </c>
      <c r="O14">
        <v>35.369</v>
      </c>
      <c r="P14">
        <v>23.966000000000001</v>
      </c>
      <c r="Q14">
        <v>39.985999999999997</v>
      </c>
      <c r="R14">
        <v>76.316000000000003</v>
      </c>
      <c r="S14">
        <v>67.637</v>
      </c>
      <c r="T14">
        <v>54.613999999999997</v>
      </c>
      <c r="U14">
        <v>73.938000000000002</v>
      </c>
      <c r="V14">
        <v>61.802999999999997</v>
      </c>
      <c r="W14">
        <v>59.689</v>
      </c>
      <c r="X14">
        <v>49.941000000000003</v>
      </c>
      <c r="Y14">
        <v>46.396000000000001</v>
      </c>
      <c r="Z14" s="6">
        <v>43.415999999999997</v>
      </c>
      <c r="AA14">
        <v>47.911999999999999</v>
      </c>
      <c r="AB14">
        <v>47.424999999999997</v>
      </c>
      <c r="AC14">
        <v>46.131</v>
      </c>
      <c r="AD14">
        <v>44.319000000000003</v>
      </c>
      <c r="AE14">
        <v>45.411000000000001</v>
      </c>
      <c r="AF14">
        <v>40.634</v>
      </c>
      <c r="AG14">
        <v>2013</v>
      </c>
    </row>
    <row r="15" spans="1:33" x14ac:dyDescent="0.2">
      <c r="A15">
        <v>646</v>
      </c>
      <c r="B15" t="s">
        <v>62</v>
      </c>
      <c r="C15" t="s">
        <v>14</v>
      </c>
      <c r="D15" t="s">
        <v>150</v>
      </c>
      <c r="E15" t="s">
        <v>149</v>
      </c>
      <c r="G15" t="s">
        <v>102</v>
      </c>
      <c r="H15">
        <v>32.218000000000004</v>
      </c>
      <c r="I15">
        <v>37.552999999999997</v>
      </c>
      <c r="J15">
        <v>22.873999999999999</v>
      </c>
      <c r="K15">
        <v>29.274999999999999</v>
      </c>
      <c r="L15">
        <v>36.298000000000002</v>
      </c>
      <c r="M15">
        <v>42.228000000000002</v>
      </c>
      <c r="N15">
        <v>36.182000000000002</v>
      </c>
      <c r="O15">
        <v>35.646000000000001</v>
      </c>
      <c r="P15">
        <v>34.042999999999999</v>
      </c>
      <c r="Q15">
        <v>42.149000000000001</v>
      </c>
      <c r="R15">
        <v>38.017000000000003</v>
      </c>
      <c r="S15">
        <v>40.491</v>
      </c>
      <c r="T15">
        <v>45.878</v>
      </c>
      <c r="U15">
        <v>35.191000000000003</v>
      </c>
      <c r="V15">
        <v>39.493000000000002</v>
      </c>
      <c r="W15">
        <v>45.173999999999999</v>
      </c>
      <c r="X15">
        <v>42.308999999999997</v>
      </c>
      <c r="Y15">
        <v>40.585999999999999</v>
      </c>
      <c r="Z15" s="6">
        <v>36.841999999999999</v>
      </c>
      <c r="AA15">
        <v>28.576000000000001</v>
      </c>
      <c r="AB15">
        <v>31.01</v>
      </c>
      <c r="AC15">
        <v>32.155999999999999</v>
      </c>
      <c r="AD15">
        <v>33.252000000000002</v>
      </c>
      <c r="AE15">
        <v>33.11</v>
      </c>
      <c r="AF15">
        <v>33.173999999999999</v>
      </c>
      <c r="AG15">
        <v>2013</v>
      </c>
    </row>
    <row r="16" spans="1:33" x14ac:dyDescent="0.2">
      <c r="A16">
        <v>656</v>
      </c>
      <c r="B16" t="s">
        <v>64</v>
      </c>
      <c r="C16" t="s">
        <v>24</v>
      </c>
      <c r="D16" t="s">
        <v>150</v>
      </c>
      <c r="E16" t="s">
        <v>149</v>
      </c>
      <c r="G16" t="s">
        <v>103</v>
      </c>
      <c r="H16">
        <v>12.242000000000001</v>
      </c>
      <c r="I16">
        <v>13.896000000000001</v>
      </c>
      <c r="J16">
        <v>10.743</v>
      </c>
      <c r="K16">
        <v>12.952999999999999</v>
      </c>
      <c r="L16">
        <v>13.272</v>
      </c>
      <c r="M16">
        <v>12.679</v>
      </c>
      <c r="N16">
        <v>10.904</v>
      </c>
      <c r="O16">
        <v>22.006</v>
      </c>
      <c r="P16">
        <v>18.722000000000001</v>
      </c>
      <c r="Q16">
        <v>19.167000000000002</v>
      </c>
      <c r="R16">
        <v>13.321999999999999</v>
      </c>
      <c r="S16">
        <v>2.1560000000000001</v>
      </c>
      <c r="T16">
        <v>6.5250000000000004</v>
      </c>
      <c r="U16">
        <v>2.4009999999999998</v>
      </c>
      <c r="V16">
        <v>-0.252</v>
      </c>
      <c r="W16">
        <v>-5.4089999999999998</v>
      </c>
      <c r="X16">
        <v>-4.0149999999999997</v>
      </c>
      <c r="Y16">
        <v>-0.39400000000000002</v>
      </c>
      <c r="Z16" s="5">
        <v>-8.8160000000000007</v>
      </c>
      <c r="AA16">
        <v>-6.4740000000000002</v>
      </c>
      <c r="AB16">
        <v>8.2629999999999999</v>
      </c>
      <c r="AC16">
        <v>10.315</v>
      </c>
      <c r="AD16">
        <v>14.468</v>
      </c>
      <c r="AE16">
        <v>10.292</v>
      </c>
      <c r="AF16">
        <v>18.381</v>
      </c>
      <c r="AG16">
        <v>2009</v>
      </c>
    </row>
    <row r="17" spans="1:33" x14ac:dyDescent="0.2">
      <c r="A17">
        <v>433</v>
      </c>
      <c r="B17" t="s">
        <v>48</v>
      </c>
      <c r="C17" t="s">
        <v>5</v>
      </c>
      <c r="D17" t="s">
        <v>150</v>
      </c>
      <c r="E17" t="s">
        <v>149</v>
      </c>
      <c r="G17" t="s">
        <v>105</v>
      </c>
      <c r="H17" t="s">
        <v>106</v>
      </c>
      <c r="I17" t="s">
        <v>106</v>
      </c>
      <c r="J17" t="s">
        <v>106</v>
      </c>
      <c r="K17" t="s">
        <v>106</v>
      </c>
      <c r="L17" t="s">
        <v>106</v>
      </c>
      <c r="M17" t="s">
        <v>106</v>
      </c>
      <c r="N17" t="s">
        <v>106</v>
      </c>
      <c r="O17" t="s">
        <v>106</v>
      </c>
      <c r="P17">
        <v>4.6059999999999999</v>
      </c>
      <c r="Q17">
        <v>34.523000000000003</v>
      </c>
      <c r="R17">
        <v>28.016999999999999</v>
      </c>
      <c r="S17">
        <v>22.951000000000001</v>
      </c>
      <c r="T17">
        <v>37.968000000000004</v>
      </c>
      <c r="U17">
        <v>15.294</v>
      </c>
      <c r="V17">
        <v>25.06</v>
      </c>
      <c r="W17">
        <v>34.113</v>
      </c>
      <c r="X17">
        <v>28.759</v>
      </c>
      <c r="Y17">
        <v>28.292000000000002</v>
      </c>
      <c r="Z17" s="4">
        <v>20.393000000000001</v>
      </c>
      <c r="AA17">
        <v>14.805</v>
      </c>
      <c r="AB17">
        <v>20.672000000000001</v>
      </c>
      <c r="AC17">
        <v>25.035</v>
      </c>
      <c r="AD17">
        <v>25.530999999999999</v>
      </c>
      <c r="AE17">
        <v>26.734999999999999</v>
      </c>
      <c r="AF17">
        <v>28.378</v>
      </c>
      <c r="AG17">
        <v>2014</v>
      </c>
    </row>
    <row r="18" spans="1:33" x14ac:dyDescent="0.2">
      <c r="A18">
        <v>429</v>
      </c>
      <c r="B18" t="s">
        <v>47</v>
      </c>
      <c r="C18" t="s">
        <v>34</v>
      </c>
      <c r="D18" t="s">
        <v>150</v>
      </c>
      <c r="E18" t="s">
        <v>149</v>
      </c>
      <c r="G18" t="s">
        <v>104</v>
      </c>
      <c r="H18">
        <v>37.976999999999997</v>
      </c>
      <c r="I18">
        <v>34.863999999999997</v>
      </c>
      <c r="J18">
        <v>28.576000000000001</v>
      </c>
      <c r="K18">
        <v>33.427</v>
      </c>
      <c r="L18">
        <v>40.771999999999998</v>
      </c>
      <c r="M18">
        <v>33.218000000000004</v>
      </c>
      <c r="N18">
        <v>36.542999999999999</v>
      </c>
      <c r="O18">
        <v>39.567999999999998</v>
      </c>
      <c r="P18">
        <v>39.703000000000003</v>
      </c>
      <c r="Q18">
        <v>40.847999999999999</v>
      </c>
      <c r="R18">
        <v>40.954999999999998</v>
      </c>
      <c r="S18">
        <v>42.569000000000003</v>
      </c>
      <c r="T18">
        <v>41.045999999999999</v>
      </c>
      <c r="U18">
        <v>35.612000000000002</v>
      </c>
      <c r="V18">
        <v>40.201999999999998</v>
      </c>
      <c r="W18">
        <v>45.155999999999999</v>
      </c>
      <c r="X18">
        <v>40.057000000000002</v>
      </c>
      <c r="Y18">
        <v>39.439</v>
      </c>
      <c r="Z18" s="6">
        <v>35.323999999999998</v>
      </c>
      <c r="AA18">
        <v>32.057000000000002</v>
      </c>
      <c r="AB18">
        <v>32.399000000000001</v>
      </c>
      <c r="AC18">
        <v>31.902000000000001</v>
      </c>
      <c r="AD18">
        <v>31.457999999999998</v>
      </c>
      <c r="AE18">
        <v>30.834</v>
      </c>
      <c r="AF18">
        <v>30.036999999999999</v>
      </c>
      <c r="AG18">
        <v>2013</v>
      </c>
    </row>
    <row r="19" spans="1:33" x14ac:dyDescent="0.2">
      <c r="A19">
        <v>916</v>
      </c>
      <c r="B19" t="s">
        <v>65</v>
      </c>
      <c r="C19" t="s">
        <v>18</v>
      </c>
      <c r="D19" t="s">
        <v>150</v>
      </c>
      <c r="E19" t="s">
        <v>149</v>
      </c>
      <c r="G19" t="s">
        <v>107</v>
      </c>
      <c r="H19">
        <v>20.526</v>
      </c>
      <c r="I19">
        <v>19.629000000000001</v>
      </c>
      <c r="J19">
        <v>20.46</v>
      </c>
      <c r="K19">
        <v>13.704000000000001</v>
      </c>
      <c r="L19">
        <v>18.530999999999999</v>
      </c>
      <c r="M19">
        <v>29.733000000000001</v>
      </c>
      <c r="N19">
        <v>33.841000000000001</v>
      </c>
      <c r="O19">
        <v>28.887</v>
      </c>
      <c r="P19">
        <v>26.260999999999999</v>
      </c>
      <c r="Q19">
        <v>28.263999999999999</v>
      </c>
      <c r="R19">
        <v>30.888000000000002</v>
      </c>
      <c r="S19">
        <v>28.212</v>
      </c>
      <c r="T19">
        <v>31.690999999999999</v>
      </c>
      <c r="U19">
        <v>26.957999999999998</v>
      </c>
      <c r="V19">
        <v>27.39</v>
      </c>
      <c r="W19">
        <v>28.806000000000001</v>
      </c>
      <c r="X19">
        <v>26.08</v>
      </c>
      <c r="Y19">
        <v>27.556000000000001</v>
      </c>
      <c r="Z19" s="4">
        <v>27.291</v>
      </c>
      <c r="AA19">
        <v>26.478999999999999</v>
      </c>
      <c r="AB19">
        <v>27.254000000000001</v>
      </c>
      <c r="AC19">
        <v>27.991</v>
      </c>
      <c r="AD19">
        <v>28.128</v>
      </c>
      <c r="AE19">
        <v>28.056999999999999</v>
      </c>
      <c r="AF19">
        <v>28.288</v>
      </c>
      <c r="AG19">
        <v>2013</v>
      </c>
    </row>
    <row r="20" spans="1:33" x14ac:dyDescent="0.2">
      <c r="A20">
        <v>443</v>
      </c>
      <c r="B20" t="s">
        <v>67</v>
      </c>
      <c r="C20" t="s">
        <v>6</v>
      </c>
      <c r="D20" t="s">
        <v>150</v>
      </c>
      <c r="E20" t="s">
        <v>149</v>
      </c>
      <c r="G20" t="s">
        <v>108</v>
      </c>
      <c r="H20">
        <v>39.921999999999997</v>
      </c>
      <c r="I20">
        <v>42.616999999999997</v>
      </c>
      <c r="J20">
        <v>26.986999999999998</v>
      </c>
      <c r="K20">
        <v>31.361999999999998</v>
      </c>
      <c r="L20">
        <v>49.57</v>
      </c>
      <c r="M20">
        <v>38.149000000000001</v>
      </c>
      <c r="N20">
        <v>28.280999999999999</v>
      </c>
      <c r="O20">
        <v>36.267000000000003</v>
      </c>
      <c r="P20">
        <v>47.3</v>
      </c>
      <c r="Q20">
        <v>56.795000000000002</v>
      </c>
      <c r="R20">
        <v>64.716999999999999</v>
      </c>
      <c r="S20">
        <v>57.247</v>
      </c>
      <c r="T20">
        <v>58.500999999999998</v>
      </c>
      <c r="U20">
        <v>42.273000000000003</v>
      </c>
      <c r="V20">
        <v>50.831000000000003</v>
      </c>
      <c r="W20">
        <v>57.1</v>
      </c>
      <c r="X20">
        <v>58.667000000000002</v>
      </c>
      <c r="Y20">
        <v>56.582000000000001</v>
      </c>
      <c r="Z20" s="6">
        <v>51.94</v>
      </c>
      <c r="AA20">
        <v>38.316000000000003</v>
      </c>
      <c r="AB20">
        <v>41.688000000000002</v>
      </c>
      <c r="AC20">
        <v>43.241999999999997</v>
      </c>
      <c r="AD20">
        <v>42.088000000000001</v>
      </c>
      <c r="AE20">
        <v>40.314</v>
      </c>
      <c r="AF20">
        <v>38.523000000000003</v>
      </c>
      <c r="AG20">
        <v>2013</v>
      </c>
    </row>
    <row r="21" spans="1:33" x14ac:dyDescent="0.2">
      <c r="A21">
        <v>672</v>
      </c>
      <c r="B21" t="s">
        <v>50</v>
      </c>
      <c r="C21" t="s">
        <v>2</v>
      </c>
      <c r="D21" t="s">
        <v>150</v>
      </c>
      <c r="E21" t="s">
        <v>149</v>
      </c>
      <c r="G21" t="s">
        <v>109</v>
      </c>
      <c r="H21">
        <v>19.088999999999999</v>
      </c>
      <c r="I21">
        <v>14.787000000000001</v>
      </c>
      <c r="J21">
        <v>10.523999999999999</v>
      </c>
      <c r="K21">
        <v>15.2</v>
      </c>
      <c r="L21">
        <v>31.484999999999999</v>
      </c>
      <c r="M21">
        <v>60.473999999999997</v>
      </c>
      <c r="N21">
        <v>55.927</v>
      </c>
      <c r="O21">
        <v>53.734000000000002</v>
      </c>
      <c r="P21">
        <v>51.381</v>
      </c>
      <c r="Q21">
        <v>64.84</v>
      </c>
      <c r="R21">
        <v>72.989999999999995</v>
      </c>
      <c r="S21">
        <v>72.727999999999994</v>
      </c>
      <c r="T21">
        <v>78.022000000000006</v>
      </c>
      <c r="U21">
        <v>55.22</v>
      </c>
      <c r="V21">
        <v>57.853999999999999</v>
      </c>
      <c r="W21">
        <v>21.571999999999999</v>
      </c>
      <c r="X21">
        <v>45.003</v>
      </c>
      <c r="Y21">
        <v>37.287999999999997</v>
      </c>
      <c r="Z21" s="5">
        <v>1.43</v>
      </c>
      <c r="AA21">
        <v>-14.231999999999999</v>
      </c>
      <c r="AB21">
        <v>2.4279999999999999</v>
      </c>
      <c r="AC21">
        <v>27.109000000000002</v>
      </c>
      <c r="AD21">
        <v>28.823</v>
      </c>
      <c r="AE21">
        <v>32.695999999999998</v>
      </c>
      <c r="AF21">
        <v>32.094999999999999</v>
      </c>
      <c r="AG21">
        <v>2014</v>
      </c>
    </row>
    <row r="22" spans="1:33" x14ac:dyDescent="0.2">
      <c r="A22">
        <v>682</v>
      </c>
      <c r="B22" t="s">
        <v>69</v>
      </c>
      <c r="C22" t="s">
        <v>27</v>
      </c>
      <c r="D22" t="s">
        <v>150</v>
      </c>
      <c r="E22" t="s">
        <v>149</v>
      </c>
      <c r="G22" t="s">
        <v>110</v>
      </c>
      <c r="H22">
        <v>13.561</v>
      </c>
      <c r="I22">
        <v>9.7729999999999997</v>
      </c>
      <c r="J22">
        <v>17.885000000000002</v>
      </c>
      <c r="K22">
        <v>22.532</v>
      </c>
      <c r="L22">
        <v>15.711</v>
      </c>
      <c r="M22">
        <v>13.451000000000001</v>
      </c>
      <c r="N22">
        <v>16.951000000000001</v>
      </c>
      <c r="O22">
        <v>13.076000000000001</v>
      </c>
      <c r="P22">
        <v>15.797000000000001</v>
      </c>
      <c r="Q22">
        <v>20.041</v>
      </c>
      <c r="R22">
        <v>27.466999999999999</v>
      </c>
      <c r="S22">
        <v>23.655999999999999</v>
      </c>
      <c r="T22">
        <v>24.06</v>
      </c>
      <c r="U22">
        <v>20.757000000000001</v>
      </c>
      <c r="V22">
        <v>28.204000000000001</v>
      </c>
      <c r="W22">
        <v>34.933</v>
      </c>
      <c r="X22">
        <v>31.233000000000001</v>
      </c>
      <c r="Y22">
        <v>25.481999999999999</v>
      </c>
      <c r="Z22" s="5">
        <v>20.033000000000001</v>
      </c>
      <c r="AA22">
        <v>18.949000000000002</v>
      </c>
      <c r="AB22">
        <v>18.417999999999999</v>
      </c>
      <c r="AC22">
        <v>16.911999999999999</v>
      </c>
      <c r="AD22">
        <v>16.382999999999999</v>
      </c>
      <c r="AE22">
        <v>17.584</v>
      </c>
      <c r="AF22">
        <v>17.484000000000002</v>
      </c>
      <c r="AG22">
        <v>2014</v>
      </c>
    </row>
    <row r="23" spans="1:33" x14ac:dyDescent="0.2">
      <c r="A23">
        <v>948</v>
      </c>
      <c r="B23" t="s">
        <v>70</v>
      </c>
      <c r="C23" t="s">
        <v>20</v>
      </c>
      <c r="D23" t="s">
        <v>150</v>
      </c>
      <c r="E23" t="s">
        <v>149</v>
      </c>
      <c r="G23" t="s">
        <v>111</v>
      </c>
      <c r="H23">
        <v>18.341999999999999</v>
      </c>
      <c r="I23">
        <v>25.219000000000001</v>
      </c>
      <c r="J23">
        <v>15.255000000000001</v>
      </c>
      <c r="K23">
        <v>15.962999999999999</v>
      </c>
      <c r="L23">
        <v>14.41</v>
      </c>
      <c r="M23">
        <v>11.326000000000001</v>
      </c>
      <c r="N23">
        <v>9.81</v>
      </c>
      <c r="O23">
        <v>17.288</v>
      </c>
      <c r="P23">
        <v>24.824000000000002</v>
      </c>
      <c r="Q23">
        <v>32.46</v>
      </c>
      <c r="R23">
        <v>39.991999999999997</v>
      </c>
      <c r="S23">
        <v>38.704000000000001</v>
      </c>
      <c r="T23">
        <v>27.7</v>
      </c>
      <c r="U23">
        <v>23.196000000000002</v>
      </c>
      <c r="V23">
        <v>26.881</v>
      </c>
      <c r="W23">
        <v>30.445</v>
      </c>
      <c r="X23">
        <v>27.689</v>
      </c>
      <c r="Y23">
        <v>26.646999999999998</v>
      </c>
      <c r="Z23" s="4">
        <v>24.341999999999999</v>
      </c>
      <c r="AA23">
        <v>21.512</v>
      </c>
      <c r="AB23">
        <v>20.286000000000001</v>
      </c>
      <c r="AC23">
        <v>19.498000000000001</v>
      </c>
      <c r="AD23">
        <v>21.119</v>
      </c>
      <c r="AE23">
        <v>23.318000000000001</v>
      </c>
      <c r="AF23">
        <v>27.228999999999999</v>
      </c>
      <c r="AG23">
        <v>2013</v>
      </c>
    </row>
    <row r="24" spans="1:33" x14ac:dyDescent="0.2">
      <c r="A24">
        <v>694</v>
      </c>
      <c r="B24" t="s">
        <v>51</v>
      </c>
      <c r="C24" t="s">
        <v>3</v>
      </c>
      <c r="D24" t="s">
        <v>150</v>
      </c>
      <c r="E24" t="s">
        <v>149</v>
      </c>
      <c r="G24" t="s">
        <v>112</v>
      </c>
      <c r="H24">
        <v>14.3</v>
      </c>
      <c r="I24">
        <v>16.164000000000001</v>
      </c>
      <c r="J24">
        <v>19.256</v>
      </c>
      <c r="K24">
        <v>17.414999999999999</v>
      </c>
      <c r="L24">
        <v>30.295999999999999</v>
      </c>
      <c r="M24">
        <v>24.271999999999998</v>
      </c>
      <c r="N24">
        <v>17.890999999999998</v>
      </c>
      <c r="O24">
        <v>18.260000000000002</v>
      </c>
      <c r="P24">
        <v>26.387</v>
      </c>
      <c r="Q24">
        <v>35.451000000000001</v>
      </c>
      <c r="R24">
        <v>33.499000000000002</v>
      </c>
      <c r="S24">
        <v>30.286000000000001</v>
      </c>
      <c r="T24">
        <v>25.071999999999999</v>
      </c>
      <c r="U24">
        <v>26.802</v>
      </c>
      <c r="V24">
        <v>21.158000000000001</v>
      </c>
      <c r="W24">
        <v>19.209</v>
      </c>
      <c r="X24">
        <v>19.265000000000001</v>
      </c>
      <c r="Y24">
        <v>18.581</v>
      </c>
      <c r="Z24" s="5">
        <v>17.396999999999998</v>
      </c>
      <c r="AA24">
        <v>16.321000000000002</v>
      </c>
      <c r="AB24">
        <v>17.327000000000002</v>
      </c>
      <c r="AC24">
        <v>17.722000000000001</v>
      </c>
      <c r="AD24">
        <v>17.648</v>
      </c>
      <c r="AE24">
        <v>17.628</v>
      </c>
      <c r="AF24">
        <v>17.516999999999999</v>
      </c>
      <c r="AG24">
        <v>2014</v>
      </c>
    </row>
    <row r="25" spans="1:33" x14ac:dyDescent="0.2">
      <c r="A25">
        <v>142</v>
      </c>
      <c r="B25" t="s">
        <v>71</v>
      </c>
      <c r="C25" t="s">
        <v>28</v>
      </c>
      <c r="D25" t="s">
        <v>150</v>
      </c>
      <c r="E25" t="s">
        <v>149</v>
      </c>
      <c r="G25" t="s">
        <v>113</v>
      </c>
      <c r="H25">
        <v>29.391999999999999</v>
      </c>
      <c r="I25">
        <v>31.085999999999999</v>
      </c>
      <c r="J25">
        <v>27.859000000000002</v>
      </c>
      <c r="K25">
        <v>29.952000000000002</v>
      </c>
      <c r="L25">
        <v>36.491999999999997</v>
      </c>
      <c r="M25">
        <v>36.301000000000002</v>
      </c>
      <c r="N25">
        <v>32.796999999999997</v>
      </c>
      <c r="O25">
        <v>31.638000000000002</v>
      </c>
      <c r="P25">
        <v>34.036999999999999</v>
      </c>
      <c r="Q25">
        <v>38.825000000000003</v>
      </c>
      <c r="R25">
        <v>40.32</v>
      </c>
      <c r="S25">
        <v>39.521999999999998</v>
      </c>
      <c r="T25">
        <v>41.689</v>
      </c>
      <c r="U25">
        <v>35.408000000000001</v>
      </c>
      <c r="V25">
        <v>36.270000000000003</v>
      </c>
      <c r="W25">
        <v>38.189</v>
      </c>
      <c r="X25">
        <v>38.957999999999998</v>
      </c>
      <c r="Y25">
        <v>38.32</v>
      </c>
      <c r="Z25" s="6">
        <v>37.234000000000002</v>
      </c>
      <c r="AA25">
        <v>36.195999999999998</v>
      </c>
      <c r="AB25">
        <v>35.765999999999998</v>
      </c>
      <c r="AC25">
        <v>35.225000000000001</v>
      </c>
      <c r="AD25">
        <v>34.704000000000001</v>
      </c>
      <c r="AE25">
        <v>34.843000000000004</v>
      </c>
      <c r="AF25">
        <v>34.750999999999998</v>
      </c>
      <c r="AG25">
        <v>2014</v>
      </c>
    </row>
    <row r="26" spans="1:33" x14ac:dyDescent="0.2">
      <c r="A26">
        <v>449</v>
      </c>
      <c r="B26" t="s">
        <v>72</v>
      </c>
      <c r="C26" t="s">
        <v>10</v>
      </c>
      <c r="D26" t="s">
        <v>150</v>
      </c>
      <c r="E26" t="s">
        <v>149</v>
      </c>
      <c r="G26" t="s">
        <v>114</v>
      </c>
      <c r="H26">
        <v>12.342000000000001</v>
      </c>
      <c r="I26">
        <v>12.917999999999999</v>
      </c>
      <c r="J26">
        <v>7.8620000000000001</v>
      </c>
      <c r="K26">
        <v>16.012</v>
      </c>
      <c r="L26">
        <v>32.250999999999998</v>
      </c>
      <c r="M26">
        <v>28.149000000000001</v>
      </c>
      <c r="N26">
        <v>26.710999999999999</v>
      </c>
      <c r="O26">
        <v>26.475999999999999</v>
      </c>
      <c r="P26">
        <v>32.533000000000001</v>
      </c>
      <c r="Q26">
        <v>39.234000000000002</v>
      </c>
      <c r="R26">
        <v>43.628</v>
      </c>
      <c r="S26">
        <v>41.212000000000003</v>
      </c>
      <c r="T26">
        <v>45.963999999999999</v>
      </c>
      <c r="U26">
        <v>28.141999999999999</v>
      </c>
      <c r="V26">
        <v>35.091000000000001</v>
      </c>
      <c r="W26">
        <v>32.348999999999997</v>
      </c>
      <c r="X26">
        <v>35.636000000000003</v>
      </c>
      <c r="Y26">
        <v>34.616999999999997</v>
      </c>
      <c r="Z26" s="4">
        <v>30.559000000000001</v>
      </c>
      <c r="AA26">
        <v>14.465999999999999</v>
      </c>
      <c r="AB26">
        <v>16.939</v>
      </c>
      <c r="AC26">
        <v>18.695</v>
      </c>
      <c r="AD26">
        <v>19.065999999999999</v>
      </c>
      <c r="AE26">
        <v>19.934999999999999</v>
      </c>
      <c r="AF26">
        <v>22.547000000000001</v>
      </c>
      <c r="AG26">
        <v>2012</v>
      </c>
    </row>
    <row r="27" spans="1:33" x14ac:dyDescent="0.2">
      <c r="A27">
        <v>293</v>
      </c>
      <c r="B27" t="s">
        <v>66</v>
      </c>
      <c r="C27" t="s">
        <v>29</v>
      </c>
      <c r="D27" t="s">
        <v>150</v>
      </c>
      <c r="E27" t="s">
        <v>149</v>
      </c>
      <c r="G27" t="s">
        <v>115</v>
      </c>
      <c r="H27">
        <v>13.997999999999999</v>
      </c>
      <c r="I27">
        <v>16.079999999999998</v>
      </c>
      <c r="J27">
        <v>15.678000000000001</v>
      </c>
      <c r="K27">
        <v>16.463000000000001</v>
      </c>
      <c r="L27">
        <v>15.365</v>
      </c>
      <c r="M27">
        <v>15.111000000000001</v>
      </c>
      <c r="N27">
        <v>15.43</v>
      </c>
      <c r="O27">
        <v>16.36</v>
      </c>
      <c r="P27">
        <v>16.949000000000002</v>
      </c>
      <c r="Q27">
        <v>17.765999999999998</v>
      </c>
      <c r="R27">
        <v>22.504999999999999</v>
      </c>
      <c r="S27">
        <v>23.754000000000001</v>
      </c>
      <c r="T27">
        <v>23.120999999999999</v>
      </c>
      <c r="U27">
        <v>20.353000000000002</v>
      </c>
      <c r="V27">
        <v>22.791</v>
      </c>
      <c r="W27">
        <v>23.87</v>
      </c>
      <c r="X27">
        <v>23.478999999999999</v>
      </c>
      <c r="Y27">
        <v>23.794</v>
      </c>
      <c r="Z27" s="4">
        <v>22.741</v>
      </c>
      <c r="AA27">
        <v>21.998000000000001</v>
      </c>
      <c r="AB27">
        <v>21.841000000000001</v>
      </c>
      <c r="AC27">
        <v>22.222000000000001</v>
      </c>
      <c r="AD27">
        <v>22.295000000000002</v>
      </c>
      <c r="AE27">
        <v>22.183</v>
      </c>
      <c r="AF27">
        <v>22.294</v>
      </c>
      <c r="AG27">
        <v>2014</v>
      </c>
    </row>
    <row r="28" spans="1:33" x14ac:dyDescent="0.2">
      <c r="A28">
        <v>453</v>
      </c>
      <c r="B28" t="s">
        <v>61</v>
      </c>
      <c r="C28" t="s">
        <v>15</v>
      </c>
      <c r="D28" t="s">
        <v>150</v>
      </c>
      <c r="E28" t="s">
        <v>149</v>
      </c>
      <c r="G28" t="s">
        <v>116</v>
      </c>
      <c r="H28">
        <v>22.225999999999999</v>
      </c>
      <c r="I28">
        <v>33.761000000000003</v>
      </c>
      <c r="J28">
        <v>26.332000000000001</v>
      </c>
      <c r="K28">
        <v>38.835000000000001</v>
      </c>
      <c r="L28">
        <v>49.27</v>
      </c>
      <c r="M28">
        <v>52.792999999999999</v>
      </c>
      <c r="N28">
        <v>52.395000000000003</v>
      </c>
      <c r="O28">
        <v>59.316000000000003</v>
      </c>
      <c r="P28">
        <v>55.308</v>
      </c>
      <c r="Q28">
        <v>51.11</v>
      </c>
      <c r="R28">
        <v>57.426000000000002</v>
      </c>
      <c r="S28">
        <v>60.390999999999998</v>
      </c>
      <c r="T28">
        <v>64.188999999999993</v>
      </c>
      <c r="U28">
        <v>49.497</v>
      </c>
      <c r="V28">
        <v>50.42</v>
      </c>
      <c r="W28">
        <v>59.347999999999999</v>
      </c>
      <c r="X28">
        <v>60.656999999999996</v>
      </c>
      <c r="Y28">
        <v>60.277999999999999</v>
      </c>
      <c r="Z28" s="6">
        <v>59.368000000000002</v>
      </c>
      <c r="AA28">
        <v>53.31</v>
      </c>
      <c r="AB28">
        <v>51.639000000000003</v>
      </c>
      <c r="AC28">
        <v>51.093000000000004</v>
      </c>
      <c r="AD28">
        <v>49.795000000000002</v>
      </c>
      <c r="AE28">
        <v>48.296999999999997</v>
      </c>
      <c r="AF28">
        <v>46.957000000000001</v>
      </c>
      <c r="AG28">
        <v>2013</v>
      </c>
    </row>
    <row r="29" spans="1:33" x14ac:dyDescent="0.2">
      <c r="A29">
        <v>634</v>
      </c>
      <c r="B29" t="s">
        <v>58</v>
      </c>
      <c r="C29" t="s">
        <v>57</v>
      </c>
      <c r="D29" t="s">
        <v>150</v>
      </c>
      <c r="E29" t="s">
        <v>149</v>
      </c>
      <c r="G29" t="s">
        <v>96</v>
      </c>
      <c r="H29">
        <v>0.46600000000000003</v>
      </c>
      <c r="I29">
        <v>15.95</v>
      </c>
      <c r="J29">
        <v>-1.825</v>
      </c>
      <c r="K29">
        <v>17.681999999999999</v>
      </c>
      <c r="L29">
        <v>36.173000000000002</v>
      </c>
      <c r="M29">
        <v>21.762</v>
      </c>
      <c r="N29">
        <v>24.041</v>
      </c>
      <c r="O29">
        <v>30.864000000000001</v>
      </c>
      <c r="P29">
        <v>16.835999999999999</v>
      </c>
      <c r="Q29">
        <v>23.887</v>
      </c>
      <c r="R29">
        <v>25.202999999999999</v>
      </c>
      <c r="S29">
        <v>15.305999999999999</v>
      </c>
      <c r="T29">
        <v>17.753</v>
      </c>
      <c r="U29">
        <v>8.4019999999999992</v>
      </c>
      <c r="V29">
        <v>27.934000000000001</v>
      </c>
      <c r="W29">
        <v>29.957999999999998</v>
      </c>
      <c r="X29">
        <v>23.622</v>
      </c>
      <c r="Y29">
        <v>26.106000000000002</v>
      </c>
      <c r="Z29" s="4">
        <v>29.431999999999999</v>
      </c>
      <c r="AA29">
        <v>32.023000000000003</v>
      </c>
      <c r="AB29">
        <v>31.206</v>
      </c>
      <c r="AC29">
        <v>36.03</v>
      </c>
      <c r="AD29">
        <v>38.393000000000001</v>
      </c>
      <c r="AE29">
        <v>36.625</v>
      </c>
      <c r="AF29">
        <v>35.709000000000003</v>
      </c>
      <c r="AG29">
        <v>2013</v>
      </c>
    </row>
    <row r="30" spans="1:33" x14ac:dyDescent="0.2">
      <c r="A30">
        <v>922</v>
      </c>
      <c r="B30" t="s">
        <v>68</v>
      </c>
      <c r="C30" t="s">
        <v>35</v>
      </c>
      <c r="D30" t="s">
        <v>150</v>
      </c>
      <c r="E30" t="s">
        <v>149</v>
      </c>
      <c r="G30" t="s">
        <v>117</v>
      </c>
      <c r="H30">
        <v>27.029</v>
      </c>
      <c r="I30">
        <v>21.957000000000001</v>
      </c>
      <c r="J30">
        <v>17.209</v>
      </c>
      <c r="K30">
        <v>27.395</v>
      </c>
      <c r="L30">
        <v>36.729999999999997</v>
      </c>
      <c r="M30">
        <v>32.570999999999998</v>
      </c>
      <c r="N30">
        <v>28.471</v>
      </c>
      <c r="O30">
        <v>28.274000000000001</v>
      </c>
      <c r="P30">
        <v>30.404</v>
      </c>
      <c r="Q30">
        <v>30.544</v>
      </c>
      <c r="R30">
        <v>30.446000000000002</v>
      </c>
      <c r="S30">
        <v>30.85</v>
      </c>
      <c r="T30">
        <v>30.338999999999999</v>
      </c>
      <c r="U30">
        <v>21.257000000000001</v>
      </c>
      <c r="V30">
        <v>26.135000000000002</v>
      </c>
      <c r="W30">
        <v>29.515999999999998</v>
      </c>
      <c r="X30">
        <v>27.166</v>
      </c>
      <c r="Y30">
        <v>23.265999999999998</v>
      </c>
      <c r="Z30" s="4">
        <v>22.957999999999998</v>
      </c>
      <c r="AA30">
        <v>22.965</v>
      </c>
      <c r="AB30">
        <v>24.228000000000002</v>
      </c>
      <c r="AC30">
        <v>24.068000000000001</v>
      </c>
      <c r="AD30">
        <v>24.106000000000002</v>
      </c>
      <c r="AE30">
        <v>24.135999999999999</v>
      </c>
      <c r="AF30">
        <v>24.265000000000001</v>
      </c>
      <c r="AG30">
        <v>2013</v>
      </c>
    </row>
    <row r="31" spans="1:33" x14ac:dyDescent="0.2">
      <c r="A31">
        <v>456</v>
      </c>
      <c r="B31" t="s">
        <v>74</v>
      </c>
      <c r="C31" t="s">
        <v>8</v>
      </c>
      <c r="D31" t="s">
        <v>150</v>
      </c>
      <c r="E31" t="s">
        <v>149</v>
      </c>
      <c r="G31" t="s">
        <v>118</v>
      </c>
      <c r="H31">
        <v>19</v>
      </c>
      <c r="I31">
        <v>18.962</v>
      </c>
      <c r="J31">
        <v>14.002000000000001</v>
      </c>
      <c r="K31">
        <v>21.768000000000001</v>
      </c>
      <c r="L31">
        <v>26.870999999999999</v>
      </c>
      <c r="M31">
        <v>24.702999999999999</v>
      </c>
      <c r="N31">
        <v>25.954999999999998</v>
      </c>
      <c r="O31">
        <v>32.488999999999997</v>
      </c>
      <c r="P31">
        <v>39.933</v>
      </c>
      <c r="Q31">
        <v>47.624000000000002</v>
      </c>
      <c r="R31">
        <v>48.552</v>
      </c>
      <c r="S31">
        <v>48.945</v>
      </c>
      <c r="T31">
        <v>52.752000000000002</v>
      </c>
      <c r="U31">
        <v>36.598999999999997</v>
      </c>
      <c r="V31">
        <v>43.414000000000001</v>
      </c>
      <c r="W31">
        <v>50.468000000000004</v>
      </c>
      <c r="X31">
        <v>48.787999999999997</v>
      </c>
      <c r="Y31">
        <v>44.061</v>
      </c>
      <c r="Z31" s="6">
        <v>40.784999999999997</v>
      </c>
      <c r="AA31">
        <v>28.315999999999999</v>
      </c>
      <c r="AB31">
        <v>32.457000000000001</v>
      </c>
      <c r="AC31">
        <v>34.347999999999999</v>
      </c>
      <c r="AD31">
        <v>34.837000000000003</v>
      </c>
      <c r="AE31">
        <v>33.636000000000003</v>
      </c>
      <c r="AF31">
        <v>32.314999999999998</v>
      </c>
      <c r="AG31">
        <v>2014</v>
      </c>
    </row>
    <row r="32" spans="1:33" x14ac:dyDescent="0.2">
      <c r="A32">
        <v>732</v>
      </c>
      <c r="B32" t="s">
        <v>77</v>
      </c>
      <c r="C32" t="s">
        <v>17</v>
      </c>
      <c r="D32" t="s">
        <v>150</v>
      </c>
      <c r="E32" t="s">
        <v>149</v>
      </c>
      <c r="G32" t="s">
        <v>119</v>
      </c>
      <c r="H32">
        <v>1.66</v>
      </c>
      <c r="I32">
        <v>6.976</v>
      </c>
      <c r="J32">
        <v>5.8630000000000004</v>
      </c>
      <c r="K32">
        <v>9.73</v>
      </c>
      <c r="L32">
        <v>18.625</v>
      </c>
      <c r="M32">
        <v>12.606</v>
      </c>
      <c r="N32">
        <v>14.706</v>
      </c>
      <c r="O32">
        <v>15.766</v>
      </c>
      <c r="P32">
        <v>19.114000000000001</v>
      </c>
      <c r="Q32">
        <v>13.095000000000001</v>
      </c>
      <c r="R32">
        <v>15.613</v>
      </c>
      <c r="S32">
        <v>17.582999999999998</v>
      </c>
      <c r="T32">
        <v>19.524999999999999</v>
      </c>
      <c r="U32">
        <v>11.417999999999999</v>
      </c>
      <c r="V32">
        <v>18.036999999999999</v>
      </c>
      <c r="W32">
        <v>18.641999999999999</v>
      </c>
      <c r="X32">
        <v>9.4090000000000007</v>
      </c>
      <c r="Y32">
        <v>11.342000000000001</v>
      </c>
      <c r="Z32" s="5">
        <v>12.145</v>
      </c>
      <c r="AA32">
        <v>13.586</v>
      </c>
      <c r="AB32">
        <v>14.167999999999999</v>
      </c>
      <c r="AC32">
        <v>14.494</v>
      </c>
      <c r="AD32">
        <v>14.967000000000001</v>
      </c>
      <c r="AE32">
        <v>15.23</v>
      </c>
      <c r="AF32">
        <v>15.308999999999999</v>
      </c>
      <c r="AG32">
        <v>2013</v>
      </c>
    </row>
    <row r="33" spans="1:33" x14ac:dyDescent="0.2">
      <c r="A33">
        <v>463</v>
      </c>
      <c r="B33" t="s">
        <v>73</v>
      </c>
      <c r="C33" t="s">
        <v>36</v>
      </c>
      <c r="D33" t="s">
        <v>150</v>
      </c>
      <c r="E33" t="s">
        <v>149</v>
      </c>
      <c r="G33" t="s">
        <v>120</v>
      </c>
      <c r="H33">
        <v>23.372</v>
      </c>
      <c r="I33">
        <v>23.335000000000001</v>
      </c>
      <c r="J33">
        <v>21.353999999999999</v>
      </c>
      <c r="K33">
        <v>20.57</v>
      </c>
      <c r="L33">
        <v>21.696999999999999</v>
      </c>
      <c r="M33">
        <v>23.494</v>
      </c>
      <c r="N33">
        <v>23.396999999999998</v>
      </c>
      <c r="O33">
        <v>15.406000000000001</v>
      </c>
      <c r="P33">
        <v>14.557</v>
      </c>
      <c r="Q33">
        <v>16.161999999999999</v>
      </c>
      <c r="R33">
        <v>21.280999999999999</v>
      </c>
      <c r="S33">
        <v>26.337</v>
      </c>
      <c r="T33">
        <v>29.777999999999999</v>
      </c>
      <c r="U33">
        <v>27.067</v>
      </c>
      <c r="V33">
        <v>23.844999999999999</v>
      </c>
      <c r="W33" t="s">
        <v>106</v>
      </c>
      <c r="X33" t="s">
        <v>106</v>
      </c>
      <c r="Y33" t="s">
        <v>106</v>
      </c>
      <c r="Z33" s="4" t="s">
        <v>106</v>
      </c>
      <c r="AA33" t="s">
        <v>106</v>
      </c>
      <c r="AB33" t="s">
        <v>106</v>
      </c>
      <c r="AC33" t="s">
        <v>106</v>
      </c>
      <c r="AD33" t="s">
        <v>106</v>
      </c>
      <c r="AE33" t="s">
        <v>106</v>
      </c>
      <c r="AF33" t="s">
        <v>106</v>
      </c>
      <c r="AG33">
        <v>2010</v>
      </c>
    </row>
    <row r="34" spans="1:33" x14ac:dyDescent="0.2">
      <c r="A34">
        <v>537</v>
      </c>
      <c r="B34" t="s">
        <v>78</v>
      </c>
      <c r="C34" t="s">
        <v>19</v>
      </c>
      <c r="D34" t="s">
        <v>150</v>
      </c>
      <c r="E34" t="s">
        <v>149</v>
      </c>
    </row>
    <row r="35" spans="1:33" x14ac:dyDescent="0.2">
      <c r="A35">
        <v>369</v>
      </c>
      <c r="B35" t="s">
        <v>55</v>
      </c>
      <c r="C35" t="s">
        <v>21</v>
      </c>
      <c r="D35" t="s">
        <v>150</v>
      </c>
      <c r="E35" t="s">
        <v>149</v>
      </c>
      <c r="G35" t="s">
        <v>122</v>
      </c>
      <c r="H35">
        <v>26.1</v>
      </c>
      <c r="I35">
        <v>19.420000000000002</v>
      </c>
      <c r="J35">
        <v>22.734999999999999</v>
      </c>
      <c r="K35">
        <v>21.460999999999999</v>
      </c>
      <c r="L35">
        <v>23.457000000000001</v>
      </c>
      <c r="M35">
        <v>31.751000000000001</v>
      </c>
      <c r="N35">
        <v>23.477</v>
      </c>
      <c r="O35">
        <v>33.908000000000001</v>
      </c>
      <c r="P35">
        <v>32.271999999999998</v>
      </c>
      <c r="Q35">
        <v>52.656999999999996</v>
      </c>
      <c r="R35">
        <v>55.231999999999999</v>
      </c>
      <c r="S35">
        <v>36.771999999999998</v>
      </c>
      <c r="T35">
        <v>41.573</v>
      </c>
      <c r="U35">
        <v>23.984999999999999</v>
      </c>
      <c r="V35">
        <v>33.65</v>
      </c>
      <c r="W35">
        <v>25.69</v>
      </c>
      <c r="X35">
        <v>17.167000000000002</v>
      </c>
      <c r="Y35">
        <v>20.524999999999999</v>
      </c>
      <c r="Z35" s="4">
        <v>22.08</v>
      </c>
      <c r="AA35">
        <v>18.977</v>
      </c>
      <c r="AB35">
        <v>18.170999999999999</v>
      </c>
      <c r="AC35">
        <v>18.300999999999998</v>
      </c>
      <c r="AD35">
        <v>18.398</v>
      </c>
      <c r="AE35">
        <v>18.402999999999999</v>
      </c>
      <c r="AF35">
        <v>17.721</v>
      </c>
      <c r="AG35">
        <v>2012</v>
      </c>
    </row>
    <row r="36" spans="1:33" x14ac:dyDescent="0.2">
      <c r="A36">
        <v>466</v>
      </c>
      <c r="B36" t="s">
        <v>63</v>
      </c>
      <c r="C36" t="s">
        <v>16</v>
      </c>
      <c r="D36" t="s">
        <v>150</v>
      </c>
      <c r="E36" t="s">
        <v>149</v>
      </c>
      <c r="G36" t="s">
        <v>123</v>
      </c>
      <c r="H36">
        <v>29.178000000000001</v>
      </c>
      <c r="I36">
        <v>44.619</v>
      </c>
      <c r="J36">
        <v>38.015000000000001</v>
      </c>
      <c r="K36">
        <v>38.854999999999997</v>
      </c>
      <c r="L36">
        <v>47.850999999999999</v>
      </c>
      <c r="M36">
        <v>36.628999999999998</v>
      </c>
      <c r="N36">
        <v>28.018999999999998</v>
      </c>
      <c r="O36">
        <v>29.021000000000001</v>
      </c>
      <c r="P36">
        <v>28.087</v>
      </c>
      <c r="Q36">
        <v>36.67</v>
      </c>
      <c r="R36">
        <v>40.863</v>
      </c>
      <c r="S36">
        <v>36.886000000000003</v>
      </c>
      <c r="T36">
        <v>30.751000000000001</v>
      </c>
      <c r="U36">
        <v>32.826000000000001</v>
      </c>
      <c r="V36">
        <v>28.201000000000001</v>
      </c>
      <c r="W36">
        <v>37.366999999999997</v>
      </c>
      <c r="X36">
        <v>41.018999999999998</v>
      </c>
      <c r="Y36">
        <v>38.701999999999998</v>
      </c>
      <c r="Z36" s="6">
        <v>35.116999999999997</v>
      </c>
      <c r="AA36">
        <v>28.244</v>
      </c>
      <c r="AB36">
        <v>31.102</v>
      </c>
      <c r="AC36">
        <v>31.919</v>
      </c>
      <c r="AD36">
        <v>32.631</v>
      </c>
      <c r="AE36">
        <v>32.615000000000002</v>
      </c>
      <c r="AF36">
        <v>32.777999999999999</v>
      </c>
      <c r="AG36">
        <v>2013</v>
      </c>
    </row>
    <row r="37" spans="1:33" x14ac:dyDescent="0.2">
      <c r="A37">
        <v>299</v>
      </c>
      <c r="B37" t="s">
        <v>75</v>
      </c>
      <c r="C37" t="s">
        <v>22</v>
      </c>
      <c r="D37" t="s">
        <v>150</v>
      </c>
      <c r="E37" t="s">
        <v>149</v>
      </c>
      <c r="G37" t="s">
        <v>124</v>
      </c>
      <c r="H37">
        <v>29.251999999999999</v>
      </c>
      <c r="I37">
        <v>32.020000000000003</v>
      </c>
      <c r="J37">
        <v>25.808</v>
      </c>
      <c r="K37">
        <v>28.672000000000001</v>
      </c>
      <c r="L37">
        <v>34.287999999999997</v>
      </c>
      <c r="M37">
        <v>29.138000000000002</v>
      </c>
      <c r="N37">
        <v>29.34</v>
      </c>
      <c r="O37">
        <v>29.338999999999999</v>
      </c>
      <c r="P37">
        <v>35.598999999999997</v>
      </c>
      <c r="Q37">
        <v>40.491999999999997</v>
      </c>
      <c r="R37">
        <v>41.344000000000001</v>
      </c>
      <c r="S37">
        <v>37.277000000000001</v>
      </c>
      <c r="T37">
        <v>37.012</v>
      </c>
      <c r="U37">
        <v>26.481999999999999</v>
      </c>
      <c r="V37">
        <v>24.952999999999999</v>
      </c>
      <c r="W37">
        <v>30.777999999999999</v>
      </c>
      <c r="X37">
        <v>29.486000000000001</v>
      </c>
      <c r="Y37">
        <v>22.353999999999999</v>
      </c>
      <c r="Z37" s="4">
        <v>20.812000000000001</v>
      </c>
      <c r="AA37">
        <v>15.336</v>
      </c>
      <c r="AB37">
        <v>14.961</v>
      </c>
      <c r="AC37">
        <v>14.643000000000001</v>
      </c>
      <c r="AD37">
        <v>14.265000000000001</v>
      </c>
      <c r="AE37">
        <v>14.105</v>
      </c>
      <c r="AF37">
        <v>13.984</v>
      </c>
      <c r="AG37">
        <v>2013</v>
      </c>
    </row>
    <row r="38" spans="1:33" x14ac:dyDescent="0.2">
      <c r="A38">
        <v>474</v>
      </c>
      <c r="B38" t="s">
        <v>76</v>
      </c>
      <c r="C38" t="s">
        <v>11</v>
      </c>
      <c r="D38" t="s">
        <v>150</v>
      </c>
      <c r="E38" t="s">
        <v>149</v>
      </c>
      <c r="G38" t="s">
        <v>125</v>
      </c>
      <c r="H38">
        <v>24.036000000000001</v>
      </c>
      <c r="I38">
        <v>24.768999999999998</v>
      </c>
      <c r="J38">
        <v>18.411000000000001</v>
      </c>
      <c r="K38">
        <v>25.902000000000001</v>
      </c>
      <c r="L38">
        <v>32.735999999999997</v>
      </c>
      <c r="M38">
        <v>26.369</v>
      </c>
      <c r="N38">
        <v>22.631</v>
      </c>
      <c r="O38">
        <v>22.222000000000001</v>
      </c>
      <c r="P38">
        <v>21.901</v>
      </c>
      <c r="Q38">
        <v>22.311</v>
      </c>
      <c r="R38">
        <v>17.597999999999999</v>
      </c>
      <c r="S38">
        <v>10.227</v>
      </c>
      <c r="T38">
        <v>10.766</v>
      </c>
      <c r="U38">
        <v>3.488</v>
      </c>
      <c r="V38">
        <v>8.25</v>
      </c>
      <c r="W38">
        <v>2.5</v>
      </c>
      <c r="X38">
        <v>6.9930000000000003</v>
      </c>
      <c r="Y38">
        <v>5.0330000000000004</v>
      </c>
      <c r="Z38" s="5">
        <v>6.2560000000000002</v>
      </c>
      <c r="AA38">
        <v>5.351</v>
      </c>
      <c r="AB38">
        <v>8.202</v>
      </c>
      <c r="AC38">
        <v>9.0020000000000007</v>
      </c>
      <c r="AD38">
        <v>9.5589999999999993</v>
      </c>
      <c r="AE38">
        <v>10.098000000000001</v>
      </c>
      <c r="AF38">
        <v>10.519</v>
      </c>
      <c r="AG38">
        <v>2008</v>
      </c>
    </row>
  </sheetData>
  <autoFilter ref="A1:AG1">
    <sortState ref="A2:AG38">
      <sortCondition ref="C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workbookViewId="0">
      <selection activeCell="C23" sqref="C23"/>
    </sheetView>
  </sheetViews>
  <sheetFormatPr baseColWidth="10" defaultColWidth="8.83203125" defaultRowHeight="15" x14ac:dyDescent="0.2"/>
  <cols>
    <col min="26" max="26" width="8.83203125" style="7"/>
  </cols>
  <sheetData>
    <row r="1" spans="1:33"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s="7">
        <v>2014</v>
      </c>
      <c r="AA1">
        <v>2015</v>
      </c>
      <c r="AB1">
        <v>2016</v>
      </c>
      <c r="AC1">
        <v>2017</v>
      </c>
      <c r="AD1">
        <v>2018</v>
      </c>
      <c r="AE1">
        <v>2019</v>
      </c>
      <c r="AF1">
        <v>2020</v>
      </c>
      <c r="AG1" t="s">
        <v>85</v>
      </c>
    </row>
    <row r="2" spans="1:33" x14ac:dyDescent="0.2">
      <c r="A2">
        <v>463</v>
      </c>
      <c r="B2" t="s">
        <v>73</v>
      </c>
      <c r="C2" t="s">
        <v>36</v>
      </c>
      <c r="D2" t="s">
        <v>342</v>
      </c>
      <c r="E2" t="s">
        <v>149</v>
      </c>
      <c r="G2" t="s">
        <v>343</v>
      </c>
      <c r="H2">
        <v>141.47900000000001</v>
      </c>
      <c r="I2">
        <v>147.62299999999999</v>
      </c>
      <c r="J2">
        <v>151.22499999999999</v>
      </c>
      <c r="K2">
        <v>147.69800000000001</v>
      </c>
      <c r="L2">
        <v>152.09399999999999</v>
      </c>
      <c r="M2">
        <v>144.49</v>
      </c>
      <c r="N2">
        <v>132.42699999999999</v>
      </c>
      <c r="O2">
        <v>133.37</v>
      </c>
      <c r="P2">
        <v>113.047</v>
      </c>
      <c r="Q2">
        <v>50.71</v>
      </c>
      <c r="R2">
        <v>44.976999999999997</v>
      </c>
      <c r="S2">
        <v>42.671999999999997</v>
      </c>
      <c r="T2">
        <v>37.319000000000003</v>
      </c>
      <c r="U2">
        <v>31.212</v>
      </c>
      <c r="V2">
        <v>30.024000000000001</v>
      </c>
      <c r="W2" t="s">
        <v>106</v>
      </c>
      <c r="X2" t="s">
        <v>106</v>
      </c>
      <c r="Y2" t="s">
        <v>106</v>
      </c>
      <c r="Z2" s="7" t="s">
        <v>106</v>
      </c>
      <c r="AA2" t="s">
        <v>106</v>
      </c>
      <c r="AB2" t="s">
        <v>106</v>
      </c>
      <c r="AC2" t="s">
        <v>106</v>
      </c>
      <c r="AD2" t="s">
        <v>106</v>
      </c>
      <c r="AE2" t="s">
        <v>106</v>
      </c>
      <c r="AF2" t="s">
        <v>106</v>
      </c>
      <c r="AG2">
        <v>2009</v>
      </c>
    </row>
    <row r="3" spans="1:33" x14ac:dyDescent="0.2">
      <c r="A3">
        <v>732</v>
      </c>
      <c r="B3" t="s">
        <v>77</v>
      </c>
      <c r="C3" t="s">
        <v>17</v>
      </c>
      <c r="D3" t="s">
        <v>342</v>
      </c>
      <c r="E3" t="s">
        <v>149</v>
      </c>
      <c r="G3" t="s">
        <v>343</v>
      </c>
      <c r="H3">
        <v>202.84700000000001</v>
      </c>
      <c r="I3">
        <v>146.221</v>
      </c>
      <c r="J3">
        <v>173.54499999999999</v>
      </c>
      <c r="K3">
        <v>164.25899999999999</v>
      </c>
      <c r="L3">
        <v>153.62700000000001</v>
      </c>
      <c r="M3">
        <v>151.25399999999999</v>
      </c>
      <c r="N3">
        <v>148.23599999999999</v>
      </c>
      <c r="O3">
        <v>141.584</v>
      </c>
      <c r="P3">
        <v>118.126</v>
      </c>
      <c r="Q3">
        <v>94.947999999999993</v>
      </c>
      <c r="R3">
        <v>74.975999999999999</v>
      </c>
      <c r="S3">
        <v>70.709000000000003</v>
      </c>
      <c r="T3">
        <v>68.847999999999999</v>
      </c>
      <c r="U3">
        <v>72.105999999999995</v>
      </c>
      <c r="V3">
        <v>73.102000000000004</v>
      </c>
      <c r="W3">
        <v>70.462999999999994</v>
      </c>
      <c r="X3">
        <v>94.721000000000004</v>
      </c>
      <c r="Y3">
        <v>90.481999999999999</v>
      </c>
      <c r="Z3" s="7">
        <v>74.238</v>
      </c>
      <c r="AA3">
        <v>78.468000000000004</v>
      </c>
      <c r="AB3">
        <v>74.849000000000004</v>
      </c>
      <c r="AC3">
        <v>71.822000000000003</v>
      </c>
      <c r="AD3">
        <v>69.370999999999995</v>
      </c>
      <c r="AE3">
        <v>66.745999999999995</v>
      </c>
      <c r="AF3">
        <v>63.454000000000001</v>
      </c>
      <c r="AG3">
        <v>2013</v>
      </c>
    </row>
    <row r="4" spans="1:33" x14ac:dyDescent="0.2">
      <c r="A4">
        <v>682</v>
      </c>
      <c r="B4" t="s">
        <v>69</v>
      </c>
      <c r="C4" t="s">
        <v>27</v>
      </c>
      <c r="D4" t="s">
        <v>342</v>
      </c>
      <c r="E4" t="s">
        <v>149</v>
      </c>
      <c r="G4" t="s">
        <v>343</v>
      </c>
      <c r="H4" t="s">
        <v>106</v>
      </c>
      <c r="I4" t="s">
        <v>106</v>
      </c>
      <c r="J4" t="s">
        <v>106</v>
      </c>
      <c r="K4" t="s">
        <v>106</v>
      </c>
      <c r="L4">
        <v>234.39400000000001</v>
      </c>
      <c r="M4">
        <v>231.72</v>
      </c>
      <c r="N4">
        <v>204.39599999999999</v>
      </c>
      <c r="O4">
        <v>177.94300000000001</v>
      </c>
      <c r="P4">
        <v>166.16300000000001</v>
      </c>
      <c r="Q4">
        <v>114.342</v>
      </c>
      <c r="R4">
        <v>84.188000000000002</v>
      </c>
      <c r="S4">
        <v>75.183000000000007</v>
      </c>
      <c r="T4">
        <v>71.861999999999995</v>
      </c>
      <c r="U4">
        <v>79.421999999999997</v>
      </c>
      <c r="V4">
        <v>72.89</v>
      </c>
      <c r="W4">
        <v>65.655000000000001</v>
      </c>
      <c r="X4">
        <v>73.137</v>
      </c>
      <c r="Y4">
        <v>72.162999999999997</v>
      </c>
      <c r="Z4" s="7">
        <v>59.107999999999997</v>
      </c>
      <c r="AA4">
        <v>62.238999999999997</v>
      </c>
      <c r="AB4">
        <v>59.505000000000003</v>
      </c>
      <c r="AC4">
        <v>56.067999999999998</v>
      </c>
      <c r="AD4">
        <v>52.368000000000002</v>
      </c>
      <c r="AE4">
        <v>47.491999999999997</v>
      </c>
      <c r="AF4">
        <v>44.283000000000001</v>
      </c>
      <c r="AG4">
        <v>2014</v>
      </c>
    </row>
    <row r="5" spans="1:33" x14ac:dyDescent="0.2">
      <c r="A5">
        <v>474</v>
      </c>
      <c r="B5" t="s">
        <v>76</v>
      </c>
      <c r="C5" t="s">
        <v>11</v>
      </c>
      <c r="D5" t="s">
        <v>342</v>
      </c>
      <c r="E5" t="s">
        <v>149</v>
      </c>
      <c r="G5" t="s">
        <v>343</v>
      </c>
      <c r="H5" t="s">
        <v>106</v>
      </c>
      <c r="I5" t="s">
        <v>106</v>
      </c>
      <c r="J5" t="s">
        <v>106</v>
      </c>
      <c r="K5">
        <v>96.525999999999996</v>
      </c>
      <c r="L5">
        <v>61.216999999999999</v>
      </c>
      <c r="M5">
        <v>60.679000000000002</v>
      </c>
      <c r="N5">
        <v>57.826999999999998</v>
      </c>
      <c r="O5">
        <v>56.823</v>
      </c>
      <c r="P5">
        <v>52.067999999999998</v>
      </c>
      <c r="Q5">
        <v>43.801000000000002</v>
      </c>
      <c r="R5">
        <v>40.841999999999999</v>
      </c>
      <c r="S5">
        <v>40.408000000000001</v>
      </c>
      <c r="T5">
        <v>36.420999999999999</v>
      </c>
      <c r="U5">
        <v>49.841999999999999</v>
      </c>
      <c r="V5">
        <v>42.38</v>
      </c>
      <c r="W5">
        <v>45.725999999999999</v>
      </c>
      <c r="X5">
        <v>47.311999999999998</v>
      </c>
      <c r="Y5">
        <v>48.2</v>
      </c>
      <c r="Z5" s="7">
        <v>48.905999999999999</v>
      </c>
      <c r="AA5">
        <v>53.689</v>
      </c>
      <c r="AB5">
        <v>54.042000000000002</v>
      </c>
      <c r="AC5">
        <v>54.112000000000002</v>
      </c>
      <c r="AD5">
        <v>53.518000000000001</v>
      </c>
      <c r="AE5">
        <v>52.673999999999999</v>
      </c>
      <c r="AF5">
        <v>51.347000000000001</v>
      </c>
      <c r="AG5">
        <v>2013</v>
      </c>
    </row>
    <row r="6" spans="1:33" x14ac:dyDescent="0.2">
      <c r="A6">
        <v>299</v>
      </c>
      <c r="B6" t="s">
        <v>75</v>
      </c>
      <c r="C6" t="s">
        <v>22</v>
      </c>
      <c r="D6" t="s">
        <v>342</v>
      </c>
      <c r="E6" t="s">
        <v>149</v>
      </c>
      <c r="G6" t="s">
        <v>343</v>
      </c>
      <c r="H6" t="s">
        <v>106</v>
      </c>
      <c r="I6" t="s">
        <v>106</v>
      </c>
      <c r="J6">
        <v>34.588000000000001</v>
      </c>
      <c r="K6">
        <v>32.69</v>
      </c>
      <c r="L6">
        <v>28.242000000000001</v>
      </c>
      <c r="M6">
        <v>31.725000000000001</v>
      </c>
      <c r="N6">
        <v>55.393999999999998</v>
      </c>
      <c r="O6">
        <v>61.442999999999998</v>
      </c>
      <c r="P6">
        <v>45.496000000000002</v>
      </c>
      <c r="Q6">
        <v>45.533999999999999</v>
      </c>
      <c r="R6">
        <v>34.478999999999999</v>
      </c>
      <c r="S6">
        <v>30.837</v>
      </c>
      <c r="T6">
        <v>23.32</v>
      </c>
      <c r="U6">
        <v>28.555</v>
      </c>
      <c r="V6">
        <v>36.298000000000002</v>
      </c>
      <c r="W6">
        <v>43.307000000000002</v>
      </c>
      <c r="X6">
        <v>45.972000000000001</v>
      </c>
      <c r="Y6">
        <v>55.381999999999998</v>
      </c>
      <c r="Z6" s="7">
        <v>45.624000000000002</v>
      </c>
      <c r="AA6">
        <v>39.643999999999998</v>
      </c>
      <c r="AB6">
        <v>30.573</v>
      </c>
      <c r="AC6">
        <v>26.321000000000002</v>
      </c>
      <c r="AD6">
        <v>24.007000000000001</v>
      </c>
      <c r="AE6">
        <v>22.547000000000001</v>
      </c>
      <c r="AF6">
        <v>21.824000000000002</v>
      </c>
      <c r="AG6">
        <v>2010</v>
      </c>
    </row>
    <row r="7" spans="1:33" x14ac:dyDescent="0.2">
      <c r="A7">
        <v>419</v>
      </c>
      <c r="B7" t="s">
        <v>44</v>
      </c>
      <c r="C7" t="s">
        <v>12</v>
      </c>
      <c r="D7" t="s">
        <v>342</v>
      </c>
      <c r="E7" t="s">
        <v>149</v>
      </c>
      <c r="G7" t="s">
        <v>343</v>
      </c>
      <c r="H7">
        <v>13.675000000000001</v>
      </c>
      <c r="I7">
        <v>15.382999999999999</v>
      </c>
      <c r="J7">
        <v>20.846</v>
      </c>
      <c r="K7">
        <v>25.716999999999999</v>
      </c>
      <c r="L7">
        <v>25.745000000000001</v>
      </c>
      <c r="M7">
        <v>26.076000000000001</v>
      </c>
      <c r="N7">
        <v>28.379000000000001</v>
      </c>
      <c r="O7">
        <v>32.453000000000003</v>
      </c>
      <c r="P7">
        <v>29.398</v>
      </c>
      <c r="Q7">
        <v>24.195</v>
      </c>
      <c r="R7">
        <v>20.253</v>
      </c>
      <c r="S7">
        <v>16.344000000000001</v>
      </c>
      <c r="T7">
        <v>12.561999999999999</v>
      </c>
      <c r="U7">
        <v>21.361000000000001</v>
      </c>
      <c r="V7">
        <v>29.704000000000001</v>
      </c>
      <c r="W7">
        <v>32.497999999999998</v>
      </c>
      <c r="X7">
        <v>36.307000000000002</v>
      </c>
      <c r="Y7">
        <v>43.607999999999997</v>
      </c>
      <c r="Z7" s="7">
        <v>43.762999999999998</v>
      </c>
      <c r="AA7">
        <v>54.012999999999998</v>
      </c>
      <c r="AB7">
        <v>56.98</v>
      </c>
      <c r="AC7">
        <v>60.218000000000004</v>
      </c>
      <c r="AD7">
        <v>64.037000000000006</v>
      </c>
      <c r="AE7">
        <v>68.259</v>
      </c>
      <c r="AF7">
        <v>72.766999999999996</v>
      </c>
      <c r="AG7">
        <v>2014</v>
      </c>
    </row>
    <row r="8" spans="1:33" x14ac:dyDescent="0.2">
      <c r="A8">
        <v>634</v>
      </c>
      <c r="B8" t="s">
        <v>58</v>
      </c>
      <c r="C8" t="s">
        <v>57</v>
      </c>
      <c r="D8" t="s">
        <v>342</v>
      </c>
      <c r="E8" t="s">
        <v>149</v>
      </c>
      <c r="G8" t="s">
        <v>343</v>
      </c>
      <c r="H8">
        <v>212.208</v>
      </c>
      <c r="I8">
        <v>219.989</v>
      </c>
      <c r="J8">
        <v>264.44299999999998</v>
      </c>
      <c r="K8">
        <v>231.63200000000001</v>
      </c>
      <c r="L8">
        <v>163.22300000000001</v>
      </c>
      <c r="M8">
        <v>195.78399999999999</v>
      </c>
      <c r="N8">
        <v>180.28899999999999</v>
      </c>
      <c r="O8">
        <v>204.37200000000001</v>
      </c>
      <c r="P8">
        <v>198.679</v>
      </c>
      <c r="Q8">
        <v>108.271</v>
      </c>
      <c r="R8">
        <v>98.816000000000003</v>
      </c>
      <c r="S8">
        <v>97.956999999999994</v>
      </c>
      <c r="T8">
        <v>68.063000000000002</v>
      </c>
      <c r="U8">
        <v>61.625999999999998</v>
      </c>
      <c r="V8">
        <v>22.888000000000002</v>
      </c>
      <c r="W8">
        <v>33.087000000000003</v>
      </c>
      <c r="X8">
        <v>34.140999999999998</v>
      </c>
      <c r="Y8">
        <v>38.183999999999997</v>
      </c>
      <c r="Z8" s="7">
        <v>42.295000000000002</v>
      </c>
      <c r="AA8">
        <v>51.564</v>
      </c>
      <c r="AB8">
        <v>44.335000000000001</v>
      </c>
      <c r="AC8">
        <v>37.15</v>
      </c>
      <c r="AD8">
        <v>35.798999999999999</v>
      </c>
      <c r="AE8">
        <v>35.417999999999999</v>
      </c>
      <c r="AF8">
        <v>34.966000000000001</v>
      </c>
      <c r="AG8">
        <v>2013</v>
      </c>
    </row>
    <row r="9" spans="1:33" x14ac:dyDescent="0.2">
      <c r="A9">
        <v>672</v>
      </c>
      <c r="B9" t="s">
        <v>50</v>
      </c>
      <c r="C9" t="s">
        <v>2</v>
      </c>
      <c r="D9" t="s">
        <v>342</v>
      </c>
      <c r="E9" t="s">
        <v>149</v>
      </c>
      <c r="G9" t="s">
        <v>343</v>
      </c>
      <c r="H9">
        <v>69.331999999999994</v>
      </c>
      <c r="I9">
        <v>65.63</v>
      </c>
      <c r="J9">
        <v>69.858000000000004</v>
      </c>
      <c r="K9">
        <v>57.023000000000003</v>
      </c>
      <c r="L9">
        <v>43.734000000000002</v>
      </c>
      <c r="M9">
        <v>43.13</v>
      </c>
      <c r="N9">
        <v>35.072000000000003</v>
      </c>
      <c r="O9">
        <v>27.143999999999998</v>
      </c>
      <c r="P9">
        <v>3.6560000000000001</v>
      </c>
      <c r="Q9">
        <v>2.5419999999999998</v>
      </c>
      <c r="R9">
        <v>2.1800000000000002</v>
      </c>
      <c r="S9">
        <v>4.0949999999999998</v>
      </c>
      <c r="T9">
        <v>1.012</v>
      </c>
      <c r="U9">
        <v>1.87</v>
      </c>
      <c r="V9">
        <v>1.6080000000000001</v>
      </c>
      <c r="W9">
        <v>10.868</v>
      </c>
      <c r="X9">
        <v>2.3109999999999999</v>
      </c>
      <c r="Y9">
        <v>3.2930000000000001</v>
      </c>
      <c r="Z9" s="7">
        <v>39.302999999999997</v>
      </c>
      <c r="AA9">
        <v>43.866999999999997</v>
      </c>
      <c r="AB9">
        <v>64.094999999999999</v>
      </c>
      <c r="AC9">
        <v>62.53</v>
      </c>
      <c r="AD9">
        <v>71.009</v>
      </c>
      <c r="AE9">
        <v>71.605999999999995</v>
      </c>
      <c r="AF9">
        <v>79.608999999999995</v>
      </c>
      <c r="AG9">
        <v>2014</v>
      </c>
    </row>
    <row r="10" spans="1:33" x14ac:dyDescent="0.2">
      <c r="A10">
        <v>614</v>
      </c>
      <c r="B10" t="s">
        <v>42</v>
      </c>
      <c r="C10" t="s">
        <v>7</v>
      </c>
      <c r="D10" t="s">
        <v>342</v>
      </c>
      <c r="E10" t="s">
        <v>149</v>
      </c>
      <c r="G10" t="s">
        <v>343</v>
      </c>
      <c r="H10" t="s">
        <v>106</v>
      </c>
      <c r="I10" t="s">
        <v>106</v>
      </c>
      <c r="J10" t="s">
        <v>106</v>
      </c>
      <c r="K10" t="s">
        <v>106</v>
      </c>
      <c r="L10">
        <v>94.864000000000004</v>
      </c>
      <c r="M10">
        <v>92.605999999999995</v>
      </c>
      <c r="N10">
        <v>64.38</v>
      </c>
      <c r="O10">
        <v>58.045000000000002</v>
      </c>
      <c r="P10">
        <v>46.552</v>
      </c>
      <c r="Q10">
        <v>38.558999999999997</v>
      </c>
      <c r="R10">
        <v>18.721</v>
      </c>
      <c r="S10">
        <v>16.425999999999998</v>
      </c>
      <c r="T10">
        <v>16.616</v>
      </c>
      <c r="U10">
        <v>49.877000000000002</v>
      </c>
      <c r="V10">
        <v>39.802999999999997</v>
      </c>
      <c r="W10">
        <v>32.201000000000001</v>
      </c>
      <c r="X10">
        <v>29.605</v>
      </c>
      <c r="Y10">
        <v>35.164000000000001</v>
      </c>
      <c r="Z10" s="7">
        <v>38.042999999999999</v>
      </c>
      <c r="AA10">
        <v>47.496000000000002</v>
      </c>
      <c r="AB10">
        <v>44.255000000000003</v>
      </c>
      <c r="AC10">
        <v>41.948</v>
      </c>
      <c r="AD10">
        <v>40.149000000000001</v>
      </c>
      <c r="AE10">
        <v>39.232999999999997</v>
      </c>
      <c r="AF10">
        <v>38.941000000000003</v>
      </c>
      <c r="AG10">
        <v>2013</v>
      </c>
    </row>
    <row r="11" spans="1:33" x14ac:dyDescent="0.2">
      <c r="A11">
        <v>369</v>
      </c>
      <c r="B11" t="s">
        <v>55</v>
      </c>
      <c r="C11" t="s">
        <v>21</v>
      </c>
      <c r="D11" t="s">
        <v>342</v>
      </c>
      <c r="E11" t="s">
        <v>149</v>
      </c>
      <c r="G11" t="s">
        <v>343</v>
      </c>
      <c r="H11" t="s">
        <v>106</v>
      </c>
      <c r="I11" t="s">
        <v>106</v>
      </c>
      <c r="J11" t="s">
        <v>106</v>
      </c>
      <c r="K11">
        <v>56.122999999999998</v>
      </c>
      <c r="L11">
        <v>54.854999999999997</v>
      </c>
      <c r="M11">
        <v>56.521000000000001</v>
      </c>
      <c r="N11">
        <v>59.079000000000001</v>
      </c>
      <c r="O11">
        <v>53.207999999999998</v>
      </c>
      <c r="P11">
        <v>45.177</v>
      </c>
      <c r="Q11">
        <v>36.838999999999999</v>
      </c>
      <c r="R11">
        <v>32.575000000000003</v>
      </c>
      <c r="S11">
        <v>26.093</v>
      </c>
      <c r="T11">
        <v>21.523</v>
      </c>
      <c r="U11">
        <v>30.591000000000001</v>
      </c>
      <c r="V11">
        <v>35.171999999999997</v>
      </c>
      <c r="W11">
        <v>32.270000000000003</v>
      </c>
      <c r="X11">
        <v>40.305</v>
      </c>
      <c r="Y11">
        <v>37.421999999999997</v>
      </c>
      <c r="Z11" s="7">
        <v>37.645000000000003</v>
      </c>
      <c r="AA11">
        <v>39.454000000000001</v>
      </c>
      <c r="AB11">
        <v>43.69</v>
      </c>
      <c r="AC11">
        <v>47.877000000000002</v>
      </c>
      <c r="AD11">
        <v>52.08</v>
      </c>
      <c r="AE11">
        <v>56.173999999999999</v>
      </c>
      <c r="AF11">
        <v>60.341000000000001</v>
      </c>
      <c r="AG11">
        <v>2013</v>
      </c>
    </row>
    <row r="12" spans="1:33" x14ac:dyDescent="0.2">
      <c r="A12">
        <v>656</v>
      </c>
      <c r="B12" t="s">
        <v>64</v>
      </c>
      <c r="C12" t="s">
        <v>24</v>
      </c>
      <c r="D12" t="s">
        <v>342</v>
      </c>
      <c r="E12" t="s">
        <v>149</v>
      </c>
      <c r="G12" t="s">
        <v>343</v>
      </c>
      <c r="H12">
        <v>92.986000000000004</v>
      </c>
      <c r="I12">
        <v>93.483000000000004</v>
      </c>
      <c r="J12">
        <v>105.86499999999999</v>
      </c>
      <c r="K12">
        <v>127.874</v>
      </c>
      <c r="L12">
        <v>118.726</v>
      </c>
      <c r="M12">
        <v>113.42</v>
      </c>
      <c r="N12">
        <v>103.55</v>
      </c>
      <c r="O12">
        <v>112.64</v>
      </c>
      <c r="P12">
        <v>119.755</v>
      </c>
      <c r="Q12">
        <v>150.23099999999999</v>
      </c>
      <c r="R12">
        <v>138.43700000000001</v>
      </c>
      <c r="S12">
        <v>90.281999999999996</v>
      </c>
      <c r="T12">
        <v>90.158000000000001</v>
      </c>
      <c r="U12">
        <v>89.325000000000003</v>
      </c>
      <c r="V12">
        <v>99.638000000000005</v>
      </c>
      <c r="W12">
        <v>77.77</v>
      </c>
      <c r="X12">
        <v>35.435000000000002</v>
      </c>
      <c r="Y12">
        <v>39.454999999999998</v>
      </c>
      <c r="Z12" s="7">
        <v>37.444000000000003</v>
      </c>
      <c r="AA12">
        <v>35.396000000000001</v>
      </c>
      <c r="AB12">
        <v>30.545000000000002</v>
      </c>
      <c r="AC12">
        <v>25.73</v>
      </c>
      <c r="AD12">
        <v>21.626000000000001</v>
      </c>
      <c r="AE12">
        <v>18.486000000000001</v>
      </c>
      <c r="AF12">
        <v>14.603</v>
      </c>
      <c r="AG12">
        <v>2014</v>
      </c>
    </row>
    <row r="13" spans="1:33" x14ac:dyDescent="0.2">
      <c r="A13">
        <v>433</v>
      </c>
      <c r="B13" t="s">
        <v>48</v>
      </c>
      <c r="C13" t="s">
        <v>5</v>
      </c>
      <c r="D13" t="s">
        <v>342</v>
      </c>
      <c r="E13" t="s">
        <v>149</v>
      </c>
      <c r="G13" t="s">
        <v>343</v>
      </c>
      <c r="H13" t="s">
        <v>106</v>
      </c>
      <c r="I13" t="s">
        <v>106</v>
      </c>
      <c r="J13" t="s">
        <v>106</v>
      </c>
      <c r="K13" t="s">
        <v>106</v>
      </c>
      <c r="L13" t="s">
        <v>106</v>
      </c>
      <c r="M13" t="s">
        <v>106</v>
      </c>
      <c r="N13" t="s">
        <v>106</v>
      </c>
      <c r="O13" t="s">
        <v>106</v>
      </c>
      <c r="P13">
        <v>344.31700000000001</v>
      </c>
      <c r="Q13">
        <v>227.345</v>
      </c>
      <c r="R13">
        <v>143.16499999999999</v>
      </c>
      <c r="S13">
        <v>117.08499999999999</v>
      </c>
      <c r="T13">
        <v>74.168000000000006</v>
      </c>
      <c r="U13">
        <v>87.375</v>
      </c>
      <c r="V13">
        <v>53.234000000000002</v>
      </c>
      <c r="W13">
        <v>40.572000000000003</v>
      </c>
      <c r="X13">
        <v>34.584000000000003</v>
      </c>
      <c r="Y13">
        <v>32.103000000000002</v>
      </c>
      <c r="Z13" s="7">
        <v>37.021999999999998</v>
      </c>
      <c r="AA13">
        <v>55.552999999999997</v>
      </c>
      <c r="AB13">
        <v>56.155000000000001</v>
      </c>
      <c r="AC13">
        <v>48.603999999999999</v>
      </c>
      <c r="AD13">
        <v>42.070999999999998</v>
      </c>
      <c r="AE13">
        <v>36.643999999999998</v>
      </c>
      <c r="AF13">
        <v>30.391999999999999</v>
      </c>
      <c r="AG13">
        <v>2014</v>
      </c>
    </row>
    <row r="14" spans="1:33" x14ac:dyDescent="0.2">
      <c r="A14">
        <v>218</v>
      </c>
      <c r="B14" t="s">
        <v>45</v>
      </c>
      <c r="C14" t="s">
        <v>26</v>
      </c>
      <c r="D14" t="s">
        <v>342</v>
      </c>
      <c r="E14" t="s">
        <v>149</v>
      </c>
      <c r="G14" t="s">
        <v>343</v>
      </c>
      <c r="H14" t="s">
        <v>106</v>
      </c>
      <c r="I14" t="s">
        <v>106</v>
      </c>
      <c r="J14" t="s">
        <v>106</v>
      </c>
      <c r="K14" t="s">
        <v>106</v>
      </c>
      <c r="L14">
        <v>66.891000000000005</v>
      </c>
      <c r="M14">
        <v>59.957000000000001</v>
      </c>
      <c r="N14">
        <v>69.144000000000005</v>
      </c>
      <c r="O14">
        <v>74.066000000000003</v>
      </c>
      <c r="P14">
        <v>89.566999999999993</v>
      </c>
      <c r="Q14">
        <v>80.375</v>
      </c>
      <c r="R14">
        <v>55.23</v>
      </c>
      <c r="S14">
        <v>40.506</v>
      </c>
      <c r="T14">
        <v>37.155000000000001</v>
      </c>
      <c r="U14">
        <v>39.991999999999997</v>
      </c>
      <c r="V14">
        <v>38.520000000000003</v>
      </c>
      <c r="W14">
        <v>34.686999999999998</v>
      </c>
      <c r="X14">
        <v>33.356999999999999</v>
      </c>
      <c r="Y14">
        <v>32.561999999999998</v>
      </c>
      <c r="Z14" s="7">
        <v>32.408999999999999</v>
      </c>
      <c r="AA14">
        <v>36.301000000000002</v>
      </c>
      <c r="AB14">
        <v>40.209000000000003</v>
      </c>
      <c r="AC14">
        <v>41.548000000000002</v>
      </c>
      <c r="AD14">
        <v>42.76</v>
      </c>
      <c r="AE14">
        <v>43.445</v>
      </c>
      <c r="AF14">
        <v>43.8</v>
      </c>
      <c r="AG14">
        <v>2013</v>
      </c>
    </row>
    <row r="15" spans="1:33" x14ac:dyDescent="0.2">
      <c r="A15">
        <v>453</v>
      </c>
      <c r="B15" t="s">
        <v>61</v>
      </c>
      <c r="C15" t="s">
        <v>15</v>
      </c>
      <c r="D15" t="s">
        <v>342</v>
      </c>
      <c r="E15" t="s">
        <v>149</v>
      </c>
      <c r="G15" t="s">
        <v>343</v>
      </c>
      <c r="H15">
        <v>46.664000000000001</v>
      </c>
      <c r="I15">
        <v>49.155999999999999</v>
      </c>
      <c r="J15">
        <v>60.228000000000002</v>
      </c>
      <c r="K15">
        <v>67.131</v>
      </c>
      <c r="L15">
        <v>52.707000000000001</v>
      </c>
      <c r="M15">
        <v>57.588999999999999</v>
      </c>
      <c r="N15">
        <v>45.161000000000001</v>
      </c>
      <c r="O15">
        <v>35.956000000000003</v>
      </c>
      <c r="P15">
        <v>26.376000000000001</v>
      </c>
      <c r="Q15">
        <v>17.559000000000001</v>
      </c>
      <c r="R15">
        <v>12.467000000000001</v>
      </c>
      <c r="S15">
        <v>8.032</v>
      </c>
      <c r="T15">
        <v>11.532999999999999</v>
      </c>
      <c r="U15">
        <v>33.624000000000002</v>
      </c>
      <c r="V15">
        <v>38.412999999999997</v>
      </c>
      <c r="W15">
        <v>34.527000000000001</v>
      </c>
      <c r="X15">
        <v>35.951999999999998</v>
      </c>
      <c r="Y15">
        <v>32.115000000000002</v>
      </c>
      <c r="Z15" s="7">
        <v>31.488</v>
      </c>
      <c r="AA15">
        <v>28.881</v>
      </c>
      <c r="AB15">
        <v>26.061</v>
      </c>
      <c r="AC15">
        <v>22.503</v>
      </c>
      <c r="AD15">
        <v>17.974</v>
      </c>
      <c r="AE15">
        <v>14.965</v>
      </c>
      <c r="AF15">
        <v>12.711</v>
      </c>
      <c r="AG15">
        <v>2014</v>
      </c>
    </row>
    <row r="16" spans="1:33" x14ac:dyDescent="0.2">
      <c r="A16">
        <v>142</v>
      </c>
      <c r="B16" t="s">
        <v>71</v>
      </c>
      <c r="C16" t="s">
        <v>28</v>
      </c>
      <c r="D16" t="s">
        <v>342</v>
      </c>
      <c r="E16" t="s">
        <v>149</v>
      </c>
      <c r="G16" t="s">
        <v>343</v>
      </c>
      <c r="H16">
        <v>28.446999999999999</v>
      </c>
      <c r="I16">
        <v>25.323</v>
      </c>
      <c r="J16">
        <v>22.991</v>
      </c>
      <c r="K16">
        <v>24.616</v>
      </c>
      <c r="L16">
        <v>27.981000000000002</v>
      </c>
      <c r="M16">
        <v>27.055</v>
      </c>
      <c r="N16">
        <v>33.807000000000002</v>
      </c>
      <c r="O16">
        <v>42.64</v>
      </c>
      <c r="P16">
        <v>43.784999999999997</v>
      </c>
      <c r="Q16">
        <v>42.444000000000003</v>
      </c>
      <c r="R16">
        <v>52.868000000000002</v>
      </c>
      <c r="S16">
        <v>49.558</v>
      </c>
      <c r="T16">
        <v>47.756999999999998</v>
      </c>
      <c r="U16">
        <v>42.418999999999997</v>
      </c>
      <c r="V16">
        <v>42.500999999999998</v>
      </c>
      <c r="W16">
        <v>28.643000000000001</v>
      </c>
      <c r="X16">
        <v>29.530999999999999</v>
      </c>
      <c r="Y16">
        <v>30.123999999999999</v>
      </c>
      <c r="Z16" s="7">
        <v>30.123999999999999</v>
      </c>
      <c r="AA16">
        <v>30.123999999999999</v>
      </c>
      <c r="AB16">
        <v>30.123999999999999</v>
      </c>
      <c r="AC16">
        <v>30.123999999999999</v>
      </c>
      <c r="AD16">
        <v>30.123999999999999</v>
      </c>
      <c r="AE16">
        <v>30.123999999999999</v>
      </c>
      <c r="AF16">
        <v>30.123999999999999</v>
      </c>
      <c r="AG16">
        <v>2014</v>
      </c>
    </row>
    <row r="17" spans="1:33" x14ac:dyDescent="0.2">
      <c r="A17">
        <v>248</v>
      </c>
      <c r="B17" t="s">
        <v>59</v>
      </c>
      <c r="C17" t="s">
        <v>31</v>
      </c>
      <c r="D17" t="s">
        <v>342</v>
      </c>
      <c r="E17" t="s">
        <v>149</v>
      </c>
      <c r="G17" t="s">
        <v>343</v>
      </c>
      <c r="H17" t="s">
        <v>106</v>
      </c>
      <c r="I17" t="s">
        <v>106</v>
      </c>
      <c r="J17" t="s">
        <v>106</v>
      </c>
      <c r="K17" t="s">
        <v>106</v>
      </c>
      <c r="L17" t="s">
        <v>106</v>
      </c>
      <c r="M17">
        <v>61.956000000000003</v>
      </c>
      <c r="N17">
        <v>52.521000000000001</v>
      </c>
      <c r="O17">
        <v>44.871000000000002</v>
      </c>
      <c r="P17">
        <v>39.756</v>
      </c>
      <c r="Q17">
        <v>35.021999999999998</v>
      </c>
      <c r="R17">
        <v>28.829000000000001</v>
      </c>
      <c r="S17">
        <v>27.196999999999999</v>
      </c>
      <c r="T17">
        <v>22.236999999999998</v>
      </c>
      <c r="U17">
        <v>16.37</v>
      </c>
      <c r="V17">
        <v>19.173999999999999</v>
      </c>
      <c r="W17">
        <v>18.367999999999999</v>
      </c>
      <c r="X17">
        <v>21.286999999999999</v>
      </c>
      <c r="Y17">
        <v>24.177</v>
      </c>
      <c r="Z17" s="7">
        <v>29.789000000000001</v>
      </c>
      <c r="AA17">
        <v>34.307000000000002</v>
      </c>
      <c r="AB17">
        <v>36.616999999999997</v>
      </c>
      <c r="AC17">
        <v>37.737000000000002</v>
      </c>
      <c r="AD17">
        <v>37.637</v>
      </c>
      <c r="AE17">
        <v>36.299999999999997</v>
      </c>
      <c r="AF17">
        <v>34.988</v>
      </c>
      <c r="AG17">
        <v>2013</v>
      </c>
    </row>
    <row r="18" spans="1:33" x14ac:dyDescent="0.2">
      <c r="A18">
        <v>646</v>
      </c>
      <c r="B18" t="s">
        <v>62</v>
      </c>
      <c r="C18" t="s">
        <v>14</v>
      </c>
      <c r="D18" t="s">
        <v>342</v>
      </c>
      <c r="E18" t="s">
        <v>149</v>
      </c>
      <c r="G18" t="s">
        <v>343</v>
      </c>
      <c r="H18">
        <v>62.28</v>
      </c>
      <c r="I18">
        <v>55.034999999999997</v>
      </c>
      <c r="J18">
        <v>84.506</v>
      </c>
      <c r="K18">
        <v>70.516999999999996</v>
      </c>
      <c r="L18">
        <v>69.947999999999993</v>
      </c>
      <c r="M18">
        <v>78.132999999999996</v>
      </c>
      <c r="N18">
        <v>77.593999999999994</v>
      </c>
      <c r="O18">
        <v>66.97</v>
      </c>
      <c r="P18">
        <v>58.406999999999996</v>
      </c>
      <c r="Q18">
        <v>49.093000000000004</v>
      </c>
      <c r="R18">
        <v>38.689</v>
      </c>
      <c r="S18">
        <v>39.762</v>
      </c>
      <c r="T18">
        <v>16.114000000000001</v>
      </c>
      <c r="U18">
        <v>23.559000000000001</v>
      </c>
      <c r="V18">
        <v>18.564</v>
      </c>
      <c r="W18">
        <v>16.257000000000001</v>
      </c>
      <c r="X18">
        <v>21.056999999999999</v>
      </c>
      <c r="Y18">
        <v>26.972999999999999</v>
      </c>
      <c r="Z18" s="7">
        <v>27.785</v>
      </c>
      <c r="AA18">
        <v>33.719000000000001</v>
      </c>
      <c r="AB18">
        <v>35.128</v>
      </c>
      <c r="AC18">
        <v>33.323999999999998</v>
      </c>
      <c r="AD18">
        <v>32.987000000000002</v>
      </c>
      <c r="AE18">
        <v>32.752000000000002</v>
      </c>
      <c r="AF18">
        <v>31.696000000000002</v>
      </c>
      <c r="AG18">
        <v>2013</v>
      </c>
    </row>
    <row r="19" spans="1:33" x14ac:dyDescent="0.2">
      <c r="A19">
        <v>628</v>
      </c>
      <c r="B19" t="s">
        <v>53</v>
      </c>
      <c r="C19" t="s">
        <v>13</v>
      </c>
      <c r="D19" t="s">
        <v>342</v>
      </c>
      <c r="E19" t="s">
        <v>149</v>
      </c>
      <c r="G19" t="s">
        <v>343</v>
      </c>
      <c r="H19" t="s">
        <v>106</v>
      </c>
      <c r="I19" t="s">
        <v>106</v>
      </c>
      <c r="J19" t="s">
        <v>106</v>
      </c>
      <c r="K19">
        <v>59.399000000000001</v>
      </c>
      <c r="L19">
        <v>66.075999999999993</v>
      </c>
      <c r="M19">
        <v>56.267000000000003</v>
      </c>
      <c r="N19">
        <v>50.308999999999997</v>
      </c>
      <c r="O19">
        <v>41.005000000000003</v>
      </c>
      <c r="P19">
        <v>30.222999999999999</v>
      </c>
      <c r="Q19">
        <v>25.64</v>
      </c>
      <c r="R19">
        <v>26.242999999999999</v>
      </c>
      <c r="S19">
        <v>22.15</v>
      </c>
      <c r="T19">
        <v>19.954000000000001</v>
      </c>
      <c r="U19">
        <v>31.667999999999999</v>
      </c>
      <c r="V19">
        <v>20.661000000000001</v>
      </c>
      <c r="W19">
        <v>20.710999999999999</v>
      </c>
      <c r="X19">
        <v>17.908999999999999</v>
      </c>
      <c r="Y19">
        <v>18.658000000000001</v>
      </c>
      <c r="Z19" s="7">
        <v>24.983000000000001</v>
      </c>
      <c r="AA19">
        <v>23.677</v>
      </c>
      <c r="AB19">
        <v>21.635000000000002</v>
      </c>
      <c r="AC19">
        <v>18.991</v>
      </c>
      <c r="AD19">
        <v>18.367999999999999</v>
      </c>
      <c r="AE19">
        <v>17.538</v>
      </c>
      <c r="AF19">
        <v>15.728</v>
      </c>
      <c r="AG19">
        <v>2012</v>
      </c>
    </row>
    <row r="20" spans="1:33" x14ac:dyDescent="0.2">
      <c r="A20">
        <v>622</v>
      </c>
      <c r="B20" t="s">
        <v>52</v>
      </c>
      <c r="C20" t="s">
        <v>32</v>
      </c>
      <c r="D20" t="s">
        <v>342</v>
      </c>
      <c r="E20" t="s">
        <v>149</v>
      </c>
      <c r="G20" t="s">
        <v>343</v>
      </c>
      <c r="H20" t="s">
        <v>106</v>
      </c>
      <c r="I20" t="s">
        <v>106</v>
      </c>
      <c r="J20" t="s">
        <v>106</v>
      </c>
      <c r="K20" t="s">
        <v>106</v>
      </c>
      <c r="L20">
        <v>82.991</v>
      </c>
      <c r="M20">
        <v>70.807000000000002</v>
      </c>
      <c r="N20">
        <v>64.295000000000002</v>
      </c>
      <c r="O20">
        <v>60.268000000000001</v>
      </c>
      <c r="P20">
        <v>61.622</v>
      </c>
      <c r="Q20">
        <v>51.545999999999999</v>
      </c>
      <c r="R20">
        <v>15.863</v>
      </c>
      <c r="S20">
        <v>11.956</v>
      </c>
      <c r="T20">
        <v>9.7149999999999999</v>
      </c>
      <c r="U20">
        <v>10.092000000000001</v>
      </c>
      <c r="V20">
        <v>11.526999999999999</v>
      </c>
      <c r="W20">
        <v>13.244999999999999</v>
      </c>
      <c r="X20">
        <v>15.429</v>
      </c>
      <c r="Y20">
        <v>18.625</v>
      </c>
      <c r="Z20" s="7">
        <v>23.931999999999999</v>
      </c>
      <c r="AA20">
        <v>30.065000000000001</v>
      </c>
      <c r="AB20">
        <v>33.615000000000002</v>
      </c>
      <c r="AC20">
        <v>36.58</v>
      </c>
      <c r="AD20">
        <v>38.814</v>
      </c>
      <c r="AE20">
        <v>39.948999999999998</v>
      </c>
      <c r="AF20">
        <v>40.747</v>
      </c>
      <c r="AG20">
        <v>2013</v>
      </c>
    </row>
    <row r="21" spans="1:33" x14ac:dyDescent="0.2">
      <c r="A21">
        <v>293</v>
      </c>
      <c r="B21" t="s">
        <v>66</v>
      </c>
      <c r="C21" t="s">
        <v>29</v>
      </c>
      <c r="D21" t="s">
        <v>342</v>
      </c>
      <c r="E21" t="s">
        <v>149</v>
      </c>
      <c r="G21" t="s">
        <v>343</v>
      </c>
      <c r="H21" t="s">
        <v>106</v>
      </c>
      <c r="I21" t="s">
        <v>106</v>
      </c>
      <c r="J21" t="s">
        <v>106</v>
      </c>
      <c r="K21" t="s">
        <v>106</v>
      </c>
      <c r="L21">
        <v>44.39</v>
      </c>
      <c r="M21">
        <v>43.353000000000002</v>
      </c>
      <c r="N21">
        <v>45.048000000000002</v>
      </c>
      <c r="O21">
        <v>48.951000000000001</v>
      </c>
      <c r="P21">
        <v>46.329000000000001</v>
      </c>
      <c r="Q21">
        <v>39.962000000000003</v>
      </c>
      <c r="R21">
        <v>34.770000000000003</v>
      </c>
      <c r="S21">
        <v>31.87</v>
      </c>
      <c r="T21">
        <v>27.963000000000001</v>
      </c>
      <c r="U21">
        <v>28.413</v>
      </c>
      <c r="V21">
        <v>25.24</v>
      </c>
      <c r="W21">
        <v>23.213999999999999</v>
      </c>
      <c r="X21">
        <v>21.224</v>
      </c>
      <c r="Y21">
        <v>20.297999999999998</v>
      </c>
      <c r="Z21" s="7">
        <v>20.707999999999998</v>
      </c>
      <c r="AA21">
        <v>21.48</v>
      </c>
      <c r="AB21">
        <v>22.305</v>
      </c>
      <c r="AC21">
        <v>22.193999999999999</v>
      </c>
      <c r="AD21">
        <v>21.728000000000002</v>
      </c>
      <c r="AE21">
        <v>21.396000000000001</v>
      </c>
      <c r="AF21">
        <v>22.085999999999999</v>
      </c>
      <c r="AG21">
        <v>2014</v>
      </c>
    </row>
    <row r="22" spans="1:33" x14ac:dyDescent="0.2">
      <c r="A22">
        <v>636</v>
      </c>
      <c r="B22" t="s">
        <v>56</v>
      </c>
      <c r="C22" t="s">
        <v>33</v>
      </c>
      <c r="D22" t="s">
        <v>342</v>
      </c>
      <c r="E22" t="s">
        <v>149</v>
      </c>
      <c r="G22" t="s">
        <v>343</v>
      </c>
      <c r="H22" t="s">
        <v>106</v>
      </c>
      <c r="I22" t="s">
        <v>106</v>
      </c>
      <c r="J22" t="s">
        <v>106</v>
      </c>
      <c r="K22" t="s">
        <v>106</v>
      </c>
      <c r="L22">
        <v>134.982</v>
      </c>
      <c r="M22">
        <v>181.61699999999999</v>
      </c>
      <c r="N22">
        <v>136.04</v>
      </c>
      <c r="O22">
        <v>114.46299999999999</v>
      </c>
      <c r="P22">
        <v>123.92700000000001</v>
      </c>
      <c r="Q22">
        <v>88.91</v>
      </c>
      <c r="R22">
        <v>99.984999999999999</v>
      </c>
      <c r="S22">
        <v>83.406999999999996</v>
      </c>
      <c r="T22">
        <v>86.953000000000003</v>
      </c>
      <c r="U22">
        <v>89.796999999999997</v>
      </c>
      <c r="V22">
        <v>27.166</v>
      </c>
      <c r="W22">
        <v>22.992999999999999</v>
      </c>
      <c r="X22">
        <v>19.931000000000001</v>
      </c>
      <c r="Y22">
        <v>18.881</v>
      </c>
      <c r="Z22" s="7">
        <v>19.690999999999999</v>
      </c>
      <c r="AA22">
        <v>20.492000000000001</v>
      </c>
      <c r="AB22">
        <v>20.968</v>
      </c>
      <c r="AC22">
        <v>22.623000000000001</v>
      </c>
      <c r="AD22">
        <v>24.135000000000002</v>
      </c>
      <c r="AE22">
        <v>24.952000000000002</v>
      </c>
      <c r="AF22">
        <v>25.152000000000001</v>
      </c>
      <c r="AG22">
        <v>2013</v>
      </c>
    </row>
    <row r="23" spans="1:33" x14ac:dyDescent="0.2">
      <c r="A23">
        <v>922</v>
      </c>
      <c r="B23" t="s">
        <v>68</v>
      </c>
      <c r="C23" t="s">
        <v>35</v>
      </c>
      <c r="D23" t="s">
        <v>342</v>
      </c>
      <c r="E23" t="s">
        <v>149</v>
      </c>
      <c r="G23" t="s">
        <v>343</v>
      </c>
      <c r="H23" t="s">
        <v>106</v>
      </c>
      <c r="I23" t="s">
        <v>106</v>
      </c>
      <c r="J23" t="s">
        <v>106</v>
      </c>
      <c r="K23">
        <v>98.98</v>
      </c>
      <c r="L23">
        <v>59.859000000000002</v>
      </c>
      <c r="M23">
        <v>47.613</v>
      </c>
      <c r="N23">
        <v>40.305</v>
      </c>
      <c r="O23">
        <v>30.359000000000002</v>
      </c>
      <c r="P23">
        <v>22.315999999999999</v>
      </c>
      <c r="Q23">
        <v>15.912000000000001</v>
      </c>
      <c r="R23">
        <v>10.504</v>
      </c>
      <c r="S23">
        <v>8.6069999999999993</v>
      </c>
      <c r="T23">
        <v>7.9779999999999998</v>
      </c>
      <c r="U23">
        <v>10.627000000000001</v>
      </c>
      <c r="V23">
        <v>11.346</v>
      </c>
      <c r="W23">
        <v>11.641</v>
      </c>
      <c r="X23">
        <v>12.666</v>
      </c>
      <c r="Y23">
        <v>14.028</v>
      </c>
      <c r="Z23" s="7">
        <v>17.920000000000002</v>
      </c>
      <c r="AA23">
        <v>18.79</v>
      </c>
      <c r="AB23">
        <v>17.079000000000001</v>
      </c>
      <c r="AC23">
        <v>17.173999999999999</v>
      </c>
      <c r="AD23">
        <v>17.518999999999998</v>
      </c>
      <c r="AE23">
        <v>17.863</v>
      </c>
      <c r="AF23">
        <v>18.207000000000001</v>
      </c>
      <c r="AG23">
        <v>2013</v>
      </c>
    </row>
    <row r="24" spans="1:33" x14ac:dyDescent="0.2">
      <c r="A24">
        <v>912</v>
      </c>
      <c r="B24" t="s">
        <v>43</v>
      </c>
      <c r="C24" t="s">
        <v>23</v>
      </c>
      <c r="D24" t="s">
        <v>342</v>
      </c>
      <c r="E24" t="s">
        <v>149</v>
      </c>
      <c r="G24" t="s">
        <v>343</v>
      </c>
      <c r="H24" t="s">
        <v>106</v>
      </c>
      <c r="I24" t="s">
        <v>106</v>
      </c>
      <c r="J24" t="s">
        <v>106</v>
      </c>
      <c r="K24" t="s">
        <v>106</v>
      </c>
      <c r="L24">
        <v>22.837</v>
      </c>
      <c r="M24">
        <v>24.204000000000001</v>
      </c>
      <c r="N24">
        <v>22.853000000000002</v>
      </c>
      <c r="O24">
        <v>21.687000000000001</v>
      </c>
      <c r="P24">
        <v>20.169</v>
      </c>
      <c r="Q24">
        <v>13.334</v>
      </c>
      <c r="R24">
        <v>10.241</v>
      </c>
      <c r="S24">
        <v>8.6080000000000005</v>
      </c>
      <c r="T24">
        <v>7.2969999999999997</v>
      </c>
      <c r="U24">
        <v>11.792</v>
      </c>
      <c r="V24">
        <v>11.148</v>
      </c>
      <c r="W24">
        <v>10.106999999999999</v>
      </c>
      <c r="X24">
        <v>11.599</v>
      </c>
      <c r="Y24">
        <v>13.754</v>
      </c>
      <c r="Z24" s="7">
        <v>16.353000000000002</v>
      </c>
      <c r="AA24">
        <v>21.622</v>
      </c>
      <c r="AB24">
        <v>23.052</v>
      </c>
      <c r="AC24">
        <v>23.975999999999999</v>
      </c>
      <c r="AD24">
        <v>25.195</v>
      </c>
      <c r="AE24">
        <v>26.132000000000001</v>
      </c>
      <c r="AF24">
        <v>27.29</v>
      </c>
      <c r="AG24">
        <v>2012</v>
      </c>
    </row>
    <row r="25" spans="1:33" x14ac:dyDescent="0.2">
      <c r="A25">
        <v>916</v>
      </c>
      <c r="B25" t="s">
        <v>65</v>
      </c>
      <c r="C25" t="s">
        <v>18</v>
      </c>
      <c r="D25" t="s">
        <v>342</v>
      </c>
      <c r="E25" t="s">
        <v>149</v>
      </c>
      <c r="G25" t="s">
        <v>343</v>
      </c>
      <c r="H25" t="s">
        <v>106</v>
      </c>
      <c r="I25" t="s">
        <v>106</v>
      </c>
      <c r="J25" t="s">
        <v>106</v>
      </c>
      <c r="K25" t="s">
        <v>106</v>
      </c>
      <c r="L25" t="s">
        <v>106</v>
      </c>
      <c r="M25" t="s">
        <v>106</v>
      </c>
      <c r="N25">
        <v>17.591999999999999</v>
      </c>
      <c r="O25">
        <v>14.962</v>
      </c>
      <c r="P25">
        <v>11.391999999999999</v>
      </c>
      <c r="Q25">
        <v>8.0990000000000002</v>
      </c>
      <c r="R25">
        <v>6.6669999999999998</v>
      </c>
      <c r="S25">
        <v>5.8739999999999997</v>
      </c>
      <c r="T25">
        <v>6.766</v>
      </c>
      <c r="U25">
        <v>10.227</v>
      </c>
      <c r="V25">
        <v>10.683</v>
      </c>
      <c r="W25">
        <v>10.407999999999999</v>
      </c>
      <c r="X25">
        <v>12.391999999999999</v>
      </c>
      <c r="Y25">
        <v>12.861000000000001</v>
      </c>
      <c r="Z25" s="7">
        <v>15.122</v>
      </c>
      <c r="AA25">
        <v>17.23</v>
      </c>
      <c r="AB25">
        <v>19.122</v>
      </c>
      <c r="AC25">
        <v>21.292000000000002</v>
      </c>
      <c r="AD25">
        <v>24.574999999999999</v>
      </c>
      <c r="AE25">
        <v>27.309000000000001</v>
      </c>
      <c r="AF25">
        <v>29.896999999999998</v>
      </c>
      <c r="AG25">
        <v>2013</v>
      </c>
    </row>
    <row r="26" spans="1:33" x14ac:dyDescent="0.2">
      <c r="A26">
        <v>616</v>
      </c>
      <c r="B26" t="s">
        <v>46</v>
      </c>
      <c r="C26" t="s">
        <v>25</v>
      </c>
      <c r="D26" t="s">
        <v>342</v>
      </c>
      <c r="E26" t="s">
        <v>149</v>
      </c>
      <c r="G26" t="s">
        <v>343</v>
      </c>
      <c r="H26" t="s">
        <v>106</v>
      </c>
      <c r="I26" t="s">
        <v>106</v>
      </c>
      <c r="J26">
        <v>10.208</v>
      </c>
      <c r="K26">
        <v>8.8680000000000003</v>
      </c>
      <c r="L26">
        <v>8.0429999999999993</v>
      </c>
      <c r="M26">
        <v>8.9339999999999993</v>
      </c>
      <c r="N26">
        <v>8.31</v>
      </c>
      <c r="O26">
        <v>11.693</v>
      </c>
      <c r="P26">
        <v>10.605</v>
      </c>
      <c r="Q26">
        <v>7.3680000000000003</v>
      </c>
      <c r="R26">
        <v>5.9829999999999997</v>
      </c>
      <c r="S26">
        <v>8.2119999999999997</v>
      </c>
      <c r="T26">
        <v>7.5940000000000003</v>
      </c>
      <c r="U26">
        <v>17.966000000000001</v>
      </c>
      <c r="V26">
        <v>19.535</v>
      </c>
      <c r="W26">
        <v>20.068000000000001</v>
      </c>
      <c r="X26">
        <v>19.192</v>
      </c>
      <c r="Y26">
        <v>17.628</v>
      </c>
      <c r="Z26" s="7">
        <v>14.45</v>
      </c>
      <c r="AA26">
        <v>12.733000000000001</v>
      </c>
      <c r="AB26">
        <v>11.353</v>
      </c>
      <c r="AC26">
        <v>10.073</v>
      </c>
      <c r="AD26">
        <v>8.9309999999999992</v>
      </c>
      <c r="AE26">
        <v>7.9290000000000003</v>
      </c>
      <c r="AF26">
        <v>7.109</v>
      </c>
      <c r="AG26">
        <v>2012</v>
      </c>
    </row>
    <row r="27" spans="1:33" x14ac:dyDescent="0.2">
      <c r="A27">
        <v>228</v>
      </c>
      <c r="B27" t="s">
        <v>54</v>
      </c>
      <c r="C27" t="s">
        <v>30</v>
      </c>
      <c r="D27" t="s">
        <v>342</v>
      </c>
      <c r="E27" t="s">
        <v>149</v>
      </c>
      <c r="G27" t="s">
        <v>343</v>
      </c>
      <c r="H27">
        <v>14.753</v>
      </c>
      <c r="I27">
        <v>12.914999999999999</v>
      </c>
      <c r="J27">
        <v>12.183</v>
      </c>
      <c r="K27">
        <v>13.34</v>
      </c>
      <c r="L27">
        <v>13.191000000000001</v>
      </c>
      <c r="M27">
        <v>14.395</v>
      </c>
      <c r="N27">
        <v>15.087</v>
      </c>
      <c r="O27">
        <v>12.641</v>
      </c>
      <c r="P27">
        <v>10.294</v>
      </c>
      <c r="Q27">
        <v>6.9969999999999999</v>
      </c>
      <c r="R27">
        <v>4.9939999999999998</v>
      </c>
      <c r="S27">
        <v>3.89</v>
      </c>
      <c r="T27">
        <v>4.9189999999999996</v>
      </c>
      <c r="U27">
        <v>5.8339999999999996</v>
      </c>
      <c r="V27">
        <v>8.5990000000000002</v>
      </c>
      <c r="W27">
        <v>11.151999999999999</v>
      </c>
      <c r="X27">
        <v>12.032</v>
      </c>
      <c r="Y27">
        <v>12.813000000000001</v>
      </c>
      <c r="Z27" s="7">
        <v>13.891</v>
      </c>
      <c r="AA27">
        <v>16.253</v>
      </c>
      <c r="AB27">
        <v>17.91</v>
      </c>
      <c r="AC27">
        <v>19.047999999999998</v>
      </c>
      <c r="AD27">
        <v>19.559000000000001</v>
      </c>
      <c r="AE27">
        <v>19.97</v>
      </c>
      <c r="AF27">
        <v>20.315999999999999</v>
      </c>
      <c r="AG27">
        <v>2013</v>
      </c>
    </row>
    <row r="28" spans="1:33" x14ac:dyDescent="0.2">
      <c r="A28">
        <v>429</v>
      </c>
      <c r="B28" t="s">
        <v>47</v>
      </c>
      <c r="C28" t="s">
        <v>34</v>
      </c>
      <c r="D28" t="s">
        <v>342</v>
      </c>
      <c r="E28" t="s">
        <v>149</v>
      </c>
      <c r="G28" t="s">
        <v>343</v>
      </c>
      <c r="H28">
        <v>16.367000000000001</v>
      </c>
      <c r="I28">
        <v>15.242000000000001</v>
      </c>
      <c r="J28">
        <v>17.411000000000001</v>
      </c>
      <c r="K28">
        <v>13.199</v>
      </c>
      <c r="L28">
        <v>12.161</v>
      </c>
      <c r="M28">
        <v>11.686</v>
      </c>
      <c r="N28">
        <v>21.774999999999999</v>
      </c>
      <c r="O28">
        <v>19.600000000000001</v>
      </c>
      <c r="P28">
        <v>16.712</v>
      </c>
      <c r="Q28">
        <v>13.558999999999999</v>
      </c>
      <c r="R28">
        <v>12.462</v>
      </c>
      <c r="S28">
        <v>12.032999999999999</v>
      </c>
      <c r="T28">
        <v>9.282</v>
      </c>
      <c r="U28">
        <v>10.425000000000001</v>
      </c>
      <c r="V28">
        <v>12.173</v>
      </c>
      <c r="W28">
        <v>8.9269999999999996</v>
      </c>
      <c r="X28">
        <v>11.192</v>
      </c>
      <c r="Y28">
        <v>11.141999999999999</v>
      </c>
      <c r="Z28" s="7">
        <v>12.166</v>
      </c>
      <c r="AA28">
        <v>11.881</v>
      </c>
      <c r="AB28">
        <v>11.866</v>
      </c>
      <c r="AC28">
        <v>11.739000000000001</v>
      </c>
      <c r="AD28">
        <v>11.367000000000001</v>
      </c>
      <c r="AE28">
        <v>10.802</v>
      </c>
      <c r="AF28">
        <v>10.138999999999999</v>
      </c>
      <c r="AG28">
        <v>2013</v>
      </c>
    </row>
    <row r="29" spans="1:33" x14ac:dyDescent="0.2">
      <c r="A29">
        <v>466</v>
      </c>
      <c r="B29" t="s">
        <v>63</v>
      </c>
      <c r="C29" t="s">
        <v>16</v>
      </c>
      <c r="D29" t="s">
        <v>342</v>
      </c>
      <c r="E29" t="s">
        <v>149</v>
      </c>
      <c r="G29" t="s">
        <v>343</v>
      </c>
      <c r="H29" t="s">
        <v>106</v>
      </c>
      <c r="I29" t="s">
        <v>106</v>
      </c>
      <c r="J29" t="s">
        <v>106</v>
      </c>
      <c r="K29">
        <v>4.8150000000000004</v>
      </c>
      <c r="L29">
        <v>3.093</v>
      </c>
      <c r="M29">
        <v>2.69</v>
      </c>
      <c r="N29">
        <v>3.5950000000000002</v>
      </c>
      <c r="O29">
        <v>4.4039999999999999</v>
      </c>
      <c r="P29">
        <v>5.64</v>
      </c>
      <c r="Q29">
        <v>6.6319999999999997</v>
      </c>
      <c r="R29">
        <v>6.8419999999999996</v>
      </c>
      <c r="S29">
        <v>7.8529999999999998</v>
      </c>
      <c r="T29">
        <v>12.531000000000001</v>
      </c>
      <c r="U29">
        <v>24.084</v>
      </c>
      <c r="V29">
        <v>22.236000000000001</v>
      </c>
      <c r="W29">
        <v>17.606000000000002</v>
      </c>
      <c r="X29">
        <v>17.085999999999999</v>
      </c>
      <c r="Y29">
        <v>11.656000000000001</v>
      </c>
      <c r="Z29" s="7">
        <v>12.071</v>
      </c>
      <c r="AA29">
        <v>14.744999999999999</v>
      </c>
      <c r="AB29">
        <v>15.090999999999999</v>
      </c>
      <c r="AC29">
        <v>15.619</v>
      </c>
      <c r="AD29">
        <v>16.074000000000002</v>
      </c>
      <c r="AE29">
        <v>16.393999999999998</v>
      </c>
      <c r="AF29">
        <v>16.481999999999999</v>
      </c>
      <c r="AG29">
        <v>2013</v>
      </c>
    </row>
    <row r="30" spans="1:33" x14ac:dyDescent="0.2">
      <c r="A30">
        <v>694</v>
      </c>
      <c r="B30" t="s">
        <v>51</v>
      </c>
      <c r="C30" t="s">
        <v>3</v>
      </c>
      <c r="D30" t="s">
        <v>342</v>
      </c>
      <c r="E30" t="s">
        <v>149</v>
      </c>
      <c r="G30" t="s">
        <v>343</v>
      </c>
      <c r="H30" t="s">
        <v>106</v>
      </c>
      <c r="I30" t="s">
        <v>106</v>
      </c>
      <c r="J30" t="s">
        <v>106</v>
      </c>
      <c r="K30" t="s">
        <v>106</v>
      </c>
      <c r="L30">
        <v>63.720999999999997</v>
      </c>
      <c r="M30">
        <v>65.117000000000004</v>
      </c>
      <c r="N30">
        <v>49.835000000000001</v>
      </c>
      <c r="O30">
        <v>45.31</v>
      </c>
      <c r="P30">
        <v>36.6</v>
      </c>
      <c r="Q30">
        <v>19.486000000000001</v>
      </c>
      <c r="R30">
        <v>7.8869999999999996</v>
      </c>
      <c r="S30">
        <v>8.3780000000000001</v>
      </c>
      <c r="T30">
        <v>7.4450000000000003</v>
      </c>
      <c r="U30">
        <v>9.5739999999999998</v>
      </c>
      <c r="V30">
        <v>9.5790000000000006</v>
      </c>
      <c r="W30">
        <v>10.178000000000001</v>
      </c>
      <c r="X30">
        <v>10.401999999999999</v>
      </c>
      <c r="Y30">
        <v>10.478</v>
      </c>
      <c r="Z30" s="7">
        <v>10.500999999999999</v>
      </c>
      <c r="AA30">
        <v>11.481</v>
      </c>
      <c r="AB30">
        <v>11.231999999999999</v>
      </c>
      <c r="AC30">
        <v>11.113</v>
      </c>
      <c r="AD30">
        <v>11.013</v>
      </c>
      <c r="AE30">
        <v>10.897</v>
      </c>
      <c r="AF30">
        <v>11.042</v>
      </c>
      <c r="AG30">
        <v>2013</v>
      </c>
    </row>
    <row r="31" spans="1:33" x14ac:dyDescent="0.2">
      <c r="A31">
        <v>612</v>
      </c>
      <c r="B31" t="s">
        <v>41</v>
      </c>
      <c r="C31" t="s">
        <v>9</v>
      </c>
      <c r="D31" t="s">
        <v>342</v>
      </c>
      <c r="E31" t="s">
        <v>149</v>
      </c>
      <c r="G31" t="s">
        <v>343</v>
      </c>
      <c r="H31">
        <v>98.147999999999996</v>
      </c>
      <c r="I31">
        <v>69.855000000000004</v>
      </c>
      <c r="J31">
        <v>72.863</v>
      </c>
      <c r="K31">
        <v>82.019000000000005</v>
      </c>
      <c r="L31">
        <v>62.813000000000002</v>
      </c>
      <c r="M31">
        <v>58.264000000000003</v>
      </c>
      <c r="N31">
        <v>54.683</v>
      </c>
      <c r="O31">
        <v>44.534999999999997</v>
      </c>
      <c r="P31">
        <v>36.845999999999997</v>
      </c>
      <c r="Q31">
        <v>27.218</v>
      </c>
      <c r="R31">
        <v>26.864999999999998</v>
      </c>
      <c r="S31">
        <v>13.935</v>
      </c>
      <c r="T31">
        <v>8.8219999999999992</v>
      </c>
      <c r="U31">
        <v>10.814</v>
      </c>
      <c r="V31">
        <v>11.663</v>
      </c>
      <c r="W31">
        <v>9.9420000000000002</v>
      </c>
      <c r="X31">
        <v>10.000999999999999</v>
      </c>
      <c r="Y31">
        <v>8.3149999999999995</v>
      </c>
      <c r="Z31" s="7">
        <v>8.7639999999999993</v>
      </c>
      <c r="AA31">
        <v>13.643000000000001</v>
      </c>
      <c r="AB31">
        <v>15.445</v>
      </c>
      <c r="AC31">
        <v>16.693000000000001</v>
      </c>
      <c r="AD31">
        <v>17.963999999999999</v>
      </c>
      <c r="AE31">
        <v>18.288</v>
      </c>
      <c r="AF31">
        <v>18.109000000000002</v>
      </c>
      <c r="AG31">
        <v>2014</v>
      </c>
    </row>
    <row r="32" spans="1:33" x14ac:dyDescent="0.2">
      <c r="A32">
        <v>642</v>
      </c>
      <c r="B32" t="s">
        <v>60</v>
      </c>
      <c r="C32" t="s">
        <v>1</v>
      </c>
      <c r="D32" t="s">
        <v>342</v>
      </c>
      <c r="E32" t="s">
        <v>149</v>
      </c>
      <c r="G32" t="s">
        <v>343</v>
      </c>
      <c r="H32">
        <v>88.698999999999998</v>
      </c>
      <c r="I32">
        <v>45</v>
      </c>
      <c r="J32">
        <v>57.618000000000002</v>
      </c>
      <c r="K32">
        <v>58.829000000000001</v>
      </c>
      <c r="L32">
        <v>33.131</v>
      </c>
      <c r="M32">
        <v>23.28</v>
      </c>
      <c r="N32">
        <v>20.04</v>
      </c>
      <c r="O32">
        <v>10.035</v>
      </c>
      <c r="P32">
        <v>5.94</v>
      </c>
      <c r="Q32">
        <v>2.8780000000000001</v>
      </c>
      <c r="R32">
        <v>1.569</v>
      </c>
      <c r="S32">
        <v>1.0129999999999999</v>
      </c>
      <c r="T32">
        <v>0.57699999999999996</v>
      </c>
      <c r="U32">
        <v>7.2089999999999996</v>
      </c>
      <c r="V32">
        <v>11.188000000000001</v>
      </c>
      <c r="W32">
        <v>7.7009999999999996</v>
      </c>
      <c r="X32">
        <v>10.170999999999999</v>
      </c>
      <c r="Y32">
        <v>8.9860000000000007</v>
      </c>
      <c r="Z32" s="7">
        <v>7.5640000000000001</v>
      </c>
      <c r="AA32">
        <v>23.620999999999999</v>
      </c>
      <c r="AB32">
        <v>28.225999999999999</v>
      </c>
      <c r="AC32">
        <v>27.498000000000001</v>
      </c>
      <c r="AD32">
        <v>25.78</v>
      </c>
      <c r="AE32">
        <v>23.257000000000001</v>
      </c>
      <c r="AF32">
        <v>20.544</v>
      </c>
      <c r="AG32">
        <v>2013</v>
      </c>
    </row>
    <row r="33" spans="1:33" x14ac:dyDescent="0.2">
      <c r="A33">
        <v>443</v>
      </c>
      <c r="B33" t="s">
        <v>67</v>
      </c>
      <c r="C33" t="s">
        <v>6</v>
      </c>
      <c r="D33" t="s">
        <v>342</v>
      </c>
      <c r="E33" t="s">
        <v>149</v>
      </c>
      <c r="G33" t="s">
        <v>343</v>
      </c>
      <c r="H33">
        <v>59.107999999999997</v>
      </c>
      <c r="I33">
        <v>59.198</v>
      </c>
      <c r="J33">
        <v>59.497999999999998</v>
      </c>
      <c r="K33">
        <v>50.823</v>
      </c>
      <c r="L33">
        <v>35.429000000000002</v>
      </c>
      <c r="M33">
        <v>36.43</v>
      </c>
      <c r="N33">
        <v>32.332999999999998</v>
      </c>
      <c r="O33">
        <v>24.614999999999998</v>
      </c>
      <c r="P33">
        <v>18.616</v>
      </c>
      <c r="Q33">
        <v>14.137</v>
      </c>
      <c r="R33">
        <v>10.57</v>
      </c>
      <c r="S33">
        <v>11.832000000000001</v>
      </c>
      <c r="T33">
        <v>9.57</v>
      </c>
      <c r="U33">
        <v>11.047000000000001</v>
      </c>
      <c r="V33">
        <v>11.339</v>
      </c>
      <c r="W33">
        <v>8.5449999999999999</v>
      </c>
      <c r="X33">
        <v>6.7889999999999997</v>
      </c>
      <c r="Y33">
        <v>6.5410000000000004</v>
      </c>
      <c r="Z33" s="7">
        <v>7.1379999999999999</v>
      </c>
      <c r="AA33">
        <v>9.4589999999999996</v>
      </c>
      <c r="AB33">
        <v>8.8160000000000007</v>
      </c>
      <c r="AC33">
        <v>8.3480000000000008</v>
      </c>
      <c r="AD33">
        <v>8.0150000000000006</v>
      </c>
      <c r="AE33">
        <v>7.72</v>
      </c>
      <c r="AF33">
        <v>7.4420000000000002</v>
      </c>
      <c r="AG33">
        <v>2013</v>
      </c>
    </row>
    <row r="34" spans="1:33" x14ac:dyDescent="0.2">
      <c r="A34">
        <v>449</v>
      </c>
      <c r="B34" t="s">
        <v>72</v>
      </c>
      <c r="C34" t="s">
        <v>10</v>
      </c>
      <c r="D34" t="s">
        <v>342</v>
      </c>
      <c r="E34" t="s">
        <v>149</v>
      </c>
      <c r="G34" t="s">
        <v>343</v>
      </c>
      <c r="H34">
        <v>28.638999999999999</v>
      </c>
      <c r="I34">
        <v>28.212</v>
      </c>
      <c r="J34">
        <v>40.121000000000002</v>
      </c>
      <c r="K34">
        <v>34.93</v>
      </c>
      <c r="L34">
        <v>26.100999999999999</v>
      </c>
      <c r="M34">
        <v>25.14</v>
      </c>
      <c r="N34">
        <v>18.695</v>
      </c>
      <c r="O34">
        <v>17.172999999999998</v>
      </c>
      <c r="P34">
        <v>15.952999999999999</v>
      </c>
      <c r="Q34">
        <v>9.8710000000000004</v>
      </c>
      <c r="R34">
        <v>8.91</v>
      </c>
      <c r="S34">
        <v>7.1050000000000004</v>
      </c>
      <c r="T34">
        <v>4.8419999999999996</v>
      </c>
      <c r="U34">
        <v>6.89</v>
      </c>
      <c r="V34">
        <v>5.8529999999999998</v>
      </c>
      <c r="W34">
        <v>5.181</v>
      </c>
      <c r="X34">
        <v>4.9329999999999998</v>
      </c>
      <c r="Y34">
        <v>5.1479999999999997</v>
      </c>
      <c r="Z34" s="7">
        <v>5.1360000000000001</v>
      </c>
      <c r="AA34">
        <v>8.5640000000000001</v>
      </c>
      <c r="AB34">
        <v>9.5660000000000007</v>
      </c>
      <c r="AC34">
        <v>10.611000000000001</v>
      </c>
      <c r="AD34">
        <v>14.676</v>
      </c>
      <c r="AE34">
        <v>19.251000000000001</v>
      </c>
      <c r="AF34">
        <v>24.305</v>
      </c>
      <c r="AG34">
        <v>2013</v>
      </c>
    </row>
    <row r="35" spans="1:33" x14ac:dyDescent="0.2">
      <c r="A35">
        <v>516</v>
      </c>
      <c r="B35" t="s">
        <v>49</v>
      </c>
      <c r="C35" t="s">
        <v>4</v>
      </c>
      <c r="D35" t="s">
        <v>342</v>
      </c>
      <c r="E35" t="s">
        <v>149</v>
      </c>
      <c r="G35" t="s">
        <v>343</v>
      </c>
      <c r="H35">
        <v>0</v>
      </c>
      <c r="I35">
        <v>0</v>
      </c>
      <c r="J35">
        <v>0</v>
      </c>
      <c r="K35">
        <v>0</v>
      </c>
      <c r="L35">
        <v>0</v>
      </c>
      <c r="M35">
        <v>0</v>
      </c>
      <c r="N35">
        <v>0</v>
      </c>
      <c r="O35">
        <v>0</v>
      </c>
      <c r="P35">
        <v>0</v>
      </c>
      <c r="Q35">
        <v>0</v>
      </c>
      <c r="R35">
        <v>0.65800000000000003</v>
      </c>
      <c r="S35">
        <v>0.75800000000000001</v>
      </c>
      <c r="T35">
        <v>1.044</v>
      </c>
      <c r="U35">
        <v>1.23</v>
      </c>
      <c r="V35">
        <v>1.2330000000000001</v>
      </c>
      <c r="W35">
        <v>2.3620000000000001</v>
      </c>
      <c r="X35">
        <v>2.36</v>
      </c>
      <c r="Y35">
        <v>2.48</v>
      </c>
      <c r="Z35" s="7">
        <v>2.6150000000000002</v>
      </c>
      <c r="AA35">
        <v>3.282</v>
      </c>
      <c r="AB35">
        <v>2.9529999999999998</v>
      </c>
      <c r="AC35">
        <v>2.7229999999999999</v>
      </c>
      <c r="AD35">
        <v>2.5129999999999999</v>
      </c>
      <c r="AE35">
        <v>2.1909999999999998</v>
      </c>
      <c r="AF35">
        <v>2.044</v>
      </c>
      <c r="AG35">
        <v>2014</v>
      </c>
    </row>
    <row r="36" spans="1:33" x14ac:dyDescent="0.2">
      <c r="A36">
        <v>456</v>
      </c>
      <c r="B36" t="s">
        <v>74</v>
      </c>
      <c r="C36" t="s">
        <v>8</v>
      </c>
      <c r="D36" t="s">
        <v>342</v>
      </c>
      <c r="E36" t="s">
        <v>149</v>
      </c>
      <c r="G36" t="s">
        <v>343</v>
      </c>
      <c r="H36" t="s">
        <v>106</v>
      </c>
      <c r="I36" t="s">
        <v>106</v>
      </c>
      <c r="J36" t="s">
        <v>106</v>
      </c>
      <c r="K36">
        <v>102.992</v>
      </c>
      <c r="L36">
        <v>86.701999999999998</v>
      </c>
      <c r="M36">
        <v>93.147999999999996</v>
      </c>
      <c r="N36">
        <v>96.352000000000004</v>
      </c>
      <c r="O36">
        <v>81.563999999999993</v>
      </c>
      <c r="P36">
        <v>62.927999999999997</v>
      </c>
      <c r="Q36">
        <v>37.341999999999999</v>
      </c>
      <c r="R36">
        <v>25.831</v>
      </c>
      <c r="S36">
        <v>17.114999999999998</v>
      </c>
      <c r="T36">
        <v>12.055999999999999</v>
      </c>
      <c r="U36">
        <v>13.989000000000001</v>
      </c>
      <c r="V36">
        <v>8.4480000000000004</v>
      </c>
      <c r="W36">
        <v>5.3970000000000002</v>
      </c>
      <c r="X36">
        <v>3.59</v>
      </c>
      <c r="Y36">
        <v>2.1539999999999999</v>
      </c>
      <c r="Z36" s="7">
        <v>1.57</v>
      </c>
      <c r="AA36">
        <v>1.82</v>
      </c>
      <c r="AB36">
        <v>1.6739999999999999</v>
      </c>
      <c r="AC36">
        <v>1.554</v>
      </c>
      <c r="AD36">
        <v>1.456</v>
      </c>
      <c r="AE36">
        <v>1.38</v>
      </c>
      <c r="AF36">
        <v>9.2460000000000004</v>
      </c>
      <c r="AG36">
        <v>2014</v>
      </c>
    </row>
    <row r="37" spans="1:33" x14ac:dyDescent="0.2">
      <c r="A37">
        <v>948</v>
      </c>
      <c r="B37" t="s">
        <v>70</v>
      </c>
      <c r="C37" t="s">
        <v>20</v>
      </c>
      <c r="D37" t="s">
        <v>342</v>
      </c>
      <c r="E37" t="s">
        <v>149</v>
      </c>
    </row>
    <row r="38" spans="1:33" x14ac:dyDescent="0.2">
      <c r="A38">
        <v>537</v>
      </c>
      <c r="B38" t="s">
        <v>78</v>
      </c>
      <c r="C38" t="s">
        <v>19</v>
      </c>
      <c r="D38" t="s">
        <v>342</v>
      </c>
      <c r="E38" t="s">
        <v>149</v>
      </c>
    </row>
  </sheetData>
  <autoFilter ref="A1:AG38">
    <sortState ref="A2:AG38">
      <sortCondition descending="1" ref="Z1:Z3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94"/>
  <sheetViews>
    <sheetView topLeftCell="A455" workbookViewId="0">
      <selection activeCell="C1054" sqref="C1054"/>
    </sheetView>
  </sheetViews>
  <sheetFormatPr baseColWidth="10" defaultColWidth="8.83203125" defaultRowHeight="15" x14ac:dyDescent="0.2"/>
  <cols>
    <col min="4" max="4" width="56.5" customWidth="1"/>
  </cols>
  <sheetData>
    <row r="1" spans="1:33"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c r="AE1">
        <v>2019</v>
      </c>
      <c r="AF1">
        <v>2020</v>
      </c>
      <c r="AG1" t="s">
        <v>85</v>
      </c>
    </row>
    <row r="2" spans="1:33" x14ac:dyDescent="0.2">
      <c r="A2">
        <v>612</v>
      </c>
      <c r="B2" t="s">
        <v>41</v>
      </c>
      <c r="C2" t="s">
        <v>9</v>
      </c>
      <c r="D2" t="s">
        <v>86</v>
      </c>
      <c r="E2" t="s">
        <v>87</v>
      </c>
      <c r="F2" t="s">
        <v>88</v>
      </c>
      <c r="G2" t="s">
        <v>89</v>
      </c>
      <c r="H2" s="3">
        <v>3605.5740000000001</v>
      </c>
      <c r="I2" s="3">
        <v>3645.2350000000001</v>
      </c>
      <c r="J2" s="3">
        <v>3831.0509999999999</v>
      </c>
      <c r="K2" s="3">
        <v>3953.645</v>
      </c>
      <c r="L2" s="3">
        <v>4103.8829999999998</v>
      </c>
      <c r="M2" s="3">
        <v>4227</v>
      </c>
      <c r="N2" s="3">
        <v>4463.7120000000004</v>
      </c>
      <c r="O2" s="3">
        <v>4785.0990000000002</v>
      </c>
      <c r="P2" s="3">
        <v>4990.8590000000004</v>
      </c>
      <c r="Q2" s="3">
        <v>5285.3190000000004</v>
      </c>
      <c r="R2" s="3">
        <v>5374.35</v>
      </c>
      <c r="S2" s="3">
        <v>5555.62</v>
      </c>
      <c r="T2" s="3">
        <v>5686.74</v>
      </c>
      <c r="U2" s="3">
        <v>5779.5609999999997</v>
      </c>
      <c r="V2" s="3">
        <v>5988.5559999999996</v>
      </c>
      <c r="W2" s="3">
        <v>6157.9110000000001</v>
      </c>
      <c r="X2" s="3">
        <v>6361.2529999999997</v>
      </c>
      <c r="Y2" s="3">
        <v>6536.942</v>
      </c>
      <c r="Z2" s="3">
        <v>6806.848</v>
      </c>
      <c r="AA2" s="3">
        <v>6984.0879999999997</v>
      </c>
      <c r="AB2" s="3">
        <v>7254.3270000000002</v>
      </c>
      <c r="AC2" s="3">
        <v>7545.5339999999997</v>
      </c>
      <c r="AD2" s="3">
        <v>7842.3029999999999</v>
      </c>
      <c r="AE2" s="3">
        <v>8128.3320000000003</v>
      </c>
      <c r="AF2" s="3">
        <v>8418.6409999999996</v>
      </c>
      <c r="AG2">
        <v>2013</v>
      </c>
    </row>
    <row r="3" spans="1:33" x14ac:dyDescent="0.2">
      <c r="A3">
        <v>614</v>
      </c>
      <c r="B3" t="s">
        <v>42</v>
      </c>
      <c r="C3" t="s">
        <v>7</v>
      </c>
      <c r="D3" t="s">
        <v>86</v>
      </c>
      <c r="E3" t="s">
        <v>87</v>
      </c>
      <c r="F3" t="s">
        <v>88</v>
      </c>
      <c r="G3" t="s">
        <v>90</v>
      </c>
      <c r="H3">
        <v>410.447</v>
      </c>
      <c r="I3">
        <v>433.02100000000002</v>
      </c>
      <c r="J3">
        <v>433.02100000000002</v>
      </c>
      <c r="K3">
        <v>447.05</v>
      </c>
      <c r="L3">
        <v>460.51600000000002</v>
      </c>
      <c r="M3">
        <v>474.98500000000001</v>
      </c>
      <c r="N3">
        <v>544.01199999999994</v>
      </c>
      <c r="O3">
        <v>572.55899999999997</v>
      </c>
      <c r="P3">
        <v>634.851</v>
      </c>
      <c r="Q3">
        <v>750.78399999999999</v>
      </c>
      <c r="R3">
        <v>906.46</v>
      </c>
      <c r="S3" s="3">
        <v>1111.2570000000001</v>
      </c>
      <c r="T3" s="3">
        <v>1264.8009999999999</v>
      </c>
      <c r="U3" s="3">
        <v>1295.319</v>
      </c>
      <c r="V3" s="3">
        <v>1339.4590000000001</v>
      </c>
      <c r="W3" s="3">
        <v>1391.9469999999999</v>
      </c>
      <c r="X3" s="3">
        <v>1463.7080000000001</v>
      </c>
      <c r="Y3" s="3">
        <v>1563.241</v>
      </c>
      <c r="Z3" s="3">
        <v>1629.2370000000001</v>
      </c>
      <c r="AA3" s="3">
        <v>1702.51</v>
      </c>
      <c r="AB3" s="3">
        <v>1769.645</v>
      </c>
      <c r="AC3" s="3">
        <v>1860.424</v>
      </c>
      <c r="AD3" s="3">
        <v>1958.655</v>
      </c>
      <c r="AE3" s="3">
        <v>2068.5349999999999</v>
      </c>
      <c r="AF3" s="3">
        <v>2189.3490000000002</v>
      </c>
      <c r="AG3">
        <v>2012</v>
      </c>
    </row>
    <row r="4" spans="1:33" x14ac:dyDescent="0.2">
      <c r="A4">
        <v>912</v>
      </c>
      <c r="B4" t="s">
        <v>43</v>
      </c>
      <c r="C4" t="s">
        <v>23</v>
      </c>
      <c r="D4" t="s">
        <v>86</v>
      </c>
      <c r="E4" t="s">
        <v>87</v>
      </c>
      <c r="F4" t="s">
        <v>88</v>
      </c>
      <c r="G4" t="s">
        <v>91</v>
      </c>
      <c r="H4">
        <v>4.1130000000000004</v>
      </c>
      <c r="I4">
        <v>4.4779999999999998</v>
      </c>
      <c r="J4">
        <v>4.7469999999999999</v>
      </c>
      <c r="K4">
        <v>5.2880000000000003</v>
      </c>
      <c r="L4">
        <v>5.6180000000000003</v>
      </c>
      <c r="M4">
        <v>5.9820000000000002</v>
      </c>
      <c r="N4">
        <v>6.4690000000000003</v>
      </c>
      <c r="O4">
        <v>7.1470000000000002</v>
      </c>
      <c r="P4">
        <v>7.875</v>
      </c>
      <c r="Q4">
        <v>9.9550000000000001</v>
      </c>
      <c r="R4">
        <v>13.388999999999999</v>
      </c>
      <c r="S4">
        <v>16.736000000000001</v>
      </c>
      <c r="T4">
        <v>18.544</v>
      </c>
      <c r="U4">
        <v>20.268000000000001</v>
      </c>
      <c r="V4">
        <v>21.273</v>
      </c>
      <c r="W4">
        <v>21.292999999999999</v>
      </c>
      <c r="X4">
        <v>21.754000000000001</v>
      </c>
      <c r="Y4">
        <v>23.015999999999998</v>
      </c>
      <c r="Z4">
        <v>23.658999999999999</v>
      </c>
      <c r="AA4">
        <v>23.809000000000001</v>
      </c>
      <c r="AB4">
        <v>24.396000000000001</v>
      </c>
      <c r="AC4">
        <v>25.024000000000001</v>
      </c>
      <c r="AD4">
        <v>25.922999999999998</v>
      </c>
      <c r="AE4">
        <v>26.841999999999999</v>
      </c>
      <c r="AF4">
        <v>27.722999999999999</v>
      </c>
      <c r="AG4">
        <v>2013</v>
      </c>
    </row>
    <row r="5" spans="1:33" x14ac:dyDescent="0.2">
      <c r="A5">
        <v>419</v>
      </c>
      <c r="B5" t="s">
        <v>44</v>
      </c>
      <c r="C5" t="s">
        <v>12</v>
      </c>
      <c r="D5" t="s">
        <v>86</v>
      </c>
      <c r="E5" t="s">
        <v>87</v>
      </c>
      <c r="F5" t="s">
        <v>88</v>
      </c>
      <c r="G5" t="s">
        <v>92</v>
      </c>
      <c r="H5">
        <v>4.7140000000000004</v>
      </c>
      <c r="I5">
        <v>4.8239999999999998</v>
      </c>
      <c r="J5">
        <v>5.0579999999999998</v>
      </c>
      <c r="K5">
        <v>5.36</v>
      </c>
      <c r="L5">
        <v>5.7359999999999998</v>
      </c>
      <c r="M5">
        <v>5.8789999999999996</v>
      </c>
      <c r="N5">
        <v>6.0759999999999996</v>
      </c>
      <c r="O5">
        <v>6.4589999999999996</v>
      </c>
      <c r="P5">
        <v>6.91</v>
      </c>
      <c r="Q5">
        <v>7.3769999999999998</v>
      </c>
      <c r="R5">
        <v>7.8550000000000004</v>
      </c>
      <c r="S5">
        <v>8.5060000000000002</v>
      </c>
      <c r="T5">
        <v>9.0359999999999996</v>
      </c>
      <c r="U5">
        <v>9.266</v>
      </c>
      <c r="V5">
        <v>9.6679999999999993</v>
      </c>
      <c r="W5">
        <v>9.8710000000000004</v>
      </c>
      <c r="X5">
        <v>10.202999999999999</v>
      </c>
      <c r="Y5">
        <v>10.746</v>
      </c>
      <c r="Z5">
        <v>11.257</v>
      </c>
      <c r="AA5">
        <v>11.557</v>
      </c>
      <c r="AB5">
        <v>11.835000000000001</v>
      </c>
      <c r="AC5">
        <v>12.122</v>
      </c>
      <c r="AD5">
        <v>12.465999999999999</v>
      </c>
      <c r="AE5">
        <v>12.821999999999999</v>
      </c>
      <c r="AF5">
        <v>13.191000000000001</v>
      </c>
      <c r="AG5">
        <v>2014</v>
      </c>
    </row>
    <row r="6" spans="1:33" x14ac:dyDescent="0.2">
      <c r="A6">
        <v>218</v>
      </c>
      <c r="B6" t="s">
        <v>45</v>
      </c>
      <c r="C6" t="s">
        <v>26</v>
      </c>
      <c r="D6" t="s">
        <v>86</v>
      </c>
      <c r="E6" t="s">
        <v>87</v>
      </c>
      <c r="F6" t="s">
        <v>88</v>
      </c>
      <c r="G6" t="s">
        <v>93</v>
      </c>
      <c r="H6">
        <v>19.701000000000001</v>
      </c>
      <c r="I6">
        <v>20.677</v>
      </c>
      <c r="J6">
        <v>21.716999999999999</v>
      </c>
      <c r="K6">
        <v>21.809000000000001</v>
      </c>
      <c r="L6">
        <v>22.356000000000002</v>
      </c>
      <c r="M6">
        <v>22.733000000000001</v>
      </c>
      <c r="N6">
        <v>23.297999999999998</v>
      </c>
      <c r="O6">
        <v>23.928999999999998</v>
      </c>
      <c r="P6">
        <v>24.928000000000001</v>
      </c>
      <c r="Q6">
        <v>26.03</v>
      </c>
      <c r="R6">
        <v>27.279</v>
      </c>
      <c r="S6">
        <v>28.524000000000001</v>
      </c>
      <c r="T6">
        <v>30.277999999999999</v>
      </c>
      <c r="U6">
        <v>31.294</v>
      </c>
      <c r="V6">
        <v>32.585999999999999</v>
      </c>
      <c r="W6">
        <v>34.271999999999998</v>
      </c>
      <c r="X6">
        <v>36.045999999999999</v>
      </c>
      <c r="Y6">
        <v>38.488</v>
      </c>
      <c r="Z6">
        <v>40.566000000000003</v>
      </c>
      <c r="AA6">
        <v>42.311</v>
      </c>
      <c r="AB6">
        <v>44.109000000000002</v>
      </c>
      <c r="AC6">
        <v>45.895000000000003</v>
      </c>
      <c r="AD6">
        <v>47.731000000000002</v>
      </c>
      <c r="AE6">
        <v>49.64</v>
      </c>
      <c r="AF6">
        <v>51.625999999999998</v>
      </c>
      <c r="AG6">
        <v>2013</v>
      </c>
    </row>
    <row r="7" spans="1:33" x14ac:dyDescent="0.2">
      <c r="A7">
        <v>616</v>
      </c>
      <c r="B7" t="s">
        <v>46</v>
      </c>
      <c r="C7" t="s">
        <v>25</v>
      </c>
      <c r="D7" t="s">
        <v>86</v>
      </c>
      <c r="E7" t="s">
        <v>87</v>
      </c>
      <c r="F7" t="s">
        <v>88</v>
      </c>
      <c r="G7" t="s">
        <v>94</v>
      </c>
      <c r="H7">
        <v>32.414000000000001</v>
      </c>
      <c r="I7">
        <v>35.567</v>
      </c>
      <c r="J7">
        <v>39.253999999999998</v>
      </c>
      <c r="K7">
        <v>43.116999999999997</v>
      </c>
      <c r="L7">
        <v>45.655000000000001</v>
      </c>
      <c r="M7">
        <v>45.77</v>
      </c>
      <c r="N7">
        <v>48.548000000000002</v>
      </c>
      <c r="O7">
        <v>50.792999999999999</v>
      </c>
      <c r="P7">
        <v>52.167000000000002</v>
      </c>
      <c r="Q7">
        <v>54.545000000000002</v>
      </c>
      <c r="R7">
        <v>58.886000000000003</v>
      </c>
      <c r="S7">
        <v>63.999000000000002</v>
      </c>
      <c r="T7">
        <v>66.495999999999995</v>
      </c>
      <c r="U7">
        <v>61.281999999999996</v>
      </c>
      <c r="V7">
        <v>66.548000000000002</v>
      </c>
      <c r="W7">
        <v>70.662999999999997</v>
      </c>
      <c r="X7">
        <v>73.671000000000006</v>
      </c>
      <c r="Y7">
        <v>78.007999999999996</v>
      </c>
      <c r="Z7">
        <v>81.863</v>
      </c>
      <c r="AA7">
        <v>85.266000000000005</v>
      </c>
      <c r="AB7">
        <v>88.703000000000003</v>
      </c>
      <c r="AC7">
        <v>92.375</v>
      </c>
      <c r="AD7">
        <v>96.18</v>
      </c>
      <c r="AE7">
        <v>99.771000000000001</v>
      </c>
      <c r="AF7">
        <v>103.169</v>
      </c>
      <c r="AG7">
        <v>2012</v>
      </c>
    </row>
    <row r="8" spans="1:33" x14ac:dyDescent="0.2">
      <c r="A8">
        <v>516</v>
      </c>
      <c r="B8" t="s">
        <v>49</v>
      </c>
      <c r="C8" t="s">
        <v>4</v>
      </c>
      <c r="D8" t="s">
        <v>86</v>
      </c>
      <c r="E8" t="s">
        <v>87</v>
      </c>
      <c r="F8" t="s">
        <v>88</v>
      </c>
      <c r="G8" t="s">
        <v>95</v>
      </c>
      <c r="H8">
        <v>9.9629999999999992</v>
      </c>
      <c r="I8">
        <v>9.8160000000000007</v>
      </c>
      <c r="J8">
        <v>9.7609999999999992</v>
      </c>
      <c r="K8">
        <v>10.058999999999999</v>
      </c>
      <c r="L8">
        <v>10.346</v>
      </c>
      <c r="M8">
        <v>10.63</v>
      </c>
      <c r="N8">
        <v>11.042</v>
      </c>
      <c r="O8">
        <v>11.362</v>
      </c>
      <c r="P8">
        <v>11.419</v>
      </c>
      <c r="Q8">
        <v>11.464</v>
      </c>
      <c r="R8">
        <v>11.968</v>
      </c>
      <c r="S8">
        <v>11.986000000000001</v>
      </c>
      <c r="T8">
        <v>11.754</v>
      </c>
      <c r="U8">
        <v>11.545999999999999</v>
      </c>
      <c r="V8">
        <v>11.846</v>
      </c>
      <c r="W8">
        <v>12.253</v>
      </c>
      <c r="X8">
        <v>12.369</v>
      </c>
      <c r="Y8">
        <v>12.151999999999999</v>
      </c>
      <c r="Z8">
        <v>12.068</v>
      </c>
      <c r="AA8">
        <v>12.010999999999999</v>
      </c>
      <c r="AB8">
        <v>12.342000000000001</v>
      </c>
      <c r="AC8">
        <v>12.759</v>
      </c>
      <c r="AD8">
        <v>13.59</v>
      </c>
      <c r="AE8">
        <v>15.106</v>
      </c>
      <c r="AF8">
        <v>15.856999999999999</v>
      </c>
      <c r="AG8">
        <v>2013</v>
      </c>
    </row>
    <row r="9" spans="1:33" x14ac:dyDescent="0.2">
      <c r="A9">
        <v>622</v>
      </c>
      <c r="B9" t="s">
        <v>52</v>
      </c>
      <c r="C9" t="s">
        <v>32</v>
      </c>
      <c r="D9" t="s">
        <v>86</v>
      </c>
      <c r="E9" t="s">
        <v>87</v>
      </c>
      <c r="F9" t="s">
        <v>88</v>
      </c>
      <c r="G9" t="s">
        <v>96</v>
      </c>
      <c r="H9" s="3">
        <v>5508.0770000000002</v>
      </c>
      <c r="I9" s="3">
        <v>5788.9889999999996</v>
      </c>
      <c r="J9" s="3">
        <v>6081.3270000000002</v>
      </c>
      <c r="K9" s="3">
        <v>6348.9059999999999</v>
      </c>
      <c r="L9" s="3">
        <v>6612.3850000000002</v>
      </c>
      <c r="M9" s="3">
        <v>6910.8860000000004</v>
      </c>
      <c r="N9" s="3">
        <v>7187.9470000000001</v>
      </c>
      <c r="O9" s="3">
        <v>7477.6930000000002</v>
      </c>
      <c r="P9" s="3">
        <v>7754.5060000000003</v>
      </c>
      <c r="Q9" s="3">
        <v>7932.6</v>
      </c>
      <c r="R9" s="3">
        <v>8188.2</v>
      </c>
      <c r="S9" s="3">
        <v>8454.8880000000008</v>
      </c>
      <c r="T9" s="3">
        <v>8698.7939999999999</v>
      </c>
      <c r="U9" s="3">
        <v>8866.8109999999997</v>
      </c>
      <c r="V9" s="3">
        <v>9156.69</v>
      </c>
      <c r="W9" s="3">
        <v>9535.82</v>
      </c>
      <c r="X9" s="3">
        <v>9974.2909999999993</v>
      </c>
      <c r="Y9" s="3">
        <v>10531.063</v>
      </c>
      <c r="Z9" s="3">
        <v>11071.99</v>
      </c>
      <c r="AA9" s="3">
        <v>11630.593000000001</v>
      </c>
      <c r="AB9" s="3">
        <v>12207.87</v>
      </c>
      <c r="AC9" s="3">
        <v>12814.626</v>
      </c>
      <c r="AD9" s="3">
        <v>13454.493</v>
      </c>
      <c r="AE9" s="3">
        <v>14122.716</v>
      </c>
      <c r="AF9" s="3">
        <v>14826.183000000001</v>
      </c>
      <c r="AG9">
        <v>2013</v>
      </c>
    </row>
    <row r="10" spans="1:33" x14ac:dyDescent="0.2">
      <c r="A10">
        <v>628</v>
      </c>
      <c r="B10" t="s">
        <v>53</v>
      </c>
      <c r="C10" t="s">
        <v>13</v>
      </c>
      <c r="D10" t="s">
        <v>86</v>
      </c>
      <c r="E10" t="s">
        <v>87</v>
      </c>
      <c r="F10" t="s">
        <v>88</v>
      </c>
      <c r="G10" t="s">
        <v>97</v>
      </c>
      <c r="H10" s="3">
        <v>1572.345</v>
      </c>
      <c r="I10" s="3">
        <v>1661.2360000000001</v>
      </c>
      <c r="J10" s="3">
        <v>1776.7180000000001</v>
      </c>
      <c r="K10" s="3">
        <v>1764.586</v>
      </c>
      <c r="L10" s="3">
        <v>1749.0630000000001</v>
      </c>
      <c r="M10" s="3">
        <v>1952.972</v>
      </c>
      <c r="N10" s="3">
        <v>2118.8020000000001</v>
      </c>
      <c r="O10" s="3">
        <v>2430.7260000000001</v>
      </c>
      <c r="P10" s="3">
        <v>3248.163</v>
      </c>
      <c r="Q10" s="3">
        <v>3505.9029999999998</v>
      </c>
      <c r="R10" s="3">
        <v>3528.63</v>
      </c>
      <c r="S10" s="3">
        <v>3644.07</v>
      </c>
      <c r="T10" s="3">
        <v>3755.3119999999999</v>
      </c>
      <c r="U10" s="3">
        <v>3913.779</v>
      </c>
      <c r="V10" s="3">
        <v>4444.01</v>
      </c>
      <c r="W10" s="3">
        <v>4447.692</v>
      </c>
      <c r="X10" s="3">
        <v>4842.7359999999999</v>
      </c>
      <c r="Y10" s="3">
        <v>5118.4979999999996</v>
      </c>
      <c r="Z10" s="3">
        <v>5471.3149999999996</v>
      </c>
      <c r="AA10" s="3">
        <v>5886.4930000000004</v>
      </c>
      <c r="AB10" s="3">
        <v>6173.7470000000003</v>
      </c>
      <c r="AC10" s="3">
        <v>6686.8230000000003</v>
      </c>
      <c r="AD10" s="3">
        <v>7022.1189999999997</v>
      </c>
      <c r="AE10" s="3">
        <v>7383.5820000000003</v>
      </c>
      <c r="AF10" s="3">
        <v>7594.335</v>
      </c>
      <c r="AG10">
        <v>2013</v>
      </c>
    </row>
    <row r="11" spans="1:33" x14ac:dyDescent="0.2">
      <c r="A11">
        <v>228</v>
      </c>
      <c r="B11" t="s">
        <v>54</v>
      </c>
      <c r="C11" t="s">
        <v>30</v>
      </c>
      <c r="D11" t="s">
        <v>86</v>
      </c>
      <c r="E11" t="s">
        <v>87</v>
      </c>
      <c r="F11" t="s">
        <v>88</v>
      </c>
      <c r="G11" t="s">
        <v>98</v>
      </c>
      <c r="H11" s="3">
        <v>57691.735000000001</v>
      </c>
      <c r="I11" s="3">
        <v>61503.080999999998</v>
      </c>
      <c r="J11" s="3">
        <v>63512.286</v>
      </c>
      <c r="K11" s="3">
        <v>63061.923999999999</v>
      </c>
      <c r="L11" s="3">
        <v>65880.422999999995</v>
      </c>
      <c r="M11" s="3">
        <v>68081.861999999994</v>
      </c>
      <c r="N11" s="3">
        <v>69559.298999999999</v>
      </c>
      <c r="O11" s="3">
        <v>71915.187000000005</v>
      </c>
      <c r="P11" s="3">
        <v>76803.271999999997</v>
      </c>
      <c r="Q11" s="3">
        <v>81645.452999999994</v>
      </c>
      <c r="R11" s="3">
        <v>86400.966</v>
      </c>
      <c r="S11" s="3">
        <v>90899.462</v>
      </c>
      <c r="T11" s="3">
        <v>93837.717999999993</v>
      </c>
      <c r="U11" s="3">
        <v>92870.747000000003</v>
      </c>
      <c r="V11" s="3">
        <v>98202.69</v>
      </c>
      <c r="W11" s="3">
        <v>103852.374</v>
      </c>
      <c r="X11" s="3">
        <v>109590.78599999999</v>
      </c>
      <c r="Y11" s="3">
        <v>114321.148</v>
      </c>
      <c r="Z11" s="3">
        <v>116420.382</v>
      </c>
      <c r="AA11" s="3">
        <v>119576.43799999999</v>
      </c>
      <c r="AB11" s="3">
        <v>123574.395</v>
      </c>
      <c r="AC11" s="3">
        <v>128023.073</v>
      </c>
      <c r="AD11" s="3">
        <v>132759.927</v>
      </c>
      <c r="AE11" s="3">
        <v>137804.804</v>
      </c>
      <c r="AF11" s="3">
        <v>143179.19200000001</v>
      </c>
      <c r="AG11">
        <v>2013</v>
      </c>
    </row>
    <row r="12" spans="1:33" x14ac:dyDescent="0.2">
      <c r="A12">
        <v>636</v>
      </c>
      <c r="B12" t="s">
        <v>56</v>
      </c>
      <c r="C12" t="s">
        <v>33</v>
      </c>
      <c r="D12" t="s">
        <v>86</v>
      </c>
      <c r="E12" t="s">
        <v>87</v>
      </c>
      <c r="F12" t="s">
        <v>88</v>
      </c>
      <c r="G12" t="s">
        <v>99</v>
      </c>
      <c r="H12" s="3">
        <v>5678.0439999999999</v>
      </c>
      <c r="I12" s="3">
        <v>5370.9250000000002</v>
      </c>
      <c r="J12" s="3">
        <v>5277.6360000000004</v>
      </c>
      <c r="K12" s="3">
        <v>5052.2749999999996</v>
      </c>
      <c r="L12" s="3">
        <v>4703.6679999999997</v>
      </c>
      <c r="M12" s="3">
        <v>4604.8829999999998</v>
      </c>
      <c r="N12" s="3">
        <v>4740.6239999999998</v>
      </c>
      <c r="O12" s="3">
        <v>5005.0479999999998</v>
      </c>
      <c r="P12" s="3">
        <v>5342.3059999999996</v>
      </c>
      <c r="Q12" s="3">
        <v>5670.0649999999996</v>
      </c>
      <c r="R12" s="3">
        <v>5971.768</v>
      </c>
      <c r="S12" s="3">
        <v>6345.5690000000004</v>
      </c>
      <c r="T12" s="3">
        <v>6740.6379999999999</v>
      </c>
      <c r="U12" s="3">
        <v>6933.0870000000004</v>
      </c>
      <c r="V12" s="3">
        <v>7423.8729999999996</v>
      </c>
      <c r="W12" s="3">
        <v>7933.4949999999999</v>
      </c>
      <c r="X12" s="3">
        <v>8501.3639999999996</v>
      </c>
      <c r="Y12" s="3">
        <v>9220.9959999999992</v>
      </c>
      <c r="Z12" s="3">
        <v>10059.459999999999</v>
      </c>
      <c r="AA12" s="3">
        <v>10983.385</v>
      </c>
      <c r="AB12" s="3">
        <v>11911.126</v>
      </c>
      <c r="AC12" s="3">
        <v>12907.534</v>
      </c>
      <c r="AD12" s="3">
        <v>13821.014999999999</v>
      </c>
      <c r="AE12" s="3">
        <v>14698.862999999999</v>
      </c>
      <c r="AF12" s="3">
        <v>15473.268</v>
      </c>
      <c r="AG12">
        <v>2006</v>
      </c>
    </row>
    <row r="13" spans="1:33" x14ac:dyDescent="0.2">
      <c r="A13">
        <v>634</v>
      </c>
      <c r="B13" t="s">
        <v>58</v>
      </c>
      <c r="C13" t="s">
        <v>57</v>
      </c>
      <c r="D13" t="s">
        <v>86</v>
      </c>
      <c r="E13" t="s">
        <v>87</v>
      </c>
      <c r="F13" t="s">
        <v>88</v>
      </c>
      <c r="G13" t="s">
        <v>96</v>
      </c>
      <c r="H13">
        <v>812.52700000000004</v>
      </c>
      <c r="I13">
        <v>807.45</v>
      </c>
      <c r="J13">
        <v>837.62900000000002</v>
      </c>
      <c r="K13">
        <v>816</v>
      </c>
      <c r="L13">
        <v>877.82</v>
      </c>
      <c r="M13">
        <v>911.2</v>
      </c>
      <c r="N13">
        <v>952.95</v>
      </c>
      <c r="O13">
        <v>960.7</v>
      </c>
      <c r="P13">
        <v>994.1</v>
      </c>
      <c r="Q13" s="3">
        <v>1071.2</v>
      </c>
      <c r="R13" s="3">
        <v>1138</v>
      </c>
      <c r="S13" s="3">
        <v>1119.9939999999999</v>
      </c>
      <c r="T13" s="3">
        <v>1182.403</v>
      </c>
      <c r="U13" s="3">
        <v>1270.7159999999999</v>
      </c>
      <c r="V13" s="3">
        <v>1381.817</v>
      </c>
      <c r="W13" s="3">
        <v>1428.9380000000001</v>
      </c>
      <c r="X13" s="3">
        <v>1483.4169999999999</v>
      </c>
      <c r="Y13" s="3">
        <v>1532.7</v>
      </c>
      <c r="Z13" s="3">
        <v>1624.982</v>
      </c>
      <c r="AA13" s="3">
        <v>1708.838</v>
      </c>
      <c r="AB13" s="3">
        <v>1837.8340000000001</v>
      </c>
      <c r="AC13" s="3">
        <v>1995.7529999999999</v>
      </c>
      <c r="AD13" s="3">
        <v>2078.7260000000001</v>
      </c>
      <c r="AE13" s="3">
        <v>2122.7469999999998</v>
      </c>
      <c r="AF13" s="3">
        <v>2171.8919999999998</v>
      </c>
      <c r="AG13">
        <v>2013</v>
      </c>
    </row>
    <row r="14" spans="1:33" x14ac:dyDescent="0.2">
      <c r="A14">
        <v>248</v>
      </c>
      <c r="B14" t="s">
        <v>59</v>
      </c>
      <c r="C14" t="s">
        <v>31</v>
      </c>
      <c r="D14" t="s">
        <v>86</v>
      </c>
      <c r="E14" t="s">
        <v>87</v>
      </c>
      <c r="F14" t="s">
        <v>88</v>
      </c>
      <c r="G14" t="s">
        <v>100</v>
      </c>
      <c r="H14">
        <v>36.363</v>
      </c>
      <c r="I14">
        <v>37.936</v>
      </c>
      <c r="J14">
        <v>39.176000000000002</v>
      </c>
      <c r="K14">
        <v>37.319000000000003</v>
      </c>
      <c r="L14">
        <v>37.725999999999999</v>
      </c>
      <c r="M14">
        <v>39.241</v>
      </c>
      <c r="N14">
        <v>40.848999999999997</v>
      </c>
      <c r="O14">
        <v>41.960999999999999</v>
      </c>
      <c r="P14">
        <v>45.406999999999996</v>
      </c>
      <c r="Q14">
        <v>47.808999999999997</v>
      </c>
      <c r="R14">
        <v>49.914999999999999</v>
      </c>
      <c r="S14">
        <v>51.008000000000003</v>
      </c>
      <c r="T14">
        <v>54.25</v>
      </c>
      <c r="U14">
        <v>54.558</v>
      </c>
      <c r="V14">
        <v>56.481000000000002</v>
      </c>
      <c r="W14">
        <v>60.924999999999997</v>
      </c>
      <c r="X14">
        <v>64.105999999999995</v>
      </c>
      <c r="Y14">
        <v>67.081000000000003</v>
      </c>
      <c r="Z14">
        <v>69.525000000000006</v>
      </c>
      <c r="AA14">
        <v>70.837000000000003</v>
      </c>
      <c r="AB14">
        <v>73.406999999999996</v>
      </c>
      <c r="AC14">
        <v>76.744</v>
      </c>
      <c r="AD14">
        <v>79.820999999999998</v>
      </c>
      <c r="AE14">
        <v>83.021000000000001</v>
      </c>
      <c r="AF14">
        <v>86.349000000000004</v>
      </c>
      <c r="AG14">
        <v>2013</v>
      </c>
    </row>
    <row r="15" spans="1:33" x14ac:dyDescent="0.2">
      <c r="A15">
        <v>642</v>
      </c>
      <c r="B15" t="s">
        <v>60</v>
      </c>
      <c r="C15" t="s">
        <v>1</v>
      </c>
      <c r="D15" t="s">
        <v>86</v>
      </c>
      <c r="E15" t="s">
        <v>87</v>
      </c>
      <c r="F15" t="s">
        <v>88</v>
      </c>
      <c r="G15" t="s">
        <v>101</v>
      </c>
      <c r="H15">
        <v>269.55500000000001</v>
      </c>
      <c r="I15">
        <v>673.81600000000003</v>
      </c>
      <c r="J15">
        <v>834.01199999999994</v>
      </c>
      <c r="K15" s="3">
        <v>1048.0530000000001</v>
      </c>
      <c r="L15" s="3">
        <v>1238.943</v>
      </c>
      <c r="M15" s="3">
        <v>2024.183</v>
      </c>
      <c r="N15" s="3">
        <v>2418.1460000000002</v>
      </c>
      <c r="O15" s="3">
        <v>2755.605</v>
      </c>
      <c r="P15" s="3">
        <v>3802.6990000000001</v>
      </c>
      <c r="Q15" s="3">
        <v>4173.4139999999998</v>
      </c>
      <c r="R15" s="3">
        <v>4225.9889999999996</v>
      </c>
      <c r="S15" s="3">
        <v>4780.5209999999997</v>
      </c>
      <c r="T15" s="3">
        <v>5366.674</v>
      </c>
      <c r="U15" s="3">
        <v>4934.0150000000003</v>
      </c>
      <c r="V15" s="3">
        <v>4869.866</v>
      </c>
      <c r="W15" s="3">
        <v>5113.1639999999998</v>
      </c>
      <c r="X15" s="3">
        <v>5277.8190000000004</v>
      </c>
      <c r="Y15" s="3">
        <v>5022.1139999999996</v>
      </c>
      <c r="Z15" s="3">
        <v>4866.0590000000002</v>
      </c>
      <c r="AA15" s="3">
        <v>4117.3710000000001</v>
      </c>
      <c r="AB15" s="3">
        <v>4270.076</v>
      </c>
      <c r="AC15" s="3">
        <v>4068.502</v>
      </c>
      <c r="AD15" s="3">
        <v>3785.2669999999998</v>
      </c>
      <c r="AE15" s="3">
        <v>3430.7080000000001</v>
      </c>
      <c r="AF15" s="3">
        <v>3183.422</v>
      </c>
      <c r="AG15">
        <v>2013</v>
      </c>
    </row>
    <row r="16" spans="1:33" x14ac:dyDescent="0.2">
      <c r="A16">
        <v>646</v>
      </c>
      <c r="B16" t="s">
        <v>62</v>
      </c>
      <c r="C16" t="s">
        <v>14</v>
      </c>
      <c r="D16" t="s">
        <v>86</v>
      </c>
      <c r="E16" t="s">
        <v>87</v>
      </c>
      <c r="F16" t="s">
        <v>88</v>
      </c>
      <c r="G16" t="s">
        <v>102</v>
      </c>
      <c r="H16" s="3">
        <v>3671.0149999999999</v>
      </c>
      <c r="I16" s="3">
        <v>3881.6709999999998</v>
      </c>
      <c r="J16" s="3">
        <v>4016.6689999999999</v>
      </c>
      <c r="K16" s="3">
        <v>3657.451</v>
      </c>
      <c r="L16" s="3">
        <v>3588.5749999999998</v>
      </c>
      <c r="M16" s="3">
        <v>3665.7159999999999</v>
      </c>
      <c r="N16" s="3">
        <v>3624.998</v>
      </c>
      <c r="O16" s="3">
        <v>3686.6559999999999</v>
      </c>
      <c r="P16" s="3">
        <v>3727.9389999999999</v>
      </c>
      <c r="Q16" s="3">
        <v>3698.6210000000001</v>
      </c>
      <c r="R16" s="3">
        <v>3628.0479999999998</v>
      </c>
      <c r="S16" s="3">
        <v>3857.8049999999998</v>
      </c>
      <c r="T16" s="3">
        <v>3924.6419999999998</v>
      </c>
      <c r="U16" s="3">
        <v>3835.1930000000002</v>
      </c>
      <c r="V16" s="3">
        <v>4075.6759999999999</v>
      </c>
      <c r="W16" s="3">
        <v>4358.442</v>
      </c>
      <c r="X16" s="3">
        <v>4597.8710000000001</v>
      </c>
      <c r="Y16" s="3">
        <v>4855.4279999999999</v>
      </c>
      <c r="Z16" s="3">
        <v>5102.3119999999999</v>
      </c>
      <c r="AA16" s="3">
        <v>5328.2960000000003</v>
      </c>
      <c r="AB16" s="3">
        <v>5619.2960000000003</v>
      </c>
      <c r="AC16" s="3">
        <v>5935.1689999999999</v>
      </c>
      <c r="AD16" s="3">
        <v>6275.0360000000001</v>
      </c>
      <c r="AE16" s="3">
        <v>6633.732</v>
      </c>
      <c r="AF16" s="3">
        <v>7022.8289999999997</v>
      </c>
      <c r="AG16">
        <v>2013</v>
      </c>
    </row>
    <row r="17" spans="1:33" x14ac:dyDescent="0.2">
      <c r="A17">
        <v>656</v>
      </c>
      <c r="B17" t="s">
        <v>64</v>
      </c>
      <c r="C17" t="s">
        <v>24</v>
      </c>
      <c r="D17" t="s">
        <v>86</v>
      </c>
      <c r="E17" t="s">
        <v>87</v>
      </c>
      <c r="F17" t="s">
        <v>88</v>
      </c>
      <c r="G17" t="s">
        <v>103</v>
      </c>
      <c r="H17" s="3">
        <v>5287.1149999999998</v>
      </c>
      <c r="I17" s="3">
        <v>5561.0540000000001</v>
      </c>
      <c r="J17" s="3">
        <v>5816.0339999999997</v>
      </c>
      <c r="K17" s="3">
        <v>6078.3649999999998</v>
      </c>
      <c r="L17" s="3">
        <v>6253.7190000000001</v>
      </c>
      <c r="M17" s="3">
        <v>6489.42</v>
      </c>
      <c r="N17" s="3">
        <v>6759.8320000000003</v>
      </c>
      <c r="O17" s="3">
        <v>6840.95</v>
      </c>
      <c r="P17" s="3">
        <v>7001.0360000000001</v>
      </c>
      <c r="Q17" s="3">
        <v>7210.8760000000002</v>
      </c>
      <c r="R17" s="3">
        <v>7390.9120000000003</v>
      </c>
      <c r="S17" s="3">
        <v>7520.8209999999999</v>
      </c>
      <c r="T17" s="3">
        <v>7892.1189999999997</v>
      </c>
      <c r="U17" s="3">
        <v>7870.0060000000003</v>
      </c>
      <c r="V17" s="3">
        <v>8022.3860000000004</v>
      </c>
      <c r="W17" s="3">
        <v>8335.9619999999995</v>
      </c>
      <c r="X17" s="3">
        <v>8653.8700000000008</v>
      </c>
      <c r="Y17" s="3">
        <v>8853.3279999999995</v>
      </c>
      <c r="Z17" s="3">
        <v>8888.5519999999997</v>
      </c>
      <c r="AA17" s="3">
        <v>8864.9470000000001</v>
      </c>
      <c r="AB17" s="3">
        <v>9441.7659999999996</v>
      </c>
      <c r="AC17" s="3">
        <v>10220.779</v>
      </c>
      <c r="AD17" s="3">
        <v>11075.82</v>
      </c>
      <c r="AE17" s="3">
        <v>11783.459000000001</v>
      </c>
      <c r="AF17" s="3">
        <v>12747.788</v>
      </c>
      <c r="AG17">
        <v>2009</v>
      </c>
    </row>
    <row r="18" spans="1:33" x14ac:dyDescent="0.2">
      <c r="A18">
        <v>429</v>
      </c>
      <c r="B18" t="s">
        <v>47</v>
      </c>
      <c r="C18" t="s">
        <v>34</v>
      </c>
      <c r="D18" t="s">
        <v>86</v>
      </c>
      <c r="E18" t="s">
        <v>87</v>
      </c>
      <c r="F18" t="s">
        <v>88</v>
      </c>
      <c r="G18" t="s">
        <v>104</v>
      </c>
      <c r="H18" s="3">
        <v>1108096.1740000001</v>
      </c>
      <c r="I18" s="3">
        <v>1145603.044</v>
      </c>
      <c r="J18" s="3">
        <v>1176999.3430000001</v>
      </c>
      <c r="K18" s="3">
        <v>1199760.3060000001</v>
      </c>
      <c r="L18" s="3">
        <v>1261465.9680000001</v>
      </c>
      <c r="M18" s="3">
        <v>1291642.412</v>
      </c>
      <c r="N18" s="3">
        <v>1395991.9979999999</v>
      </c>
      <c r="O18" s="3">
        <v>1516595.912</v>
      </c>
      <c r="P18" s="3">
        <v>1582365.611</v>
      </c>
      <c r="Q18" s="3">
        <v>1648962.48</v>
      </c>
      <c r="R18" s="3">
        <v>1743023.453</v>
      </c>
      <c r="S18" s="3">
        <v>1901920.389</v>
      </c>
      <c r="T18" s="3">
        <v>1919488.3470000001</v>
      </c>
      <c r="U18" s="3">
        <v>1963918.9169999999</v>
      </c>
      <c r="V18" s="3">
        <v>2093092.618</v>
      </c>
      <c r="W18" s="3">
        <v>2171578.0269999998</v>
      </c>
      <c r="X18" s="3">
        <v>2028064.942</v>
      </c>
      <c r="Y18" s="3">
        <v>1989297</v>
      </c>
      <c r="Z18" s="3">
        <v>2048447.568</v>
      </c>
      <c r="AA18" s="3">
        <v>2059816.6040000001</v>
      </c>
      <c r="AB18" s="3">
        <v>2086369.3230000001</v>
      </c>
      <c r="AC18" s="3">
        <v>2118628.8459999999</v>
      </c>
      <c r="AD18" s="3">
        <v>2156003.8199999998</v>
      </c>
      <c r="AE18" s="3">
        <v>2199199.298</v>
      </c>
      <c r="AF18" s="3">
        <v>2245522.3259999999</v>
      </c>
      <c r="AG18">
        <v>2013</v>
      </c>
    </row>
    <row r="19" spans="1:33" x14ac:dyDescent="0.2">
      <c r="A19">
        <v>433</v>
      </c>
      <c r="B19" t="s">
        <v>48</v>
      </c>
      <c r="C19" t="s">
        <v>5</v>
      </c>
      <c r="D19" t="s">
        <v>86</v>
      </c>
      <c r="E19" t="s">
        <v>87</v>
      </c>
      <c r="F19" t="s">
        <v>88</v>
      </c>
      <c r="G19" t="s">
        <v>105</v>
      </c>
      <c r="H19" t="s">
        <v>106</v>
      </c>
      <c r="I19" t="s">
        <v>106</v>
      </c>
      <c r="J19" t="s">
        <v>106</v>
      </c>
      <c r="K19" t="s">
        <v>106</v>
      </c>
      <c r="L19" t="s">
        <v>106</v>
      </c>
      <c r="M19" t="s">
        <v>106</v>
      </c>
      <c r="N19" t="s">
        <v>106</v>
      </c>
      <c r="O19" s="3">
        <v>66398.213000000003</v>
      </c>
      <c r="P19" s="3">
        <v>101845.262</v>
      </c>
      <c r="Q19" s="3">
        <v>103551.40300000001</v>
      </c>
      <c r="R19" s="3">
        <v>109389.94100000001</v>
      </c>
      <c r="S19" s="3">
        <v>111455.81299999999</v>
      </c>
      <c r="T19" s="3">
        <v>120626.51700000001</v>
      </c>
      <c r="U19" s="3">
        <v>124702.848</v>
      </c>
      <c r="V19" s="3">
        <v>132687.02900000001</v>
      </c>
      <c r="W19" s="3">
        <v>142700.217</v>
      </c>
      <c r="X19" s="3">
        <v>162587.533</v>
      </c>
      <c r="Y19" s="3">
        <v>173273.046</v>
      </c>
      <c r="Z19" s="3">
        <v>169117.024</v>
      </c>
      <c r="AA19" s="3">
        <v>171341.47500000001</v>
      </c>
      <c r="AB19" s="3">
        <v>184399.83600000001</v>
      </c>
      <c r="AC19" s="3">
        <v>200724.36600000001</v>
      </c>
      <c r="AD19" s="3">
        <v>217431.26</v>
      </c>
      <c r="AE19" s="3">
        <v>234536.36799999999</v>
      </c>
      <c r="AF19" s="3">
        <v>252083.535</v>
      </c>
      <c r="AG19">
        <v>2014</v>
      </c>
    </row>
    <row r="20" spans="1:33" x14ac:dyDescent="0.2">
      <c r="A20">
        <v>916</v>
      </c>
      <c r="B20" t="s">
        <v>65</v>
      </c>
      <c r="C20" t="s">
        <v>18</v>
      </c>
      <c r="D20" t="s">
        <v>86</v>
      </c>
      <c r="E20" t="s">
        <v>87</v>
      </c>
      <c r="F20" t="s">
        <v>88</v>
      </c>
      <c r="G20" t="s">
        <v>107</v>
      </c>
      <c r="H20" s="3">
        <v>5785.2529999999997</v>
      </c>
      <c r="I20" s="3">
        <v>5883.6030000000001</v>
      </c>
      <c r="J20" s="3">
        <v>5771.8140000000003</v>
      </c>
      <c r="K20" s="3">
        <v>5927.6530000000002</v>
      </c>
      <c r="L20" s="3">
        <v>6508.5630000000001</v>
      </c>
      <c r="M20" s="3">
        <v>7387.2190000000001</v>
      </c>
      <c r="N20" s="3">
        <v>8111.1670000000004</v>
      </c>
      <c r="O20" s="3">
        <v>8865.5049999999992</v>
      </c>
      <c r="P20" s="3">
        <v>9716.5939999999991</v>
      </c>
      <c r="Q20" s="3">
        <v>10659.102999999999</v>
      </c>
      <c r="R20" s="3">
        <v>11799.627</v>
      </c>
      <c r="S20" s="3">
        <v>12849.794</v>
      </c>
      <c r="T20" s="3">
        <v>13273.837</v>
      </c>
      <c r="U20" s="3">
        <v>13433.123</v>
      </c>
      <c r="V20" s="3">
        <v>14413.741</v>
      </c>
      <c r="W20" s="3">
        <v>15494.772000000001</v>
      </c>
      <c r="X20" s="3">
        <v>16269.51</v>
      </c>
      <c r="Y20" s="3">
        <v>17245.681</v>
      </c>
      <c r="Z20" s="3">
        <v>17987.244999999999</v>
      </c>
      <c r="AA20" s="3">
        <v>18351.475999999999</v>
      </c>
      <c r="AB20" s="3">
        <v>18929.514999999999</v>
      </c>
      <c r="AC20" s="3">
        <v>19838.454000000002</v>
      </c>
      <c r="AD20" s="3">
        <v>20751.108</v>
      </c>
      <c r="AE20" s="3">
        <v>21654.600999999999</v>
      </c>
      <c r="AF20" s="3">
        <v>22558.268</v>
      </c>
      <c r="AG20">
        <v>2013</v>
      </c>
    </row>
    <row r="21" spans="1:33" x14ac:dyDescent="0.2">
      <c r="A21">
        <v>443</v>
      </c>
      <c r="B21" t="s">
        <v>67</v>
      </c>
      <c r="C21" t="s">
        <v>6</v>
      </c>
      <c r="D21" t="s">
        <v>86</v>
      </c>
      <c r="E21" t="s">
        <v>87</v>
      </c>
      <c r="F21" t="s">
        <v>88</v>
      </c>
      <c r="G21" t="s">
        <v>108</v>
      </c>
      <c r="H21">
        <v>19.353999999999999</v>
      </c>
      <c r="I21">
        <v>19.837</v>
      </c>
      <c r="J21">
        <v>20.561</v>
      </c>
      <c r="K21">
        <v>20.193999999999999</v>
      </c>
      <c r="L21">
        <v>21.140999999999998</v>
      </c>
      <c r="M21">
        <v>21.184999999999999</v>
      </c>
      <c r="N21">
        <v>21.824000000000002</v>
      </c>
      <c r="O21">
        <v>25.606999999999999</v>
      </c>
      <c r="P21">
        <v>28.363</v>
      </c>
      <c r="Q21">
        <v>31.221</v>
      </c>
      <c r="R21">
        <v>33.569000000000003</v>
      </c>
      <c r="S21">
        <v>35.58</v>
      </c>
      <c r="T21">
        <v>36.462000000000003</v>
      </c>
      <c r="U21">
        <v>33.881999999999998</v>
      </c>
      <c r="V21">
        <v>33.079000000000001</v>
      </c>
      <c r="W21">
        <v>36.264000000000003</v>
      </c>
      <c r="X21">
        <v>38.667000000000002</v>
      </c>
      <c r="Y21">
        <v>39.238999999999997</v>
      </c>
      <c r="Z21">
        <v>39.749000000000002</v>
      </c>
      <c r="AA21">
        <v>40.436</v>
      </c>
      <c r="AB21">
        <v>41.183999999999997</v>
      </c>
      <c r="AC21">
        <v>42.466000000000001</v>
      </c>
      <c r="AD21">
        <v>43.793999999999997</v>
      </c>
      <c r="AE21">
        <v>45.168999999999997</v>
      </c>
      <c r="AF21">
        <v>46.593000000000004</v>
      </c>
      <c r="AG21">
        <v>2013</v>
      </c>
    </row>
    <row r="22" spans="1:33" x14ac:dyDescent="0.2">
      <c r="A22">
        <v>672</v>
      </c>
      <c r="B22" t="s">
        <v>50</v>
      </c>
      <c r="C22" t="s">
        <v>2</v>
      </c>
      <c r="D22" t="s">
        <v>86</v>
      </c>
      <c r="E22" t="s">
        <v>87</v>
      </c>
      <c r="F22" t="s">
        <v>88</v>
      </c>
      <c r="G22" t="s">
        <v>109</v>
      </c>
      <c r="H22">
        <v>29.645</v>
      </c>
      <c r="I22">
        <v>29.465</v>
      </c>
      <c r="J22">
        <v>29.353999999999999</v>
      </c>
      <c r="K22">
        <v>29.49</v>
      </c>
      <c r="L22">
        <v>30.574999999999999</v>
      </c>
      <c r="M22">
        <v>30.036000000000001</v>
      </c>
      <c r="N22">
        <v>29.748000000000001</v>
      </c>
      <c r="O22">
        <v>33.619999999999997</v>
      </c>
      <c r="P22">
        <v>35.119999999999997</v>
      </c>
      <c r="Q22">
        <v>39.289000000000001</v>
      </c>
      <c r="R22">
        <v>41.843000000000004</v>
      </c>
      <c r="S22">
        <v>44.500999999999998</v>
      </c>
      <c r="T22">
        <v>45.688000000000002</v>
      </c>
      <c r="U22">
        <v>45.326999999999998</v>
      </c>
      <c r="V22">
        <v>47.603000000000002</v>
      </c>
      <c r="W22">
        <v>18.053000000000001</v>
      </c>
      <c r="X22">
        <v>36.915999999999997</v>
      </c>
      <c r="Y22">
        <v>31.913</v>
      </c>
      <c r="Z22">
        <v>24.244</v>
      </c>
      <c r="AA22">
        <v>25.359000000000002</v>
      </c>
      <c r="AB22">
        <v>29.841000000000001</v>
      </c>
      <c r="AC22">
        <v>39.408999999999999</v>
      </c>
      <c r="AD22">
        <v>42.04</v>
      </c>
      <c r="AE22">
        <v>46.145000000000003</v>
      </c>
      <c r="AF22">
        <v>47.527000000000001</v>
      </c>
      <c r="AG22">
        <v>2014</v>
      </c>
    </row>
    <row r="23" spans="1:33" x14ac:dyDescent="0.2">
      <c r="A23">
        <v>682</v>
      </c>
      <c r="B23" t="s">
        <v>69</v>
      </c>
      <c r="C23" t="s">
        <v>27</v>
      </c>
      <c r="D23" t="s">
        <v>86</v>
      </c>
      <c r="E23" t="s">
        <v>87</v>
      </c>
      <c r="F23" t="s">
        <v>88</v>
      </c>
      <c r="G23" t="s">
        <v>110</v>
      </c>
      <c r="H23">
        <v>399.161</v>
      </c>
      <c r="I23">
        <v>383.01600000000002</v>
      </c>
      <c r="J23">
        <v>393.65600000000001</v>
      </c>
      <c r="K23">
        <v>424.01799999999997</v>
      </c>
      <c r="L23">
        <v>422.19299999999998</v>
      </c>
      <c r="M23">
        <v>430.67399999999998</v>
      </c>
      <c r="N23">
        <v>433.53699999999998</v>
      </c>
      <c r="O23">
        <v>459.45699999999999</v>
      </c>
      <c r="P23">
        <v>485.863</v>
      </c>
      <c r="Q23">
        <v>529.44200000000001</v>
      </c>
      <c r="R23">
        <v>629.34299999999996</v>
      </c>
      <c r="S23">
        <v>647.077</v>
      </c>
      <c r="T23">
        <v>654.06500000000005</v>
      </c>
      <c r="U23">
        <v>647.24900000000002</v>
      </c>
      <c r="V23">
        <v>678.14700000000005</v>
      </c>
      <c r="W23">
        <v>707.88699999999994</v>
      </c>
      <c r="X23">
        <v>750.14</v>
      </c>
      <c r="Y23">
        <v>792.70600000000002</v>
      </c>
      <c r="Z23">
        <v>843.59799999999996</v>
      </c>
      <c r="AA23">
        <v>889.74599999999998</v>
      </c>
      <c r="AB23">
        <v>949.79600000000005</v>
      </c>
      <c r="AC23">
        <v>995.37</v>
      </c>
      <c r="AD23" s="3">
        <v>1045.079</v>
      </c>
      <c r="AE23" s="3">
        <v>1134.796</v>
      </c>
      <c r="AF23" s="3">
        <v>1192.509</v>
      </c>
      <c r="AG23">
        <v>2014</v>
      </c>
    </row>
    <row r="24" spans="1:33" x14ac:dyDescent="0.2">
      <c r="A24">
        <v>948</v>
      </c>
      <c r="B24" t="s">
        <v>70</v>
      </c>
      <c r="C24" t="s">
        <v>20</v>
      </c>
      <c r="D24" t="s">
        <v>86</v>
      </c>
      <c r="E24" t="s">
        <v>87</v>
      </c>
      <c r="F24" t="s">
        <v>88</v>
      </c>
      <c r="G24" t="s">
        <v>111</v>
      </c>
      <c r="H24" s="3">
        <v>4167.4880000000003</v>
      </c>
      <c r="I24" s="3">
        <v>4329.8829999999998</v>
      </c>
      <c r="J24" s="3">
        <v>4474.4979999999996</v>
      </c>
      <c r="K24" s="3">
        <v>4611.8819999999996</v>
      </c>
      <c r="L24" s="3">
        <v>4664.7370000000001</v>
      </c>
      <c r="M24" s="3">
        <v>4908.2719999999999</v>
      </c>
      <c r="N24" s="3">
        <v>5212.8770000000004</v>
      </c>
      <c r="O24" s="3">
        <v>5603.1229999999996</v>
      </c>
      <c r="P24" s="3">
        <v>6127.4290000000001</v>
      </c>
      <c r="Q24" s="3">
        <v>6508.4449999999997</v>
      </c>
      <c r="R24" s="3">
        <v>7021.5249999999996</v>
      </c>
      <c r="S24" s="3">
        <v>7638.9650000000001</v>
      </c>
      <c r="T24" s="3">
        <v>8258.3529999999992</v>
      </c>
      <c r="U24" s="3">
        <v>8072.3860000000004</v>
      </c>
      <c r="V24" s="3">
        <v>9756.5879999999997</v>
      </c>
      <c r="W24" s="3">
        <v>11443.578</v>
      </c>
      <c r="X24" s="3">
        <v>12853.406999999999</v>
      </c>
      <c r="Y24" s="3">
        <v>14350.132</v>
      </c>
      <c r="Z24" s="3">
        <v>15472.871999999999</v>
      </c>
      <c r="AA24" s="3">
        <v>16160.716</v>
      </c>
      <c r="AB24" s="3">
        <v>16845.165000000001</v>
      </c>
      <c r="AC24" s="3">
        <v>17492.523000000001</v>
      </c>
      <c r="AD24" s="3">
        <v>18568.573</v>
      </c>
      <c r="AE24" s="3">
        <v>19751.550999999999</v>
      </c>
      <c r="AF24" s="3">
        <v>21577.697</v>
      </c>
      <c r="AG24">
        <v>2013</v>
      </c>
    </row>
    <row r="25" spans="1:33" x14ac:dyDescent="0.2">
      <c r="A25">
        <v>694</v>
      </c>
      <c r="B25" t="s">
        <v>51</v>
      </c>
      <c r="C25" t="s">
        <v>3</v>
      </c>
      <c r="D25" t="s">
        <v>86</v>
      </c>
      <c r="E25" t="s">
        <v>87</v>
      </c>
      <c r="F25" t="s">
        <v>88</v>
      </c>
      <c r="G25" t="s">
        <v>112</v>
      </c>
      <c r="H25" s="3">
        <v>19549.297999999999</v>
      </c>
      <c r="I25" s="3">
        <v>20585.008000000002</v>
      </c>
      <c r="J25" s="3">
        <v>21645.161</v>
      </c>
      <c r="K25" s="3">
        <v>22251.326000000001</v>
      </c>
      <c r="L25" s="3">
        <v>23964.964</v>
      </c>
      <c r="M25" s="3">
        <v>25650.786</v>
      </c>
      <c r="N25" s="3">
        <v>27420.098999999998</v>
      </c>
      <c r="O25" s="3">
        <v>30679.948</v>
      </c>
      <c r="P25" s="3">
        <v>33377.031999999999</v>
      </c>
      <c r="Q25" s="3">
        <v>36273.209000000003</v>
      </c>
      <c r="R25" s="3">
        <v>39293.72</v>
      </c>
      <c r="S25" s="3">
        <v>42854.252999999997</v>
      </c>
      <c r="T25" s="3">
        <v>46288.726999999999</v>
      </c>
      <c r="U25" s="3">
        <v>50441.105000000003</v>
      </c>
      <c r="V25" s="3">
        <v>55469.35</v>
      </c>
      <c r="W25" s="3">
        <v>58180.351999999999</v>
      </c>
      <c r="X25" s="3">
        <v>60670.05</v>
      </c>
      <c r="Y25" s="3">
        <v>63942.845999999998</v>
      </c>
      <c r="Z25" s="3">
        <v>67977.459000000003</v>
      </c>
      <c r="AA25" s="3">
        <v>71208.142999999996</v>
      </c>
      <c r="AB25" s="3">
        <v>74735.573000000004</v>
      </c>
      <c r="AC25" s="3">
        <v>78660.264999999999</v>
      </c>
      <c r="AD25" s="3">
        <v>82998.33</v>
      </c>
      <c r="AE25" s="3">
        <v>87785.777000000002</v>
      </c>
      <c r="AF25" s="3">
        <v>93009.335999999996</v>
      </c>
      <c r="AG25">
        <v>2014</v>
      </c>
    </row>
    <row r="26" spans="1:33" x14ac:dyDescent="0.2">
      <c r="A26">
        <v>142</v>
      </c>
      <c r="B26" t="s">
        <v>71</v>
      </c>
      <c r="C26" t="s">
        <v>28</v>
      </c>
      <c r="D26" t="s">
        <v>86</v>
      </c>
      <c r="E26" t="s">
        <v>87</v>
      </c>
      <c r="F26" t="s">
        <v>88</v>
      </c>
      <c r="G26" t="s">
        <v>113</v>
      </c>
      <c r="H26" s="3">
        <v>2152.1640000000002</v>
      </c>
      <c r="I26" s="3">
        <v>2265.8989999999999</v>
      </c>
      <c r="J26" s="3">
        <v>2325.3649999999998</v>
      </c>
      <c r="K26" s="3">
        <v>2372.1819999999998</v>
      </c>
      <c r="L26" s="3">
        <v>2448.2170000000001</v>
      </c>
      <c r="M26" s="3">
        <v>2499.27</v>
      </c>
      <c r="N26" s="3">
        <v>2535.203</v>
      </c>
      <c r="O26" s="3">
        <v>2558.5219999999999</v>
      </c>
      <c r="P26" s="3">
        <v>2659.8150000000001</v>
      </c>
      <c r="Q26" s="3">
        <v>2729.6280000000002</v>
      </c>
      <c r="R26" s="3">
        <v>2795.0059999999999</v>
      </c>
      <c r="S26" s="3">
        <v>2876.8919999999998</v>
      </c>
      <c r="T26" s="3">
        <v>2887.9479999999999</v>
      </c>
      <c r="U26" s="3">
        <v>2841.09</v>
      </c>
      <c r="V26" s="3">
        <v>2858.1909999999998</v>
      </c>
      <c r="W26" s="3">
        <v>2885.88</v>
      </c>
      <c r="X26" s="3">
        <v>2965.2089999999998</v>
      </c>
      <c r="Y26" s="3">
        <v>2987.2130000000002</v>
      </c>
      <c r="Z26" s="3">
        <v>3053.971</v>
      </c>
      <c r="AA26" s="3">
        <v>3083.5709999999999</v>
      </c>
      <c r="AB26" s="3">
        <v>3131.3209999999999</v>
      </c>
      <c r="AC26" s="3">
        <v>3187.6149999999998</v>
      </c>
      <c r="AD26" s="3">
        <v>3247.8180000000002</v>
      </c>
      <c r="AE26" s="3">
        <v>3313.8910000000001</v>
      </c>
      <c r="AF26" s="3">
        <v>3381.7750000000001</v>
      </c>
      <c r="AG26">
        <v>2014</v>
      </c>
    </row>
    <row r="27" spans="1:33" x14ac:dyDescent="0.2">
      <c r="A27">
        <v>449</v>
      </c>
      <c r="B27" t="s">
        <v>72</v>
      </c>
      <c r="C27" t="s">
        <v>10</v>
      </c>
      <c r="D27" t="s">
        <v>86</v>
      </c>
      <c r="E27" t="s">
        <v>87</v>
      </c>
      <c r="F27" t="s">
        <v>88</v>
      </c>
      <c r="G27" t="s">
        <v>114</v>
      </c>
      <c r="H27">
        <v>13.554</v>
      </c>
      <c r="I27">
        <v>14.391999999999999</v>
      </c>
      <c r="J27">
        <v>14.781000000000001</v>
      </c>
      <c r="K27">
        <v>14.83</v>
      </c>
      <c r="L27">
        <v>15.801</v>
      </c>
      <c r="M27">
        <v>16.509</v>
      </c>
      <c r="N27">
        <v>16.327999999999999</v>
      </c>
      <c r="O27">
        <v>15.891999999999999</v>
      </c>
      <c r="P27">
        <v>16.097000000000001</v>
      </c>
      <c r="Q27">
        <v>16.498000000000001</v>
      </c>
      <c r="R27">
        <v>17.385000000000002</v>
      </c>
      <c r="S27">
        <v>18.158999999999999</v>
      </c>
      <c r="T27">
        <v>19.648</v>
      </c>
      <c r="U27">
        <v>20.849</v>
      </c>
      <c r="V27">
        <v>21.85</v>
      </c>
      <c r="W27">
        <v>22.745000000000001</v>
      </c>
      <c r="X27">
        <v>24.056000000000001</v>
      </c>
      <c r="Y27">
        <v>25.184999999999999</v>
      </c>
      <c r="Z27">
        <v>25.927</v>
      </c>
      <c r="AA27">
        <v>27.123999999999999</v>
      </c>
      <c r="AB27">
        <v>27.966999999999999</v>
      </c>
      <c r="AC27">
        <v>28.606999999999999</v>
      </c>
      <c r="AD27">
        <v>29.08</v>
      </c>
      <c r="AE27">
        <v>29.518000000000001</v>
      </c>
      <c r="AF27">
        <v>29.896000000000001</v>
      </c>
      <c r="AG27">
        <v>2012</v>
      </c>
    </row>
    <row r="28" spans="1:33" x14ac:dyDescent="0.2">
      <c r="A28">
        <v>293</v>
      </c>
      <c r="B28" t="s">
        <v>66</v>
      </c>
      <c r="C28" t="s">
        <v>29</v>
      </c>
      <c r="D28" t="s">
        <v>86</v>
      </c>
      <c r="E28" t="s">
        <v>87</v>
      </c>
      <c r="F28" t="s">
        <v>88</v>
      </c>
      <c r="G28" t="s">
        <v>115</v>
      </c>
      <c r="H28">
        <v>201.00899999999999</v>
      </c>
      <c r="I28">
        <v>214.029</v>
      </c>
      <c r="J28">
        <v>213.18899999999999</v>
      </c>
      <c r="K28">
        <v>216.375</v>
      </c>
      <c r="L28">
        <v>222.20699999999999</v>
      </c>
      <c r="M28">
        <v>223.577</v>
      </c>
      <c r="N28">
        <v>235.774</v>
      </c>
      <c r="O28">
        <v>245.59399999999999</v>
      </c>
      <c r="P28">
        <v>257.77300000000002</v>
      </c>
      <c r="Q28">
        <v>273.97199999999998</v>
      </c>
      <c r="R28">
        <v>294.59800000000001</v>
      </c>
      <c r="S28">
        <v>319.69299999999998</v>
      </c>
      <c r="T28">
        <v>348.92399999999998</v>
      </c>
      <c r="U28">
        <v>352.58499999999998</v>
      </c>
      <c r="V28">
        <v>382.38200000000001</v>
      </c>
      <c r="W28">
        <v>407.05099999999999</v>
      </c>
      <c r="X28">
        <v>431.274</v>
      </c>
      <c r="Y28">
        <v>456.173</v>
      </c>
      <c r="Z28">
        <v>466.89600000000002</v>
      </c>
      <c r="AA28">
        <v>484.67899999999997</v>
      </c>
      <c r="AB28">
        <v>508.80500000000001</v>
      </c>
      <c r="AC28">
        <v>536.76800000000003</v>
      </c>
      <c r="AD28">
        <v>562.66099999999994</v>
      </c>
      <c r="AE28">
        <v>587.94799999999998</v>
      </c>
      <c r="AF28">
        <v>614.48500000000001</v>
      </c>
      <c r="AG28">
        <v>2014</v>
      </c>
    </row>
    <row r="29" spans="1:33" x14ac:dyDescent="0.2">
      <c r="A29">
        <v>453</v>
      </c>
      <c r="B29" t="s">
        <v>61</v>
      </c>
      <c r="C29" t="s">
        <v>15</v>
      </c>
      <c r="D29" t="s">
        <v>86</v>
      </c>
      <c r="E29" t="s">
        <v>87</v>
      </c>
      <c r="F29" t="s">
        <v>88</v>
      </c>
      <c r="G29" t="s">
        <v>116</v>
      </c>
      <c r="H29">
        <v>51.496000000000002</v>
      </c>
      <c r="I29">
        <v>66.950999999999993</v>
      </c>
      <c r="J29">
        <v>74.462000000000003</v>
      </c>
      <c r="K29">
        <v>77.652000000000001</v>
      </c>
      <c r="L29">
        <v>83.885999999999996</v>
      </c>
      <c r="M29">
        <v>87.156000000000006</v>
      </c>
      <c r="N29">
        <v>93.415999999999997</v>
      </c>
      <c r="O29">
        <v>96.891000000000005</v>
      </c>
      <c r="P29">
        <v>115.512</v>
      </c>
      <c r="Q29">
        <v>124.167</v>
      </c>
      <c r="R29">
        <v>156.66200000000001</v>
      </c>
      <c r="S29">
        <v>184.83799999999999</v>
      </c>
      <c r="T29">
        <v>217.48599999999999</v>
      </c>
      <c r="U29">
        <v>243.49199999999999</v>
      </c>
      <c r="V29">
        <v>284.23200000000003</v>
      </c>
      <c r="W29">
        <v>321.24299999999999</v>
      </c>
      <c r="X29">
        <v>340.64600000000002</v>
      </c>
      <c r="Y29">
        <v>362.18</v>
      </c>
      <c r="Z29">
        <v>384.41899999999998</v>
      </c>
      <c r="AA29">
        <v>411.81700000000001</v>
      </c>
      <c r="AB29">
        <v>438.38299999999998</v>
      </c>
      <c r="AC29">
        <v>463.09</v>
      </c>
      <c r="AD29">
        <v>483.94499999999999</v>
      </c>
      <c r="AE29">
        <v>503.815</v>
      </c>
      <c r="AF29">
        <v>523.66499999999996</v>
      </c>
      <c r="AG29">
        <v>2013</v>
      </c>
    </row>
    <row r="30" spans="1:33" x14ac:dyDescent="0.2">
      <c r="A30">
        <v>922</v>
      </c>
      <c r="B30" t="s">
        <v>68</v>
      </c>
      <c r="C30" t="s">
        <v>35</v>
      </c>
      <c r="D30" t="s">
        <v>86</v>
      </c>
      <c r="E30" t="s">
        <v>87</v>
      </c>
      <c r="F30" t="s">
        <v>88</v>
      </c>
      <c r="G30" t="s">
        <v>117</v>
      </c>
      <c r="H30" s="3">
        <v>22104.155999999999</v>
      </c>
      <c r="I30" s="3">
        <v>22409.446</v>
      </c>
      <c r="J30" s="3">
        <v>21211.690999999999</v>
      </c>
      <c r="K30" s="3">
        <v>22558.866999999998</v>
      </c>
      <c r="L30" s="3">
        <v>24825.054</v>
      </c>
      <c r="M30" s="3">
        <v>26088.927</v>
      </c>
      <c r="N30" s="3">
        <v>27326.528999999999</v>
      </c>
      <c r="O30" s="3">
        <v>29308.55</v>
      </c>
      <c r="P30" s="3">
        <v>31404.506000000001</v>
      </c>
      <c r="Q30" s="3">
        <v>33410.5</v>
      </c>
      <c r="R30" s="3">
        <v>36134.6</v>
      </c>
      <c r="S30" s="3">
        <v>39218.699999999997</v>
      </c>
      <c r="T30" s="3">
        <v>41276.800000000003</v>
      </c>
      <c r="U30" s="3">
        <v>38057.21</v>
      </c>
      <c r="V30" s="3">
        <v>39769.784</v>
      </c>
      <c r="W30" s="3">
        <v>41479.885000000002</v>
      </c>
      <c r="X30" s="3">
        <v>42890.201000000001</v>
      </c>
      <c r="Y30" s="3">
        <v>43447.773000000001</v>
      </c>
      <c r="Z30" s="3">
        <v>43717.995000000003</v>
      </c>
      <c r="AA30" s="3">
        <v>42042.374000000003</v>
      </c>
      <c r="AB30" s="3">
        <v>41581.745999999999</v>
      </c>
      <c r="AC30" s="3">
        <v>41997.563000000002</v>
      </c>
      <c r="AD30" s="3">
        <v>42627.527000000002</v>
      </c>
      <c r="AE30" s="3">
        <v>43266.94</v>
      </c>
      <c r="AF30" s="3">
        <v>43915.944000000003</v>
      </c>
      <c r="AG30">
        <v>2013</v>
      </c>
    </row>
    <row r="31" spans="1:33" x14ac:dyDescent="0.2">
      <c r="A31">
        <v>456</v>
      </c>
      <c r="B31" t="s">
        <v>74</v>
      </c>
      <c r="C31" t="s">
        <v>8</v>
      </c>
      <c r="D31" t="s">
        <v>86</v>
      </c>
      <c r="E31" t="s">
        <v>87</v>
      </c>
      <c r="F31" t="s">
        <v>88</v>
      </c>
      <c r="G31" t="s">
        <v>118</v>
      </c>
      <c r="H31" s="3">
        <v>1094.3869999999999</v>
      </c>
      <c r="I31" s="3">
        <v>1122.761</v>
      </c>
      <c r="J31" s="3">
        <v>1154.587</v>
      </c>
      <c r="K31" s="3">
        <v>1145.9449999999999</v>
      </c>
      <c r="L31" s="3">
        <v>1201.69</v>
      </c>
      <c r="M31" s="3">
        <v>1208.271</v>
      </c>
      <c r="N31" s="3">
        <v>1209.8150000000001</v>
      </c>
      <c r="O31" s="3">
        <v>1310.079</v>
      </c>
      <c r="P31" s="3">
        <v>1423.01</v>
      </c>
      <c r="Q31" s="3">
        <v>1526.2660000000001</v>
      </c>
      <c r="R31" s="3">
        <v>1611.3810000000001</v>
      </c>
      <c r="S31" s="3">
        <v>1707.9390000000001</v>
      </c>
      <c r="T31" s="3">
        <v>1851.8710000000001</v>
      </c>
      <c r="U31" s="3">
        <v>1885.7449999999999</v>
      </c>
      <c r="V31" s="3">
        <v>1975.5429999999999</v>
      </c>
      <c r="W31" s="3">
        <v>2172.2860000000001</v>
      </c>
      <c r="X31" s="3">
        <v>2289.252</v>
      </c>
      <c r="Y31" s="3">
        <v>2350.373</v>
      </c>
      <c r="Z31" s="3">
        <v>2434.8420000000001</v>
      </c>
      <c r="AA31" s="3">
        <v>2507.2080000000001</v>
      </c>
      <c r="AB31" s="3">
        <v>2575.6729999999998</v>
      </c>
      <c r="AC31" s="3">
        <v>2655.6570000000002</v>
      </c>
      <c r="AD31" s="3">
        <v>2739.0369999999998</v>
      </c>
      <c r="AE31" s="3">
        <v>2825.701</v>
      </c>
      <c r="AF31" s="3">
        <v>2918.2510000000002</v>
      </c>
      <c r="AG31">
        <v>2014</v>
      </c>
    </row>
    <row r="32" spans="1:33" x14ac:dyDescent="0.2">
      <c r="A32">
        <v>732</v>
      </c>
      <c r="B32" t="s">
        <v>77</v>
      </c>
      <c r="C32" t="s">
        <v>17</v>
      </c>
      <c r="D32" t="s">
        <v>86</v>
      </c>
      <c r="E32" t="s">
        <v>87</v>
      </c>
      <c r="F32" t="s">
        <v>88</v>
      </c>
      <c r="G32" t="s">
        <v>119</v>
      </c>
      <c r="H32">
        <v>19.670999999999999</v>
      </c>
      <c r="I32">
        <v>31.905000000000001</v>
      </c>
      <c r="J32">
        <v>39.154000000000003</v>
      </c>
      <c r="K32">
        <v>47.878</v>
      </c>
      <c r="L32">
        <v>59.195</v>
      </c>
      <c r="M32">
        <v>63.912999999999997</v>
      </c>
      <c r="N32">
        <v>67.58</v>
      </c>
      <c r="O32">
        <v>73.144999999999996</v>
      </c>
      <c r="P32">
        <v>77.977999999999994</v>
      </c>
      <c r="Q32">
        <v>78.311999999999998</v>
      </c>
      <c r="R32">
        <v>85.292000000000002</v>
      </c>
      <c r="S32">
        <v>92.537000000000006</v>
      </c>
      <c r="T32">
        <v>95.352000000000004</v>
      </c>
      <c r="U32">
        <v>99.82</v>
      </c>
      <c r="V32">
        <v>102.827</v>
      </c>
      <c r="W32">
        <v>101.64</v>
      </c>
      <c r="X32">
        <v>98.1</v>
      </c>
      <c r="Y32">
        <v>101.738</v>
      </c>
      <c r="Z32">
        <v>105.188</v>
      </c>
      <c r="AA32">
        <v>108.65900000000001</v>
      </c>
      <c r="AB32">
        <v>112.925</v>
      </c>
      <c r="AC32">
        <v>118.414</v>
      </c>
      <c r="AD32">
        <v>124.08</v>
      </c>
      <c r="AE32">
        <v>130.97300000000001</v>
      </c>
      <c r="AF32">
        <v>137.62700000000001</v>
      </c>
      <c r="AG32">
        <v>2013</v>
      </c>
    </row>
    <row r="33" spans="1:33" x14ac:dyDescent="0.2">
      <c r="A33">
        <v>463</v>
      </c>
      <c r="B33" t="s">
        <v>73</v>
      </c>
      <c r="C33" t="s">
        <v>36</v>
      </c>
      <c r="D33" t="s">
        <v>86</v>
      </c>
      <c r="E33" t="s">
        <v>87</v>
      </c>
      <c r="F33" t="s">
        <v>88</v>
      </c>
      <c r="G33" t="s">
        <v>120</v>
      </c>
      <c r="H33">
        <v>915.40800000000002</v>
      </c>
      <c r="I33">
        <v>905.42899999999997</v>
      </c>
      <c r="J33">
        <v>955.71299999999997</v>
      </c>
      <c r="K33">
        <v>925.88400000000001</v>
      </c>
      <c r="L33">
        <v>947.13</v>
      </c>
      <c r="M33">
        <v>981.98299999999995</v>
      </c>
      <c r="N33" s="3">
        <v>1039.8879999999999</v>
      </c>
      <c r="O33" s="3">
        <v>1018.708</v>
      </c>
      <c r="P33" s="3">
        <v>1089.0260000000001</v>
      </c>
      <c r="Q33" s="3">
        <v>1156.7139999999999</v>
      </c>
      <c r="R33" s="3">
        <v>1215.0820000000001</v>
      </c>
      <c r="S33" s="3">
        <v>1284.0350000000001</v>
      </c>
      <c r="T33" s="3">
        <v>1341.5150000000001</v>
      </c>
      <c r="U33" s="3">
        <v>1420.8320000000001</v>
      </c>
      <c r="V33" s="3">
        <v>1469.703</v>
      </c>
      <c r="W33" t="s">
        <v>106</v>
      </c>
      <c r="X33" t="s">
        <v>106</v>
      </c>
      <c r="Y33" t="s">
        <v>106</v>
      </c>
      <c r="Z33" t="s">
        <v>106</v>
      </c>
      <c r="AA33" t="s">
        <v>106</v>
      </c>
      <c r="AB33" t="s">
        <v>106</v>
      </c>
      <c r="AC33" t="s">
        <v>106</v>
      </c>
      <c r="AD33" t="s">
        <v>106</v>
      </c>
      <c r="AE33" t="s">
        <v>106</v>
      </c>
      <c r="AF33" t="s">
        <v>106</v>
      </c>
      <c r="AG33">
        <v>2010</v>
      </c>
    </row>
    <row r="34" spans="1:33" x14ac:dyDescent="0.2">
      <c r="A34">
        <v>537</v>
      </c>
      <c r="B34" t="s">
        <v>78</v>
      </c>
      <c r="C34" t="s">
        <v>19</v>
      </c>
      <c r="D34" t="s">
        <v>86</v>
      </c>
      <c r="E34" t="s">
        <v>87</v>
      </c>
      <c r="F34" t="s">
        <v>88</v>
      </c>
      <c r="G34" t="s">
        <v>121</v>
      </c>
      <c r="H34" t="s">
        <v>106</v>
      </c>
      <c r="I34" t="s">
        <v>106</v>
      </c>
      <c r="J34" t="s">
        <v>106</v>
      </c>
      <c r="K34" t="s">
        <v>106</v>
      </c>
      <c r="L34">
        <v>0.55600000000000005</v>
      </c>
      <c r="M34">
        <v>0.64700000000000002</v>
      </c>
      <c r="N34">
        <v>0.60399999999999998</v>
      </c>
      <c r="O34">
        <v>0.59</v>
      </c>
      <c r="P34">
        <v>0.59299999999999997</v>
      </c>
      <c r="Q34">
        <v>0.63</v>
      </c>
      <c r="R34">
        <v>0.59399999999999997</v>
      </c>
      <c r="S34">
        <v>0.66200000000000003</v>
      </c>
      <c r="T34">
        <v>0.75600000000000001</v>
      </c>
      <c r="U34">
        <v>0.85399999999999998</v>
      </c>
      <c r="V34">
        <v>0.93400000000000005</v>
      </c>
      <c r="W34">
        <v>1.071</v>
      </c>
      <c r="X34">
        <v>1.155</v>
      </c>
      <c r="Y34">
        <v>1.2170000000000001</v>
      </c>
      <c r="Z34">
        <v>1.2969999999999999</v>
      </c>
      <c r="AA34">
        <v>1.3859999999999999</v>
      </c>
      <c r="AB34">
        <v>1.4810000000000001</v>
      </c>
      <c r="AC34">
        <v>1.585</v>
      </c>
      <c r="AD34">
        <v>1.6990000000000001</v>
      </c>
      <c r="AE34">
        <v>1.825</v>
      </c>
      <c r="AF34">
        <v>1.952</v>
      </c>
      <c r="AG34">
        <v>2012</v>
      </c>
    </row>
    <row r="35" spans="1:33" x14ac:dyDescent="0.2">
      <c r="A35">
        <v>369</v>
      </c>
      <c r="B35" t="s">
        <v>55</v>
      </c>
      <c r="C35" t="s">
        <v>21</v>
      </c>
      <c r="D35" t="s">
        <v>86</v>
      </c>
      <c r="E35" t="s">
        <v>87</v>
      </c>
      <c r="F35" t="s">
        <v>88</v>
      </c>
      <c r="G35" t="s">
        <v>122</v>
      </c>
      <c r="H35">
        <v>37.973999999999997</v>
      </c>
      <c r="I35">
        <v>40.893000000000001</v>
      </c>
      <c r="J35">
        <v>44.212000000000003</v>
      </c>
      <c r="K35">
        <v>47.76</v>
      </c>
      <c r="L35">
        <v>51.371000000000002</v>
      </c>
      <c r="M35">
        <v>53.512</v>
      </c>
      <c r="N35">
        <v>57.759</v>
      </c>
      <c r="O35">
        <v>66.099999999999994</v>
      </c>
      <c r="P35">
        <v>71.355000000000004</v>
      </c>
      <c r="Q35">
        <v>75.786000000000001</v>
      </c>
      <c r="R35">
        <v>85.795000000000002</v>
      </c>
      <c r="S35">
        <v>89.873999999999995</v>
      </c>
      <c r="T35">
        <v>92.921000000000006</v>
      </c>
      <c r="U35">
        <v>88.841999999999999</v>
      </c>
      <c r="V35">
        <v>88.759</v>
      </c>
      <c r="W35">
        <v>88.765000000000001</v>
      </c>
      <c r="X35">
        <v>89.977999999999994</v>
      </c>
      <c r="Y35">
        <v>91.543000000000006</v>
      </c>
      <c r="Z35">
        <v>92.54</v>
      </c>
      <c r="AA35">
        <v>93.66</v>
      </c>
      <c r="AB35">
        <v>95.054000000000002</v>
      </c>
      <c r="AC35">
        <v>96.561000000000007</v>
      </c>
      <c r="AD35">
        <v>98.224999999999994</v>
      </c>
      <c r="AE35">
        <v>100.011</v>
      </c>
      <c r="AF35">
        <v>102.03</v>
      </c>
      <c r="AG35">
        <v>2012</v>
      </c>
    </row>
    <row r="36" spans="1:33" x14ac:dyDescent="0.2">
      <c r="A36">
        <v>466</v>
      </c>
      <c r="B36" t="s">
        <v>63</v>
      </c>
      <c r="C36" t="s">
        <v>16</v>
      </c>
      <c r="D36" t="s">
        <v>86</v>
      </c>
      <c r="E36" t="s">
        <v>87</v>
      </c>
      <c r="F36" t="s">
        <v>88</v>
      </c>
      <c r="G36" t="s">
        <v>123</v>
      </c>
      <c r="H36">
        <v>502.61099999999999</v>
      </c>
      <c r="I36">
        <v>545.59900000000005</v>
      </c>
      <c r="J36">
        <v>549.91499999999996</v>
      </c>
      <c r="K36">
        <v>570.54300000000001</v>
      </c>
      <c r="L36">
        <v>640.88300000000004</v>
      </c>
      <c r="M36">
        <v>652.73400000000004</v>
      </c>
      <c r="N36">
        <v>668.61800000000005</v>
      </c>
      <c r="O36">
        <v>727.46</v>
      </c>
      <c r="P36">
        <v>797.05200000000002</v>
      </c>
      <c r="Q36">
        <v>835.75</v>
      </c>
      <c r="R36">
        <v>917.96500000000003</v>
      </c>
      <c r="S36">
        <v>947.197</v>
      </c>
      <c r="T36">
        <v>977.43</v>
      </c>
      <c r="U36">
        <v>926.18399999999997</v>
      </c>
      <c r="V36">
        <v>941.33100000000002</v>
      </c>
      <c r="W36">
        <v>987.31799999999998</v>
      </c>
      <c r="X36" s="3">
        <v>1033.5039999999999</v>
      </c>
      <c r="Y36" s="3">
        <v>1087.2460000000001</v>
      </c>
      <c r="Z36" s="3">
        <v>1126.4459999999999</v>
      </c>
      <c r="AA36" s="3">
        <v>1161.972</v>
      </c>
      <c r="AB36" s="3">
        <v>1198.7380000000001</v>
      </c>
      <c r="AC36" s="3">
        <v>1239.67</v>
      </c>
      <c r="AD36" s="3">
        <v>1286.0160000000001</v>
      </c>
      <c r="AE36" s="3">
        <v>1335.74</v>
      </c>
      <c r="AF36" s="3">
        <v>1389.981</v>
      </c>
      <c r="AG36">
        <v>2013</v>
      </c>
    </row>
    <row r="37" spans="1:33" x14ac:dyDescent="0.2">
      <c r="A37">
        <v>299</v>
      </c>
      <c r="B37" t="s">
        <v>75</v>
      </c>
      <c r="C37" t="s">
        <v>22</v>
      </c>
      <c r="D37" t="s">
        <v>86</v>
      </c>
      <c r="E37" t="s">
        <v>87</v>
      </c>
      <c r="F37" t="s">
        <v>88</v>
      </c>
      <c r="G37" t="s">
        <v>124</v>
      </c>
      <c r="H37">
        <v>39.430999999999997</v>
      </c>
      <c r="I37">
        <v>41.942999999999998</v>
      </c>
      <c r="J37">
        <v>42.066000000000003</v>
      </c>
      <c r="K37">
        <v>39.555</v>
      </c>
      <c r="L37">
        <v>41.012999999999998</v>
      </c>
      <c r="M37">
        <v>42.405000000000001</v>
      </c>
      <c r="N37">
        <v>38.65</v>
      </c>
      <c r="O37">
        <v>35.652999999999999</v>
      </c>
      <c r="P37">
        <v>42.171999999999997</v>
      </c>
      <c r="Q37">
        <v>46.524000000000001</v>
      </c>
      <c r="R37">
        <v>51.116999999999997</v>
      </c>
      <c r="S37">
        <v>55.591000000000001</v>
      </c>
      <c r="T37">
        <v>58.524999999999999</v>
      </c>
      <c r="U37">
        <v>56.651000000000003</v>
      </c>
      <c r="V37">
        <v>55.808</v>
      </c>
      <c r="W37">
        <v>58.137999999999998</v>
      </c>
      <c r="X37">
        <v>61.408999999999999</v>
      </c>
      <c r="Y37">
        <v>62.234000000000002</v>
      </c>
      <c r="Z37">
        <v>59.744999999999997</v>
      </c>
      <c r="AA37">
        <v>55.561999999999998</v>
      </c>
      <c r="AB37">
        <v>53.34</v>
      </c>
      <c r="AC37">
        <v>52.006</v>
      </c>
      <c r="AD37">
        <v>51.225999999999999</v>
      </c>
      <c r="AE37">
        <v>50.97</v>
      </c>
      <c r="AF37">
        <v>50.97</v>
      </c>
      <c r="AG37">
        <v>2013</v>
      </c>
    </row>
    <row r="38" spans="1:33" x14ac:dyDescent="0.2">
      <c r="A38">
        <v>474</v>
      </c>
      <c r="B38" t="s">
        <v>76</v>
      </c>
      <c r="C38" t="s">
        <v>11</v>
      </c>
      <c r="D38" t="s">
        <v>86</v>
      </c>
      <c r="E38" t="s">
        <v>87</v>
      </c>
      <c r="F38" t="s">
        <v>88</v>
      </c>
      <c r="G38" t="s">
        <v>125</v>
      </c>
      <c r="H38">
        <v>208.84700000000001</v>
      </c>
      <c r="I38">
        <v>219.77199999999999</v>
      </c>
      <c r="J38">
        <v>232.97300000000001</v>
      </c>
      <c r="K38">
        <v>241.76900000000001</v>
      </c>
      <c r="L38">
        <v>256.71499999999997</v>
      </c>
      <c r="M38">
        <v>266.48</v>
      </c>
      <c r="N38">
        <v>276.96600000000001</v>
      </c>
      <c r="O38">
        <v>287.34500000000003</v>
      </c>
      <c r="P38">
        <v>298.76</v>
      </c>
      <c r="Q38">
        <v>315.46600000000001</v>
      </c>
      <c r="R38">
        <v>325.46800000000002</v>
      </c>
      <c r="S38">
        <v>336.334</v>
      </c>
      <c r="T38">
        <v>348.60199999999998</v>
      </c>
      <c r="U38">
        <v>362.07900000000001</v>
      </c>
      <c r="V38">
        <v>389.96800000000002</v>
      </c>
      <c r="W38">
        <v>340.38400000000001</v>
      </c>
      <c r="X38">
        <v>348.529</v>
      </c>
      <c r="Y38">
        <v>365.34</v>
      </c>
      <c r="Z38">
        <v>364.65100000000001</v>
      </c>
      <c r="AA38">
        <v>356.50700000000001</v>
      </c>
      <c r="AB38">
        <v>369.19299999999998</v>
      </c>
      <c r="AC38">
        <v>383.90899999999999</v>
      </c>
      <c r="AD38">
        <v>403.68900000000002</v>
      </c>
      <c r="AE38">
        <v>424.339</v>
      </c>
      <c r="AF38">
        <v>447.98500000000001</v>
      </c>
      <c r="AG38">
        <v>2008</v>
      </c>
    </row>
    <row r="39" spans="1:33" x14ac:dyDescent="0.2">
      <c r="A39">
        <v>612</v>
      </c>
      <c r="B39" t="s">
        <v>41</v>
      </c>
      <c r="C39" t="s">
        <v>9</v>
      </c>
      <c r="D39" t="s">
        <v>86</v>
      </c>
      <c r="E39" t="s">
        <v>126</v>
      </c>
      <c r="G39" t="s">
        <v>127</v>
      </c>
      <c r="H39">
        <v>3.8</v>
      </c>
      <c r="I39">
        <v>1.1000000000000001</v>
      </c>
      <c r="J39">
        <v>5.0979999999999999</v>
      </c>
      <c r="K39">
        <v>3.2</v>
      </c>
      <c r="L39">
        <v>3.8</v>
      </c>
      <c r="M39">
        <v>3</v>
      </c>
      <c r="N39">
        <v>5.6</v>
      </c>
      <c r="O39">
        <v>7.2</v>
      </c>
      <c r="P39">
        <v>4.3</v>
      </c>
      <c r="Q39">
        <v>5.9</v>
      </c>
      <c r="R39">
        <v>1.6839999999999999</v>
      </c>
      <c r="S39">
        <v>3.3730000000000002</v>
      </c>
      <c r="T39">
        <v>2.36</v>
      </c>
      <c r="U39">
        <v>1.6319999999999999</v>
      </c>
      <c r="V39">
        <v>3.6160000000000001</v>
      </c>
      <c r="W39">
        <v>2.8279999999999998</v>
      </c>
      <c r="X39">
        <v>3.302</v>
      </c>
      <c r="Y39">
        <v>2.762</v>
      </c>
      <c r="Z39">
        <v>4.1289999999999996</v>
      </c>
      <c r="AA39">
        <v>2.6040000000000001</v>
      </c>
      <c r="AB39">
        <v>3.8690000000000002</v>
      </c>
      <c r="AC39">
        <v>4.0140000000000002</v>
      </c>
      <c r="AD39">
        <v>3.9329999999999998</v>
      </c>
      <c r="AE39">
        <v>3.6469999999999998</v>
      </c>
      <c r="AF39">
        <v>3.5720000000000001</v>
      </c>
      <c r="AG39">
        <v>2013</v>
      </c>
    </row>
    <row r="40" spans="1:33" x14ac:dyDescent="0.2">
      <c r="A40">
        <v>614</v>
      </c>
      <c r="B40" t="s">
        <v>42</v>
      </c>
      <c r="C40" t="s">
        <v>7</v>
      </c>
      <c r="D40" t="s">
        <v>86</v>
      </c>
      <c r="E40" t="s">
        <v>126</v>
      </c>
      <c r="G40" t="s">
        <v>127</v>
      </c>
      <c r="H40">
        <v>20</v>
      </c>
      <c r="I40">
        <v>5.5</v>
      </c>
      <c r="J40" t="s">
        <v>128</v>
      </c>
      <c r="K40">
        <v>3.24</v>
      </c>
      <c r="L40">
        <v>3.012</v>
      </c>
      <c r="M40">
        <v>3.1419999999999999</v>
      </c>
      <c r="N40">
        <v>14.532</v>
      </c>
      <c r="O40">
        <v>5.2480000000000002</v>
      </c>
      <c r="P40">
        <v>10.879</v>
      </c>
      <c r="Q40">
        <v>18.262</v>
      </c>
      <c r="R40">
        <v>20.734999999999999</v>
      </c>
      <c r="S40">
        <v>22.593</v>
      </c>
      <c r="T40">
        <v>13.817</v>
      </c>
      <c r="U40">
        <v>2.4129999999999998</v>
      </c>
      <c r="V40">
        <v>3.4079999999999999</v>
      </c>
      <c r="W40">
        <v>3.919</v>
      </c>
      <c r="X40">
        <v>5.1550000000000002</v>
      </c>
      <c r="Y40">
        <v>6.8</v>
      </c>
      <c r="Z40">
        <v>4.2220000000000004</v>
      </c>
      <c r="AA40">
        <v>4.4969999999999999</v>
      </c>
      <c r="AB40">
        <v>3.9430000000000001</v>
      </c>
      <c r="AC40">
        <v>5.13</v>
      </c>
      <c r="AD40">
        <v>5.28</v>
      </c>
      <c r="AE40">
        <v>5.61</v>
      </c>
      <c r="AF40">
        <v>5.8410000000000002</v>
      </c>
      <c r="AG40">
        <v>2012</v>
      </c>
    </row>
    <row r="41" spans="1:33" x14ac:dyDescent="0.2">
      <c r="A41">
        <v>912</v>
      </c>
      <c r="B41" t="s">
        <v>43</v>
      </c>
      <c r="C41" t="s">
        <v>23</v>
      </c>
      <c r="D41" t="s">
        <v>86</v>
      </c>
      <c r="E41" t="s">
        <v>126</v>
      </c>
      <c r="G41" t="s">
        <v>127</v>
      </c>
      <c r="H41">
        <v>2.5310000000000001</v>
      </c>
      <c r="I41">
        <v>8.8840000000000003</v>
      </c>
      <c r="J41">
        <v>6.0069999999999997</v>
      </c>
      <c r="K41">
        <v>11.396000000000001</v>
      </c>
      <c r="L41">
        <v>6.2270000000000003</v>
      </c>
      <c r="M41">
        <v>6.4859999999999998</v>
      </c>
      <c r="N41">
        <v>8.1370000000000005</v>
      </c>
      <c r="O41">
        <v>10.478</v>
      </c>
      <c r="P41">
        <v>10.199999999999999</v>
      </c>
      <c r="Q41">
        <v>26.4</v>
      </c>
      <c r="R41">
        <v>34.5</v>
      </c>
      <c r="S41">
        <v>25</v>
      </c>
      <c r="T41">
        <v>10.8</v>
      </c>
      <c r="U41">
        <v>9.3000000000000007</v>
      </c>
      <c r="V41">
        <v>4.9589999999999996</v>
      </c>
      <c r="W41">
        <v>9.4E-2</v>
      </c>
      <c r="X41">
        <v>2.1629999999999998</v>
      </c>
      <c r="Y41">
        <v>5.8029999999999999</v>
      </c>
      <c r="Z41">
        <v>2.7930000000000001</v>
      </c>
      <c r="AA41">
        <v>0.63100000000000001</v>
      </c>
      <c r="AB41">
        <v>2.4649999999999999</v>
      </c>
      <c r="AC41">
        <v>2.577</v>
      </c>
      <c r="AD41">
        <v>3.5920000000000001</v>
      </c>
      <c r="AE41">
        <v>3.5449999999999999</v>
      </c>
      <c r="AF41">
        <v>3.2829999999999999</v>
      </c>
      <c r="AG41">
        <v>2013</v>
      </c>
    </row>
    <row r="42" spans="1:33" x14ac:dyDescent="0.2">
      <c r="A42">
        <v>419</v>
      </c>
      <c r="B42" t="s">
        <v>44</v>
      </c>
      <c r="C42" t="s">
        <v>12</v>
      </c>
      <c r="D42" t="s">
        <v>86</v>
      </c>
      <c r="E42" t="s">
        <v>126</v>
      </c>
      <c r="G42" t="s">
        <v>127</v>
      </c>
      <c r="H42">
        <v>3.25</v>
      </c>
      <c r="I42">
        <v>2.3479999999999999</v>
      </c>
      <c r="J42">
        <v>4.8490000000000002</v>
      </c>
      <c r="K42">
        <v>5.9720000000000004</v>
      </c>
      <c r="L42">
        <v>7.0179999999999998</v>
      </c>
      <c r="M42">
        <v>2.4910000000000001</v>
      </c>
      <c r="N42">
        <v>3.3490000000000002</v>
      </c>
      <c r="O42">
        <v>6.2960000000000003</v>
      </c>
      <c r="P42">
        <v>6.9809999999999999</v>
      </c>
      <c r="Q42">
        <v>6.7690000000000001</v>
      </c>
      <c r="R42">
        <v>6.4690000000000003</v>
      </c>
      <c r="S42">
        <v>8.2919999999999998</v>
      </c>
      <c r="T42">
        <v>6.2370000000000001</v>
      </c>
      <c r="U42">
        <v>2.5449999999999999</v>
      </c>
      <c r="V42">
        <v>4.3369999999999997</v>
      </c>
      <c r="W42">
        <v>2.1</v>
      </c>
      <c r="X42">
        <v>3.363</v>
      </c>
      <c r="Y42">
        <v>5.3230000000000004</v>
      </c>
      <c r="Z42">
        <v>4.7489999999999997</v>
      </c>
      <c r="AA42">
        <v>2.6669999999999998</v>
      </c>
      <c r="AB42">
        <v>2.407</v>
      </c>
      <c r="AC42">
        <v>2.4209999999999998</v>
      </c>
      <c r="AD42">
        <v>2.84</v>
      </c>
      <c r="AE42">
        <v>2.8580000000000001</v>
      </c>
      <c r="AF42">
        <v>2.8759999999999999</v>
      </c>
      <c r="AG42">
        <v>2014</v>
      </c>
    </row>
    <row r="43" spans="1:33" x14ac:dyDescent="0.2">
      <c r="A43">
        <v>218</v>
      </c>
      <c r="B43" t="s">
        <v>45</v>
      </c>
      <c r="C43" t="s">
        <v>26</v>
      </c>
      <c r="D43" t="s">
        <v>86</v>
      </c>
      <c r="E43" t="s">
        <v>126</v>
      </c>
      <c r="G43" t="s">
        <v>127</v>
      </c>
      <c r="H43">
        <v>4.3609999999999998</v>
      </c>
      <c r="I43">
        <v>4.9539999999999997</v>
      </c>
      <c r="J43">
        <v>5.0289999999999999</v>
      </c>
      <c r="K43">
        <v>0.42699999999999999</v>
      </c>
      <c r="L43">
        <v>2.508</v>
      </c>
      <c r="M43">
        <v>1.6839999999999999</v>
      </c>
      <c r="N43">
        <v>2.4860000000000002</v>
      </c>
      <c r="O43">
        <v>2.7109999999999999</v>
      </c>
      <c r="P43">
        <v>4.173</v>
      </c>
      <c r="Q43">
        <v>4.4210000000000003</v>
      </c>
      <c r="R43">
        <v>4.7969999999999997</v>
      </c>
      <c r="S43">
        <v>4.5640000000000001</v>
      </c>
      <c r="T43">
        <v>6.1479999999999997</v>
      </c>
      <c r="U43">
        <v>3.3570000000000002</v>
      </c>
      <c r="V43">
        <v>4.1269999999999998</v>
      </c>
      <c r="W43">
        <v>5.1740000000000004</v>
      </c>
      <c r="X43">
        <v>5.1760000000000002</v>
      </c>
      <c r="Y43">
        <v>6.7750000000000004</v>
      </c>
      <c r="Z43">
        <v>5.4</v>
      </c>
      <c r="AA43">
        <v>4.3</v>
      </c>
      <c r="AB43">
        <v>4.25</v>
      </c>
      <c r="AC43">
        <v>4.05</v>
      </c>
      <c r="AD43">
        <v>4</v>
      </c>
      <c r="AE43">
        <v>4</v>
      </c>
      <c r="AF43">
        <v>4</v>
      </c>
      <c r="AG43">
        <v>2013</v>
      </c>
    </row>
    <row r="44" spans="1:33" x14ac:dyDescent="0.2">
      <c r="A44">
        <v>616</v>
      </c>
      <c r="B44" t="s">
        <v>46</v>
      </c>
      <c r="C44" t="s">
        <v>25</v>
      </c>
      <c r="D44" t="s">
        <v>86</v>
      </c>
      <c r="E44" t="s">
        <v>126</v>
      </c>
      <c r="G44" t="s">
        <v>127</v>
      </c>
      <c r="H44">
        <v>4.4379999999999997</v>
      </c>
      <c r="I44">
        <v>9.7289999999999992</v>
      </c>
      <c r="J44">
        <v>10.366</v>
      </c>
      <c r="K44">
        <v>9.8409999999999993</v>
      </c>
      <c r="L44">
        <v>5.8869999999999996</v>
      </c>
      <c r="M44">
        <v>0.25</v>
      </c>
      <c r="N44">
        <v>6.07</v>
      </c>
      <c r="O44">
        <v>4.625</v>
      </c>
      <c r="P44">
        <v>2.7050000000000001</v>
      </c>
      <c r="Q44">
        <v>4.5579999999999998</v>
      </c>
      <c r="R44">
        <v>7.9589999999999996</v>
      </c>
      <c r="S44">
        <v>8.6820000000000004</v>
      </c>
      <c r="T44">
        <v>3.9009999999999998</v>
      </c>
      <c r="U44">
        <v>-7.84</v>
      </c>
      <c r="V44">
        <v>8.593</v>
      </c>
      <c r="W44">
        <v>6.1829999999999998</v>
      </c>
      <c r="X44">
        <v>4.2569999999999997</v>
      </c>
      <c r="Y44">
        <v>5.8860000000000001</v>
      </c>
      <c r="Z44">
        <v>4.9420000000000002</v>
      </c>
      <c r="AA44">
        <v>4.157</v>
      </c>
      <c r="AB44">
        <v>4.032</v>
      </c>
      <c r="AC44">
        <v>4.1390000000000002</v>
      </c>
      <c r="AD44">
        <v>4.1189999999999998</v>
      </c>
      <c r="AE44">
        <v>3.7330000000000001</v>
      </c>
      <c r="AF44">
        <v>3.4060000000000001</v>
      </c>
      <c r="AG44">
        <v>2012</v>
      </c>
    </row>
    <row r="45" spans="1:33" x14ac:dyDescent="0.2">
      <c r="A45">
        <v>516</v>
      </c>
      <c r="B45" t="s">
        <v>49</v>
      </c>
      <c r="C45" t="s">
        <v>4</v>
      </c>
      <c r="D45" t="s">
        <v>86</v>
      </c>
      <c r="E45" t="s">
        <v>126</v>
      </c>
      <c r="G45" t="s">
        <v>127</v>
      </c>
      <c r="H45">
        <v>2.8809999999999998</v>
      </c>
      <c r="I45">
        <v>-1.4750000000000001</v>
      </c>
      <c r="J45">
        <v>-0.56000000000000005</v>
      </c>
      <c r="K45">
        <v>3.0529999999999999</v>
      </c>
      <c r="L45">
        <v>2.8530000000000002</v>
      </c>
      <c r="M45">
        <v>2.7450000000000001</v>
      </c>
      <c r="N45">
        <v>3.8719999999999999</v>
      </c>
      <c r="O45">
        <v>2.903</v>
      </c>
      <c r="P45">
        <v>0.504</v>
      </c>
      <c r="Q45">
        <v>0.38800000000000001</v>
      </c>
      <c r="R45">
        <v>4.3970000000000002</v>
      </c>
      <c r="S45">
        <v>0.154</v>
      </c>
      <c r="T45">
        <v>-1.9379999999999999</v>
      </c>
      <c r="U45">
        <v>-1.7649999999999999</v>
      </c>
      <c r="V45">
        <v>2.5979999999999999</v>
      </c>
      <c r="W45">
        <v>3.43</v>
      </c>
      <c r="X45">
        <v>0.94799999999999995</v>
      </c>
      <c r="Y45">
        <v>-1.75</v>
      </c>
      <c r="Z45">
        <v>-0.69799999999999995</v>
      </c>
      <c r="AA45">
        <v>-0.47</v>
      </c>
      <c r="AB45">
        <v>2.7549999999999999</v>
      </c>
      <c r="AC45">
        <v>3.38</v>
      </c>
      <c r="AD45">
        <v>6.5140000000000002</v>
      </c>
      <c r="AE45">
        <v>11.157</v>
      </c>
      <c r="AF45">
        <v>4.9720000000000004</v>
      </c>
      <c r="AG45">
        <v>2013</v>
      </c>
    </row>
    <row r="46" spans="1:33" x14ac:dyDescent="0.2">
      <c r="A46">
        <v>622</v>
      </c>
      <c r="B46" t="s">
        <v>52</v>
      </c>
      <c r="C46" t="s">
        <v>32</v>
      </c>
      <c r="D46" t="s">
        <v>86</v>
      </c>
      <c r="E46" t="s">
        <v>126</v>
      </c>
      <c r="G46" t="s">
        <v>127</v>
      </c>
      <c r="H46">
        <v>5</v>
      </c>
      <c r="I46">
        <v>5.0999999999999996</v>
      </c>
      <c r="J46">
        <v>5.05</v>
      </c>
      <c r="K46">
        <v>4.4000000000000004</v>
      </c>
      <c r="L46">
        <v>4.1500000000000004</v>
      </c>
      <c r="M46">
        <v>4.5140000000000002</v>
      </c>
      <c r="N46">
        <v>4.0090000000000003</v>
      </c>
      <c r="O46">
        <v>4.0309999999999997</v>
      </c>
      <c r="P46">
        <v>3.702</v>
      </c>
      <c r="Q46">
        <v>2.2970000000000002</v>
      </c>
      <c r="R46">
        <v>3.222</v>
      </c>
      <c r="S46">
        <v>3.2570000000000001</v>
      </c>
      <c r="T46">
        <v>2.8849999999999998</v>
      </c>
      <c r="U46">
        <v>1.9319999999999999</v>
      </c>
      <c r="V46">
        <v>3.2690000000000001</v>
      </c>
      <c r="W46">
        <v>4.1399999999999997</v>
      </c>
      <c r="X46">
        <v>4.5979999999999999</v>
      </c>
      <c r="Y46">
        <v>5.5819999999999999</v>
      </c>
      <c r="Z46">
        <v>5.1360000000000001</v>
      </c>
      <c r="AA46">
        <v>5.0449999999999999</v>
      </c>
      <c r="AB46">
        <v>4.9630000000000001</v>
      </c>
      <c r="AC46">
        <v>4.97</v>
      </c>
      <c r="AD46">
        <v>4.9930000000000003</v>
      </c>
      <c r="AE46">
        <v>4.9669999999999996</v>
      </c>
      <c r="AF46">
        <v>4.9809999999999999</v>
      </c>
      <c r="AG46">
        <v>2013</v>
      </c>
    </row>
    <row r="47" spans="1:33" x14ac:dyDescent="0.2">
      <c r="A47">
        <v>628</v>
      </c>
      <c r="B47" t="s">
        <v>53</v>
      </c>
      <c r="C47" t="s">
        <v>13</v>
      </c>
      <c r="D47" t="s">
        <v>86</v>
      </c>
      <c r="E47" t="s">
        <v>126</v>
      </c>
      <c r="G47" t="s">
        <v>127</v>
      </c>
      <c r="H47">
        <v>2.1150000000000002</v>
      </c>
      <c r="I47">
        <v>5.6529999999999996</v>
      </c>
      <c r="J47">
        <v>6.952</v>
      </c>
      <c r="K47">
        <v>-0.68300000000000005</v>
      </c>
      <c r="L47">
        <v>-0.88</v>
      </c>
      <c r="M47">
        <v>11.657999999999999</v>
      </c>
      <c r="N47">
        <v>8.4909999999999997</v>
      </c>
      <c r="O47">
        <v>14.722</v>
      </c>
      <c r="P47">
        <v>33.628999999999998</v>
      </c>
      <c r="Q47">
        <v>7.9349999999999996</v>
      </c>
      <c r="R47">
        <v>0.64800000000000002</v>
      </c>
      <c r="S47">
        <v>3.2709999999999999</v>
      </c>
      <c r="T47">
        <v>3.0529999999999999</v>
      </c>
      <c r="U47">
        <v>4.22</v>
      </c>
      <c r="V47">
        <v>13.548</v>
      </c>
      <c r="W47">
        <v>8.3000000000000004E-2</v>
      </c>
      <c r="X47">
        <v>8.8819999999999997</v>
      </c>
      <c r="Y47">
        <v>5.694</v>
      </c>
      <c r="Z47">
        <v>6.8929999999999998</v>
      </c>
      <c r="AA47">
        <v>7.5880000000000001</v>
      </c>
      <c r="AB47">
        <v>4.88</v>
      </c>
      <c r="AC47">
        <v>8.3109999999999999</v>
      </c>
      <c r="AD47">
        <v>5.0140000000000002</v>
      </c>
      <c r="AE47">
        <v>5.1470000000000002</v>
      </c>
      <c r="AF47">
        <v>2.8540000000000001</v>
      </c>
      <c r="AG47">
        <v>2013</v>
      </c>
    </row>
    <row r="48" spans="1:33" x14ac:dyDescent="0.2">
      <c r="A48">
        <v>228</v>
      </c>
      <c r="B48" t="s">
        <v>54</v>
      </c>
      <c r="C48" t="s">
        <v>30</v>
      </c>
      <c r="D48" t="s">
        <v>86</v>
      </c>
      <c r="E48" t="s">
        <v>126</v>
      </c>
      <c r="G48" t="s">
        <v>127</v>
      </c>
      <c r="H48">
        <v>7.3570000000000002</v>
      </c>
      <c r="I48">
        <v>6.6059999999999999</v>
      </c>
      <c r="J48">
        <v>3.2669999999999999</v>
      </c>
      <c r="K48">
        <v>-0.70899999999999996</v>
      </c>
      <c r="L48">
        <v>4.4690000000000003</v>
      </c>
      <c r="M48">
        <v>3.3420000000000001</v>
      </c>
      <c r="N48">
        <v>2.17</v>
      </c>
      <c r="O48">
        <v>3.387</v>
      </c>
      <c r="P48">
        <v>6.7969999999999997</v>
      </c>
      <c r="Q48">
        <v>6.3049999999999997</v>
      </c>
      <c r="R48">
        <v>5.8250000000000002</v>
      </c>
      <c r="S48">
        <v>5.2069999999999999</v>
      </c>
      <c r="T48">
        <v>3.2320000000000002</v>
      </c>
      <c r="U48">
        <v>-1.03</v>
      </c>
      <c r="V48">
        <v>5.7409999999999997</v>
      </c>
      <c r="W48">
        <v>5.7530000000000001</v>
      </c>
      <c r="X48">
        <v>5.5259999999999998</v>
      </c>
      <c r="Y48">
        <v>4.3159999999999998</v>
      </c>
      <c r="Z48">
        <v>1.8360000000000001</v>
      </c>
      <c r="AA48">
        <v>2.7109999999999999</v>
      </c>
      <c r="AB48">
        <v>3.343</v>
      </c>
      <c r="AC48">
        <v>3.6</v>
      </c>
      <c r="AD48">
        <v>3.7</v>
      </c>
      <c r="AE48">
        <v>3.8</v>
      </c>
      <c r="AF48">
        <v>3.9</v>
      </c>
      <c r="AG48">
        <v>2013</v>
      </c>
    </row>
    <row r="49" spans="1:33" x14ac:dyDescent="0.2">
      <c r="A49">
        <v>636</v>
      </c>
      <c r="B49" t="s">
        <v>56</v>
      </c>
      <c r="C49" t="s">
        <v>33</v>
      </c>
      <c r="D49" t="s">
        <v>86</v>
      </c>
      <c r="E49" t="s">
        <v>126</v>
      </c>
      <c r="G49" t="s">
        <v>127</v>
      </c>
      <c r="H49">
        <v>-1.1140000000000001</v>
      </c>
      <c r="I49">
        <v>-5.4089999999999998</v>
      </c>
      <c r="J49">
        <v>-1.7370000000000001</v>
      </c>
      <c r="K49">
        <v>-4.2699999999999996</v>
      </c>
      <c r="L49">
        <v>-6.9</v>
      </c>
      <c r="M49">
        <v>-2.1</v>
      </c>
      <c r="N49">
        <v>2.948</v>
      </c>
      <c r="O49">
        <v>5.5780000000000003</v>
      </c>
      <c r="P49">
        <v>6.7380000000000004</v>
      </c>
      <c r="Q49">
        <v>6.1349999999999998</v>
      </c>
      <c r="R49">
        <v>5.3209999999999997</v>
      </c>
      <c r="S49">
        <v>6.2590000000000003</v>
      </c>
      <c r="T49">
        <v>6.226</v>
      </c>
      <c r="U49">
        <v>2.855</v>
      </c>
      <c r="V49">
        <v>7.0789999999999997</v>
      </c>
      <c r="W49">
        <v>6.8650000000000002</v>
      </c>
      <c r="X49">
        <v>7.1580000000000004</v>
      </c>
      <c r="Y49">
        <v>8.4649999999999999</v>
      </c>
      <c r="Z49">
        <v>9.093</v>
      </c>
      <c r="AA49">
        <v>9.1850000000000005</v>
      </c>
      <c r="AB49">
        <v>8.4469999999999992</v>
      </c>
      <c r="AC49">
        <v>8.3650000000000002</v>
      </c>
      <c r="AD49">
        <v>7.077</v>
      </c>
      <c r="AE49">
        <v>6.3520000000000003</v>
      </c>
      <c r="AF49">
        <v>5.2679999999999998</v>
      </c>
      <c r="AG49">
        <v>2006</v>
      </c>
    </row>
    <row r="50" spans="1:33" x14ac:dyDescent="0.2">
      <c r="A50">
        <v>634</v>
      </c>
      <c r="B50" t="s">
        <v>58</v>
      </c>
      <c r="C50" t="s">
        <v>57</v>
      </c>
      <c r="D50" t="s">
        <v>86</v>
      </c>
      <c r="E50" t="s">
        <v>126</v>
      </c>
      <c r="G50" t="s">
        <v>127</v>
      </c>
      <c r="H50">
        <v>4.29</v>
      </c>
      <c r="I50">
        <v>-0.625</v>
      </c>
      <c r="J50">
        <v>3.738</v>
      </c>
      <c r="K50">
        <v>-2.5819999999999999</v>
      </c>
      <c r="L50">
        <v>7.5759999999999996</v>
      </c>
      <c r="M50">
        <v>3.8029999999999999</v>
      </c>
      <c r="N50">
        <v>4.5819999999999999</v>
      </c>
      <c r="O50">
        <v>0.81299999999999994</v>
      </c>
      <c r="P50">
        <v>3.4769999999999999</v>
      </c>
      <c r="Q50">
        <v>7.7560000000000002</v>
      </c>
      <c r="R50">
        <v>6.2359999999999998</v>
      </c>
      <c r="S50">
        <v>-1.5820000000000001</v>
      </c>
      <c r="T50">
        <v>5.5720000000000001</v>
      </c>
      <c r="U50">
        <v>7.4690000000000003</v>
      </c>
      <c r="V50">
        <v>8.7430000000000003</v>
      </c>
      <c r="W50">
        <v>3.41</v>
      </c>
      <c r="X50">
        <v>3.8130000000000002</v>
      </c>
      <c r="Y50">
        <v>3.3220000000000001</v>
      </c>
      <c r="Z50">
        <v>6.0209999999999999</v>
      </c>
      <c r="AA50">
        <v>5.16</v>
      </c>
      <c r="AB50">
        <v>7.5490000000000004</v>
      </c>
      <c r="AC50">
        <v>8.593</v>
      </c>
      <c r="AD50">
        <v>4.157</v>
      </c>
      <c r="AE50">
        <v>2.1179999999999999</v>
      </c>
      <c r="AF50">
        <v>2.3149999999999999</v>
      </c>
      <c r="AG50">
        <v>2013</v>
      </c>
    </row>
    <row r="51" spans="1:33" x14ac:dyDescent="0.2">
      <c r="A51">
        <v>248</v>
      </c>
      <c r="B51" t="s">
        <v>59</v>
      </c>
      <c r="C51" t="s">
        <v>31</v>
      </c>
      <c r="D51" t="s">
        <v>86</v>
      </c>
      <c r="E51" t="s">
        <v>126</v>
      </c>
      <c r="G51" t="s">
        <v>127</v>
      </c>
      <c r="H51">
        <v>1.732</v>
      </c>
      <c r="I51">
        <v>4.3280000000000003</v>
      </c>
      <c r="J51">
        <v>3.2669999999999999</v>
      </c>
      <c r="K51">
        <v>-4.7389999999999999</v>
      </c>
      <c r="L51">
        <v>1.0920000000000001</v>
      </c>
      <c r="M51">
        <v>4.016</v>
      </c>
      <c r="N51">
        <v>4.0970000000000004</v>
      </c>
      <c r="O51">
        <v>2.7229999999999999</v>
      </c>
      <c r="P51">
        <v>8.2110000000000003</v>
      </c>
      <c r="Q51">
        <v>5.2910000000000004</v>
      </c>
      <c r="R51">
        <v>4.4039999999999999</v>
      </c>
      <c r="S51">
        <v>2.19</v>
      </c>
      <c r="T51">
        <v>6.3570000000000002</v>
      </c>
      <c r="U51">
        <v>0.56599999999999995</v>
      </c>
      <c r="V51">
        <v>3.5249999999999999</v>
      </c>
      <c r="W51">
        <v>7.8680000000000003</v>
      </c>
      <c r="X51">
        <v>5.22</v>
      </c>
      <c r="Y51">
        <v>4.6420000000000003</v>
      </c>
      <c r="Z51">
        <v>3.6440000000000001</v>
      </c>
      <c r="AA51">
        <v>1.8859999999999999</v>
      </c>
      <c r="AB51">
        <v>3.629</v>
      </c>
      <c r="AC51">
        <v>4.5469999999999997</v>
      </c>
      <c r="AD51">
        <v>4.008</v>
      </c>
      <c r="AE51">
        <v>4.0090000000000003</v>
      </c>
      <c r="AF51">
        <v>4.008</v>
      </c>
      <c r="AG51">
        <v>2013</v>
      </c>
    </row>
    <row r="52" spans="1:33" x14ac:dyDescent="0.2">
      <c r="A52">
        <v>642</v>
      </c>
      <c r="B52" t="s">
        <v>60</v>
      </c>
      <c r="C52" t="s">
        <v>1</v>
      </c>
      <c r="D52" t="s">
        <v>86</v>
      </c>
      <c r="E52" t="s">
        <v>126</v>
      </c>
      <c r="G52" t="s">
        <v>127</v>
      </c>
      <c r="H52">
        <v>66.58</v>
      </c>
      <c r="I52">
        <v>149.97300000000001</v>
      </c>
      <c r="J52">
        <v>23.774000000000001</v>
      </c>
      <c r="K52">
        <v>25.664000000000001</v>
      </c>
      <c r="L52">
        <v>18.213999999999999</v>
      </c>
      <c r="M52">
        <v>63.38</v>
      </c>
      <c r="N52">
        <v>19.463000000000001</v>
      </c>
      <c r="O52">
        <v>13.955</v>
      </c>
      <c r="P52">
        <v>37.999000000000002</v>
      </c>
      <c r="Q52">
        <v>9.7490000000000006</v>
      </c>
      <c r="R52">
        <v>1.26</v>
      </c>
      <c r="S52">
        <v>13.122</v>
      </c>
      <c r="T52">
        <v>12.260999999999999</v>
      </c>
      <c r="U52">
        <v>-8.0619999999999994</v>
      </c>
      <c r="V52">
        <v>-1.3</v>
      </c>
      <c r="W52">
        <v>4.9960000000000004</v>
      </c>
      <c r="X52">
        <v>3.22</v>
      </c>
      <c r="Y52">
        <v>-4.8449999999999998</v>
      </c>
      <c r="Z52">
        <v>-3.1070000000000002</v>
      </c>
      <c r="AA52">
        <v>-15.385999999999999</v>
      </c>
      <c r="AB52">
        <v>3.7090000000000001</v>
      </c>
      <c r="AC52">
        <v>-4.7210000000000001</v>
      </c>
      <c r="AD52">
        <v>-6.9619999999999997</v>
      </c>
      <c r="AE52">
        <v>-9.3670000000000009</v>
      </c>
      <c r="AF52">
        <v>-7.2080000000000002</v>
      </c>
      <c r="AG52">
        <v>2013</v>
      </c>
    </row>
    <row r="53" spans="1:33" x14ac:dyDescent="0.2">
      <c r="A53">
        <v>646</v>
      </c>
      <c r="B53" t="s">
        <v>62</v>
      </c>
      <c r="C53" t="s">
        <v>14</v>
      </c>
      <c r="D53" t="s">
        <v>86</v>
      </c>
      <c r="E53" t="s">
        <v>126</v>
      </c>
      <c r="G53" t="s">
        <v>127</v>
      </c>
      <c r="H53">
        <v>3.625</v>
      </c>
      <c r="I53">
        <v>5.7380000000000004</v>
      </c>
      <c r="J53">
        <v>3.4780000000000002</v>
      </c>
      <c r="K53">
        <v>-8.9429999999999996</v>
      </c>
      <c r="L53">
        <v>-1.883</v>
      </c>
      <c r="M53">
        <v>2.15</v>
      </c>
      <c r="N53">
        <v>-1.111</v>
      </c>
      <c r="O53">
        <v>1.7010000000000001</v>
      </c>
      <c r="P53">
        <v>1.1200000000000001</v>
      </c>
      <c r="Q53">
        <v>-0.78600000000000003</v>
      </c>
      <c r="R53">
        <v>-1.9079999999999999</v>
      </c>
      <c r="S53">
        <v>6.3330000000000002</v>
      </c>
      <c r="T53">
        <v>1.7330000000000001</v>
      </c>
      <c r="U53">
        <v>-2.2789999999999999</v>
      </c>
      <c r="V53">
        <v>6.27</v>
      </c>
      <c r="W53">
        <v>6.9379999999999997</v>
      </c>
      <c r="X53">
        <v>5.4930000000000003</v>
      </c>
      <c r="Y53">
        <v>5.6020000000000003</v>
      </c>
      <c r="Z53">
        <v>5.085</v>
      </c>
      <c r="AA53">
        <v>4.4290000000000003</v>
      </c>
      <c r="AB53">
        <v>5.4610000000000003</v>
      </c>
      <c r="AC53">
        <v>5.6210000000000004</v>
      </c>
      <c r="AD53">
        <v>5.726</v>
      </c>
      <c r="AE53">
        <v>5.7160000000000002</v>
      </c>
      <c r="AF53">
        <v>5.8650000000000002</v>
      </c>
      <c r="AG53">
        <v>2013</v>
      </c>
    </row>
    <row r="54" spans="1:33" x14ac:dyDescent="0.2">
      <c r="A54">
        <v>656</v>
      </c>
      <c r="B54" t="s">
        <v>64</v>
      </c>
      <c r="C54" t="s">
        <v>24</v>
      </c>
      <c r="D54" t="s">
        <v>86</v>
      </c>
      <c r="E54" t="s">
        <v>126</v>
      </c>
      <c r="G54" t="s">
        <v>127</v>
      </c>
      <c r="H54">
        <v>5.157</v>
      </c>
      <c r="I54">
        <v>5.181</v>
      </c>
      <c r="J54">
        <v>4.585</v>
      </c>
      <c r="K54">
        <v>4.51</v>
      </c>
      <c r="L54">
        <v>2.8849999999999998</v>
      </c>
      <c r="M54">
        <v>3.7690000000000001</v>
      </c>
      <c r="N54">
        <v>4.1669999999999998</v>
      </c>
      <c r="O54">
        <v>1.2</v>
      </c>
      <c r="P54">
        <v>2.34</v>
      </c>
      <c r="Q54">
        <v>2.9969999999999999</v>
      </c>
      <c r="R54">
        <v>2.4969999999999999</v>
      </c>
      <c r="S54">
        <v>1.758</v>
      </c>
      <c r="T54">
        <v>4.9370000000000003</v>
      </c>
      <c r="U54">
        <v>-0.28000000000000003</v>
      </c>
      <c r="V54">
        <v>1.9359999999999999</v>
      </c>
      <c r="W54">
        <v>3.9089999999999998</v>
      </c>
      <c r="X54">
        <v>3.8140000000000001</v>
      </c>
      <c r="Y54">
        <v>2.3050000000000002</v>
      </c>
      <c r="Z54">
        <v>0.39800000000000002</v>
      </c>
      <c r="AA54">
        <v>-0.26600000000000001</v>
      </c>
      <c r="AB54">
        <v>6.5069999999999997</v>
      </c>
      <c r="AC54">
        <v>8.2509999999999994</v>
      </c>
      <c r="AD54">
        <v>8.3659999999999997</v>
      </c>
      <c r="AE54">
        <v>6.3890000000000002</v>
      </c>
      <c r="AF54">
        <v>8.1839999999999993</v>
      </c>
      <c r="AG54">
        <v>2009</v>
      </c>
    </row>
    <row r="55" spans="1:33" x14ac:dyDescent="0.2">
      <c r="A55">
        <v>429</v>
      </c>
      <c r="B55" t="s">
        <v>47</v>
      </c>
      <c r="C55" t="s">
        <v>34</v>
      </c>
      <c r="D55" t="s">
        <v>86</v>
      </c>
      <c r="E55" t="s">
        <v>126</v>
      </c>
      <c r="G55" t="s">
        <v>127</v>
      </c>
      <c r="H55">
        <v>7.101</v>
      </c>
      <c r="I55">
        <v>3.3849999999999998</v>
      </c>
      <c r="J55">
        <v>2.7410000000000001</v>
      </c>
      <c r="K55">
        <v>1.9339999999999999</v>
      </c>
      <c r="L55">
        <v>5.1429999999999998</v>
      </c>
      <c r="M55">
        <v>2.3919999999999999</v>
      </c>
      <c r="N55">
        <v>8.0790000000000006</v>
      </c>
      <c r="O55">
        <v>8.6389999999999993</v>
      </c>
      <c r="P55">
        <v>4.3369999999999997</v>
      </c>
      <c r="Q55">
        <v>4.2089999999999996</v>
      </c>
      <c r="R55">
        <v>5.7039999999999997</v>
      </c>
      <c r="S55">
        <v>9.1159999999999997</v>
      </c>
      <c r="T55">
        <v>0.92400000000000004</v>
      </c>
      <c r="U55">
        <v>2.3149999999999999</v>
      </c>
      <c r="V55">
        <v>6.577</v>
      </c>
      <c r="W55">
        <v>3.75</v>
      </c>
      <c r="X55">
        <v>-6.609</v>
      </c>
      <c r="Y55">
        <v>-1.9119999999999999</v>
      </c>
      <c r="Z55">
        <v>2.9729999999999999</v>
      </c>
      <c r="AA55">
        <v>0.55500000000000005</v>
      </c>
      <c r="AB55">
        <v>1.2889999999999999</v>
      </c>
      <c r="AC55">
        <v>1.546</v>
      </c>
      <c r="AD55">
        <v>1.764</v>
      </c>
      <c r="AE55">
        <v>2.0030000000000001</v>
      </c>
      <c r="AF55">
        <v>2.1059999999999999</v>
      </c>
      <c r="AG55">
        <v>2013</v>
      </c>
    </row>
    <row r="56" spans="1:33" x14ac:dyDescent="0.2">
      <c r="A56">
        <v>433</v>
      </c>
      <c r="B56" t="s">
        <v>48</v>
      </c>
      <c r="C56" t="s">
        <v>5</v>
      </c>
      <c r="D56" t="s">
        <v>86</v>
      </c>
      <c r="E56" t="s">
        <v>126</v>
      </c>
      <c r="G56" t="s">
        <v>127</v>
      </c>
      <c r="H56" t="s">
        <v>106</v>
      </c>
      <c r="I56" t="s">
        <v>106</v>
      </c>
      <c r="J56" t="s">
        <v>106</v>
      </c>
      <c r="K56" t="s">
        <v>106</v>
      </c>
      <c r="L56" t="s">
        <v>106</v>
      </c>
      <c r="M56" t="s">
        <v>106</v>
      </c>
      <c r="N56" t="s">
        <v>106</v>
      </c>
      <c r="O56" t="s">
        <v>106</v>
      </c>
      <c r="P56">
        <v>53.386000000000003</v>
      </c>
      <c r="Q56">
        <v>1.675</v>
      </c>
      <c r="R56">
        <v>5.6379999999999999</v>
      </c>
      <c r="S56">
        <v>1.889</v>
      </c>
      <c r="T56">
        <v>8.2279999999999998</v>
      </c>
      <c r="U56">
        <v>3.379</v>
      </c>
      <c r="V56">
        <v>6.4029999999999996</v>
      </c>
      <c r="W56">
        <v>7.5460000000000003</v>
      </c>
      <c r="X56">
        <v>13.936</v>
      </c>
      <c r="Y56">
        <v>6.5720000000000001</v>
      </c>
      <c r="Z56">
        <v>-2.399</v>
      </c>
      <c r="AA56">
        <v>1.3149999999999999</v>
      </c>
      <c r="AB56">
        <v>7.6210000000000004</v>
      </c>
      <c r="AC56">
        <v>8.8529999999999998</v>
      </c>
      <c r="AD56">
        <v>8.3230000000000004</v>
      </c>
      <c r="AE56">
        <v>7.867</v>
      </c>
      <c r="AF56">
        <v>7.4820000000000002</v>
      </c>
      <c r="AG56">
        <v>2014</v>
      </c>
    </row>
    <row r="57" spans="1:33" x14ac:dyDescent="0.2">
      <c r="A57">
        <v>916</v>
      </c>
      <c r="B57" t="s">
        <v>65</v>
      </c>
      <c r="C57" t="s">
        <v>18</v>
      </c>
      <c r="D57" t="s">
        <v>86</v>
      </c>
      <c r="E57" t="s">
        <v>126</v>
      </c>
      <c r="G57" t="s">
        <v>127</v>
      </c>
      <c r="H57">
        <v>0.5</v>
      </c>
      <c r="I57">
        <v>1.7</v>
      </c>
      <c r="J57">
        <v>-1.9</v>
      </c>
      <c r="K57">
        <v>2.7</v>
      </c>
      <c r="L57">
        <v>9.8000000000000007</v>
      </c>
      <c r="M57">
        <v>13.5</v>
      </c>
      <c r="N57">
        <v>9.8000000000000007</v>
      </c>
      <c r="O57">
        <v>9.3000000000000007</v>
      </c>
      <c r="P57">
        <v>9.6</v>
      </c>
      <c r="Q57">
        <v>9.6999999999999993</v>
      </c>
      <c r="R57">
        <v>10.7</v>
      </c>
      <c r="S57">
        <v>8.9</v>
      </c>
      <c r="T57">
        <v>3.3</v>
      </c>
      <c r="U57">
        <v>1.2</v>
      </c>
      <c r="V57">
        <v>7.3</v>
      </c>
      <c r="W57">
        <v>7.5</v>
      </c>
      <c r="X57">
        <v>5</v>
      </c>
      <c r="Y57">
        <v>6</v>
      </c>
      <c r="Z57">
        <v>4.3</v>
      </c>
      <c r="AA57">
        <v>2.0249999999999999</v>
      </c>
      <c r="AB57">
        <v>3.15</v>
      </c>
      <c r="AC57">
        <v>4.8019999999999996</v>
      </c>
      <c r="AD57">
        <v>4.5999999999999996</v>
      </c>
      <c r="AE57">
        <v>4.3540000000000001</v>
      </c>
      <c r="AF57">
        <v>4.173</v>
      </c>
      <c r="AG57">
        <v>2013</v>
      </c>
    </row>
    <row r="58" spans="1:33" x14ac:dyDescent="0.2">
      <c r="A58">
        <v>443</v>
      </c>
      <c r="B58" t="s">
        <v>67</v>
      </c>
      <c r="C58" t="s">
        <v>6</v>
      </c>
      <c r="D58" t="s">
        <v>86</v>
      </c>
      <c r="E58" t="s">
        <v>126</v>
      </c>
      <c r="G58" t="s">
        <v>127</v>
      </c>
      <c r="H58">
        <v>0.59799999999999998</v>
      </c>
      <c r="I58">
        <v>2.4929999999999999</v>
      </c>
      <c r="J58">
        <v>3.6539999999999999</v>
      </c>
      <c r="K58">
        <v>-1.7889999999999999</v>
      </c>
      <c r="L58">
        <v>4.6909999999999998</v>
      </c>
      <c r="M58">
        <v>0.20899999999999999</v>
      </c>
      <c r="N58">
        <v>3.0139999999999998</v>
      </c>
      <c r="O58">
        <v>17.337</v>
      </c>
      <c r="P58">
        <v>10.762</v>
      </c>
      <c r="Q58">
        <v>10.076000000000001</v>
      </c>
      <c r="R58">
        <v>7.52</v>
      </c>
      <c r="S58">
        <v>5.992</v>
      </c>
      <c r="T58">
        <v>2.48</v>
      </c>
      <c r="U58">
        <v>-7.0759999999999996</v>
      </c>
      <c r="V58">
        <v>-2.371</v>
      </c>
      <c r="W58">
        <v>9.6280000000000001</v>
      </c>
      <c r="X58">
        <v>6.6260000000000003</v>
      </c>
      <c r="Y58">
        <v>1.4790000000000001</v>
      </c>
      <c r="Z58">
        <v>1.2989999999999999</v>
      </c>
      <c r="AA58">
        <v>1.7290000000000001</v>
      </c>
      <c r="AB58">
        <v>1.849</v>
      </c>
      <c r="AC58">
        <v>3.1150000000000002</v>
      </c>
      <c r="AD58">
        <v>3.1269999999999998</v>
      </c>
      <c r="AE58">
        <v>3.1389999999999998</v>
      </c>
      <c r="AF58">
        <v>3.1520000000000001</v>
      </c>
      <c r="AG58">
        <v>2013</v>
      </c>
    </row>
    <row r="59" spans="1:33" x14ac:dyDescent="0.2">
      <c r="A59">
        <v>672</v>
      </c>
      <c r="B59" t="s">
        <v>50</v>
      </c>
      <c r="C59" t="s">
        <v>2</v>
      </c>
      <c r="D59" t="s">
        <v>86</v>
      </c>
      <c r="E59" t="s">
        <v>126</v>
      </c>
      <c r="G59" t="s">
        <v>127</v>
      </c>
      <c r="H59">
        <v>2.633</v>
      </c>
      <c r="I59">
        <v>-0.60699999999999998</v>
      </c>
      <c r="J59">
        <v>-0.377</v>
      </c>
      <c r="K59">
        <v>0.46200000000000002</v>
      </c>
      <c r="L59">
        <v>3.681</v>
      </c>
      <c r="M59">
        <v>-1.764</v>
      </c>
      <c r="N59">
        <v>-0.95899999999999996</v>
      </c>
      <c r="O59">
        <v>13.016</v>
      </c>
      <c r="P59">
        <v>4.4610000000000003</v>
      </c>
      <c r="Q59">
        <v>11.87</v>
      </c>
      <c r="R59">
        <v>6.5</v>
      </c>
      <c r="S59">
        <v>6.3540000000000001</v>
      </c>
      <c r="T59">
        <v>2.6659999999999999</v>
      </c>
      <c r="U59">
        <v>-0.79</v>
      </c>
      <c r="V59">
        <v>5.0229999999999997</v>
      </c>
      <c r="W59">
        <v>-62.076000000000001</v>
      </c>
      <c r="X59">
        <v>104.483</v>
      </c>
      <c r="Y59">
        <v>-13.552</v>
      </c>
      <c r="Z59">
        <v>-24.030999999999999</v>
      </c>
      <c r="AA59">
        <v>4.6020000000000003</v>
      </c>
      <c r="AB59">
        <v>17.673999999999999</v>
      </c>
      <c r="AC59">
        <v>32.061</v>
      </c>
      <c r="AD59">
        <v>6.6760000000000002</v>
      </c>
      <c r="AE59">
        <v>9.766</v>
      </c>
      <c r="AF59">
        <v>2.9940000000000002</v>
      </c>
      <c r="AG59">
        <v>2014</v>
      </c>
    </row>
    <row r="60" spans="1:33" x14ac:dyDescent="0.2">
      <c r="A60">
        <v>682</v>
      </c>
      <c r="B60" t="s">
        <v>69</v>
      </c>
      <c r="C60" t="s">
        <v>27</v>
      </c>
      <c r="D60" t="s">
        <v>86</v>
      </c>
      <c r="E60" t="s">
        <v>126</v>
      </c>
      <c r="G60" t="s">
        <v>127</v>
      </c>
      <c r="H60">
        <v>5.819</v>
      </c>
      <c r="I60">
        <v>-4.0449999999999999</v>
      </c>
      <c r="J60">
        <v>2.778</v>
      </c>
      <c r="K60">
        <v>7.7130000000000001</v>
      </c>
      <c r="L60">
        <v>-0.43</v>
      </c>
      <c r="M60">
        <v>2.0089999999999999</v>
      </c>
      <c r="N60">
        <v>0.66500000000000004</v>
      </c>
      <c r="O60">
        <v>5.9790000000000001</v>
      </c>
      <c r="P60">
        <v>5.7469999999999999</v>
      </c>
      <c r="Q60">
        <v>8.9689999999999994</v>
      </c>
      <c r="R60">
        <v>18.869</v>
      </c>
      <c r="S60">
        <v>2.8180000000000001</v>
      </c>
      <c r="T60">
        <v>1.08</v>
      </c>
      <c r="U60">
        <v>-1.042</v>
      </c>
      <c r="V60">
        <v>4.774</v>
      </c>
      <c r="W60">
        <v>4.3849999999999998</v>
      </c>
      <c r="X60">
        <v>5.9690000000000003</v>
      </c>
      <c r="Y60">
        <v>5.6740000000000004</v>
      </c>
      <c r="Z60">
        <v>6.42</v>
      </c>
      <c r="AA60">
        <v>5.47</v>
      </c>
      <c r="AB60">
        <v>6.7489999999999997</v>
      </c>
      <c r="AC60">
        <v>4.798</v>
      </c>
      <c r="AD60">
        <v>4.9939999999999998</v>
      </c>
      <c r="AE60">
        <v>8.5850000000000009</v>
      </c>
      <c r="AF60">
        <v>5.0860000000000003</v>
      </c>
      <c r="AG60">
        <v>2014</v>
      </c>
    </row>
    <row r="61" spans="1:33" x14ac:dyDescent="0.2">
      <c r="A61">
        <v>948</v>
      </c>
      <c r="B61" t="s">
        <v>70</v>
      </c>
      <c r="C61" t="s">
        <v>20</v>
      </c>
      <c r="D61" t="s">
        <v>86</v>
      </c>
      <c r="E61" t="s">
        <v>126</v>
      </c>
      <c r="G61" t="s">
        <v>127</v>
      </c>
      <c r="H61">
        <v>2.2349999999999999</v>
      </c>
      <c r="I61">
        <v>3.8969999999999998</v>
      </c>
      <c r="J61">
        <v>3.34</v>
      </c>
      <c r="K61">
        <v>3.07</v>
      </c>
      <c r="L61">
        <v>1.1459999999999999</v>
      </c>
      <c r="M61">
        <v>5.2210000000000001</v>
      </c>
      <c r="N61">
        <v>6.2060000000000004</v>
      </c>
      <c r="O61">
        <v>7.4859999999999998</v>
      </c>
      <c r="P61">
        <v>9.3569999999999993</v>
      </c>
      <c r="Q61">
        <v>6.218</v>
      </c>
      <c r="R61">
        <v>7.883</v>
      </c>
      <c r="S61">
        <v>8.7940000000000005</v>
      </c>
      <c r="T61">
        <v>8.1080000000000005</v>
      </c>
      <c r="U61">
        <v>-2.2519999999999998</v>
      </c>
      <c r="V61">
        <v>20.864000000000001</v>
      </c>
      <c r="W61">
        <v>17.291</v>
      </c>
      <c r="X61">
        <v>12.32</v>
      </c>
      <c r="Y61">
        <v>11.645</v>
      </c>
      <c r="Z61">
        <v>7.8239999999999998</v>
      </c>
      <c r="AA61">
        <v>4.4450000000000003</v>
      </c>
      <c r="AB61">
        <v>4.2350000000000003</v>
      </c>
      <c r="AC61">
        <v>3.843</v>
      </c>
      <c r="AD61">
        <v>6.1509999999999998</v>
      </c>
      <c r="AE61">
        <v>6.3710000000000004</v>
      </c>
      <c r="AF61">
        <v>9.2460000000000004</v>
      </c>
      <c r="AG61">
        <v>2013</v>
      </c>
    </row>
    <row r="62" spans="1:33" x14ac:dyDescent="0.2">
      <c r="A62">
        <v>694</v>
      </c>
      <c r="B62" t="s">
        <v>51</v>
      </c>
      <c r="C62" t="s">
        <v>3</v>
      </c>
      <c r="D62" t="s">
        <v>86</v>
      </c>
      <c r="E62" t="s">
        <v>126</v>
      </c>
      <c r="G62" t="s">
        <v>127</v>
      </c>
      <c r="H62">
        <v>7.6059999999999999</v>
      </c>
      <c r="I62">
        <v>5.298</v>
      </c>
      <c r="J62">
        <v>5.15</v>
      </c>
      <c r="K62">
        <v>2.8</v>
      </c>
      <c r="L62">
        <v>7.7009999999999996</v>
      </c>
      <c r="M62">
        <v>7.0350000000000001</v>
      </c>
      <c r="N62">
        <v>6.8979999999999997</v>
      </c>
      <c r="O62">
        <v>11.888999999999999</v>
      </c>
      <c r="P62">
        <v>8.7910000000000004</v>
      </c>
      <c r="Q62">
        <v>8.6769999999999996</v>
      </c>
      <c r="R62">
        <v>8.327</v>
      </c>
      <c r="S62">
        <v>9.0609999999999999</v>
      </c>
      <c r="T62">
        <v>8.0139999999999993</v>
      </c>
      <c r="U62">
        <v>8.9710000000000001</v>
      </c>
      <c r="V62">
        <v>9.9689999999999994</v>
      </c>
      <c r="W62">
        <v>4.8869999999999996</v>
      </c>
      <c r="X62">
        <v>4.2789999999999999</v>
      </c>
      <c r="Y62">
        <v>5.3940000000000001</v>
      </c>
      <c r="Z62">
        <v>6.31</v>
      </c>
      <c r="AA62">
        <v>4.7530000000000001</v>
      </c>
      <c r="AB62">
        <v>4.9539999999999997</v>
      </c>
      <c r="AC62">
        <v>5.2510000000000003</v>
      </c>
      <c r="AD62">
        <v>5.5149999999999997</v>
      </c>
      <c r="AE62">
        <v>5.7679999999999998</v>
      </c>
      <c r="AF62">
        <v>5.95</v>
      </c>
      <c r="AG62">
        <v>2014</v>
      </c>
    </row>
    <row r="63" spans="1:33" x14ac:dyDescent="0.2">
      <c r="A63">
        <v>142</v>
      </c>
      <c r="B63" t="s">
        <v>71</v>
      </c>
      <c r="C63" t="s">
        <v>28</v>
      </c>
      <c r="D63" t="s">
        <v>86</v>
      </c>
      <c r="E63" t="s">
        <v>126</v>
      </c>
      <c r="G63" t="s">
        <v>127</v>
      </c>
      <c r="H63">
        <v>5.0279999999999996</v>
      </c>
      <c r="I63">
        <v>5.2850000000000001</v>
      </c>
      <c r="J63">
        <v>2.6240000000000001</v>
      </c>
      <c r="K63">
        <v>2.0129999999999999</v>
      </c>
      <c r="L63">
        <v>3.2050000000000001</v>
      </c>
      <c r="M63">
        <v>2.085</v>
      </c>
      <c r="N63">
        <v>1.4379999999999999</v>
      </c>
      <c r="O63">
        <v>0.92</v>
      </c>
      <c r="P63">
        <v>3.9590000000000001</v>
      </c>
      <c r="Q63">
        <v>2.625</v>
      </c>
      <c r="R63">
        <v>2.395</v>
      </c>
      <c r="S63">
        <v>2.93</v>
      </c>
      <c r="T63">
        <v>0.38400000000000001</v>
      </c>
      <c r="U63">
        <v>-1.623</v>
      </c>
      <c r="V63">
        <v>0.60199999999999998</v>
      </c>
      <c r="W63">
        <v>0.96899999999999997</v>
      </c>
      <c r="X63">
        <v>2.7490000000000001</v>
      </c>
      <c r="Y63">
        <v>0.74199999999999999</v>
      </c>
      <c r="Z63">
        <v>2.2349999999999999</v>
      </c>
      <c r="AA63">
        <v>0.96899999999999997</v>
      </c>
      <c r="AB63">
        <v>1.5489999999999999</v>
      </c>
      <c r="AC63">
        <v>1.798</v>
      </c>
      <c r="AD63">
        <v>1.889</v>
      </c>
      <c r="AE63">
        <v>2.0339999999999998</v>
      </c>
      <c r="AF63">
        <v>2.048</v>
      </c>
      <c r="AG63">
        <v>2014</v>
      </c>
    </row>
    <row r="64" spans="1:33" x14ac:dyDescent="0.2">
      <c r="A64">
        <v>449</v>
      </c>
      <c r="B64" t="s">
        <v>72</v>
      </c>
      <c r="C64" t="s">
        <v>10</v>
      </c>
      <c r="D64" t="s">
        <v>86</v>
      </c>
      <c r="E64" t="s">
        <v>126</v>
      </c>
      <c r="G64" t="s">
        <v>127</v>
      </c>
      <c r="H64">
        <v>2.8889999999999998</v>
      </c>
      <c r="I64">
        <v>6.1779999999999999</v>
      </c>
      <c r="J64">
        <v>2.7040000000000002</v>
      </c>
      <c r="K64">
        <v>0.33200000000000002</v>
      </c>
      <c r="L64">
        <v>6.5490000000000004</v>
      </c>
      <c r="M64">
        <v>4.4829999999999997</v>
      </c>
      <c r="N64">
        <v>-1.101</v>
      </c>
      <c r="O64">
        <v>-2.6669999999999998</v>
      </c>
      <c r="P64">
        <v>1.2909999999999999</v>
      </c>
      <c r="Q64">
        <v>2.4900000000000002</v>
      </c>
      <c r="R64">
        <v>5.3730000000000002</v>
      </c>
      <c r="S64">
        <v>4.452</v>
      </c>
      <c r="T64">
        <v>8.2010000000000005</v>
      </c>
      <c r="U64">
        <v>6.1120000000000001</v>
      </c>
      <c r="V64">
        <v>4.8029999999999999</v>
      </c>
      <c r="W64">
        <v>4.0949999999999998</v>
      </c>
      <c r="X64">
        <v>5.7640000000000002</v>
      </c>
      <c r="Y64">
        <v>4.6929999999999996</v>
      </c>
      <c r="Z64">
        <v>2.948</v>
      </c>
      <c r="AA64">
        <v>4.6159999999999997</v>
      </c>
      <c r="AB64">
        <v>3.1070000000000002</v>
      </c>
      <c r="AC64">
        <v>2.2869999999999999</v>
      </c>
      <c r="AD64">
        <v>1.6539999999999999</v>
      </c>
      <c r="AE64">
        <v>1.5089999999999999</v>
      </c>
      <c r="AF64">
        <v>1.2789999999999999</v>
      </c>
      <c r="AG64">
        <v>2012</v>
      </c>
    </row>
    <row r="65" spans="1:33" x14ac:dyDescent="0.2">
      <c r="A65">
        <v>293</v>
      </c>
      <c r="B65" t="s">
        <v>66</v>
      </c>
      <c r="C65" t="s">
        <v>29</v>
      </c>
      <c r="D65" t="s">
        <v>86</v>
      </c>
      <c r="E65" t="s">
        <v>126</v>
      </c>
      <c r="G65" t="s">
        <v>127</v>
      </c>
      <c r="H65">
        <v>2.7989999999999999</v>
      </c>
      <c r="I65">
        <v>6.4770000000000003</v>
      </c>
      <c r="J65">
        <v>-0.39200000000000002</v>
      </c>
      <c r="K65">
        <v>1.494</v>
      </c>
      <c r="L65">
        <v>2.6949999999999998</v>
      </c>
      <c r="M65">
        <v>0.61699999999999999</v>
      </c>
      <c r="N65">
        <v>5.4550000000000001</v>
      </c>
      <c r="O65">
        <v>4.165</v>
      </c>
      <c r="P65">
        <v>4.9589999999999996</v>
      </c>
      <c r="Q65">
        <v>6.2839999999999998</v>
      </c>
      <c r="R65">
        <v>7.5289999999999999</v>
      </c>
      <c r="S65">
        <v>8.5180000000000007</v>
      </c>
      <c r="T65">
        <v>9.1430000000000007</v>
      </c>
      <c r="U65">
        <v>1.0489999999999999</v>
      </c>
      <c r="V65">
        <v>8.4510000000000005</v>
      </c>
      <c r="W65">
        <v>6.4509999999999996</v>
      </c>
      <c r="X65">
        <v>5.9509999999999996</v>
      </c>
      <c r="Y65">
        <v>5.7729999999999997</v>
      </c>
      <c r="Z65">
        <v>2.351</v>
      </c>
      <c r="AA65">
        <v>3.8090000000000002</v>
      </c>
      <c r="AB65">
        <v>4.9779999999999998</v>
      </c>
      <c r="AC65">
        <v>5.4960000000000004</v>
      </c>
      <c r="AD65">
        <v>4.8239999999999998</v>
      </c>
      <c r="AE65">
        <v>4.4939999999999998</v>
      </c>
      <c r="AF65">
        <v>4.5140000000000002</v>
      </c>
      <c r="AG65">
        <v>2014</v>
      </c>
    </row>
    <row r="66" spans="1:33" x14ac:dyDescent="0.2">
      <c r="A66">
        <v>453</v>
      </c>
      <c r="B66" t="s">
        <v>61</v>
      </c>
      <c r="C66" t="s">
        <v>15</v>
      </c>
      <c r="D66" t="s">
        <v>86</v>
      </c>
      <c r="E66" t="s">
        <v>126</v>
      </c>
      <c r="G66" t="s">
        <v>127</v>
      </c>
      <c r="H66">
        <v>4.3739999999999997</v>
      </c>
      <c r="I66">
        <v>30.012</v>
      </c>
      <c r="J66">
        <v>11.218999999999999</v>
      </c>
      <c r="K66">
        <v>4.2839999999999998</v>
      </c>
      <c r="L66">
        <v>8.0280000000000005</v>
      </c>
      <c r="M66">
        <v>3.8980000000000001</v>
      </c>
      <c r="N66">
        <v>7.1829999999999998</v>
      </c>
      <c r="O66">
        <v>3.72</v>
      </c>
      <c r="P66">
        <v>19.219000000000001</v>
      </c>
      <c r="Q66">
        <v>7.4930000000000003</v>
      </c>
      <c r="R66">
        <v>26.17</v>
      </c>
      <c r="S66">
        <v>17.984999999999999</v>
      </c>
      <c r="T66">
        <v>17.663</v>
      </c>
      <c r="U66">
        <v>11.958</v>
      </c>
      <c r="V66">
        <v>16.731999999999999</v>
      </c>
      <c r="W66">
        <v>13.021000000000001</v>
      </c>
      <c r="X66">
        <v>6.04</v>
      </c>
      <c r="Y66">
        <v>6.3220000000000001</v>
      </c>
      <c r="Z66">
        <v>6.14</v>
      </c>
      <c r="AA66">
        <v>7.1269999999999998</v>
      </c>
      <c r="AB66">
        <v>6.4509999999999996</v>
      </c>
      <c r="AC66">
        <v>5.6360000000000001</v>
      </c>
      <c r="AD66">
        <v>4.5030000000000001</v>
      </c>
      <c r="AE66">
        <v>4.1059999999999999</v>
      </c>
      <c r="AF66">
        <v>3.94</v>
      </c>
      <c r="AG66">
        <v>2013</v>
      </c>
    </row>
    <row r="67" spans="1:33" x14ac:dyDescent="0.2">
      <c r="A67">
        <v>922</v>
      </c>
      <c r="B67" t="s">
        <v>68</v>
      </c>
      <c r="C67" t="s">
        <v>35</v>
      </c>
      <c r="D67" t="s">
        <v>86</v>
      </c>
      <c r="E67" t="s">
        <v>126</v>
      </c>
      <c r="G67" t="s">
        <v>127</v>
      </c>
      <c r="H67">
        <v>-3.6080000000000001</v>
      </c>
      <c r="I67">
        <v>1.381</v>
      </c>
      <c r="J67">
        <v>-5.3449999999999998</v>
      </c>
      <c r="K67">
        <v>6.351</v>
      </c>
      <c r="L67">
        <v>10.045999999999999</v>
      </c>
      <c r="M67">
        <v>5.0910000000000002</v>
      </c>
      <c r="N67">
        <v>4.7439999999999998</v>
      </c>
      <c r="O67">
        <v>7.2530000000000001</v>
      </c>
      <c r="P67">
        <v>7.1509999999999998</v>
      </c>
      <c r="Q67">
        <v>6.3879999999999999</v>
      </c>
      <c r="R67">
        <v>8.1530000000000005</v>
      </c>
      <c r="S67">
        <v>8.5350000000000001</v>
      </c>
      <c r="T67">
        <v>5.2480000000000002</v>
      </c>
      <c r="U67">
        <v>-7.8</v>
      </c>
      <c r="V67">
        <v>4.5</v>
      </c>
      <c r="W67">
        <v>4.3</v>
      </c>
      <c r="X67">
        <v>3.4</v>
      </c>
      <c r="Y67">
        <v>1.3</v>
      </c>
      <c r="Z67">
        <v>0.622</v>
      </c>
      <c r="AA67">
        <v>-3.8330000000000002</v>
      </c>
      <c r="AB67">
        <v>-1.0960000000000001</v>
      </c>
      <c r="AC67">
        <v>1</v>
      </c>
      <c r="AD67">
        <v>1.5</v>
      </c>
      <c r="AE67">
        <v>1.5</v>
      </c>
      <c r="AF67">
        <v>1.5</v>
      </c>
      <c r="AG67">
        <v>2013</v>
      </c>
    </row>
    <row r="68" spans="1:33" x14ac:dyDescent="0.2">
      <c r="A68">
        <v>456</v>
      </c>
      <c r="B68" t="s">
        <v>74</v>
      </c>
      <c r="C68" t="s">
        <v>8</v>
      </c>
      <c r="D68" t="s">
        <v>86</v>
      </c>
      <c r="E68" t="s">
        <v>126</v>
      </c>
      <c r="G68" t="s">
        <v>127</v>
      </c>
      <c r="H68">
        <v>3.3839999999999999</v>
      </c>
      <c r="I68">
        <v>2.593</v>
      </c>
      <c r="J68">
        <v>2.835</v>
      </c>
      <c r="K68">
        <v>-0.748</v>
      </c>
      <c r="L68">
        <v>4.8650000000000002</v>
      </c>
      <c r="M68">
        <v>0.54800000000000004</v>
      </c>
      <c r="N68">
        <v>0.128</v>
      </c>
      <c r="O68">
        <v>8.2880000000000003</v>
      </c>
      <c r="P68">
        <v>8.6199999999999992</v>
      </c>
      <c r="Q68">
        <v>7.2560000000000002</v>
      </c>
      <c r="R68">
        <v>5.577</v>
      </c>
      <c r="S68">
        <v>5.992</v>
      </c>
      <c r="T68">
        <v>8.4269999999999996</v>
      </c>
      <c r="U68">
        <v>1.829</v>
      </c>
      <c r="V68">
        <v>4.7619999999999996</v>
      </c>
      <c r="W68">
        <v>9.9589999999999996</v>
      </c>
      <c r="X68">
        <v>5.3840000000000003</v>
      </c>
      <c r="Y68">
        <v>2.67</v>
      </c>
      <c r="Z68">
        <v>3.5939999999999999</v>
      </c>
      <c r="AA68">
        <v>2.972</v>
      </c>
      <c r="AB68">
        <v>2.7309999999999999</v>
      </c>
      <c r="AC68">
        <v>3.105</v>
      </c>
      <c r="AD68">
        <v>3.14</v>
      </c>
      <c r="AE68">
        <v>3.1640000000000001</v>
      </c>
      <c r="AF68">
        <v>3.2749999999999999</v>
      </c>
      <c r="AG68">
        <v>2014</v>
      </c>
    </row>
    <row r="69" spans="1:33" x14ac:dyDescent="0.2">
      <c r="A69">
        <v>732</v>
      </c>
      <c r="B69" t="s">
        <v>77</v>
      </c>
      <c r="C69" t="s">
        <v>17</v>
      </c>
      <c r="D69" t="s">
        <v>86</v>
      </c>
      <c r="E69" t="s">
        <v>126</v>
      </c>
      <c r="G69" t="s">
        <v>127</v>
      </c>
      <c r="H69">
        <v>6.3220000000000001</v>
      </c>
      <c r="I69">
        <v>62.186999999999998</v>
      </c>
      <c r="J69">
        <v>22.722999999999999</v>
      </c>
      <c r="K69">
        <v>22.28</v>
      </c>
      <c r="L69">
        <v>23.638000000000002</v>
      </c>
      <c r="M69">
        <v>7.9710000000000001</v>
      </c>
      <c r="N69">
        <v>5.7370000000000001</v>
      </c>
      <c r="O69">
        <v>8.234</v>
      </c>
      <c r="P69">
        <v>6.6079999999999997</v>
      </c>
      <c r="Q69">
        <v>0.42799999999999999</v>
      </c>
      <c r="R69">
        <v>8.9130000000000003</v>
      </c>
      <c r="S69">
        <v>8.4939999999999998</v>
      </c>
      <c r="T69">
        <v>3.0419999999999998</v>
      </c>
      <c r="U69">
        <v>4.6859999999999999</v>
      </c>
      <c r="V69">
        <v>3.012</v>
      </c>
      <c r="W69">
        <v>-1.1539999999999999</v>
      </c>
      <c r="X69">
        <v>-3.484</v>
      </c>
      <c r="Y69">
        <v>3.7090000000000001</v>
      </c>
      <c r="Z69">
        <v>3.391</v>
      </c>
      <c r="AA69">
        <v>3.3</v>
      </c>
      <c r="AB69">
        <v>3.9260000000000002</v>
      </c>
      <c r="AC69">
        <v>4.8609999999999998</v>
      </c>
      <c r="AD69">
        <v>4.7850000000000001</v>
      </c>
      <c r="AE69">
        <v>5.5549999999999997</v>
      </c>
      <c r="AF69">
        <v>5.0810000000000004</v>
      </c>
      <c r="AG69">
        <v>2013</v>
      </c>
    </row>
    <row r="70" spans="1:33" x14ac:dyDescent="0.2">
      <c r="A70">
        <v>463</v>
      </c>
      <c r="B70" t="s">
        <v>73</v>
      </c>
      <c r="C70" t="s">
        <v>36</v>
      </c>
      <c r="D70" t="s">
        <v>86</v>
      </c>
      <c r="E70" t="s">
        <v>126</v>
      </c>
      <c r="G70" t="s">
        <v>127</v>
      </c>
      <c r="H70">
        <v>2.9660000000000002</v>
      </c>
      <c r="I70">
        <v>-1.0900000000000001</v>
      </c>
      <c r="J70">
        <v>5.5540000000000003</v>
      </c>
      <c r="K70">
        <v>-3.121</v>
      </c>
      <c r="L70">
        <v>2.2949999999999999</v>
      </c>
      <c r="M70">
        <v>3.68</v>
      </c>
      <c r="N70">
        <v>5.8970000000000002</v>
      </c>
      <c r="O70">
        <v>-2.0369999999999999</v>
      </c>
      <c r="P70">
        <v>6.9029999999999996</v>
      </c>
      <c r="Q70">
        <v>6.2149999999999999</v>
      </c>
      <c r="R70">
        <v>5.0460000000000003</v>
      </c>
      <c r="S70">
        <v>5.6749999999999998</v>
      </c>
      <c r="T70">
        <v>4.4770000000000003</v>
      </c>
      <c r="U70">
        <v>5.9119999999999999</v>
      </c>
      <c r="V70">
        <v>3.44</v>
      </c>
      <c r="W70" t="s">
        <v>106</v>
      </c>
      <c r="X70" t="s">
        <v>106</v>
      </c>
      <c r="Y70" t="s">
        <v>106</v>
      </c>
      <c r="Z70" t="s">
        <v>106</v>
      </c>
      <c r="AA70" t="s">
        <v>106</v>
      </c>
      <c r="AB70" t="s">
        <v>106</v>
      </c>
      <c r="AC70" t="s">
        <v>106</v>
      </c>
      <c r="AD70" t="s">
        <v>106</v>
      </c>
      <c r="AE70" t="s">
        <v>106</v>
      </c>
      <c r="AF70" t="s">
        <v>106</v>
      </c>
      <c r="AG70">
        <v>2010</v>
      </c>
    </row>
    <row r="71" spans="1:33" x14ac:dyDescent="0.2">
      <c r="A71">
        <v>537</v>
      </c>
      <c r="B71" t="s">
        <v>78</v>
      </c>
      <c r="C71" t="s">
        <v>19</v>
      </c>
      <c r="D71" t="s">
        <v>86</v>
      </c>
      <c r="E71" t="s">
        <v>126</v>
      </c>
      <c r="G71" t="s">
        <v>127</v>
      </c>
      <c r="H71" t="s">
        <v>106</v>
      </c>
      <c r="I71" t="s">
        <v>106</v>
      </c>
      <c r="J71" t="s">
        <v>106</v>
      </c>
      <c r="K71" t="s">
        <v>106</v>
      </c>
      <c r="L71" t="s">
        <v>106</v>
      </c>
      <c r="M71">
        <v>16.367000000000001</v>
      </c>
      <c r="N71">
        <v>-6.6459999999999999</v>
      </c>
      <c r="O71">
        <v>-2.3180000000000001</v>
      </c>
      <c r="P71">
        <v>0.50800000000000001</v>
      </c>
      <c r="Q71">
        <v>6.2389999999999999</v>
      </c>
      <c r="R71">
        <v>-5.7140000000000004</v>
      </c>
      <c r="S71">
        <v>11.448</v>
      </c>
      <c r="T71">
        <v>14.199</v>
      </c>
      <c r="U71">
        <v>12.962999999999999</v>
      </c>
      <c r="V71">
        <v>9.3680000000000003</v>
      </c>
      <c r="W71">
        <v>14.667999999999999</v>
      </c>
      <c r="X71">
        <v>7.843</v>
      </c>
      <c r="Y71">
        <v>5.4059999999999997</v>
      </c>
      <c r="Z71">
        <v>6.56</v>
      </c>
      <c r="AA71">
        <v>6.8289999999999997</v>
      </c>
      <c r="AB71">
        <v>6.8819999999999997</v>
      </c>
      <c r="AC71">
        <v>6.9980000000000002</v>
      </c>
      <c r="AD71">
        <v>7.2210000000000001</v>
      </c>
      <c r="AE71">
        <v>7.3730000000000002</v>
      </c>
      <c r="AF71">
        <v>6.9809999999999999</v>
      </c>
      <c r="AG71">
        <v>2012</v>
      </c>
    </row>
    <row r="72" spans="1:33" x14ac:dyDescent="0.2">
      <c r="A72">
        <v>369</v>
      </c>
      <c r="B72" t="s">
        <v>55</v>
      </c>
      <c r="C72" t="s">
        <v>21</v>
      </c>
      <c r="D72" t="s">
        <v>86</v>
      </c>
      <c r="E72" t="s">
        <v>126</v>
      </c>
      <c r="G72" t="s">
        <v>127</v>
      </c>
      <c r="H72">
        <v>7.0419999999999998</v>
      </c>
      <c r="I72">
        <v>7.6879999999999997</v>
      </c>
      <c r="J72">
        <v>8.1159999999999997</v>
      </c>
      <c r="K72">
        <v>8.0250000000000004</v>
      </c>
      <c r="L72">
        <v>7.56</v>
      </c>
      <c r="M72">
        <v>4.1689999999999996</v>
      </c>
      <c r="N72">
        <v>7.9370000000000003</v>
      </c>
      <c r="O72">
        <v>14.441000000000001</v>
      </c>
      <c r="P72">
        <v>7.95</v>
      </c>
      <c r="Q72">
        <v>6.2089999999999996</v>
      </c>
      <c r="R72">
        <v>13.208</v>
      </c>
      <c r="S72">
        <v>4.7539999999999996</v>
      </c>
      <c r="T72">
        <v>3.39</v>
      </c>
      <c r="U72">
        <v>-4.391</v>
      </c>
      <c r="V72">
        <v>-9.2999999999999999E-2</v>
      </c>
      <c r="W72">
        <v>7.0000000000000001E-3</v>
      </c>
      <c r="X72">
        <v>1.3660000000000001</v>
      </c>
      <c r="Y72">
        <v>1.74</v>
      </c>
      <c r="Z72">
        <v>1.089</v>
      </c>
      <c r="AA72">
        <v>1.2110000000000001</v>
      </c>
      <c r="AB72">
        <v>1.488</v>
      </c>
      <c r="AC72">
        <v>1.5860000000000001</v>
      </c>
      <c r="AD72">
        <v>1.7230000000000001</v>
      </c>
      <c r="AE72">
        <v>1.8180000000000001</v>
      </c>
      <c r="AF72">
        <v>2.0190000000000001</v>
      </c>
      <c r="AG72">
        <v>2012</v>
      </c>
    </row>
    <row r="73" spans="1:33" x14ac:dyDescent="0.2">
      <c r="A73">
        <v>466</v>
      </c>
      <c r="B73" t="s">
        <v>63</v>
      </c>
      <c r="C73" t="s">
        <v>16</v>
      </c>
      <c r="D73" t="s">
        <v>86</v>
      </c>
      <c r="E73" t="s">
        <v>126</v>
      </c>
      <c r="G73" t="s">
        <v>127</v>
      </c>
      <c r="H73">
        <v>5.34</v>
      </c>
      <c r="I73">
        <v>8.5530000000000008</v>
      </c>
      <c r="J73">
        <v>0.79100000000000004</v>
      </c>
      <c r="K73">
        <v>3.7509999999999999</v>
      </c>
      <c r="L73">
        <v>12.329000000000001</v>
      </c>
      <c r="M73">
        <v>1.849</v>
      </c>
      <c r="N73">
        <v>2.4329999999999998</v>
      </c>
      <c r="O73">
        <v>8.8010000000000002</v>
      </c>
      <c r="P73">
        <v>9.5670000000000002</v>
      </c>
      <c r="Q73">
        <v>4.8550000000000004</v>
      </c>
      <c r="R73">
        <v>9.8369999999999997</v>
      </c>
      <c r="S73">
        <v>3.1840000000000002</v>
      </c>
      <c r="T73">
        <v>3.1920000000000002</v>
      </c>
      <c r="U73">
        <v>-5.2430000000000003</v>
      </c>
      <c r="V73">
        <v>1.635</v>
      </c>
      <c r="W73">
        <v>4.8849999999999998</v>
      </c>
      <c r="X73">
        <v>4.6779999999999999</v>
      </c>
      <c r="Y73">
        <v>5.2</v>
      </c>
      <c r="Z73">
        <v>3.605</v>
      </c>
      <c r="AA73">
        <v>3.1539999999999999</v>
      </c>
      <c r="AB73">
        <v>3.1640000000000001</v>
      </c>
      <c r="AC73">
        <v>3.415</v>
      </c>
      <c r="AD73">
        <v>3.7389999999999999</v>
      </c>
      <c r="AE73">
        <v>3.867</v>
      </c>
      <c r="AF73">
        <v>4.0609999999999999</v>
      </c>
      <c r="AG73">
        <v>2013</v>
      </c>
    </row>
    <row r="74" spans="1:33" x14ac:dyDescent="0.2">
      <c r="A74">
        <v>299</v>
      </c>
      <c r="B74" t="s">
        <v>75</v>
      </c>
      <c r="C74" t="s">
        <v>22</v>
      </c>
      <c r="D74" t="s">
        <v>86</v>
      </c>
      <c r="E74" t="s">
        <v>126</v>
      </c>
      <c r="G74" t="s">
        <v>127</v>
      </c>
      <c r="H74">
        <v>-0.19800000000000001</v>
      </c>
      <c r="I74">
        <v>6.3710000000000004</v>
      </c>
      <c r="J74">
        <v>0.29399999999999998</v>
      </c>
      <c r="K74">
        <v>-5.97</v>
      </c>
      <c r="L74">
        <v>3.6869999999999998</v>
      </c>
      <c r="M74">
        <v>3.3940000000000001</v>
      </c>
      <c r="N74">
        <v>-8.8559999999999999</v>
      </c>
      <c r="O74">
        <v>-7.7549999999999999</v>
      </c>
      <c r="P74">
        <v>18.286999999999999</v>
      </c>
      <c r="Q74">
        <v>10.318</v>
      </c>
      <c r="R74">
        <v>9.8719999999999999</v>
      </c>
      <c r="S74">
        <v>8.7539999999999996</v>
      </c>
      <c r="T74">
        <v>5.2779999999999996</v>
      </c>
      <c r="U74">
        <v>-3.202</v>
      </c>
      <c r="V74">
        <v>-1.4890000000000001</v>
      </c>
      <c r="W74">
        <v>4.1760000000000002</v>
      </c>
      <c r="X74">
        <v>5.6260000000000003</v>
      </c>
      <c r="Y74">
        <v>1.343</v>
      </c>
      <c r="Z74">
        <v>-4</v>
      </c>
      <c r="AA74">
        <v>-7</v>
      </c>
      <c r="AB74">
        <v>-4</v>
      </c>
      <c r="AC74">
        <v>-2.5</v>
      </c>
      <c r="AD74">
        <v>-1.5</v>
      </c>
      <c r="AE74">
        <v>-0.5</v>
      </c>
      <c r="AF74" t="s">
        <v>128</v>
      </c>
      <c r="AG74">
        <v>2013</v>
      </c>
    </row>
    <row r="75" spans="1:33" x14ac:dyDescent="0.2">
      <c r="A75">
        <v>474</v>
      </c>
      <c r="B75" t="s">
        <v>76</v>
      </c>
      <c r="C75" t="s">
        <v>11</v>
      </c>
      <c r="D75" t="s">
        <v>86</v>
      </c>
      <c r="E75" t="s">
        <v>126</v>
      </c>
      <c r="G75" t="s">
        <v>127</v>
      </c>
      <c r="H75">
        <v>4.6349999999999998</v>
      </c>
      <c r="I75">
        <v>5.2309999999999999</v>
      </c>
      <c r="J75">
        <v>6.0069999999999997</v>
      </c>
      <c r="K75">
        <v>3.7759999999999998</v>
      </c>
      <c r="L75">
        <v>6.1820000000000004</v>
      </c>
      <c r="M75">
        <v>3.8039999999999998</v>
      </c>
      <c r="N75">
        <v>3.9350000000000001</v>
      </c>
      <c r="O75">
        <v>3.7469999999999999</v>
      </c>
      <c r="P75">
        <v>3.9729999999999999</v>
      </c>
      <c r="Q75">
        <v>5.5919999999999996</v>
      </c>
      <c r="R75">
        <v>3.17</v>
      </c>
      <c r="S75">
        <v>3.3380000000000001</v>
      </c>
      <c r="T75">
        <v>3.6480000000000001</v>
      </c>
      <c r="U75">
        <v>3.8660000000000001</v>
      </c>
      <c r="V75">
        <v>7.702</v>
      </c>
      <c r="W75">
        <v>-12.715</v>
      </c>
      <c r="X75">
        <v>2.3929999999999998</v>
      </c>
      <c r="Y75">
        <v>4.8239999999999998</v>
      </c>
      <c r="Z75">
        <v>-0.189</v>
      </c>
      <c r="AA75">
        <v>-2.2330000000000001</v>
      </c>
      <c r="AB75">
        <v>3.5579999999999998</v>
      </c>
      <c r="AC75">
        <v>3.9860000000000002</v>
      </c>
      <c r="AD75">
        <v>5.1520000000000001</v>
      </c>
      <c r="AE75">
        <v>5.1150000000000002</v>
      </c>
      <c r="AF75">
        <v>5.5720000000000001</v>
      </c>
      <c r="AG75">
        <v>2008</v>
      </c>
    </row>
    <row r="76" spans="1:33" x14ac:dyDescent="0.2">
      <c r="A76">
        <v>612</v>
      </c>
      <c r="B76" t="s">
        <v>41</v>
      </c>
      <c r="C76" t="s">
        <v>9</v>
      </c>
      <c r="D76" t="s">
        <v>129</v>
      </c>
      <c r="E76" t="s">
        <v>87</v>
      </c>
      <c r="F76" t="s">
        <v>88</v>
      </c>
      <c r="G76" t="s">
        <v>89</v>
      </c>
      <c r="H76" s="3">
        <v>2570</v>
      </c>
      <c r="I76" s="3">
        <v>2780.2</v>
      </c>
      <c r="J76" s="3">
        <v>2830.491</v>
      </c>
      <c r="K76" s="3">
        <v>3248.1979999999999</v>
      </c>
      <c r="L76" s="3">
        <v>4123.5</v>
      </c>
      <c r="M76" s="3">
        <v>4227.1000000000004</v>
      </c>
      <c r="N76" s="3">
        <v>4522.8</v>
      </c>
      <c r="O76" s="3">
        <v>5252.3</v>
      </c>
      <c r="P76" s="3">
        <v>6149.1</v>
      </c>
      <c r="Q76" s="3">
        <v>7562</v>
      </c>
      <c r="R76" s="3">
        <v>8501.6360000000004</v>
      </c>
      <c r="S76" s="3">
        <v>9352.8860000000004</v>
      </c>
      <c r="T76" s="3">
        <v>11043.704</v>
      </c>
      <c r="U76" s="3">
        <v>9968.0249999999996</v>
      </c>
      <c r="V76" s="3">
        <v>11991.564</v>
      </c>
      <c r="W76" s="3">
        <v>14526.608</v>
      </c>
      <c r="X76" s="3">
        <v>16115.43</v>
      </c>
      <c r="Y76" s="3">
        <v>16569.271000000001</v>
      </c>
      <c r="Z76" s="3">
        <v>17248.897000000001</v>
      </c>
      <c r="AA76" s="3">
        <v>16889.982</v>
      </c>
      <c r="AB76" s="3">
        <v>18715.12</v>
      </c>
      <c r="AC76" s="3">
        <v>20526.876</v>
      </c>
      <c r="AD76" s="3">
        <v>22450.774000000001</v>
      </c>
      <c r="AE76" s="3">
        <v>24456.460999999999</v>
      </c>
      <c r="AF76" s="3">
        <v>26497.921999999999</v>
      </c>
      <c r="AG76">
        <v>2013</v>
      </c>
    </row>
    <row r="77" spans="1:33" x14ac:dyDescent="0.2">
      <c r="A77">
        <v>614</v>
      </c>
      <c r="B77" t="s">
        <v>42</v>
      </c>
      <c r="C77" t="s">
        <v>7</v>
      </c>
      <c r="D77" t="s">
        <v>129</v>
      </c>
      <c r="E77" t="s">
        <v>87</v>
      </c>
      <c r="F77" t="s">
        <v>88</v>
      </c>
      <c r="G77" t="s">
        <v>90</v>
      </c>
      <c r="H77">
        <v>0.91300000000000003</v>
      </c>
      <c r="I77">
        <v>1.915</v>
      </c>
      <c r="J77">
        <v>2.794</v>
      </c>
      <c r="K77">
        <v>18.771999999999998</v>
      </c>
      <c r="L77">
        <v>100.211</v>
      </c>
      <c r="M77">
        <v>215.48400000000001</v>
      </c>
      <c r="N77">
        <v>544.01199999999994</v>
      </c>
      <c r="O77" s="3">
        <v>1058.585</v>
      </c>
      <c r="P77" s="3">
        <v>1640.8240000000001</v>
      </c>
      <c r="Q77" s="3">
        <v>2460.8249999999998</v>
      </c>
      <c r="R77" s="3">
        <v>3358.5410000000002</v>
      </c>
      <c r="S77" s="3">
        <v>4636.8010000000004</v>
      </c>
      <c r="T77" s="3">
        <v>6316.1639999999998</v>
      </c>
      <c r="U77" s="3">
        <v>5988.6750000000002</v>
      </c>
      <c r="V77" s="3">
        <v>7579.5469999999996</v>
      </c>
      <c r="W77" s="3">
        <v>9780.098</v>
      </c>
      <c r="X77" s="3">
        <v>11011.428</v>
      </c>
      <c r="Y77" s="3">
        <v>11984.62</v>
      </c>
      <c r="Z77" s="3">
        <v>12620.995999999999</v>
      </c>
      <c r="AA77" s="3">
        <v>11941.732</v>
      </c>
      <c r="AB77" s="3">
        <v>13549.237999999999</v>
      </c>
      <c r="AC77" s="3">
        <v>15269.485000000001</v>
      </c>
      <c r="AD77" s="3">
        <v>17177.594000000001</v>
      </c>
      <c r="AE77" s="3">
        <v>19200.462</v>
      </c>
      <c r="AF77" s="3">
        <v>21463.929</v>
      </c>
      <c r="AG77">
        <v>2012</v>
      </c>
    </row>
    <row r="78" spans="1:33" x14ac:dyDescent="0.2">
      <c r="A78">
        <v>912</v>
      </c>
      <c r="B78" t="s">
        <v>43</v>
      </c>
      <c r="C78" t="s">
        <v>23</v>
      </c>
      <c r="D78" t="s">
        <v>129</v>
      </c>
      <c r="E78" t="s">
        <v>87</v>
      </c>
      <c r="F78" t="s">
        <v>88</v>
      </c>
      <c r="G78" t="s">
        <v>91</v>
      </c>
      <c r="H78">
        <v>2.7320000000000002</v>
      </c>
      <c r="I78">
        <v>3.1579999999999999</v>
      </c>
      <c r="J78">
        <v>3.3119999999999998</v>
      </c>
      <c r="K78">
        <v>3.7749999999999999</v>
      </c>
      <c r="L78">
        <v>4.718</v>
      </c>
      <c r="M78">
        <v>5.3159999999999998</v>
      </c>
      <c r="N78">
        <v>6.0620000000000003</v>
      </c>
      <c r="O78">
        <v>7.1470000000000002</v>
      </c>
      <c r="P78">
        <v>8.5299999999999994</v>
      </c>
      <c r="Q78">
        <v>12.523</v>
      </c>
      <c r="R78">
        <v>18.745999999999999</v>
      </c>
      <c r="S78">
        <v>28.361000000000001</v>
      </c>
      <c r="T78">
        <v>38.006</v>
      </c>
      <c r="U78">
        <v>35.601999999999997</v>
      </c>
      <c r="V78">
        <v>42.465000000000003</v>
      </c>
      <c r="W78">
        <v>51.158000000000001</v>
      </c>
      <c r="X78">
        <v>53.968000000000004</v>
      </c>
      <c r="Y78">
        <v>57.707999999999998</v>
      </c>
      <c r="Z78">
        <v>58.107999999999997</v>
      </c>
      <c r="AA78">
        <v>63.046999999999997</v>
      </c>
      <c r="AB78">
        <v>66.816000000000003</v>
      </c>
      <c r="AC78">
        <v>71.572999999999993</v>
      </c>
      <c r="AD78">
        <v>76.72</v>
      </c>
      <c r="AE78">
        <v>83.004999999999995</v>
      </c>
      <c r="AF78">
        <v>88.686999999999998</v>
      </c>
      <c r="AG78">
        <v>2013</v>
      </c>
    </row>
    <row r="79" spans="1:33" x14ac:dyDescent="0.2">
      <c r="A79">
        <v>419</v>
      </c>
      <c r="B79" t="s">
        <v>44</v>
      </c>
      <c r="C79" t="s">
        <v>12</v>
      </c>
      <c r="D79" t="s">
        <v>129</v>
      </c>
      <c r="E79" t="s">
        <v>87</v>
      </c>
      <c r="F79" t="s">
        <v>88</v>
      </c>
      <c r="G79" t="s">
        <v>92</v>
      </c>
      <c r="H79">
        <v>2.653</v>
      </c>
      <c r="I79">
        <v>2.7519999999999998</v>
      </c>
      <c r="J79">
        <v>2.63</v>
      </c>
      <c r="K79">
        <v>2.851</v>
      </c>
      <c r="L79">
        <v>3.4079999999999999</v>
      </c>
      <c r="M79">
        <v>3.4550000000000001</v>
      </c>
      <c r="N79">
        <v>3.6070000000000002</v>
      </c>
      <c r="O79">
        <v>4.1639999999999997</v>
      </c>
      <c r="P79">
        <v>4.944</v>
      </c>
      <c r="Q79">
        <v>6.0039999999999996</v>
      </c>
      <c r="R79">
        <v>6.9580000000000002</v>
      </c>
      <c r="S79">
        <v>8.17</v>
      </c>
      <c r="T79">
        <v>9.6669999999999998</v>
      </c>
      <c r="U79">
        <v>8.625</v>
      </c>
      <c r="V79">
        <v>9.6679999999999993</v>
      </c>
      <c r="W79">
        <v>10.920999999999999</v>
      </c>
      <c r="X79">
        <v>11.53</v>
      </c>
      <c r="Y79">
        <v>12.327999999999999</v>
      </c>
      <c r="Z79">
        <v>12.734999999999999</v>
      </c>
      <c r="AA79">
        <v>11.776999999999999</v>
      </c>
      <c r="AB79">
        <v>12.519</v>
      </c>
      <c r="AC79">
        <v>13.159000000000001</v>
      </c>
      <c r="AD79">
        <v>13.802</v>
      </c>
      <c r="AE79">
        <v>14.448</v>
      </c>
      <c r="AF79">
        <v>15.1</v>
      </c>
      <c r="AG79">
        <v>2014</v>
      </c>
    </row>
    <row r="80" spans="1:33" x14ac:dyDescent="0.2">
      <c r="A80">
        <v>218</v>
      </c>
      <c r="B80" t="s">
        <v>45</v>
      </c>
      <c r="C80" t="s">
        <v>26</v>
      </c>
      <c r="D80" t="s">
        <v>129</v>
      </c>
      <c r="E80" t="s">
        <v>87</v>
      </c>
      <c r="F80" t="s">
        <v>88</v>
      </c>
      <c r="G80" t="s">
        <v>93</v>
      </c>
      <c r="H80">
        <v>37.536999999999999</v>
      </c>
      <c r="I80">
        <v>41.643999999999998</v>
      </c>
      <c r="J80">
        <v>46.822000000000003</v>
      </c>
      <c r="K80">
        <v>48.155999999999999</v>
      </c>
      <c r="L80">
        <v>51.927999999999997</v>
      </c>
      <c r="M80">
        <v>53.79</v>
      </c>
      <c r="N80">
        <v>56.682000000000002</v>
      </c>
      <c r="O80">
        <v>61.904000000000003</v>
      </c>
      <c r="P80">
        <v>69.626000000000005</v>
      </c>
      <c r="Q80">
        <v>77.024000000000001</v>
      </c>
      <c r="R80">
        <v>91.748000000000005</v>
      </c>
      <c r="S80">
        <v>103.009</v>
      </c>
      <c r="T80">
        <v>120.694</v>
      </c>
      <c r="U80">
        <v>121.727</v>
      </c>
      <c r="V80">
        <v>137.876</v>
      </c>
      <c r="W80">
        <v>166.131</v>
      </c>
      <c r="X80">
        <v>187.035</v>
      </c>
      <c r="Y80">
        <v>211.45400000000001</v>
      </c>
      <c r="Z80">
        <v>236.155</v>
      </c>
      <c r="AA80">
        <v>240.28800000000001</v>
      </c>
      <c r="AB80">
        <v>251.66499999999999</v>
      </c>
      <c r="AC80">
        <v>276.89699999999999</v>
      </c>
      <c r="AD80">
        <v>302.40499999999997</v>
      </c>
      <c r="AE80">
        <v>330.26299999999998</v>
      </c>
      <c r="AF80">
        <v>360.68599999999998</v>
      </c>
      <c r="AG80">
        <v>2013</v>
      </c>
    </row>
    <row r="81" spans="1:33" x14ac:dyDescent="0.2">
      <c r="A81">
        <v>616</v>
      </c>
      <c r="B81" t="s">
        <v>46</v>
      </c>
      <c r="C81" t="s">
        <v>25</v>
      </c>
      <c r="D81" t="s">
        <v>129</v>
      </c>
      <c r="E81" t="s">
        <v>87</v>
      </c>
      <c r="F81" t="s">
        <v>88</v>
      </c>
      <c r="G81" t="s">
        <v>94</v>
      </c>
      <c r="H81">
        <v>16.675000000000001</v>
      </c>
      <c r="I81">
        <v>19.39</v>
      </c>
      <c r="J81">
        <v>23.44</v>
      </c>
      <c r="K81">
        <v>27.878</v>
      </c>
      <c r="L81">
        <v>29.530999999999999</v>
      </c>
      <c r="M81">
        <v>32.066000000000003</v>
      </c>
      <c r="N81">
        <v>34.415999999999997</v>
      </c>
      <c r="O81">
        <v>37.180999999999997</v>
      </c>
      <c r="P81">
        <v>42.036000000000001</v>
      </c>
      <c r="Q81">
        <v>50.752000000000002</v>
      </c>
      <c r="R81">
        <v>59.106999999999999</v>
      </c>
      <c r="S81">
        <v>67.153000000000006</v>
      </c>
      <c r="T81">
        <v>75.867000000000004</v>
      </c>
      <c r="U81">
        <v>72.316000000000003</v>
      </c>
      <c r="V81">
        <v>93.39</v>
      </c>
      <c r="W81">
        <v>104.57299999999999</v>
      </c>
      <c r="X81">
        <v>110.76300000000001</v>
      </c>
      <c r="Y81">
        <v>124.185</v>
      </c>
      <c r="Z81">
        <v>141.86799999999999</v>
      </c>
      <c r="AA81">
        <v>153.99299999999999</v>
      </c>
      <c r="AB81">
        <v>167.167</v>
      </c>
      <c r="AC81">
        <v>179.77500000000001</v>
      </c>
      <c r="AD81">
        <v>193.428</v>
      </c>
      <c r="AE81">
        <v>207.45099999999999</v>
      </c>
      <c r="AF81">
        <v>220.34399999999999</v>
      </c>
      <c r="AG81">
        <v>2012</v>
      </c>
    </row>
    <row r="82" spans="1:33" x14ac:dyDescent="0.2">
      <c r="A82">
        <v>516</v>
      </c>
      <c r="B82" t="s">
        <v>49</v>
      </c>
      <c r="C82" t="s">
        <v>4</v>
      </c>
      <c r="D82" t="s">
        <v>129</v>
      </c>
      <c r="E82" t="s">
        <v>87</v>
      </c>
      <c r="F82" t="s">
        <v>88</v>
      </c>
      <c r="G82" t="s">
        <v>95</v>
      </c>
      <c r="H82">
        <v>7.2130000000000001</v>
      </c>
      <c r="I82">
        <v>7.7160000000000002</v>
      </c>
      <c r="J82">
        <v>6.7779999999999996</v>
      </c>
      <c r="K82">
        <v>7.7960000000000003</v>
      </c>
      <c r="L82">
        <v>10.346</v>
      </c>
      <c r="M82">
        <v>10.035</v>
      </c>
      <c r="N82">
        <v>10.462999999999999</v>
      </c>
      <c r="O82">
        <v>11.423999999999999</v>
      </c>
      <c r="P82">
        <v>13.305999999999999</v>
      </c>
      <c r="Q82">
        <v>15.864000000000001</v>
      </c>
      <c r="R82">
        <v>18.225999999999999</v>
      </c>
      <c r="S82">
        <v>18.459</v>
      </c>
      <c r="T82">
        <v>20.398</v>
      </c>
      <c r="U82">
        <v>15.611000000000001</v>
      </c>
      <c r="V82">
        <v>16.867000000000001</v>
      </c>
      <c r="W82">
        <v>20.995999999999999</v>
      </c>
      <c r="X82">
        <v>21.184999999999999</v>
      </c>
      <c r="Y82">
        <v>20.158000000000001</v>
      </c>
      <c r="Z82">
        <v>19.123999999999999</v>
      </c>
      <c r="AA82">
        <v>15.234999999999999</v>
      </c>
      <c r="AB82">
        <v>16.934999999999999</v>
      </c>
      <c r="AC82">
        <v>18.361999999999998</v>
      </c>
      <c r="AD82">
        <v>19.899000000000001</v>
      </c>
      <c r="AE82">
        <v>22.818999999999999</v>
      </c>
      <c r="AF82">
        <v>24.465</v>
      </c>
      <c r="AG82">
        <v>2013</v>
      </c>
    </row>
    <row r="83" spans="1:33" x14ac:dyDescent="0.2">
      <c r="A83">
        <v>622</v>
      </c>
      <c r="B83" t="s">
        <v>52</v>
      </c>
      <c r="C83" t="s">
        <v>32</v>
      </c>
      <c r="D83" t="s">
        <v>129</v>
      </c>
      <c r="E83" t="s">
        <v>87</v>
      </c>
      <c r="F83" t="s">
        <v>88</v>
      </c>
      <c r="G83" t="s">
        <v>96</v>
      </c>
      <c r="H83" s="3">
        <v>5186.3119999999999</v>
      </c>
      <c r="I83" s="3">
        <v>5596.6469999999999</v>
      </c>
      <c r="J83" s="3">
        <v>5945.84</v>
      </c>
      <c r="K83" s="3">
        <v>6134.2079999999996</v>
      </c>
      <c r="L83" s="3">
        <v>6612.3850000000002</v>
      </c>
      <c r="M83" s="3">
        <v>7061.44</v>
      </c>
      <c r="N83" s="3">
        <v>7583.0770000000002</v>
      </c>
      <c r="O83" s="3">
        <v>7917</v>
      </c>
      <c r="P83" s="3">
        <v>8333.8809999999994</v>
      </c>
      <c r="Q83" s="3">
        <v>8749.6</v>
      </c>
      <c r="R83" s="3">
        <v>9387.5</v>
      </c>
      <c r="S83" s="3">
        <v>9792.2729999999992</v>
      </c>
      <c r="T83" s="3">
        <v>10443.829</v>
      </c>
      <c r="U83" s="3">
        <v>11040.329</v>
      </c>
      <c r="V83" s="3">
        <v>11699.684999999999</v>
      </c>
      <c r="W83" s="3">
        <v>12545.7</v>
      </c>
      <c r="X83" s="3">
        <v>13514.687</v>
      </c>
      <c r="Y83" s="3">
        <v>14606.954</v>
      </c>
      <c r="Z83" s="3">
        <v>15629.507</v>
      </c>
      <c r="AA83" s="3">
        <v>16702.995999999999</v>
      </c>
      <c r="AB83" s="3">
        <v>17889.754000000001</v>
      </c>
      <c r="AC83" s="3">
        <v>19157.473000000002</v>
      </c>
      <c r="AD83" s="3">
        <v>20505.423999999999</v>
      </c>
      <c r="AE83" s="3">
        <v>21954.616999999998</v>
      </c>
      <c r="AF83" s="3">
        <v>23504.671999999999</v>
      </c>
      <c r="AG83">
        <v>2013</v>
      </c>
    </row>
    <row r="84" spans="1:33" x14ac:dyDescent="0.2">
      <c r="A84">
        <v>628</v>
      </c>
      <c r="B84" t="s">
        <v>53</v>
      </c>
      <c r="C84" t="s">
        <v>13</v>
      </c>
      <c r="D84" t="s">
        <v>129</v>
      </c>
      <c r="E84" t="s">
        <v>87</v>
      </c>
      <c r="F84" t="s">
        <v>88</v>
      </c>
      <c r="G84" t="s">
        <v>97</v>
      </c>
      <c r="H84">
        <v>930.50300000000004</v>
      </c>
      <c r="I84" s="3">
        <v>1020.297</v>
      </c>
      <c r="J84" s="3">
        <v>1164.875</v>
      </c>
      <c r="K84" s="3">
        <v>1069.308</v>
      </c>
      <c r="L84" s="3">
        <v>1115.9690000000001</v>
      </c>
      <c r="M84" s="3">
        <v>1417.998</v>
      </c>
      <c r="N84" s="3">
        <v>1567.7529999999999</v>
      </c>
      <c r="O84" s="3">
        <v>1799.5909999999999</v>
      </c>
      <c r="P84" s="3">
        <v>2639.3180000000002</v>
      </c>
      <c r="Q84" s="3">
        <v>3505.9029999999998</v>
      </c>
      <c r="R84" s="3">
        <v>3880.944</v>
      </c>
      <c r="S84" s="3">
        <v>4140.2479999999996</v>
      </c>
      <c r="T84" s="3">
        <v>4635.6499999999996</v>
      </c>
      <c r="U84" s="3">
        <v>4369.3680000000004</v>
      </c>
      <c r="V84" s="3">
        <v>5278.5159999999996</v>
      </c>
      <c r="W84" s="3">
        <v>5736.1840000000002</v>
      </c>
      <c r="X84" s="3">
        <v>6314.3059999999996</v>
      </c>
      <c r="Y84" s="3">
        <v>6396.5559999999996</v>
      </c>
      <c r="Z84" s="3">
        <v>6883.326</v>
      </c>
      <c r="AA84" s="3">
        <v>6962.4790000000003</v>
      </c>
      <c r="AB84" s="3">
        <v>7793.9549999999999</v>
      </c>
      <c r="AC84" s="3">
        <v>8874.5910000000003</v>
      </c>
      <c r="AD84" s="3">
        <v>9552.5040000000008</v>
      </c>
      <c r="AE84" s="3">
        <v>10348.914000000001</v>
      </c>
      <c r="AF84" s="3">
        <v>10851.293</v>
      </c>
      <c r="AG84">
        <v>2013</v>
      </c>
    </row>
    <row r="85" spans="1:33" x14ac:dyDescent="0.2">
      <c r="A85">
        <v>228</v>
      </c>
      <c r="B85" t="s">
        <v>54</v>
      </c>
      <c r="C85" t="s">
        <v>30</v>
      </c>
      <c r="D85" t="s">
        <v>129</v>
      </c>
      <c r="E85" t="s">
        <v>87</v>
      </c>
      <c r="F85" t="s">
        <v>88</v>
      </c>
      <c r="G85" t="s">
        <v>98</v>
      </c>
      <c r="H85" s="3">
        <v>32023.550999999999</v>
      </c>
      <c r="I85" s="3">
        <v>35571.938999999998</v>
      </c>
      <c r="J85" s="3">
        <v>37532.658000000003</v>
      </c>
      <c r="K85" s="3">
        <v>38279.24</v>
      </c>
      <c r="L85" s="3">
        <v>42070.394999999997</v>
      </c>
      <c r="M85" s="3">
        <v>45261.61</v>
      </c>
      <c r="N85" s="3">
        <v>48296.595999999998</v>
      </c>
      <c r="O85" s="3">
        <v>52614.302000000003</v>
      </c>
      <c r="P85" s="3">
        <v>60508.072</v>
      </c>
      <c r="Q85" s="3">
        <v>68884.721999999994</v>
      </c>
      <c r="R85" s="3">
        <v>82045.452000000005</v>
      </c>
      <c r="S85" s="3">
        <v>90431.422999999995</v>
      </c>
      <c r="T85" s="3">
        <v>93818.559999999998</v>
      </c>
      <c r="U85" s="3">
        <v>96325.084000000003</v>
      </c>
      <c r="V85" s="3">
        <v>110881.101</v>
      </c>
      <c r="W85" s="3">
        <v>121233.77499999999</v>
      </c>
      <c r="X85" s="3">
        <v>128968.31299999999</v>
      </c>
      <c r="Y85" s="3">
        <v>136996.01300000001</v>
      </c>
      <c r="Z85" s="3">
        <v>147137.97099999999</v>
      </c>
      <c r="AA85" s="3">
        <v>156043.93299999999</v>
      </c>
      <c r="AB85" s="3">
        <v>165298.86199999999</v>
      </c>
      <c r="AC85" s="3">
        <v>175585.351</v>
      </c>
      <c r="AD85" s="3">
        <v>187085.22500000001</v>
      </c>
      <c r="AE85" s="3">
        <v>199659.345</v>
      </c>
      <c r="AF85" s="3">
        <v>213587.16399999999</v>
      </c>
      <c r="AG85">
        <v>2013</v>
      </c>
    </row>
    <row r="86" spans="1:33" x14ac:dyDescent="0.2">
      <c r="A86">
        <v>636</v>
      </c>
      <c r="B86" t="s">
        <v>56</v>
      </c>
      <c r="C86" t="s">
        <v>33</v>
      </c>
      <c r="D86" t="s">
        <v>129</v>
      </c>
      <c r="E86" t="s">
        <v>87</v>
      </c>
      <c r="F86" t="s">
        <v>88</v>
      </c>
      <c r="G86" t="s">
        <v>99</v>
      </c>
      <c r="H86">
        <v>12.84</v>
      </c>
      <c r="I86">
        <v>34.582000000000001</v>
      </c>
      <c r="J86">
        <v>44.286999999999999</v>
      </c>
      <c r="K86">
        <v>229.768</v>
      </c>
      <c r="L86" s="3">
        <v>1317.075</v>
      </c>
      <c r="M86" s="3">
        <v>2231.4569999999999</v>
      </c>
      <c r="N86" s="3">
        <v>3025.9050000000002</v>
      </c>
      <c r="O86" s="3">
        <v>3623.2660000000001</v>
      </c>
      <c r="P86" s="3">
        <v>4113.5940000000001</v>
      </c>
      <c r="Q86" s="3">
        <v>5670.0649999999996</v>
      </c>
      <c r="R86" s="3">
        <v>6694.7510000000002</v>
      </c>
      <c r="S86" s="3">
        <v>8456.11</v>
      </c>
      <c r="T86" s="3">
        <v>10741.806</v>
      </c>
      <c r="U86" s="3">
        <v>14788.934999999999</v>
      </c>
      <c r="V86" s="3">
        <v>18592.321</v>
      </c>
      <c r="W86" s="3">
        <v>21912.977999999999</v>
      </c>
      <c r="X86" s="3">
        <v>25249.857</v>
      </c>
      <c r="Y86" s="3">
        <v>29078.023000000001</v>
      </c>
      <c r="Z86" s="3">
        <v>32076.511999999999</v>
      </c>
      <c r="AA86" s="3">
        <v>36133.178</v>
      </c>
      <c r="AB86" s="3">
        <v>40320.61</v>
      </c>
      <c r="AC86" s="3">
        <v>45094.927000000003</v>
      </c>
      <c r="AD86" s="3">
        <v>49887.733</v>
      </c>
      <c r="AE86" s="3">
        <v>54841.449000000001</v>
      </c>
      <c r="AF86" s="3">
        <v>59690.993000000002</v>
      </c>
      <c r="AG86">
        <v>2006</v>
      </c>
    </row>
    <row r="87" spans="1:33" x14ac:dyDescent="0.2">
      <c r="A87">
        <v>634</v>
      </c>
      <c r="B87" t="s">
        <v>58</v>
      </c>
      <c r="C87" t="s">
        <v>57</v>
      </c>
      <c r="D87" t="s">
        <v>129</v>
      </c>
      <c r="E87" t="s">
        <v>87</v>
      </c>
      <c r="F87" t="s">
        <v>88</v>
      </c>
      <c r="G87" t="s">
        <v>96</v>
      </c>
      <c r="H87" s="3">
        <v>1299.7</v>
      </c>
      <c r="I87" s="3">
        <v>1355.7</v>
      </c>
      <c r="J87" s="3">
        <v>1150.0999999999999</v>
      </c>
      <c r="K87" s="3">
        <v>1449.3</v>
      </c>
      <c r="L87" s="3">
        <v>2292.5</v>
      </c>
      <c r="M87" s="3">
        <v>2048.3000000000002</v>
      </c>
      <c r="N87" s="3">
        <v>2104.9</v>
      </c>
      <c r="O87" s="3">
        <v>2031.8</v>
      </c>
      <c r="P87" s="3">
        <v>2455.8000000000002</v>
      </c>
      <c r="Q87" s="3">
        <v>3210.7</v>
      </c>
      <c r="R87" s="3">
        <v>4042.6</v>
      </c>
      <c r="S87" s="3">
        <v>4023.2950000000001</v>
      </c>
      <c r="T87" s="3">
        <v>5310.5330000000004</v>
      </c>
      <c r="U87" s="3">
        <v>4529.9399999999996</v>
      </c>
      <c r="V87" s="3">
        <v>5946.5839999999998</v>
      </c>
      <c r="W87" s="3">
        <v>6804.3860000000004</v>
      </c>
      <c r="X87" s="3">
        <v>6979.1670000000004</v>
      </c>
      <c r="Y87" s="3">
        <v>6656.6670000000004</v>
      </c>
      <c r="Z87" s="3">
        <v>6663.5550000000003</v>
      </c>
      <c r="AA87" s="3">
        <v>5896.1120000000001</v>
      </c>
      <c r="AB87" s="3">
        <v>6968.1450000000004</v>
      </c>
      <c r="AC87" s="3">
        <v>8378.9549999999999</v>
      </c>
      <c r="AD87" s="3">
        <v>8585.0550000000003</v>
      </c>
      <c r="AE87" s="3">
        <v>8446.17</v>
      </c>
      <c r="AF87" s="3">
        <v>8328.0249999999996</v>
      </c>
      <c r="AG87">
        <v>2013</v>
      </c>
    </row>
    <row r="88" spans="1:33" x14ac:dyDescent="0.2">
      <c r="A88">
        <v>248</v>
      </c>
      <c r="B88" t="s">
        <v>59</v>
      </c>
      <c r="C88" t="s">
        <v>31</v>
      </c>
      <c r="D88" t="s">
        <v>129</v>
      </c>
      <c r="E88" t="s">
        <v>87</v>
      </c>
      <c r="F88" t="s">
        <v>88</v>
      </c>
      <c r="G88" t="s">
        <v>100</v>
      </c>
      <c r="H88">
        <v>24.33</v>
      </c>
      <c r="I88">
        <v>27.34</v>
      </c>
      <c r="J88">
        <v>27.81</v>
      </c>
      <c r="K88">
        <v>19.981999999999999</v>
      </c>
      <c r="L88">
        <v>18.542999999999999</v>
      </c>
      <c r="M88">
        <v>24.605</v>
      </c>
      <c r="N88">
        <v>28.548999999999999</v>
      </c>
      <c r="O88">
        <v>32.433</v>
      </c>
      <c r="P88">
        <v>36.591999999999999</v>
      </c>
      <c r="Q88">
        <v>41.506999999999998</v>
      </c>
      <c r="R88">
        <v>46.802</v>
      </c>
      <c r="S88">
        <v>51.008000000000003</v>
      </c>
      <c r="T88">
        <v>61.762999999999998</v>
      </c>
      <c r="U88">
        <v>62.52</v>
      </c>
      <c r="V88">
        <v>69.555000000000007</v>
      </c>
      <c r="W88">
        <v>79.277000000000001</v>
      </c>
      <c r="X88">
        <v>87.623000000000005</v>
      </c>
      <c r="Y88">
        <v>94.472999999999999</v>
      </c>
      <c r="Z88">
        <v>100.755</v>
      </c>
      <c r="AA88">
        <v>102.663</v>
      </c>
      <c r="AB88">
        <v>109.759</v>
      </c>
      <c r="AC88">
        <v>118.218</v>
      </c>
      <c r="AD88">
        <v>126.795</v>
      </c>
      <c r="AE88">
        <v>135.636</v>
      </c>
      <c r="AF88">
        <v>145.107</v>
      </c>
      <c r="AG88">
        <v>2013</v>
      </c>
    </row>
    <row r="89" spans="1:33" x14ac:dyDescent="0.2">
      <c r="A89">
        <v>642</v>
      </c>
      <c r="B89" t="s">
        <v>60</v>
      </c>
      <c r="C89" t="s">
        <v>1</v>
      </c>
      <c r="D89" t="s">
        <v>129</v>
      </c>
      <c r="E89" t="s">
        <v>87</v>
      </c>
      <c r="F89" t="s">
        <v>88</v>
      </c>
      <c r="G89" t="s">
        <v>101</v>
      </c>
      <c r="H89">
        <v>118.917</v>
      </c>
      <c r="I89">
        <v>258.17899999999997</v>
      </c>
      <c r="J89">
        <v>218.68799999999999</v>
      </c>
      <c r="K89">
        <v>382.42200000000003</v>
      </c>
      <c r="L89">
        <v>744.726</v>
      </c>
      <c r="M89" s="3">
        <v>1071.0709999999999</v>
      </c>
      <c r="N89" s="3">
        <v>1259.278</v>
      </c>
      <c r="O89" s="3">
        <v>1444.135</v>
      </c>
      <c r="P89" s="3">
        <v>2330.14</v>
      </c>
      <c r="Q89" s="3">
        <v>3647.89</v>
      </c>
      <c r="R89" s="3">
        <v>4225.9889999999996</v>
      </c>
      <c r="S89" s="3">
        <v>4885.402</v>
      </c>
      <c r="T89" s="3">
        <v>6912.3379999999997</v>
      </c>
      <c r="U89" s="3">
        <v>4409.5619999999999</v>
      </c>
      <c r="V89" s="3">
        <v>5727.5690000000004</v>
      </c>
      <c r="W89" s="3">
        <v>7413.6149999999998</v>
      </c>
      <c r="X89" s="3">
        <v>8416.4539999999997</v>
      </c>
      <c r="Y89" s="3">
        <v>7697.299</v>
      </c>
      <c r="Z89" s="3">
        <v>7074.1360000000004</v>
      </c>
      <c r="AA89" s="3">
        <v>4650.6850000000004</v>
      </c>
      <c r="AB89" s="3">
        <v>5129.5140000000001</v>
      </c>
      <c r="AC89" s="3">
        <v>5196.817</v>
      </c>
      <c r="AD89" s="3">
        <v>5016.2939999999999</v>
      </c>
      <c r="AE89" s="3">
        <v>4686.8630000000003</v>
      </c>
      <c r="AF89" s="3">
        <v>4372.5</v>
      </c>
      <c r="AG89">
        <v>2013</v>
      </c>
    </row>
    <row r="90" spans="1:33" x14ac:dyDescent="0.2">
      <c r="A90">
        <v>646</v>
      </c>
      <c r="B90" t="s">
        <v>62</v>
      </c>
      <c r="C90" t="s">
        <v>14</v>
      </c>
      <c r="D90" t="s">
        <v>129</v>
      </c>
      <c r="E90" t="s">
        <v>87</v>
      </c>
      <c r="F90" t="s">
        <v>88</v>
      </c>
      <c r="G90" t="s">
        <v>102</v>
      </c>
      <c r="H90" s="3">
        <v>3214.8710000000001</v>
      </c>
      <c r="I90" s="3">
        <v>3431.5279999999998</v>
      </c>
      <c r="J90" s="3">
        <v>2919.2979999999998</v>
      </c>
      <c r="K90" s="3">
        <v>3168.7359999999999</v>
      </c>
      <c r="L90" s="3">
        <v>3982.2759999999998</v>
      </c>
      <c r="M90" s="3">
        <v>3813.078</v>
      </c>
      <c r="N90" s="3">
        <v>3867.0990000000002</v>
      </c>
      <c r="O90" s="3">
        <v>3960.6550000000002</v>
      </c>
      <c r="P90" s="3">
        <v>4230.4030000000002</v>
      </c>
      <c r="Q90" s="3">
        <v>5013.0150000000003</v>
      </c>
      <c r="R90" s="3">
        <v>5434.1369999999997</v>
      </c>
      <c r="S90" s="3">
        <v>5951.2269999999999</v>
      </c>
      <c r="T90" s="3">
        <v>7296.8329999999996</v>
      </c>
      <c r="U90" s="3">
        <v>5623.8450000000003</v>
      </c>
      <c r="V90" s="3">
        <v>7856.7250000000004</v>
      </c>
      <c r="W90" s="3">
        <v>9424.4230000000007</v>
      </c>
      <c r="X90" s="3">
        <v>8273.7520000000004</v>
      </c>
      <c r="Y90" s="3">
        <v>8464.9120000000003</v>
      </c>
      <c r="Z90" s="3">
        <v>8479.7180000000008</v>
      </c>
      <c r="AA90" s="3">
        <v>8215.8690000000006</v>
      </c>
      <c r="AB90" s="3">
        <v>8856.3680000000004</v>
      </c>
      <c r="AC90" s="3">
        <v>9491.1589999999997</v>
      </c>
      <c r="AD90" s="3">
        <v>10044.958000000001</v>
      </c>
      <c r="AE90" s="3">
        <v>10608.569</v>
      </c>
      <c r="AF90" s="3">
        <v>11296.816999999999</v>
      </c>
      <c r="AG90">
        <v>2013</v>
      </c>
    </row>
    <row r="91" spans="1:33" x14ac:dyDescent="0.2">
      <c r="A91">
        <v>656</v>
      </c>
      <c r="B91" t="s">
        <v>64</v>
      </c>
      <c r="C91" t="s">
        <v>24</v>
      </c>
      <c r="D91" t="s">
        <v>129</v>
      </c>
      <c r="E91" t="s">
        <v>87</v>
      </c>
      <c r="F91" t="s">
        <v>88</v>
      </c>
      <c r="G91" t="s">
        <v>103</v>
      </c>
      <c r="H91" s="3">
        <v>3884.5079999999998</v>
      </c>
      <c r="I91" s="3">
        <v>4144.384</v>
      </c>
      <c r="J91" s="3">
        <v>4438.2169999999996</v>
      </c>
      <c r="K91" s="3">
        <v>4802.1880000000001</v>
      </c>
      <c r="L91" s="3">
        <v>5436.893</v>
      </c>
      <c r="M91" s="3">
        <v>5919.6710000000003</v>
      </c>
      <c r="N91" s="3">
        <v>6340.3149999999996</v>
      </c>
      <c r="O91" s="3">
        <v>6840.95</v>
      </c>
      <c r="P91" s="3">
        <v>8157.7179999999998</v>
      </c>
      <c r="Q91" s="3">
        <v>10703.668</v>
      </c>
      <c r="R91" s="3">
        <v>15094.205</v>
      </c>
      <c r="S91" s="3">
        <v>17354.234</v>
      </c>
      <c r="T91" s="3">
        <v>20780.43</v>
      </c>
      <c r="U91" s="3">
        <v>22132.627</v>
      </c>
      <c r="V91" s="3">
        <v>27118.422999999999</v>
      </c>
      <c r="W91" s="3">
        <v>33739.491999999998</v>
      </c>
      <c r="X91" s="3">
        <v>39590.739000000001</v>
      </c>
      <c r="Y91" s="3">
        <v>43048.165000000001</v>
      </c>
      <c r="Z91" s="3">
        <v>46462.843999999997</v>
      </c>
      <c r="AA91" s="3">
        <v>50084.35</v>
      </c>
      <c r="AB91" s="3">
        <v>58202.571000000004</v>
      </c>
      <c r="AC91" s="3">
        <v>68846.217999999993</v>
      </c>
      <c r="AD91" s="3">
        <v>80971.316999999995</v>
      </c>
      <c r="AE91" s="3">
        <v>92458.879000000001</v>
      </c>
      <c r="AF91" s="3">
        <v>113771.806</v>
      </c>
      <c r="AG91">
        <v>2009</v>
      </c>
    </row>
    <row r="92" spans="1:33" x14ac:dyDescent="0.2">
      <c r="A92">
        <v>429</v>
      </c>
      <c r="B92" t="s">
        <v>47</v>
      </c>
      <c r="C92" t="s">
        <v>34</v>
      </c>
      <c r="D92" t="s">
        <v>129</v>
      </c>
      <c r="E92" t="s">
        <v>87</v>
      </c>
      <c r="F92" t="s">
        <v>88</v>
      </c>
      <c r="G92" t="s">
        <v>104</v>
      </c>
      <c r="H92" s="3">
        <v>268711.58299999998</v>
      </c>
      <c r="I92" s="3">
        <v>316676.33399999997</v>
      </c>
      <c r="J92" s="3">
        <v>356121.84</v>
      </c>
      <c r="K92" s="3">
        <v>472426.7</v>
      </c>
      <c r="L92" s="3">
        <v>628070.07700000005</v>
      </c>
      <c r="M92" s="3">
        <v>738307.44799999997</v>
      </c>
      <c r="N92" s="3">
        <v>1023613.009</v>
      </c>
      <c r="O92" s="3">
        <v>1258128.7420000001</v>
      </c>
      <c r="P92" s="3">
        <v>1582365.5859999999</v>
      </c>
      <c r="Q92" s="3">
        <v>1970690.257</v>
      </c>
      <c r="R92" s="3">
        <v>2372025.3489999999</v>
      </c>
      <c r="S92" s="3">
        <v>3132151.9249999998</v>
      </c>
      <c r="T92" s="3">
        <v>3744913.057</v>
      </c>
      <c r="U92" s="3">
        <v>3935640.7140000002</v>
      </c>
      <c r="V92" s="3">
        <v>4796803.4390000002</v>
      </c>
      <c r="W92" s="3">
        <v>6285254.8059999999</v>
      </c>
      <c r="X92" s="3">
        <v>7149595.3969999999</v>
      </c>
      <c r="Y92" s="3">
        <v>9421216</v>
      </c>
      <c r="Z92" s="3">
        <v>10706260.385</v>
      </c>
      <c r="AA92" s="3">
        <v>12080141.319</v>
      </c>
      <c r="AB92" s="3">
        <v>14462142.545</v>
      </c>
      <c r="AC92" s="3">
        <v>17208602.537999999</v>
      </c>
      <c r="AD92" s="3">
        <v>20471639.708000001</v>
      </c>
      <c r="AE92" s="3">
        <v>24391060.699999999</v>
      </c>
      <c r="AF92" s="3">
        <v>29064318.416000001</v>
      </c>
      <c r="AG92">
        <v>2013</v>
      </c>
    </row>
    <row r="93" spans="1:33" x14ac:dyDescent="0.2">
      <c r="A93">
        <v>433</v>
      </c>
      <c r="B93" t="s">
        <v>48</v>
      </c>
      <c r="C93" t="s">
        <v>5</v>
      </c>
      <c r="D93" t="s">
        <v>129</v>
      </c>
      <c r="E93" t="s">
        <v>87</v>
      </c>
      <c r="F93" t="s">
        <v>88</v>
      </c>
      <c r="G93" t="s">
        <v>105</v>
      </c>
      <c r="H93" t="s">
        <v>106</v>
      </c>
      <c r="I93" t="s">
        <v>106</v>
      </c>
      <c r="J93" t="s">
        <v>106</v>
      </c>
      <c r="K93" t="s">
        <v>106</v>
      </c>
      <c r="L93" t="s">
        <v>106</v>
      </c>
      <c r="M93" t="s">
        <v>106</v>
      </c>
      <c r="N93" t="s">
        <v>106</v>
      </c>
      <c r="O93" t="s">
        <v>106</v>
      </c>
      <c r="P93" s="3">
        <v>53235.358999999997</v>
      </c>
      <c r="Q93" s="3">
        <v>73533.599000000002</v>
      </c>
      <c r="R93" s="3">
        <v>95587.955000000002</v>
      </c>
      <c r="S93" s="3">
        <v>111455.81299999999</v>
      </c>
      <c r="T93" s="3">
        <v>157026.06200000001</v>
      </c>
      <c r="U93" s="3">
        <v>130642.18700000001</v>
      </c>
      <c r="V93" s="3">
        <v>162064.56599999999</v>
      </c>
      <c r="W93" s="3">
        <v>217327.10699999999</v>
      </c>
      <c r="X93" s="3">
        <v>254225.49100000001</v>
      </c>
      <c r="Y93" s="3">
        <v>271091.77799999999</v>
      </c>
      <c r="Z93" s="3">
        <v>257837.73</v>
      </c>
      <c r="AA93" s="3">
        <v>202673.522</v>
      </c>
      <c r="AB93" s="3">
        <v>232704.704</v>
      </c>
      <c r="AC93" s="3">
        <v>265688.16600000003</v>
      </c>
      <c r="AD93" s="3">
        <v>294687.93800000002</v>
      </c>
      <c r="AE93" s="3">
        <v>324288.82400000002</v>
      </c>
      <c r="AF93" s="3">
        <v>354910.96500000003</v>
      </c>
      <c r="AG93">
        <v>2014</v>
      </c>
    </row>
    <row r="94" spans="1:33" x14ac:dyDescent="0.2">
      <c r="A94">
        <v>916</v>
      </c>
      <c r="B94" t="s">
        <v>65</v>
      </c>
      <c r="C94" t="s">
        <v>18</v>
      </c>
      <c r="D94" t="s">
        <v>129</v>
      </c>
      <c r="E94" t="s">
        <v>87</v>
      </c>
      <c r="F94" t="s">
        <v>88</v>
      </c>
      <c r="G94" t="s">
        <v>107</v>
      </c>
      <c r="H94" s="3">
        <v>1415.75</v>
      </c>
      <c r="I94" s="3">
        <v>1672.143</v>
      </c>
      <c r="J94" s="3">
        <v>1733.2639999999999</v>
      </c>
      <c r="K94" s="3">
        <v>2016.4559999999999</v>
      </c>
      <c r="L94" s="3">
        <v>2599.902</v>
      </c>
      <c r="M94" s="3">
        <v>3250.5929999999998</v>
      </c>
      <c r="N94" s="3">
        <v>3776.277</v>
      </c>
      <c r="O94" s="3">
        <v>4611.9750000000004</v>
      </c>
      <c r="P94" s="3">
        <v>5870.134</v>
      </c>
      <c r="Q94" s="3">
        <v>7590.5940000000001</v>
      </c>
      <c r="R94" s="3">
        <v>10213.731</v>
      </c>
      <c r="S94" s="3">
        <v>12849.794</v>
      </c>
      <c r="T94" s="3">
        <v>16052.919</v>
      </c>
      <c r="U94" s="3">
        <v>17007.647000000001</v>
      </c>
      <c r="V94" s="3">
        <v>21815.517</v>
      </c>
      <c r="W94" s="3">
        <v>27571.888999999999</v>
      </c>
      <c r="X94" s="3">
        <v>30346.957999999999</v>
      </c>
      <c r="Y94" s="3">
        <v>35275.152999999998</v>
      </c>
      <c r="Z94" s="3">
        <v>38033.063999999998</v>
      </c>
      <c r="AA94" s="3">
        <v>37750.252999999997</v>
      </c>
      <c r="AB94" s="3">
        <v>41942.112000000001</v>
      </c>
      <c r="AC94" s="3">
        <v>46821.938000000002</v>
      </c>
      <c r="AD94" s="3">
        <v>51976.722000000002</v>
      </c>
      <c r="AE94" s="3">
        <v>57478.233</v>
      </c>
      <c r="AF94" s="3">
        <v>63342.112999999998</v>
      </c>
      <c r="AG94">
        <v>2013</v>
      </c>
    </row>
    <row r="95" spans="1:33" x14ac:dyDescent="0.2">
      <c r="A95">
        <v>443</v>
      </c>
      <c r="B95" t="s">
        <v>67</v>
      </c>
      <c r="C95" t="s">
        <v>6</v>
      </c>
      <c r="D95" t="s">
        <v>129</v>
      </c>
      <c r="E95" t="s">
        <v>87</v>
      </c>
      <c r="F95" t="s">
        <v>88</v>
      </c>
      <c r="G95" t="s">
        <v>108</v>
      </c>
      <c r="H95">
        <v>9.4290000000000003</v>
      </c>
      <c r="I95">
        <v>9.2070000000000007</v>
      </c>
      <c r="J95">
        <v>7.9059999999999997</v>
      </c>
      <c r="K95">
        <v>9.17</v>
      </c>
      <c r="L95">
        <v>11.571</v>
      </c>
      <c r="M95">
        <v>10.696</v>
      </c>
      <c r="N95">
        <v>11.589</v>
      </c>
      <c r="O95">
        <v>14.257999999999999</v>
      </c>
      <c r="P95">
        <v>17.516999999999999</v>
      </c>
      <c r="Q95">
        <v>23.594999999999999</v>
      </c>
      <c r="R95">
        <v>29.47</v>
      </c>
      <c r="S95">
        <v>32.581000000000003</v>
      </c>
      <c r="T95">
        <v>39.619999999999997</v>
      </c>
      <c r="U95">
        <v>30.495999999999999</v>
      </c>
      <c r="V95">
        <v>33.079000000000001</v>
      </c>
      <c r="W95">
        <v>42.511000000000003</v>
      </c>
      <c r="X95">
        <v>48.720999999999997</v>
      </c>
      <c r="Y95">
        <v>49.863</v>
      </c>
      <c r="Z95">
        <v>48.646000000000001</v>
      </c>
      <c r="AA95">
        <v>37.956000000000003</v>
      </c>
      <c r="AB95">
        <v>42.014000000000003</v>
      </c>
      <c r="AC95">
        <v>45.692</v>
      </c>
      <c r="AD95">
        <v>48.926000000000002</v>
      </c>
      <c r="AE95">
        <v>52.14</v>
      </c>
      <c r="AF95">
        <v>55.44</v>
      </c>
      <c r="AG95">
        <v>2013</v>
      </c>
    </row>
    <row r="96" spans="1:33" x14ac:dyDescent="0.2">
      <c r="A96">
        <v>672</v>
      </c>
      <c r="B96" t="s">
        <v>50</v>
      </c>
      <c r="C96" t="s">
        <v>2</v>
      </c>
      <c r="D96" t="s">
        <v>129</v>
      </c>
      <c r="E96" t="s">
        <v>87</v>
      </c>
      <c r="F96" t="s">
        <v>88</v>
      </c>
      <c r="G96" t="s">
        <v>109</v>
      </c>
      <c r="H96">
        <v>12.904</v>
      </c>
      <c r="I96">
        <v>13.938000000000001</v>
      </c>
      <c r="J96">
        <v>14.005000000000001</v>
      </c>
      <c r="K96">
        <v>16.686</v>
      </c>
      <c r="L96">
        <v>19.602</v>
      </c>
      <c r="M96">
        <v>20.64</v>
      </c>
      <c r="N96">
        <v>26.012</v>
      </c>
      <c r="O96">
        <v>33.618000000000002</v>
      </c>
      <c r="P96">
        <v>43.058999999999997</v>
      </c>
      <c r="Q96">
        <v>61.932000000000002</v>
      </c>
      <c r="R96">
        <v>72.197999999999993</v>
      </c>
      <c r="S96">
        <v>85.245999999999995</v>
      </c>
      <c r="T96">
        <v>106.625</v>
      </c>
      <c r="U96">
        <v>79.006</v>
      </c>
      <c r="V96">
        <v>94.722999999999999</v>
      </c>
      <c r="W96">
        <v>42.478999999999999</v>
      </c>
      <c r="X96">
        <v>103.34</v>
      </c>
      <c r="Y96">
        <v>83.302000000000007</v>
      </c>
      <c r="Z96">
        <v>52.32</v>
      </c>
      <c r="AA96">
        <v>46.875999999999998</v>
      </c>
      <c r="AB96">
        <v>58.604999999999997</v>
      </c>
      <c r="AC96">
        <v>80.861999999999995</v>
      </c>
      <c r="AD96">
        <v>89.513999999999996</v>
      </c>
      <c r="AE96">
        <v>101.336</v>
      </c>
      <c r="AF96">
        <v>107.479</v>
      </c>
      <c r="AG96">
        <v>2014</v>
      </c>
    </row>
    <row r="97" spans="1:33" x14ac:dyDescent="0.2">
      <c r="A97">
        <v>682</v>
      </c>
      <c r="B97" t="s">
        <v>69</v>
      </c>
      <c r="C97" t="s">
        <v>27</v>
      </c>
      <c r="D97" t="s">
        <v>129</v>
      </c>
      <c r="E97" t="s">
        <v>87</v>
      </c>
      <c r="F97" t="s">
        <v>88</v>
      </c>
      <c r="G97" t="s">
        <v>110</v>
      </c>
      <c r="H97">
        <v>197.95599999999999</v>
      </c>
      <c r="I97">
        <v>212.89</v>
      </c>
      <c r="J97">
        <v>259.17599999999999</v>
      </c>
      <c r="K97">
        <v>294.50599999999997</v>
      </c>
      <c r="L97">
        <v>309.084</v>
      </c>
      <c r="M97">
        <v>331.178</v>
      </c>
      <c r="N97">
        <v>359.89800000000002</v>
      </c>
      <c r="O97">
        <v>411.13600000000002</v>
      </c>
      <c r="P97">
        <v>485.863</v>
      </c>
      <c r="Q97">
        <v>580.03200000000004</v>
      </c>
      <c r="R97">
        <v>816.73699999999997</v>
      </c>
      <c r="S97">
        <v>868.01300000000003</v>
      </c>
      <c r="T97">
        <v>960.20899999999995</v>
      </c>
      <c r="U97">
        <v>960.85799999999995</v>
      </c>
      <c r="V97" s="3">
        <v>1196.771</v>
      </c>
      <c r="W97" s="3">
        <v>1440.1969999999999</v>
      </c>
      <c r="X97" s="3">
        <v>1437.173</v>
      </c>
      <c r="Y97" s="3">
        <v>1520.7919999999999</v>
      </c>
      <c r="Z97" s="3">
        <v>1539.0319999999999</v>
      </c>
      <c r="AA97" s="3">
        <v>1587.694</v>
      </c>
      <c r="AB97" s="3">
        <v>1728.587</v>
      </c>
      <c r="AC97" s="3">
        <v>1890.15</v>
      </c>
      <c r="AD97" s="3">
        <v>2077.5920000000001</v>
      </c>
      <c r="AE97" s="3">
        <v>2342.7820000000002</v>
      </c>
      <c r="AF97" s="3">
        <v>2580.616</v>
      </c>
      <c r="AG97">
        <v>2014</v>
      </c>
    </row>
    <row r="98" spans="1:33" x14ac:dyDescent="0.2">
      <c r="A98">
        <v>948</v>
      </c>
      <c r="B98" t="s">
        <v>70</v>
      </c>
      <c r="C98" t="s">
        <v>20</v>
      </c>
      <c r="D98" t="s">
        <v>129</v>
      </c>
      <c r="E98" t="s">
        <v>87</v>
      </c>
      <c r="F98" t="s">
        <v>88</v>
      </c>
      <c r="G98" t="s">
        <v>111</v>
      </c>
      <c r="H98">
        <v>862.60799999999995</v>
      </c>
      <c r="I98" s="3">
        <v>1090.451</v>
      </c>
      <c r="J98" s="3">
        <v>1105.1030000000001</v>
      </c>
      <c r="K98" s="3">
        <v>1262.98</v>
      </c>
      <c r="L98" s="3">
        <v>1430.7449999999999</v>
      </c>
      <c r="M98" s="3">
        <v>1629.5250000000001</v>
      </c>
      <c r="N98" s="3">
        <v>1814.2339999999999</v>
      </c>
      <c r="O98" s="3">
        <v>2137.2280000000001</v>
      </c>
      <c r="P98" s="3">
        <v>2749.15</v>
      </c>
      <c r="Q98" s="3">
        <v>3530.3739999999998</v>
      </c>
      <c r="R98" s="3">
        <v>4651.884</v>
      </c>
      <c r="S98" s="3">
        <v>5730.4229999999998</v>
      </c>
      <c r="T98" s="3">
        <v>7614.201</v>
      </c>
      <c r="U98" s="3">
        <v>7658.4970000000003</v>
      </c>
      <c r="V98" s="3">
        <v>9756.5879999999997</v>
      </c>
      <c r="W98" s="3">
        <v>13173.763000000001</v>
      </c>
      <c r="X98" s="3">
        <v>16688.419999999998</v>
      </c>
      <c r="Y98" s="3">
        <v>19118.003000000001</v>
      </c>
      <c r="Z98" s="3">
        <v>21844.25</v>
      </c>
      <c r="AA98" s="3">
        <v>24315.38</v>
      </c>
      <c r="AB98" s="3">
        <v>27101</v>
      </c>
      <c r="AC98" s="3">
        <v>30144.356</v>
      </c>
      <c r="AD98" s="3">
        <v>34094.019</v>
      </c>
      <c r="AE98" s="3">
        <v>38524.696000000004</v>
      </c>
      <c r="AF98" s="3">
        <v>44300.065999999999</v>
      </c>
      <c r="AG98">
        <v>2013</v>
      </c>
    </row>
    <row r="99" spans="1:33" x14ac:dyDescent="0.2">
      <c r="A99">
        <v>694</v>
      </c>
      <c r="B99" t="s">
        <v>51</v>
      </c>
      <c r="C99" t="s">
        <v>3</v>
      </c>
      <c r="D99" t="s">
        <v>129</v>
      </c>
      <c r="E99" t="s">
        <v>87</v>
      </c>
      <c r="F99" t="s">
        <v>88</v>
      </c>
      <c r="G99" t="s">
        <v>112</v>
      </c>
      <c r="H99" s="3">
        <v>3372.0720000000001</v>
      </c>
      <c r="I99" s="3">
        <v>3586.6959999999999</v>
      </c>
      <c r="J99" s="3">
        <v>3557.739</v>
      </c>
      <c r="K99" s="3">
        <v>4280.9589999999998</v>
      </c>
      <c r="L99" s="3">
        <v>6234.9579999999996</v>
      </c>
      <c r="M99" s="3">
        <v>6632.5709999999999</v>
      </c>
      <c r="N99" s="3">
        <v>9838.3889999999992</v>
      </c>
      <c r="O99" s="3">
        <v>12322.346</v>
      </c>
      <c r="P99" s="3">
        <v>16794.802</v>
      </c>
      <c r="Q99" s="3">
        <v>21630.656999999999</v>
      </c>
      <c r="R99" s="3">
        <v>28012.151000000002</v>
      </c>
      <c r="S99" s="3">
        <v>31863.151999999998</v>
      </c>
      <c r="T99" s="3">
        <v>38196.402000000002</v>
      </c>
      <c r="U99" s="3">
        <v>39786.457000000002</v>
      </c>
      <c r="V99" s="3">
        <v>55469.35</v>
      </c>
      <c r="W99" s="3">
        <v>63713.379000000001</v>
      </c>
      <c r="X99" s="3">
        <v>72599.63</v>
      </c>
      <c r="Y99" s="3">
        <v>81009.964000000007</v>
      </c>
      <c r="Z99" s="3">
        <v>90082.551000000007</v>
      </c>
      <c r="AA99" s="3">
        <v>96433.967000000004</v>
      </c>
      <c r="AB99" s="3">
        <v>112258.921</v>
      </c>
      <c r="AC99" s="3">
        <v>129322.962</v>
      </c>
      <c r="AD99" s="3">
        <v>147819.679</v>
      </c>
      <c r="AE99" s="3">
        <v>166349.32999999999</v>
      </c>
      <c r="AF99" s="3">
        <v>186330.11799999999</v>
      </c>
      <c r="AG99">
        <v>2014</v>
      </c>
    </row>
    <row r="100" spans="1:33" x14ac:dyDescent="0.2">
      <c r="A100">
        <v>142</v>
      </c>
      <c r="B100" t="s">
        <v>71</v>
      </c>
      <c r="C100" t="s">
        <v>28</v>
      </c>
      <c r="D100" t="s">
        <v>129</v>
      </c>
      <c r="E100" t="s">
        <v>87</v>
      </c>
      <c r="F100" t="s">
        <v>88</v>
      </c>
      <c r="G100" t="s">
        <v>113</v>
      </c>
      <c r="H100" s="3">
        <v>1054.6559999999999</v>
      </c>
      <c r="I100" s="3">
        <v>1141.3240000000001</v>
      </c>
      <c r="J100" s="3">
        <v>1163.192</v>
      </c>
      <c r="K100" s="3">
        <v>1265.702</v>
      </c>
      <c r="L100" s="3">
        <v>1507.886</v>
      </c>
      <c r="M100" s="3">
        <v>1564.585</v>
      </c>
      <c r="N100" s="3">
        <v>1560.181</v>
      </c>
      <c r="O100" s="3">
        <v>1619.6130000000001</v>
      </c>
      <c r="P100" s="3">
        <v>1781.981</v>
      </c>
      <c r="Q100" s="3">
        <v>1988.941</v>
      </c>
      <c r="R100" s="3">
        <v>2215.3119999999999</v>
      </c>
      <c r="S100" s="3">
        <v>2349.8609999999999</v>
      </c>
      <c r="T100" s="3">
        <v>2605.3760000000002</v>
      </c>
      <c r="U100" s="3">
        <v>2429.6979999999999</v>
      </c>
      <c r="V100" s="3">
        <v>2590.0889999999999</v>
      </c>
      <c r="W100" s="3">
        <v>2791.973</v>
      </c>
      <c r="X100" s="3">
        <v>2965.2069999999999</v>
      </c>
      <c r="Y100" s="3">
        <v>3068.8009999999999</v>
      </c>
      <c r="Z100" s="3">
        <v>3151.482</v>
      </c>
      <c r="AA100" s="3">
        <v>3226.8159999999998</v>
      </c>
      <c r="AB100" s="3">
        <v>3347.3139999999999</v>
      </c>
      <c r="AC100" s="3">
        <v>3480.7959999999998</v>
      </c>
      <c r="AD100" s="3">
        <v>3628.6010000000001</v>
      </c>
      <c r="AE100" s="3">
        <v>3788.259</v>
      </c>
      <c r="AF100" s="3">
        <v>3955.5340000000001</v>
      </c>
      <c r="AG100">
        <v>2014</v>
      </c>
    </row>
    <row r="101" spans="1:33" x14ac:dyDescent="0.2">
      <c r="A101">
        <v>449</v>
      </c>
      <c r="B101" t="s">
        <v>72</v>
      </c>
      <c r="C101" t="s">
        <v>10</v>
      </c>
      <c r="D101" t="s">
        <v>129</v>
      </c>
      <c r="E101" t="s">
        <v>87</v>
      </c>
      <c r="F101" t="s">
        <v>88</v>
      </c>
      <c r="G101" t="s">
        <v>114</v>
      </c>
      <c r="H101">
        <v>5.657</v>
      </c>
      <c r="I101">
        <v>5.8570000000000002</v>
      </c>
      <c r="J101">
        <v>5.149</v>
      </c>
      <c r="K101">
        <v>5.7679999999999998</v>
      </c>
      <c r="L101">
        <v>7.2709999999999999</v>
      </c>
      <c r="M101">
        <v>7.234</v>
      </c>
      <c r="N101">
        <v>7.4820000000000002</v>
      </c>
      <c r="O101">
        <v>8.0340000000000007</v>
      </c>
      <c r="P101">
        <v>9.202</v>
      </c>
      <c r="Q101">
        <v>11.601000000000001</v>
      </c>
      <c r="R101">
        <v>13.896000000000001</v>
      </c>
      <c r="S101">
        <v>15.673999999999999</v>
      </c>
      <c r="T101">
        <v>22.782</v>
      </c>
      <c r="U101">
        <v>17.960999999999999</v>
      </c>
      <c r="V101">
        <v>21.85</v>
      </c>
      <c r="W101">
        <v>26.033000000000001</v>
      </c>
      <c r="X101">
        <v>29.004000000000001</v>
      </c>
      <c r="Y101">
        <v>29.597000000000001</v>
      </c>
      <c r="Z101">
        <v>29.896000000000001</v>
      </c>
      <c r="AA101">
        <v>24.198</v>
      </c>
      <c r="AB101">
        <v>26.46</v>
      </c>
      <c r="AC101">
        <v>28.111999999999998</v>
      </c>
      <c r="AD101">
        <v>29.292999999999999</v>
      </c>
      <c r="AE101">
        <v>30.352</v>
      </c>
      <c r="AF101">
        <v>31.315999999999999</v>
      </c>
      <c r="AG101">
        <v>2012</v>
      </c>
    </row>
    <row r="102" spans="1:33" x14ac:dyDescent="0.2">
      <c r="A102">
        <v>293</v>
      </c>
      <c r="B102" t="s">
        <v>66</v>
      </c>
      <c r="C102" t="s">
        <v>29</v>
      </c>
      <c r="D102" t="s">
        <v>129</v>
      </c>
      <c r="E102" t="s">
        <v>87</v>
      </c>
      <c r="F102" t="s">
        <v>88</v>
      </c>
      <c r="G102" t="s">
        <v>115</v>
      </c>
      <c r="H102">
        <v>132.47</v>
      </c>
      <c r="I102">
        <v>151.40600000000001</v>
      </c>
      <c r="J102">
        <v>159.751</v>
      </c>
      <c r="K102">
        <v>166.96700000000001</v>
      </c>
      <c r="L102">
        <v>177.91800000000001</v>
      </c>
      <c r="M102">
        <v>180.99199999999999</v>
      </c>
      <c r="N102">
        <v>191.49100000000001</v>
      </c>
      <c r="O102">
        <v>205.37899999999999</v>
      </c>
      <c r="P102">
        <v>227.68299999999999</v>
      </c>
      <c r="Q102">
        <v>247.084</v>
      </c>
      <c r="R102">
        <v>287.71499999999997</v>
      </c>
      <c r="S102">
        <v>319.69299999999998</v>
      </c>
      <c r="T102">
        <v>355.709</v>
      </c>
      <c r="U102">
        <v>365.05500000000001</v>
      </c>
      <c r="V102">
        <v>419.69299999999998</v>
      </c>
      <c r="W102">
        <v>469.85399999999998</v>
      </c>
      <c r="X102">
        <v>508.31799999999998</v>
      </c>
      <c r="Y102">
        <v>546.94399999999996</v>
      </c>
      <c r="Z102">
        <v>576.11900000000003</v>
      </c>
      <c r="AA102">
        <v>608.85900000000004</v>
      </c>
      <c r="AB102">
        <v>647.30200000000002</v>
      </c>
      <c r="AC102">
        <v>692.73199999999997</v>
      </c>
      <c r="AD102">
        <v>740.35199999999998</v>
      </c>
      <c r="AE102">
        <v>788.61</v>
      </c>
      <c r="AF102">
        <v>840.60199999999998</v>
      </c>
      <c r="AG102">
        <v>2014</v>
      </c>
    </row>
    <row r="103" spans="1:33" x14ac:dyDescent="0.2">
      <c r="A103">
        <v>453</v>
      </c>
      <c r="B103" t="s">
        <v>61</v>
      </c>
      <c r="C103" t="s">
        <v>15</v>
      </c>
      <c r="D103" t="s">
        <v>129</v>
      </c>
      <c r="E103" t="s">
        <v>87</v>
      </c>
      <c r="F103" t="s">
        <v>88</v>
      </c>
      <c r="G103" t="s">
        <v>116</v>
      </c>
      <c r="H103">
        <v>32.975999999999999</v>
      </c>
      <c r="I103">
        <v>41.124000000000002</v>
      </c>
      <c r="J103">
        <v>37.33</v>
      </c>
      <c r="K103">
        <v>45.110999999999997</v>
      </c>
      <c r="L103">
        <v>64.646000000000001</v>
      </c>
      <c r="M103">
        <v>63.84</v>
      </c>
      <c r="N103">
        <v>70.483999999999995</v>
      </c>
      <c r="O103">
        <v>85.662999999999997</v>
      </c>
      <c r="P103">
        <v>115.512</v>
      </c>
      <c r="Q103">
        <v>162.09100000000001</v>
      </c>
      <c r="R103">
        <v>221.61099999999999</v>
      </c>
      <c r="S103">
        <v>290.15100000000001</v>
      </c>
      <c r="T103">
        <v>419.58199999999999</v>
      </c>
      <c r="U103">
        <v>355.98599999999999</v>
      </c>
      <c r="V103">
        <v>455.44499999999999</v>
      </c>
      <c r="W103">
        <v>618.08900000000006</v>
      </c>
      <c r="X103">
        <v>692.65499999999997</v>
      </c>
      <c r="Y103">
        <v>739.77599999999995</v>
      </c>
      <c r="Z103">
        <v>764.40899999999999</v>
      </c>
      <c r="AA103">
        <v>716.94799999999998</v>
      </c>
      <c r="AB103">
        <v>747.37400000000002</v>
      </c>
      <c r="AC103">
        <v>816.20399999999995</v>
      </c>
      <c r="AD103">
        <v>874.71299999999997</v>
      </c>
      <c r="AE103">
        <v>929.07799999999997</v>
      </c>
      <c r="AF103">
        <v>982.21500000000003</v>
      </c>
      <c r="AG103">
        <v>2013</v>
      </c>
    </row>
    <row r="104" spans="1:33" x14ac:dyDescent="0.2">
      <c r="A104">
        <v>922</v>
      </c>
      <c r="B104" t="s">
        <v>68</v>
      </c>
      <c r="C104" t="s">
        <v>35</v>
      </c>
      <c r="D104" t="s">
        <v>129</v>
      </c>
      <c r="E104" t="s">
        <v>87</v>
      </c>
      <c r="F104" t="s">
        <v>88</v>
      </c>
      <c r="G104" t="s">
        <v>117</v>
      </c>
      <c r="H104" s="3">
        <v>2007.8</v>
      </c>
      <c r="I104" s="3">
        <v>2342.5</v>
      </c>
      <c r="J104" s="3">
        <v>2629.6</v>
      </c>
      <c r="K104" s="3">
        <v>4823.2</v>
      </c>
      <c r="L104" s="3">
        <v>7305.6</v>
      </c>
      <c r="M104" s="3">
        <v>8943.6</v>
      </c>
      <c r="N104" s="3">
        <v>10819.21</v>
      </c>
      <c r="O104" s="3">
        <v>13208.2</v>
      </c>
      <c r="P104" s="3">
        <v>17027.2</v>
      </c>
      <c r="Q104" s="3">
        <v>21609.8</v>
      </c>
      <c r="R104" s="3">
        <v>26917.200000000001</v>
      </c>
      <c r="S104" s="3">
        <v>33247.5</v>
      </c>
      <c r="T104" s="3">
        <v>41276.800000000003</v>
      </c>
      <c r="U104" s="3">
        <v>38807.199999999997</v>
      </c>
      <c r="V104" s="3">
        <v>46308.5</v>
      </c>
      <c r="W104" s="3">
        <v>55967.199999999997</v>
      </c>
      <c r="X104" s="3">
        <v>62147</v>
      </c>
      <c r="Y104" s="3">
        <v>66193.7</v>
      </c>
      <c r="Z104" s="3">
        <v>71001.214000000007</v>
      </c>
      <c r="AA104" s="3">
        <v>75529.335999999996</v>
      </c>
      <c r="AB104" s="3">
        <v>86640.134000000005</v>
      </c>
      <c r="AC104" s="3">
        <v>92881.028000000006</v>
      </c>
      <c r="AD104" s="3">
        <v>97881.447</v>
      </c>
      <c r="AE104" s="3">
        <v>103415.01</v>
      </c>
      <c r="AF104" s="3">
        <v>109457.429</v>
      </c>
      <c r="AG104">
        <v>2013</v>
      </c>
    </row>
    <row r="105" spans="1:33" x14ac:dyDescent="0.2">
      <c r="A105">
        <v>456</v>
      </c>
      <c r="B105" t="s">
        <v>74</v>
      </c>
      <c r="C105" t="s">
        <v>8</v>
      </c>
      <c r="D105" t="s">
        <v>129</v>
      </c>
      <c r="E105" t="s">
        <v>87</v>
      </c>
      <c r="F105" t="s">
        <v>88</v>
      </c>
      <c r="G105" t="s">
        <v>118</v>
      </c>
      <c r="H105">
        <v>594.19100000000003</v>
      </c>
      <c r="I105">
        <v>621.53399999999999</v>
      </c>
      <c r="J105">
        <v>550.40800000000002</v>
      </c>
      <c r="K105">
        <v>606.43899999999996</v>
      </c>
      <c r="L105">
        <v>710.68100000000004</v>
      </c>
      <c r="M105">
        <v>690.51599999999996</v>
      </c>
      <c r="N105">
        <v>711.02200000000005</v>
      </c>
      <c r="O105">
        <v>809.279</v>
      </c>
      <c r="P105">
        <v>970.28300000000002</v>
      </c>
      <c r="Q105" s="3">
        <v>1230.771</v>
      </c>
      <c r="R105" s="3">
        <v>1411.491</v>
      </c>
      <c r="S105" s="3">
        <v>1558.827</v>
      </c>
      <c r="T105" s="3">
        <v>1949.2370000000001</v>
      </c>
      <c r="U105" s="3">
        <v>1609.117</v>
      </c>
      <c r="V105" s="3">
        <v>1975.5429999999999</v>
      </c>
      <c r="W105" s="3">
        <v>2510.65</v>
      </c>
      <c r="X105" s="3">
        <v>2752.3339999999998</v>
      </c>
      <c r="Y105" s="3">
        <v>2791.259</v>
      </c>
      <c r="Z105" s="3">
        <v>2821.7220000000002</v>
      </c>
      <c r="AA105" s="3">
        <v>2433.64</v>
      </c>
      <c r="AB105" s="3">
        <v>2646.3119999999999</v>
      </c>
      <c r="AC105" s="3">
        <v>2850.6860000000001</v>
      </c>
      <c r="AD105" s="3">
        <v>3042.7420000000002</v>
      </c>
      <c r="AE105" s="3">
        <v>3210.4560000000001</v>
      </c>
      <c r="AF105" s="3">
        <v>3382.7710000000002</v>
      </c>
      <c r="AG105">
        <v>2014</v>
      </c>
    </row>
    <row r="106" spans="1:33" x14ac:dyDescent="0.2">
      <c r="A106">
        <v>732</v>
      </c>
      <c r="B106" t="s">
        <v>77</v>
      </c>
      <c r="C106" t="s">
        <v>17</v>
      </c>
      <c r="D106" t="s">
        <v>129</v>
      </c>
      <c r="E106" t="s">
        <v>87</v>
      </c>
      <c r="F106" t="s">
        <v>88</v>
      </c>
      <c r="G106" t="s">
        <v>119</v>
      </c>
      <c r="H106">
        <v>11.409000000000001</v>
      </c>
      <c r="I106">
        <v>18.504999999999999</v>
      </c>
      <c r="J106">
        <v>22.71</v>
      </c>
      <c r="K106">
        <v>26.963000000000001</v>
      </c>
      <c r="L106">
        <v>31.515999999999998</v>
      </c>
      <c r="M106">
        <v>34.103999999999999</v>
      </c>
      <c r="N106">
        <v>38.978000000000002</v>
      </c>
      <c r="O106">
        <v>46.054000000000002</v>
      </c>
      <c r="P106">
        <v>55.341000000000001</v>
      </c>
      <c r="Q106">
        <v>64.616</v>
      </c>
      <c r="R106">
        <v>77.787999999999997</v>
      </c>
      <c r="S106">
        <v>92.537000000000006</v>
      </c>
      <c r="T106">
        <v>113.971</v>
      </c>
      <c r="U106">
        <v>122.325</v>
      </c>
      <c r="V106">
        <v>151.352</v>
      </c>
      <c r="W106">
        <v>179.535</v>
      </c>
      <c r="X106">
        <v>223.98699999999999</v>
      </c>
      <c r="Y106">
        <v>316.233</v>
      </c>
      <c r="Z106">
        <v>423.47300000000001</v>
      </c>
      <c r="AA106">
        <v>516.14499999999998</v>
      </c>
      <c r="AB106">
        <v>597.49099999999999</v>
      </c>
      <c r="AC106">
        <v>674.97400000000005</v>
      </c>
      <c r="AD106">
        <v>751.79200000000003</v>
      </c>
      <c r="AE106">
        <v>836.30399999999997</v>
      </c>
      <c r="AF106">
        <v>924.35900000000004</v>
      </c>
      <c r="AG106">
        <v>2013</v>
      </c>
    </row>
    <row r="107" spans="1:33" x14ac:dyDescent="0.2">
      <c r="A107">
        <v>463</v>
      </c>
      <c r="B107" t="s">
        <v>73</v>
      </c>
      <c r="C107" t="s">
        <v>36</v>
      </c>
      <c r="D107" t="s">
        <v>129</v>
      </c>
      <c r="E107" t="s">
        <v>87</v>
      </c>
      <c r="F107" t="s">
        <v>88</v>
      </c>
      <c r="G107" t="s">
        <v>120</v>
      </c>
      <c r="H107">
        <v>690.85699999999997</v>
      </c>
      <c r="I107">
        <v>745.56899999999996</v>
      </c>
      <c r="J107">
        <v>790.44399999999996</v>
      </c>
      <c r="K107">
        <v>819.09199999999998</v>
      </c>
      <c r="L107">
        <v>947.13</v>
      </c>
      <c r="M107" s="3">
        <v>1010.152</v>
      </c>
      <c r="N107" s="3">
        <v>1118.106</v>
      </c>
      <c r="O107" s="3">
        <v>1074.163</v>
      </c>
      <c r="P107" s="3">
        <v>1266.8910000000001</v>
      </c>
      <c r="Q107" s="3">
        <v>1506.44</v>
      </c>
      <c r="R107" s="3">
        <v>1726.404</v>
      </c>
      <c r="S107" s="3">
        <v>2020.838</v>
      </c>
      <c r="T107" s="3">
        <v>2448.06</v>
      </c>
      <c r="U107" s="3">
        <v>2520.7049999999999</v>
      </c>
      <c r="V107" s="3">
        <v>2791.7750000000001</v>
      </c>
      <c r="W107" t="s">
        <v>106</v>
      </c>
      <c r="X107" t="s">
        <v>106</v>
      </c>
      <c r="Y107" t="s">
        <v>106</v>
      </c>
      <c r="Z107" t="s">
        <v>106</v>
      </c>
      <c r="AA107" t="s">
        <v>106</v>
      </c>
      <c r="AB107" t="s">
        <v>106</v>
      </c>
      <c r="AC107" t="s">
        <v>106</v>
      </c>
      <c r="AD107" t="s">
        <v>106</v>
      </c>
      <c r="AE107" t="s">
        <v>106</v>
      </c>
      <c r="AF107" t="s">
        <v>106</v>
      </c>
      <c r="AG107">
        <v>2010</v>
      </c>
    </row>
    <row r="108" spans="1:33" x14ac:dyDescent="0.2">
      <c r="A108">
        <v>537</v>
      </c>
      <c r="B108" t="s">
        <v>78</v>
      </c>
      <c r="C108" t="s">
        <v>19</v>
      </c>
      <c r="D108" t="s">
        <v>129</v>
      </c>
      <c r="E108" t="s">
        <v>87</v>
      </c>
      <c r="F108" t="s">
        <v>88</v>
      </c>
      <c r="G108" t="s">
        <v>121</v>
      </c>
      <c r="H108" t="s">
        <v>106</v>
      </c>
      <c r="I108" t="s">
        <v>106</v>
      </c>
      <c r="J108" t="s">
        <v>106</v>
      </c>
      <c r="K108" t="s">
        <v>106</v>
      </c>
      <c r="L108">
        <v>0.441</v>
      </c>
      <c r="M108">
        <v>0.48699999999999999</v>
      </c>
      <c r="N108">
        <v>0.48</v>
      </c>
      <c r="O108">
        <v>0.501</v>
      </c>
      <c r="P108">
        <v>1.0900000000000001</v>
      </c>
      <c r="Q108">
        <v>1.8140000000000001</v>
      </c>
      <c r="R108">
        <v>2.8260000000000001</v>
      </c>
      <c r="S108">
        <v>2.964</v>
      </c>
      <c r="T108">
        <v>4.4390000000000001</v>
      </c>
      <c r="U108">
        <v>3.298</v>
      </c>
      <c r="V108">
        <v>4.2149999999999999</v>
      </c>
      <c r="W108">
        <v>5.726</v>
      </c>
      <c r="X108">
        <v>5.5789999999999997</v>
      </c>
      <c r="Y108">
        <v>4.9669999999999996</v>
      </c>
      <c r="Z108">
        <v>4.4779999999999998</v>
      </c>
      <c r="AA108">
        <v>3.956</v>
      </c>
      <c r="AB108">
        <v>3.7949999999999999</v>
      </c>
      <c r="AC108">
        <v>3.758</v>
      </c>
      <c r="AD108">
        <v>3.9319999999999999</v>
      </c>
      <c r="AE108">
        <v>4.0209999999999999</v>
      </c>
      <c r="AF108">
        <v>3.84</v>
      </c>
      <c r="AG108">
        <v>2012</v>
      </c>
    </row>
    <row r="109" spans="1:33" x14ac:dyDescent="0.2">
      <c r="A109">
        <v>369</v>
      </c>
      <c r="B109" t="s">
        <v>55</v>
      </c>
      <c r="C109" t="s">
        <v>21</v>
      </c>
      <c r="D109" t="s">
        <v>129</v>
      </c>
      <c r="E109" t="s">
        <v>87</v>
      </c>
      <c r="F109" t="s">
        <v>88</v>
      </c>
      <c r="G109" t="s">
        <v>122</v>
      </c>
      <c r="H109">
        <v>34.587000000000003</v>
      </c>
      <c r="I109">
        <v>35.871000000000002</v>
      </c>
      <c r="J109">
        <v>38.064999999999998</v>
      </c>
      <c r="K109">
        <v>42.889000000000003</v>
      </c>
      <c r="L109">
        <v>51.371000000000002</v>
      </c>
      <c r="M109">
        <v>55.006999999999998</v>
      </c>
      <c r="N109">
        <v>56.29</v>
      </c>
      <c r="O109">
        <v>71.168999999999997</v>
      </c>
      <c r="P109">
        <v>83.652000000000001</v>
      </c>
      <c r="Q109">
        <v>100.682</v>
      </c>
      <c r="R109">
        <v>115.95099999999999</v>
      </c>
      <c r="S109">
        <v>136.953</v>
      </c>
      <c r="T109">
        <v>175.28700000000001</v>
      </c>
      <c r="U109">
        <v>121.28100000000001</v>
      </c>
      <c r="V109">
        <v>134.125</v>
      </c>
      <c r="W109">
        <v>156.44999999999999</v>
      </c>
      <c r="X109">
        <v>158.04499999999999</v>
      </c>
      <c r="Y109">
        <v>175.60900000000001</v>
      </c>
      <c r="Z109">
        <v>185.46799999999999</v>
      </c>
      <c r="AA109">
        <v>188.18899999999999</v>
      </c>
      <c r="AB109">
        <v>198.54300000000001</v>
      </c>
      <c r="AC109">
        <v>210.86199999999999</v>
      </c>
      <c r="AD109">
        <v>222.72</v>
      </c>
      <c r="AE109">
        <v>234.67099999999999</v>
      </c>
      <c r="AF109">
        <v>248.25299999999999</v>
      </c>
      <c r="AG109">
        <v>2012</v>
      </c>
    </row>
    <row r="110" spans="1:33" x14ac:dyDescent="0.2">
      <c r="A110">
        <v>466</v>
      </c>
      <c r="B110" t="s">
        <v>63</v>
      </c>
      <c r="C110" t="s">
        <v>16</v>
      </c>
      <c r="D110" t="s">
        <v>129</v>
      </c>
      <c r="E110" t="s">
        <v>87</v>
      </c>
      <c r="F110" t="s">
        <v>88</v>
      </c>
      <c r="G110" t="s">
        <v>123</v>
      </c>
      <c r="H110">
        <v>260.60700000000003</v>
      </c>
      <c r="I110">
        <v>279.73599999999999</v>
      </c>
      <c r="J110">
        <v>269.53899999999999</v>
      </c>
      <c r="K110">
        <v>304.32100000000003</v>
      </c>
      <c r="L110">
        <v>381.54899999999998</v>
      </c>
      <c r="M110">
        <v>379.41199999999998</v>
      </c>
      <c r="N110">
        <v>403.3</v>
      </c>
      <c r="O110">
        <v>456.66199999999998</v>
      </c>
      <c r="P110">
        <v>542.88499999999999</v>
      </c>
      <c r="Q110">
        <v>663.31799999999998</v>
      </c>
      <c r="R110">
        <v>815.72299999999996</v>
      </c>
      <c r="S110">
        <v>947.197</v>
      </c>
      <c r="T110" s="3">
        <v>1158.5809999999999</v>
      </c>
      <c r="U110">
        <v>931.15300000000002</v>
      </c>
      <c r="V110" s="3">
        <v>1050.5160000000001</v>
      </c>
      <c r="W110" s="3">
        <v>1276.0250000000001</v>
      </c>
      <c r="X110" s="3">
        <v>1367.3230000000001</v>
      </c>
      <c r="Y110" s="3">
        <v>1477.5940000000001</v>
      </c>
      <c r="Z110" s="3">
        <v>1475.047</v>
      </c>
      <c r="AA110" s="3">
        <v>1335.713</v>
      </c>
      <c r="AB110" s="3">
        <v>1440.13</v>
      </c>
      <c r="AC110" s="3">
        <v>1526.9939999999999</v>
      </c>
      <c r="AD110" s="3">
        <v>1617.6120000000001</v>
      </c>
      <c r="AE110" s="3">
        <v>1718.6759999999999</v>
      </c>
      <c r="AF110" s="3">
        <v>1844.5440000000001</v>
      </c>
      <c r="AG110">
        <v>2013</v>
      </c>
    </row>
    <row r="111" spans="1:33" x14ac:dyDescent="0.2">
      <c r="A111">
        <v>299</v>
      </c>
      <c r="B111" t="s">
        <v>75</v>
      </c>
      <c r="C111" t="s">
        <v>22</v>
      </c>
      <c r="D111" t="s">
        <v>129</v>
      </c>
      <c r="E111" t="s">
        <v>87</v>
      </c>
      <c r="F111" t="s">
        <v>88</v>
      </c>
      <c r="G111" t="s">
        <v>124</v>
      </c>
      <c r="H111">
        <v>29.437999999999999</v>
      </c>
      <c r="I111">
        <v>41.942999999999998</v>
      </c>
      <c r="J111">
        <v>50.012999999999998</v>
      </c>
      <c r="K111">
        <v>59.344999999999999</v>
      </c>
      <c r="L111">
        <v>79.656000000000006</v>
      </c>
      <c r="M111">
        <v>88.945999999999998</v>
      </c>
      <c r="N111">
        <v>107.84</v>
      </c>
      <c r="O111">
        <v>134.22800000000001</v>
      </c>
      <c r="P111">
        <v>212.68299999999999</v>
      </c>
      <c r="Q111">
        <v>304.08699999999999</v>
      </c>
      <c r="R111">
        <v>393.92599999999999</v>
      </c>
      <c r="S111">
        <v>494.59199999999998</v>
      </c>
      <c r="T111">
        <v>677.59400000000005</v>
      </c>
      <c r="U111">
        <v>707.26300000000003</v>
      </c>
      <c r="V111" s="3">
        <v>1016.835</v>
      </c>
      <c r="W111" s="3">
        <v>1357.4870000000001</v>
      </c>
      <c r="X111" s="3">
        <v>1635.451</v>
      </c>
      <c r="Y111" s="3">
        <v>2204.3960000000002</v>
      </c>
      <c r="Z111" s="3">
        <v>3145.422</v>
      </c>
      <c r="AA111" s="3">
        <v>4644.5569999999998</v>
      </c>
      <c r="AB111" s="3">
        <v>8305.6129999999994</v>
      </c>
      <c r="AC111" s="3">
        <v>14150.232</v>
      </c>
      <c r="AD111" s="3">
        <v>24176.177</v>
      </c>
      <c r="AE111" s="3">
        <v>41417.745999999999</v>
      </c>
      <c r="AF111" s="3">
        <v>70328.364000000001</v>
      </c>
      <c r="AG111">
        <v>2013</v>
      </c>
    </row>
    <row r="112" spans="1:33" x14ac:dyDescent="0.2">
      <c r="A112">
        <v>474</v>
      </c>
      <c r="B112" t="s">
        <v>76</v>
      </c>
      <c r="C112" t="s">
        <v>11</v>
      </c>
      <c r="D112" t="s">
        <v>129</v>
      </c>
      <c r="E112" t="s">
        <v>87</v>
      </c>
      <c r="F112" t="s">
        <v>88</v>
      </c>
      <c r="G112" t="s">
        <v>125</v>
      </c>
      <c r="H112">
        <v>741.66700000000003</v>
      </c>
      <c r="I112">
        <v>884.19200000000001</v>
      </c>
      <c r="J112">
        <v>859.10400000000004</v>
      </c>
      <c r="K112" s="3">
        <v>1189.857</v>
      </c>
      <c r="L112" s="3">
        <v>1558.37</v>
      </c>
      <c r="M112" s="3">
        <v>1662.1010000000001</v>
      </c>
      <c r="N112" s="3">
        <v>1878.0070000000001</v>
      </c>
      <c r="O112" s="3">
        <v>2160.6080000000002</v>
      </c>
      <c r="P112" s="3">
        <v>2563.4899999999998</v>
      </c>
      <c r="Q112" s="3">
        <v>3208.5010000000002</v>
      </c>
      <c r="R112" s="3">
        <v>3760.038</v>
      </c>
      <c r="S112" s="3">
        <v>4308.6360000000004</v>
      </c>
      <c r="T112" s="3">
        <v>5375.8249999999998</v>
      </c>
      <c r="U112" s="3">
        <v>5097.5929999999998</v>
      </c>
      <c r="V112" s="3">
        <v>6786.8130000000001</v>
      </c>
      <c r="W112" s="3">
        <v>6996.9080000000004</v>
      </c>
      <c r="X112" s="3">
        <v>7586.55</v>
      </c>
      <c r="Y112" s="3">
        <v>8684.83</v>
      </c>
      <c r="Z112" s="3">
        <v>9289.39</v>
      </c>
      <c r="AA112" s="3">
        <v>9363.6959999999999</v>
      </c>
      <c r="AB112" s="3">
        <v>10420.342000000001</v>
      </c>
      <c r="AC112" s="3">
        <v>11501.468000000001</v>
      </c>
      <c r="AD112" s="3">
        <v>12727.759</v>
      </c>
      <c r="AE112" s="3">
        <v>14062.018</v>
      </c>
      <c r="AF112" s="3">
        <v>15585.937</v>
      </c>
      <c r="AG112">
        <v>2008</v>
      </c>
    </row>
    <row r="113" spans="1:33" x14ac:dyDescent="0.2">
      <c r="A113">
        <v>612</v>
      </c>
      <c r="B113" t="s">
        <v>41</v>
      </c>
      <c r="C113" t="s">
        <v>9</v>
      </c>
      <c r="D113" t="s">
        <v>129</v>
      </c>
      <c r="E113" t="s">
        <v>130</v>
      </c>
      <c r="F113" t="s">
        <v>88</v>
      </c>
      <c r="G113" t="s">
        <v>131</v>
      </c>
      <c r="H113">
        <v>46.941000000000003</v>
      </c>
      <c r="I113">
        <v>48.177999999999997</v>
      </c>
      <c r="J113">
        <v>48.188000000000002</v>
      </c>
      <c r="K113">
        <v>48.844999999999999</v>
      </c>
      <c r="L113">
        <v>54.749000000000002</v>
      </c>
      <c r="M113">
        <v>54.744999999999997</v>
      </c>
      <c r="N113">
        <v>56.761000000000003</v>
      </c>
      <c r="O113">
        <v>67.864000000000004</v>
      </c>
      <c r="P113">
        <v>85.326999999999998</v>
      </c>
      <c r="Q113">
        <v>103.19799999999999</v>
      </c>
      <c r="R113">
        <v>117.027</v>
      </c>
      <c r="S113">
        <v>134.977</v>
      </c>
      <c r="T113">
        <v>171.001</v>
      </c>
      <c r="U113">
        <v>137.054</v>
      </c>
      <c r="V113">
        <v>161.20699999999999</v>
      </c>
      <c r="W113">
        <v>199.39400000000001</v>
      </c>
      <c r="X113">
        <v>207.80199999999999</v>
      </c>
      <c r="Y113">
        <v>208.76400000000001</v>
      </c>
      <c r="Z113">
        <v>214.08</v>
      </c>
      <c r="AA113">
        <v>187.166</v>
      </c>
      <c r="AB113">
        <v>197.51499999999999</v>
      </c>
      <c r="AC113">
        <v>206.32</v>
      </c>
      <c r="AD113">
        <v>214.91200000000001</v>
      </c>
      <c r="AE113">
        <v>222.964</v>
      </c>
      <c r="AF113">
        <v>232.28399999999999</v>
      </c>
      <c r="AG113">
        <v>2013</v>
      </c>
    </row>
    <row r="114" spans="1:33" x14ac:dyDescent="0.2">
      <c r="A114">
        <v>614</v>
      </c>
      <c r="B114" t="s">
        <v>42</v>
      </c>
      <c r="C114" t="s">
        <v>7</v>
      </c>
      <c r="D114" t="s">
        <v>129</v>
      </c>
      <c r="E114" t="s">
        <v>130</v>
      </c>
      <c r="F114" t="s">
        <v>88</v>
      </c>
      <c r="G114" t="s">
        <v>131</v>
      </c>
      <c r="H114">
        <v>7.1449999999999996</v>
      </c>
      <c r="I114">
        <v>8.391</v>
      </c>
      <c r="J114">
        <v>7.1130000000000004</v>
      </c>
      <c r="K114">
        <v>6.726</v>
      </c>
      <c r="L114">
        <v>9.9870000000000001</v>
      </c>
      <c r="M114">
        <v>9.7690000000000001</v>
      </c>
      <c r="N114">
        <v>12.448</v>
      </c>
      <c r="O114">
        <v>14.189</v>
      </c>
      <c r="P114">
        <v>19.664999999999999</v>
      </c>
      <c r="Q114">
        <v>28.234000000000002</v>
      </c>
      <c r="R114">
        <v>41.789000000000001</v>
      </c>
      <c r="S114">
        <v>60.448999999999998</v>
      </c>
      <c r="T114">
        <v>84.177999999999997</v>
      </c>
      <c r="U114">
        <v>75.492000000000004</v>
      </c>
      <c r="V114">
        <v>82.471000000000004</v>
      </c>
      <c r="W114">
        <v>104.116</v>
      </c>
      <c r="X114">
        <v>115.342</v>
      </c>
      <c r="Y114">
        <v>124.169</v>
      </c>
      <c r="Z114">
        <v>128.56399999999999</v>
      </c>
      <c r="AA114">
        <v>106.149</v>
      </c>
      <c r="AB114">
        <v>117.996</v>
      </c>
      <c r="AC114">
        <v>130.70099999999999</v>
      </c>
      <c r="AD114">
        <v>144.166</v>
      </c>
      <c r="AE114">
        <v>158.08099999999999</v>
      </c>
      <c r="AF114">
        <v>173.41900000000001</v>
      </c>
      <c r="AG114">
        <v>2012</v>
      </c>
    </row>
    <row r="115" spans="1:33" x14ac:dyDescent="0.2">
      <c r="A115">
        <v>912</v>
      </c>
      <c r="B115" t="s">
        <v>43</v>
      </c>
      <c r="C115" t="s">
        <v>23</v>
      </c>
      <c r="D115" t="s">
        <v>129</v>
      </c>
      <c r="E115" t="s">
        <v>130</v>
      </c>
      <c r="F115" t="s">
        <v>88</v>
      </c>
      <c r="G115" t="s">
        <v>131</v>
      </c>
      <c r="H115">
        <v>3.177</v>
      </c>
      <c r="I115">
        <v>3.9630000000000001</v>
      </c>
      <c r="J115">
        <v>4.28</v>
      </c>
      <c r="K115">
        <v>4.5810000000000004</v>
      </c>
      <c r="L115">
        <v>5.2729999999999997</v>
      </c>
      <c r="M115">
        <v>5.71</v>
      </c>
      <c r="N115">
        <v>6.2320000000000002</v>
      </c>
      <c r="O115">
        <v>7.2759999999999998</v>
      </c>
      <c r="P115">
        <v>8.6820000000000004</v>
      </c>
      <c r="Q115">
        <v>13.244999999999999</v>
      </c>
      <c r="R115">
        <v>21.027000000000001</v>
      </c>
      <c r="S115">
        <v>33.090000000000003</v>
      </c>
      <c r="T115">
        <v>46.378</v>
      </c>
      <c r="U115">
        <v>44.289000000000001</v>
      </c>
      <c r="V115">
        <v>52.912999999999997</v>
      </c>
      <c r="W115">
        <v>64.819000000000003</v>
      </c>
      <c r="X115">
        <v>68.7</v>
      </c>
      <c r="Y115">
        <v>73.537000000000006</v>
      </c>
      <c r="Z115">
        <v>74.144999999999996</v>
      </c>
      <c r="AA115">
        <v>62.198999999999998</v>
      </c>
      <c r="AB115">
        <v>63.639000000000003</v>
      </c>
      <c r="AC115">
        <v>68.168999999999997</v>
      </c>
      <c r="AD115">
        <v>73.070999999999998</v>
      </c>
      <c r="AE115">
        <v>79.058000000000007</v>
      </c>
      <c r="AF115">
        <v>84.47</v>
      </c>
      <c r="AG115">
        <v>2013</v>
      </c>
    </row>
    <row r="116" spans="1:33" x14ac:dyDescent="0.2">
      <c r="A116">
        <v>419</v>
      </c>
      <c r="B116" t="s">
        <v>44</v>
      </c>
      <c r="C116" t="s">
        <v>12</v>
      </c>
      <c r="D116" t="s">
        <v>129</v>
      </c>
      <c r="E116" t="s">
        <v>130</v>
      </c>
      <c r="F116" t="s">
        <v>88</v>
      </c>
      <c r="G116" t="s">
        <v>131</v>
      </c>
      <c r="H116">
        <v>7.0549999999999997</v>
      </c>
      <c r="I116">
        <v>7.3159999999999998</v>
      </c>
      <c r="J116">
        <v>6.9939999999999998</v>
      </c>
      <c r="K116">
        <v>7.5810000000000004</v>
      </c>
      <c r="L116">
        <v>9.0609999999999999</v>
      </c>
      <c r="M116">
        <v>9.1869999999999994</v>
      </c>
      <c r="N116">
        <v>9.5909999999999993</v>
      </c>
      <c r="O116">
        <v>11.071999999999999</v>
      </c>
      <c r="P116">
        <v>13.147</v>
      </c>
      <c r="Q116">
        <v>15.965</v>
      </c>
      <c r="R116">
        <v>18.501000000000001</v>
      </c>
      <c r="S116">
        <v>21.725000000000001</v>
      </c>
      <c r="T116">
        <v>25.704999999999998</v>
      </c>
      <c r="U116">
        <v>22.933</v>
      </c>
      <c r="V116">
        <v>25.707999999999998</v>
      </c>
      <c r="W116">
        <v>29.038</v>
      </c>
      <c r="X116">
        <v>30.66</v>
      </c>
      <c r="Y116">
        <v>32.780999999999999</v>
      </c>
      <c r="Z116">
        <v>33.862000000000002</v>
      </c>
      <c r="AA116">
        <v>31.315000000000001</v>
      </c>
      <c r="AB116">
        <v>33.289000000000001</v>
      </c>
      <c r="AC116">
        <v>34.99</v>
      </c>
      <c r="AD116">
        <v>36.698999999999998</v>
      </c>
      <c r="AE116">
        <v>38.417000000000002</v>
      </c>
      <c r="AF116">
        <v>40.151000000000003</v>
      </c>
      <c r="AG116">
        <v>2014</v>
      </c>
    </row>
    <row r="117" spans="1:33" x14ac:dyDescent="0.2">
      <c r="A117">
        <v>218</v>
      </c>
      <c r="B117" t="s">
        <v>45</v>
      </c>
      <c r="C117" t="s">
        <v>26</v>
      </c>
      <c r="D117" t="s">
        <v>129</v>
      </c>
      <c r="E117" t="s">
        <v>130</v>
      </c>
      <c r="F117" t="s">
        <v>88</v>
      </c>
      <c r="G117" t="s">
        <v>131</v>
      </c>
      <c r="H117">
        <v>7.375</v>
      </c>
      <c r="I117">
        <v>7.9169999999999998</v>
      </c>
      <c r="J117">
        <v>8.49</v>
      </c>
      <c r="K117">
        <v>8.2690000000000001</v>
      </c>
      <c r="L117">
        <v>8.3849999999999998</v>
      </c>
      <c r="M117">
        <v>8.1549999999999994</v>
      </c>
      <c r="N117">
        <v>7.9169999999999998</v>
      </c>
      <c r="O117">
        <v>8.0920000000000005</v>
      </c>
      <c r="P117">
        <v>8.7850000000000001</v>
      </c>
      <c r="Q117">
        <v>9.5730000000000004</v>
      </c>
      <c r="R117">
        <v>11.52</v>
      </c>
      <c r="S117">
        <v>13.215999999999999</v>
      </c>
      <c r="T117">
        <v>16.792000000000002</v>
      </c>
      <c r="U117">
        <v>17.463999999999999</v>
      </c>
      <c r="V117">
        <v>19.786000000000001</v>
      </c>
      <c r="W117">
        <v>24.120999999999999</v>
      </c>
      <c r="X117">
        <v>27.265000000000001</v>
      </c>
      <c r="Y117">
        <v>30.824000000000002</v>
      </c>
      <c r="Z117">
        <v>34.424999999999997</v>
      </c>
      <c r="AA117">
        <v>35.027000000000001</v>
      </c>
      <c r="AB117">
        <v>36.686</v>
      </c>
      <c r="AC117">
        <v>40.363999999999997</v>
      </c>
      <c r="AD117">
        <v>44.082000000000001</v>
      </c>
      <c r="AE117">
        <v>48.143000000000001</v>
      </c>
      <c r="AF117">
        <v>52.578000000000003</v>
      </c>
      <c r="AG117">
        <v>2013</v>
      </c>
    </row>
    <row r="118" spans="1:33" x14ac:dyDescent="0.2">
      <c r="A118">
        <v>616</v>
      </c>
      <c r="B118" t="s">
        <v>46</v>
      </c>
      <c r="C118" t="s">
        <v>25</v>
      </c>
      <c r="D118" t="s">
        <v>129</v>
      </c>
      <c r="E118" t="s">
        <v>130</v>
      </c>
      <c r="F118" t="s">
        <v>88</v>
      </c>
      <c r="G118" t="s">
        <v>131</v>
      </c>
      <c r="H118">
        <v>5.0510000000000002</v>
      </c>
      <c r="I118">
        <v>5.3150000000000004</v>
      </c>
      <c r="J118">
        <v>5.58</v>
      </c>
      <c r="K118">
        <v>6.0289999999999999</v>
      </c>
      <c r="L118">
        <v>5.8040000000000003</v>
      </c>
      <c r="M118">
        <v>5.516</v>
      </c>
      <c r="N118">
        <v>5.4560000000000004</v>
      </c>
      <c r="O118">
        <v>7.5380000000000003</v>
      </c>
      <c r="P118">
        <v>8.9689999999999994</v>
      </c>
      <c r="Q118">
        <v>10.026999999999999</v>
      </c>
      <c r="R118">
        <v>10.164999999999999</v>
      </c>
      <c r="S118">
        <v>10.942</v>
      </c>
      <c r="T118">
        <v>11.196999999999999</v>
      </c>
      <c r="U118">
        <v>10.156000000000001</v>
      </c>
      <c r="V118">
        <v>13.755000000000001</v>
      </c>
      <c r="W118">
        <v>15.334</v>
      </c>
      <c r="X118">
        <v>14.552</v>
      </c>
      <c r="Y118">
        <v>14.798999999999999</v>
      </c>
      <c r="Z118">
        <v>15.789</v>
      </c>
      <c r="AA118">
        <v>15.768000000000001</v>
      </c>
      <c r="AB118">
        <v>16.206</v>
      </c>
      <c r="AC118">
        <v>17.373999999999999</v>
      </c>
      <c r="AD118">
        <v>18.693999999999999</v>
      </c>
      <c r="AE118">
        <v>20.048999999999999</v>
      </c>
      <c r="AF118">
        <v>21.295000000000002</v>
      </c>
      <c r="AG118">
        <v>2012</v>
      </c>
    </row>
    <row r="119" spans="1:33" x14ac:dyDescent="0.2">
      <c r="A119">
        <v>516</v>
      </c>
      <c r="B119" t="s">
        <v>49</v>
      </c>
      <c r="C119" t="s">
        <v>4</v>
      </c>
      <c r="D119" t="s">
        <v>129</v>
      </c>
      <c r="E119" t="s">
        <v>130</v>
      </c>
      <c r="F119" t="s">
        <v>88</v>
      </c>
      <c r="G119" t="s">
        <v>131</v>
      </c>
      <c r="H119">
        <v>5.1150000000000002</v>
      </c>
      <c r="I119">
        <v>5.1970000000000001</v>
      </c>
      <c r="J119">
        <v>4.05</v>
      </c>
      <c r="K119">
        <v>4.5999999999999996</v>
      </c>
      <c r="L119">
        <v>6.0010000000000003</v>
      </c>
      <c r="M119">
        <v>5.601</v>
      </c>
      <c r="N119">
        <v>5.843</v>
      </c>
      <c r="O119">
        <v>6.5570000000000004</v>
      </c>
      <c r="P119">
        <v>7.8719999999999999</v>
      </c>
      <c r="Q119">
        <v>9.5310000000000006</v>
      </c>
      <c r="R119">
        <v>11.471</v>
      </c>
      <c r="S119">
        <v>12.247999999999999</v>
      </c>
      <c r="T119">
        <v>14.417</v>
      </c>
      <c r="U119">
        <v>10.733000000000001</v>
      </c>
      <c r="V119">
        <v>12.371</v>
      </c>
      <c r="W119">
        <v>16.693000000000001</v>
      </c>
      <c r="X119">
        <v>16.952000000000002</v>
      </c>
      <c r="Y119">
        <v>16.109000000000002</v>
      </c>
      <c r="Z119">
        <v>15.102</v>
      </c>
      <c r="AA119">
        <v>11.236000000000001</v>
      </c>
      <c r="AB119">
        <v>12.397</v>
      </c>
      <c r="AC119">
        <v>13.417999999999999</v>
      </c>
      <c r="AD119">
        <v>14.532999999999999</v>
      </c>
      <c r="AE119">
        <v>16.611000000000001</v>
      </c>
      <c r="AF119">
        <v>17.808</v>
      </c>
      <c r="AG119">
        <v>2013</v>
      </c>
    </row>
    <row r="120" spans="1:33" x14ac:dyDescent="0.2">
      <c r="A120">
        <v>622</v>
      </c>
      <c r="B120" t="s">
        <v>52</v>
      </c>
      <c r="C120" t="s">
        <v>32</v>
      </c>
      <c r="D120" t="s">
        <v>129</v>
      </c>
      <c r="E120" t="s">
        <v>130</v>
      </c>
      <c r="F120" t="s">
        <v>88</v>
      </c>
      <c r="G120" t="s">
        <v>131</v>
      </c>
      <c r="H120">
        <v>10.335000000000001</v>
      </c>
      <c r="I120">
        <v>10.343</v>
      </c>
      <c r="J120">
        <v>9.875</v>
      </c>
      <c r="K120">
        <v>10.423999999999999</v>
      </c>
      <c r="L120">
        <v>9.2720000000000002</v>
      </c>
      <c r="M120">
        <v>9.6379999999999999</v>
      </c>
      <c r="N120">
        <v>10.888</v>
      </c>
      <c r="O120">
        <v>13.63</v>
      </c>
      <c r="P120">
        <v>15.784000000000001</v>
      </c>
      <c r="Q120">
        <v>16.617000000000001</v>
      </c>
      <c r="R120">
        <v>17.97</v>
      </c>
      <c r="S120">
        <v>20.460999999999999</v>
      </c>
      <c r="T120">
        <v>23.431999999999999</v>
      </c>
      <c r="U120">
        <v>23.442</v>
      </c>
      <c r="V120">
        <v>23.667000000000002</v>
      </c>
      <c r="W120">
        <v>26.611999999999998</v>
      </c>
      <c r="X120">
        <v>26.486999999999998</v>
      </c>
      <c r="Y120">
        <v>29.576000000000001</v>
      </c>
      <c r="Z120">
        <v>31.669</v>
      </c>
      <c r="AA120">
        <v>28.826000000000001</v>
      </c>
      <c r="AB120">
        <v>30.905999999999999</v>
      </c>
      <c r="AC120">
        <v>33.423999999999999</v>
      </c>
      <c r="AD120">
        <v>36.198</v>
      </c>
      <c r="AE120">
        <v>39.231000000000002</v>
      </c>
      <c r="AF120">
        <v>42.753999999999998</v>
      </c>
      <c r="AG120">
        <v>2013</v>
      </c>
    </row>
    <row r="121" spans="1:33" x14ac:dyDescent="0.2">
      <c r="A121">
        <v>628</v>
      </c>
      <c r="B121" t="s">
        <v>53</v>
      </c>
      <c r="C121" t="s">
        <v>13</v>
      </c>
      <c r="D121" t="s">
        <v>129</v>
      </c>
      <c r="E121" t="s">
        <v>130</v>
      </c>
      <c r="F121" t="s">
        <v>88</v>
      </c>
      <c r="G121" t="s">
        <v>131</v>
      </c>
      <c r="H121">
        <v>1.819</v>
      </c>
      <c r="I121">
        <v>1.748</v>
      </c>
      <c r="J121">
        <v>1.9750000000000001</v>
      </c>
      <c r="K121">
        <v>1.7390000000000001</v>
      </c>
      <c r="L121">
        <v>1.5720000000000001</v>
      </c>
      <c r="M121">
        <v>1.9359999999999999</v>
      </c>
      <c r="N121">
        <v>2.2570000000000001</v>
      </c>
      <c r="O121">
        <v>3.1019999999999999</v>
      </c>
      <c r="P121">
        <v>5.0030000000000001</v>
      </c>
      <c r="Q121">
        <v>6.6580000000000004</v>
      </c>
      <c r="R121">
        <v>7.4290000000000003</v>
      </c>
      <c r="S121">
        <v>8.6509999999999998</v>
      </c>
      <c r="T121">
        <v>10.401</v>
      </c>
      <c r="U121">
        <v>9.2780000000000005</v>
      </c>
      <c r="V121">
        <v>10.678000000000001</v>
      </c>
      <c r="W121">
        <v>12.167999999999999</v>
      </c>
      <c r="X121">
        <v>12.375</v>
      </c>
      <c r="Y121">
        <v>12.951000000000001</v>
      </c>
      <c r="Z121">
        <v>13.946999999999999</v>
      </c>
      <c r="AA121">
        <v>12.016</v>
      </c>
      <c r="AB121">
        <v>13.465</v>
      </c>
      <c r="AC121">
        <v>15.46</v>
      </c>
      <c r="AD121">
        <v>16.863</v>
      </c>
      <c r="AE121">
        <v>18.492999999999999</v>
      </c>
      <c r="AF121">
        <v>19.738</v>
      </c>
      <c r="AG121">
        <v>2013</v>
      </c>
    </row>
    <row r="122" spans="1:33" x14ac:dyDescent="0.2">
      <c r="A122">
        <v>228</v>
      </c>
      <c r="B122" t="s">
        <v>54</v>
      </c>
      <c r="C122" t="s">
        <v>30</v>
      </c>
      <c r="D122" t="s">
        <v>129</v>
      </c>
      <c r="E122" t="s">
        <v>130</v>
      </c>
      <c r="F122" t="s">
        <v>88</v>
      </c>
      <c r="G122" t="s">
        <v>131</v>
      </c>
      <c r="H122">
        <v>77.677000000000007</v>
      </c>
      <c r="I122">
        <v>84.834999999999994</v>
      </c>
      <c r="J122">
        <v>81.542000000000002</v>
      </c>
      <c r="K122">
        <v>75.236999999999995</v>
      </c>
      <c r="L122">
        <v>77.981999999999999</v>
      </c>
      <c r="M122">
        <v>71.284999999999997</v>
      </c>
      <c r="N122">
        <v>70.102999999999994</v>
      </c>
      <c r="O122">
        <v>76.097999999999999</v>
      </c>
      <c r="P122">
        <v>99.27</v>
      </c>
      <c r="Q122">
        <v>123.06</v>
      </c>
      <c r="R122">
        <v>154.72200000000001</v>
      </c>
      <c r="S122">
        <v>173.08500000000001</v>
      </c>
      <c r="T122">
        <v>179.571</v>
      </c>
      <c r="U122">
        <v>172.12799999999999</v>
      </c>
      <c r="V122">
        <v>217.30799999999999</v>
      </c>
      <c r="W122">
        <v>250.655</v>
      </c>
      <c r="X122">
        <v>265.09899999999999</v>
      </c>
      <c r="Y122">
        <v>276.58600000000001</v>
      </c>
      <c r="Z122">
        <v>257.96800000000002</v>
      </c>
      <c r="AA122">
        <v>250.47200000000001</v>
      </c>
      <c r="AB122">
        <v>261.40600000000001</v>
      </c>
      <c r="AC122">
        <v>274.92399999999998</v>
      </c>
      <c r="AD122">
        <v>290.02999999999997</v>
      </c>
      <c r="AE122">
        <v>306.45800000000003</v>
      </c>
      <c r="AF122">
        <v>324.58999999999997</v>
      </c>
      <c r="AG122">
        <v>2013</v>
      </c>
    </row>
    <row r="123" spans="1:33" x14ac:dyDescent="0.2">
      <c r="A123">
        <v>636</v>
      </c>
      <c r="B123" t="s">
        <v>56</v>
      </c>
      <c r="C123" t="s">
        <v>33</v>
      </c>
      <c r="D123" t="s">
        <v>129</v>
      </c>
      <c r="E123" t="s">
        <v>130</v>
      </c>
      <c r="F123" t="s">
        <v>88</v>
      </c>
      <c r="G123" t="s">
        <v>131</v>
      </c>
      <c r="H123">
        <v>32.098999999999997</v>
      </c>
      <c r="I123">
        <v>28.818999999999999</v>
      </c>
      <c r="J123">
        <v>21.088999999999999</v>
      </c>
      <c r="K123">
        <v>19.146999999999998</v>
      </c>
      <c r="L123">
        <v>19.077000000000002</v>
      </c>
      <c r="M123">
        <v>8.173</v>
      </c>
      <c r="N123">
        <v>8.7189999999999994</v>
      </c>
      <c r="O123">
        <v>8.9540000000000006</v>
      </c>
      <c r="P123">
        <v>10.340999999999999</v>
      </c>
      <c r="Q123">
        <v>11.951000000000001</v>
      </c>
      <c r="R123">
        <v>14.297000000000001</v>
      </c>
      <c r="S123">
        <v>16.364000000000001</v>
      </c>
      <c r="T123">
        <v>19.129000000000001</v>
      </c>
      <c r="U123">
        <v>18.315000000000001</v>
      </c>
      <c r="V123">
        <v>20.523</v>
      </c>
      <c r="W123">
        <v>23.83</v>
      </c>
      <c r="X123">
        <v>27.463999999999999</v>
      </c>
      <c r="Y123">
        <v>31.617999999999999</v>
      </c>
      <c r="Z123">
        <v>34.677</v>
      </c>
      <c r="AA123">
        <v>39.064</v>
      </c>
      <c r="AB123">
        <v>43.548000000000002</v>
      </c>
      <c r="AC123">
        <v>48.655000000000001</v>
      </c>
      <c r="AD123">
        <v>53.773000000000003</v>
      </c>
      <c r="AE123">
        <v>59.052999999999997</v>
      </c>
      <c r="AF123">
        <v>64.210999999999999</v>
      </c>
      <c r="AG123">
        <v>2006</v>
      </c>
    </row>
    <row r="124" spans="1:33" x14ac:dyDescent="0.2">
      <c r="A124">
        <v>634</v>
      </c>
      <c r="B124" t="s">
        <v>58</v>
      </c>
      <c r="C124" t="s">
        <v>57</v>
      </c>
      <c r="D124" t="s">
        <v>129</v>
      </c>
      <c r="E124" t="s">
        <v>130</v>
      </c>
      <c r="F124" t="s">
        <v>88</v>
      </c>
      <c r="G124" t="s">
        <v>131</v>
      </c>
      <c r="H124">
        <v>2.54</v>
      </c>
      <c r="I124">
        <v>2.323</v>
      </c>
      <c r="J124">
        <v>1.9490000000000001</v>
      </c>
      <c r="K124">
        <v>2.3540000000000001</v>
      </c>
      <c r="L124">
        <v>3.22</v>
      </c>
      <c r="M124">
        <v>2.794</v>
      </c>
      <c r="N124">
        <v>3.02</v>
      </c>
      <c r="O124">
        <v>3.5030000000000001</v>
      </c>
      <c r="P124">
        <v>4.6550000000000002</v>
      </c>
      <c r="Q124">
        <v>6.0979999999999999</v>
      </c>
      <c r="R124">
        <v>7.7380000000000004</v>
      </c>
      <c r="S124">
        <v>8.407</v>
      </c>
      <c r="T124">
        <v>11.914999999999999</v>
      </c>
      <c r="U124">
        <v>9.6180000000000003</v>
      </c>
      <c r="V124">
        <v>12.029</v>
      </c>
      <c r="W124">
        <v>14.433</v>
      </c>
      <c r="X124">
        <v>13.678000000000001</v>
      </c>
      <c r="Y124">
        <v>13.478</v>
      </c>
      <c r="Z124">
        <v>13.502000000000001</v>
      </c>
      <c r="AA124">
        <v>10.175000000000001</v>
      </c>
      <c r="AB124">
        <v>12.038</v>
      </c>
      <c r="AC124">
        <v>14.619</v>
      </c>
      <c r="AD124">
        <v>15.154999999999999</v>
      </c>
      <c r="AE124">
        <v>15.093</v>
      </c>
      <c r="AF124">
        <v>15.148</v>
      </c>
      <c r="AG124">
        <v>2013</v>
      </c>
    </row>
    <row r="125" spans="1:33" x14ac:dyDescent="0.2">
      <c r="A125">
        <v>248</v>
      </c>
      <c r="B125" t="s">
        <v>59</v>
      </c>
      <c r="C125" t="s">
        <v>31</v>
      </c>
      <c r="D125" t="s">
        <v>129</v>
      </c>
      <c r="E125" t="s">
        <v>130</v>
      </c>
      <c r="F125" t="s">
        <v>88</v>
      </c>
      <c r="G125" t="s">
        <v>131</v>
      </c>
      <c r="H125">
        <v>24.33</v>
      </c>
      <c r="I125">
        <v>27.34</v>
      </c>
      <c r="J125">
        <v>27.81</v>
      </c>
      <c r="K125">
        <v>19.981999999999999</v>
      </c>
      <c r="L125">
        <v>18.542999999999999</v>
      </c>
      <c r="M125">
        <v>24.605</v>
      </c>
      <c r="N125">
        <v>28.548999999999999</v>
      </c>
      <c r="O125">
        <v>32.433</v>
      </c>
      <c r="P125">
        <v>36.591999999999999</v>
      </c>
      <c r="Q125">
        <v>41.506999999999998</v>
      </c>
      <c r="R125">
        <v>46.802</v>
      </c>
      <c r="S125">
        <v>51.008000000000003</v>
      </c>
      <c r="T125">
        <v>61.762999999999998</v>
      </c>
      <c r="U125">
        <v>62.52</v>
      </c>
      <c r="V125">
        <v>69.555000000000007</v>
      </c>
      <c r="W125">
        <v>79.277000000000001</v>
      </c>
      <c r="X125">
        <v>87.623000000000005</v>
      </c>
      <c r="Y125">
        <v>94.472999999999999</v>
      </c>
      <c r="Z125">
        <v>100.755</v>
      </c>
      <c r="AA125">
        <v>102.663</v>
      </c>
      <c r="AB125">
        <v>109.759</v>
      </c>
      <c r="AC125">
        <v>118.218</v>
      </c>
      <c r="AD125">
        <v>126.795</v>
      </c>
      <c r="AE125">
        <v>135.636</v>
      </c>
      <c r="AF125">
        <v>145.107</v>
      </c>
      <c r="AG125">
        <v>2013</v>
      </c>
    </row>
    <row r="126" spans="1:33" x14ac:dyDescent="0.2">
      <c r="A126">
        <v>642</v>
      </c>
      <c r="B126" t="s">
        <v>60</v>
      </c>
      <c r="C126" t="s">
        <v>1</v>
      </c>
      <c r="D126" t="s">
        <v>129</v>
      </c>
      <c r="E126" t="s">
        <v>130</v>
      </c>
      <c r="F126" t="s">
        <v>88</v>
      </c>
      <c r="G126" t="s">
        <v>131</v>
      </c>
      <c r="H126">
        <v>0.23200000000000001</v>
      </c>
      <c r="I126">
        <v>0.442</v>
      </c>
      <c r="J126">
        <v>0.371</v>
      </c>
      <c r="K126">
        <v>0.621</v>
      </c>
      <c r="L126">
        <v>1.046</v>
      </c>
      <c r="M126">
        <v>1.4610000000000001</v>
      </c>
      <c r="N126">
        <v>1.8069999999999999</v>
      </c>
      <c r="O126">
        <v>2.4849999999999999</v>
      </c>
      <c r="P126">
        <v>4.4109999999999996</v>
      </c>
      <c r="Q126">
        <v>6.9160000000000004</v>
      </c>
      <c r="R126">
        <v>8.0820000000000007</v>
      </c>
      <c r="S126">
        <v>10.193</v>
      </c>
      <c r="T126">
        <v>15.436</v>
      </c>
      <c r="U126">
        <v>9.3390000000000004</v>
      </c>
      <c r="V126">
        <v>11.564</v>
      </c>
      <c r="W126">
        <v>15.711</v>
      </c>
      <c r="X126">
        <v>16.486000000000001</v>
      </c>
      <c r="Y126">
        <v>15.58</v>
      </c>
      <c r="Z126">
        <v>14.308</v>
      </c>
      <c r="AA126">
        <v>8.5060000000000002</v>
      </c>
      <c r="AB126">
        <v>9.4269999999999996</v>
      </c>
      <c r="AC126">
        <v>9.6509999999999998</v>
      </c>
      <c r="AD126">
        <v>9.4290000000000003</v>
      </c>
      <c r="AE126">
        <v>8.9</v>
      </c>
      <c r="AF126">
        <v>8.4529999999999994</v>
      </c>
      <c r="AG126">
        <v>2013</v>
      </c>
    </row>
    <row r="127" spans="1:33" x14ac:dyDescent="0.2">
      <c r="A127">
        <v>646</v>
      </c>
      <c r="B127" t="s">
        <v>62</v>
      </c>
      <c r="C127" t="s">
        <v>14</v>
      </c>
      <c r="D127" t="s">
        <v>129</v>
      </c>
      <c r="E127" t="s">
        <v>130</v>
      </c>
      <c r="F127" t="s">
        <v>88</v>
      </c>
      <c r="G127" t="s">
        <v>131</v>
      </c>
      <c r="H127">
        <v>6.2850000000000001</v>
      </c>
      <c r="I127">
        <v>5.8789999999999996</v>
      </c>
      <c r="J127">
        <v>4.9480000000000004</v>
      </c>
      <c r="K127">
        <v>5.1470000000000002</v>
      </c>
      <c r="L127">
        <v>5.593</v>
      </c>
      <c r="M127">
        <v>5.202</v>
      </c>
      <c r="N127">
        <v>5.548</v>
      </c>
      <c r="O127">
        <v>6.8150000000000004</v>
      </c>
      <c r="P127">
        <v>8.0079999999999991</v>
      </c>
      <c r="Q127">
        <v>9.5039999999999996</v>
      </c>
      <c r="R127">
        <v>10.393000000000001</v>
      </c>
      <c r="S127">
        <v>12.417</v>
      </c>
      <c r="T127">
        <v>16.295000000000002</v>
      </c>
      <c r="U127">
        <v>11.91</v>
      </c>
      <c r="V127">
        <v>15.863</v>
      </c>
      <c r="W127">
        <v>19.991</v>
      </c>
      <c r="X127">
        <v>16.215</v>
      </c>
      <c r="Y127">
        <v>17.138999999999999</v>
      </c>
      <c r="Z127">
        <v>17.181999999999999</v>
      </c>
      <c r="AA127">
        <v>15.026999999999999</v>
      </c>
      <c r="AB127">
        <v>16.276</v>
      </c>
      <c r="AC127">
        <v>17.625</v>
      </c>
      <c r="AD127">
        <v>18.881</v>
      </c>
      <c r="AE127">
        <v>20.143999999999998</v>
      </c>
      <c r="AF127">
        <v>21.451000000000001</v>
      </c>
      <c r="AG127">
        <v>2013</v>
      </c>
    </row>
    <row r="128" spans="1:33" x14ac:dyDescent="0.2">
      <c r="A128">
        <v>656</v>
      </c>
      <c r="B128" t="s">
        <v>64</v>
      </c>
      <c r="C128" t="s">
        <v>24</v>
      </c>
      <c r="D128" t="s">
        <v>129</v>
      </c>
      <c r="E128" t="s">
        <v>130</v>
      </c>
      <c r="F128" t="s">
        <v>88</v>
      </c>
      <c r="G128" t="s">
        <v>131</v>
      </c>
      <c r="H128">
        <v>3.8690000000000002</v>
      </c>
      <c r="I128">
        <v>3.7839999999999998</v>
      </c>
      <c r="J128">
        <v>3.5880000000000001</v>
      </c>
      <c r="K128">
        <v>3.4609999999999999</v>
      </c>
      <c r="L128">
        <v>3.1120000000000001</v>
      </c>
      <c r="M128">
        <v>3.0350000000000001</v>
      </c>
      <c r="N128">
        <v>3.2090000000000001</v>
      </c>
      <c r="O128">
        <v>3.4460000000000002</v>
      </c>
      <c r="P128">
        <v>3.6659999999999999</v>
      </c>
      <c r="Q128">
        <v>2.9369999999999998</v>
      </c>
      <c r="R128">
        <v>2.903</v>
      </c>
      <c r="S128">
        <v>4.157</v>
      </c>
      <c r="T128">
        <v>4.5170000000000003</v>
      </c>
      <c r="U128">
        <v>4.6349999999999998</v>
      </c>
      <c r="V128">
        <v>4.9290000000000003</v>
      </c>
      <c r="W128">
        <v>5.1239999999999997</v>
      </c>
      <c r="X128">
        <v>5.6319999999999997</v>
      </c>
      <c r="Y128">
        <v>6.23</v>
      </c>
      <c r="Z128">
        <v>6.5289999999999999</v>
      </c>
      <c r="AA128">
        <v>7.1550000000000002</v>
      </c>
      <c r="AB128">
        <v>7.9089999999999998</v>
      </c>
      <c r="AC128">
        <v>8.7159999999999993</v>
      </c>
      <c r="AD128">
        <v>9.609</v>
      </c>
      <c r="AE128">
        <v>10.382999999999999</v>
      </c>
      <c r="AF128">
        <v>12.170999999999999</v>
      </c>
      <c r="AG128">
        <v>2009</v>
      </c>
    </row>
    <row r="129" spans="1:33" x14ac:dyDescent="0.2">
      <c r="A129">
        <v>429</v>
      </c>
      <c r="B129" t="s">
        <v>47</v>
      </c>
      <c r="C129" t="s">
        <v>34</v>
      </c>
      <c r="D129" t="s">
        <v>129</v>
      </c>
      <c r="E129" t="s">
        <v>130</v>
      </c>
      <c r="F129" t="s">
        <v>88</v>
      </c>
      <c r="G129" t="s">
        <v>131</v>
      </c>
      <c r="H129">
        <v>119.693</v>
      </c>
      <c r="I129">
        <v>115.071</v>
      </c>
      <c r="J129">
        <v>105.89400000000001</v>
      </c>
      <c r="K129">
        <v>113.23699999999999</v>
      </c>
      <c r="L129">
        <v>104.348</v>
      </c>
      <c r="M129">
        <v>126.875</v>
      </c>
      <c r="N129">
        <v>128.62700000000001</v>
      </c>
      <c r="O129">
        <v>151.911</v>
      </c>
      <c r="P129">
        <v>181.48500000000001</v>
      </c>
      <c r="Q129">
        <v>218.33500000000001</v>
      </c>
      <c r="R129">
        <v>257.77300000000002</v>
      </c>
      <c r="S129">
        <v>337.32600000000002</v>
      </c>
      <c r="T129">
        <v>391.16500000000002</v>
      </c>
      <c r="U129">
        <v>396.738</v>
      </c>
      <c r="V129">
        <v>463.971</v>
      </c>
      <c r="W129">
        <v>564.45899999999995</v>
      </c>
      <c r="X129">
        <v>418.91300000000001</v>
      </c>
      <c r="Y129">
        <v>380.34800000000001</v>
      </c>
      <c r="Z129">
        <v>404.13200000000001</v>
      </c>
      <c r="AA129">
        <v>393.495</v>
      </c>
      <c r="AB129">
        <v>404.46300000000002</v>
      </c>
      <c r="AC129">
        <v>422.71199999999999</v>
      </c>
      <c r="AD129">
        <v>442.69200000000001</v>
      </c>
      <c r="AE129">
        <v>464.51299999999998</v>
      </c>
      <c r="AF129">
        <v>488.00200000000001</v>
      </c>
      <c r="AG129">
        <v>2013</v>
      </c>
    </row>
    <row r="130" spans="1:33" x14ac:dyDescent="0.2">
      <c r="A130">
        <v>433</v>
      </c>
      <c r="B130" t="s">
        <v>48</v>
      </c>
      <c r="C130" t="s">
        <v>5</v>
      </c>
      <c r="D130" t="s">
        <v>129</v>
      </c>
      <c r="E130" t="s">
        <v>130</v>
      </c>
      <c r="F130" t="s">
        <v>88</v>
      </c>
      <c r="G130" t="s">
        <v>131</v>
      </c>
      <c r="H130" t="s">
        <v>106</v>
      </c>
      <c r="I130" t="s">
        <v>106</v>
      </c>
      <c r="J130" t="s">
        <v>106</v>
      </c>
      <c r="K130" t="s">
        <v>106</v>
      </c>
      <c r="L130" t="s">
        <v>106</v>
      </c>
      <c r="M130" t="s">
        <v>106</v>
      </c>
      <c r="N130" t="s">
        <v>106</v>
      </c>
      <c r="O130" t="s">
        <v>106</v>
      </c>
      <c r="P130">
        <v>36.642000000000003</v>
      </c>
      <c r="Q130">
        <v>50.064999999999998</v>
      </c>
      <c r="R130">
        <v>65.144000000000005</v>
      </c>
      <c r="S130">
        <v>88.832999999999998</v>
      </c>
      <c r="T130">
        <v>131.614</v>
      </c>
      <c r="U130">
        <v>111.66</v>
      </c>
      <c r="V130">
        <v>138.517</v>
      </c>
      <c r="W130">
        <v>185.75</v>
      </c>
      <c r="X130">
        <v>218.03200000000001</v>
      </c>
      <c r="Y130">
        <v>232.49700000000001</v>
      </c>
      <c r="Z130">
        <v>221.13</v>
      </c>
      <c r="AA130">
        <v>173.81899999999999</v>
      </c>
      <c r="AB130">
        <v>199.57499999999999</v>
      </c>
      <c r="AC130">
        <v>227.863</v>
      </c>
      <c r="AD130">
        <v>252.73400000000001</v>
      </c>
      <c r="AE130">
        <v>278.12099999999998</v>
      </c>
      <c r="AF130">
        <v>304.38299999999998</v>
      </c>
      <c r="AG130">
        <v>2014</v>
      </c>
    </row>
    <row r="131" spans="1:33" x14ac:dyDescent="0.2">
      <c r="A131">
        <v>916</v>
      </c>
      <c r="B131" t="s">
        <v>65</v>
      </c>
      <c r="C131" t="s">
        <v>18</v>
      </c>
      <c r="D131" t="s">
        <v>129</v>
      </c>
      <c r="E131" t="s">
        <v>130</v>
      </c>
      <c r="F131" t="s">
        <v>88</v>
      </c>
      <c r="G131" t="s">
        <v>131</v>
      </c>
      <c r="H131">
        <v>21.035</v>
      </c>
      <c r="I131">
        <v>22.166</v>
      </c>
      <c r="J131">
        <v>22.135000000000002</v>
      </c>
      <c r="K131">
        <v>16.87</v>
      </c>
      <c r="L131">
        <v>18.292000000000002</v>
      </c>
      <c r="M131">
        <v>22.152999999999999</v>
      </c>
      <c r="N131">
        <v>24.637</v>
      </c>
      <c r="O131">
        <v>30.834</v>
      </c>
      <c r="P131">
        <v>43.152000000000001</v>
      </c>
      <c r="Q131">
        <v>57.125</v>
      </c>
      <c r="R131">
        <v>81.003</v>
      </c>
      <c r="S131">
        <v>104.85</v>
      </c>
      <c r="T131">
        <v>133.44200000000001</v>
      </c>
      <c r="U131">
        <v>115.309</v>
      </c>
      <c r="V131">
        <v>148.047</v>
      </c>
      <c r="W131">
        <v>188.04900000000001</v>
      </c>
      <c r="X131">
        <v>203.517</v>
      </c>
      <c r="Y131">
        <v>231.876</v>
      </c>
      <c r="Z131">
        <v>212.26</v>
      </c>
      <c r="AA131">
        <v>203.14</v>
      </c>
      <c r="AB131">
        <v>216.59800000000001</v>
      </c>
      <c r="AC131">
        <v>234.756</v>
      </c>
      <c r="AD131">
        <v>253.011</v>
      </c>
      <c r="AE131">
        <v>271.642</v>
      </c>
      <c r="AF131">
        <v>290.63499999999999</v>
      </c>
      <c r="AG131">
        <v>2013</v>
      </c>
    </row>
    <row r="132" spans="1:33" x14ac:dyDescent="0.2">
      <c r="A132">
        <v>443</v>
      </c>
      <c r="B132" t="s">
        <v>67</v>
      </c>
      <c r="C132" t="s">
        <v>6</v>
      </c>
      <c r="D132" t="s">
        <v>129</v>
      </c>
      <c r="E132" t="s">
        <v>130</v>
      </c>
      <c r="F132" t="s">
        <v>88</v>
      </c>
      <c r="G132" t="s">
        <v>131</v>
      </c>
      <c r="H132">
        <v>31.492000000000001</v>
      </c>
      <c r="I132">
        <v>30.35</v>
      </c>
      <c r="J132">
        <v>25.943999999999999</v>
      </c>
      <c r="K132">
        <v>30.123000000000001</v>
      </c>
      <c r="L132">
        <v>37.720999999999997</v>
      </c>
      <c r="M132">
        <v>34.886000000000003</v>
      </c>
      <c r="N132">
        <v>38.134999999999998</v>
      </c>
      <c r="O132">
        <v>47.844000000000001</v>
      </c>
      <c r="P132">
        <v>59.439</v>
      </c>
      <c r="Q132">
        <v>80.807000000000002</v>
      </c>
      <c r="R132">
        <v>101.559</v>
      </c>
      <c r="S132">
        <v>114.67700000000001</v>
      </c>
      <c r="T132">
        <v>147.40199999999999</v>
      </c>
      <c r="U132">
        <v>105.974</v>
      </c>
      <c r="V132">
        <v>115.43</v>
      </c>
      <c r="W132">
        <v>154.101</v>
      </c>
      <c r="X132">
        <v>174.077</v>
      </c>
      <c r="Y132">
        <v>175.78800000000001</v>
      </c>
      <c r="Z132">
        <v>172.35</v>
      </c>
      <c r="AA132">
        <v>134.47800000000001</v>
      </c>
      <c r="AB132">
        <v>148.85400000000001</v>
      </c>
      <c r="AC132">
        <v>161.88499999999999</v>
      </c>
      <c r="AD132">
        <v>173.34399999999999</v>
      </c>
      <c r="AE132">
        <v>184.73</v>
      </c>
      <c r="AF132">
        <v>196.42</v>
      </c>
      <c r="AG132">
        <v>2013</v>
      </c>
    </row>
    <row r="133" spans="1:33" x14ac:dyDescent="0.2">
      <c r="A133">
        <v>672</v>
      </c>
      <c r="B133" t="s">
        <v>50</v>
      </c>
      <c r="C133" t="s">
        <v>2</v>
      </c>
      <c r="D133" t="s">
        <v>129</v>
      </c>
      <c r="E133" t="s">
        <v>130</v>
      </c>
      <c r="F133" t="s">
        <v>88</v>
      </c>
      <c r="G133" t="s">
        <v>131</v>
      </c>
      <c r="H133">
        <v>35.683</v>
      </c>
      <c r="I133">
        <v>36.530999999999999</v>
      </c>
      <c r="J133">
        <v>29.96</v>
      </c>
      <c r="K133">
        <v>35.975000000000001</v>
      </c>
      <c r="L133">
        <v>38.271000000000001</v>
      </c>
      <c r="M133">
        <v>34.112000000000002</v>
      </c>
      <c r="N133">
        <v>20.471</v>
      </c>
      <c r="O133">
        <v>26.186</v>
      </c>
      <c r="P133">
        <v>32.996000000000002</v>
      </c>
      <c r="Q133">
        <v>47.335000000000001</v>
      </c>
      <c r="R133">
        <v>54.975999999999999</v>
      </c>
      <c r="S133">
        <v>67.69</v>
      </c>
      <c r="T133">
        <v>87.236000000000004</v>
      </c>
      <c r="U133">
        <v>63.069000000000003</v>
      </c>
      <c r="V133">
        <v>74.804000000000002</v>
      </c>
      <c r="W133">
        <v>34.707000000000001</v>
      </c>
      <c r="X133">
        <v>81.915000000000006</v>
      </c>
      <c r="Y133">
        <v>65.516000000000005</v>
      </c>
      <c r="Z133">
        <v>41.148000000000003</v>
      </c>
      <c r="AA133">
        <v>34.238999999999997</v>
      </c>
      <c r="AB133">
        <v>42.908999999999999</v>
      </c>
      <c r="AC133">
        <v>59.593000000000004</v>
      </c>
      <c r="AD133">
        <v>66.417000000000002</v>
      </c>
      <c r="AE133">
        <v>75.775000000000006</v>
      </c>
      <c r="AF133">
        <v>81.194000000000003</v>
      </c>
      <c r="AG133">
        <v>2014</v>
      </c>
    </row>
    <row r="134" spans="1:33" x14ac:dyDescent="0.2">
      <c r="A134">
        <v>682</v>
      </c>
      <c r="B134" t="s">
        <v>69</v>
      </c>
      <c r="C134" t="s">
        <v>27</v>
      </c>
      <c r="D134" t="s">
        <v>129</v>
      </c>
      <c r="E134" t="s">
        <v>130</v>
      </c>
      <c r="F134" t="s">
        <v>88</v>
      </c>
      <c r="G134" t="s">
        <v>131</v>
      </c>
      <c r="H134">
        <v>1.4430000000000001</v>
      </c>
      <c r="I134">
        <v>1.4019999999999999</v>
      </c>
      <c r="J134">
        <v>1.371</v>
      </c>
      <c r="K134">
        <v>1.4059999999999999</v>
      </c>
      <c r="L134">
        <v>1.294</v>
      </c>
      <c r="M134">
        <v>1.296</v>
      </c>
      <c r="N134">
        <v>1.3240000000000001</v>
      </c>
      <c r="O134">
        <v>1.5629999999999999</v>
      </c>
      <c r="P134">
        <v>1.831</v>
      </c>
      <c r="Q134">
        <v>2.1840000000000002</v>
      </c>
      <c r="R134">
        <v>3.0409999999999999</v>
      </c>
      <c r="S134">
        <v>3.331</v>
      </c>
      <c r="T134">
        <v>3.9470000000000001</v>
      </c>
      <c r="U134">
        <v>3.67</v>
      </c>
      <c r="V134">
        <v>4.33</v>
      </c>
      <c r="W134">
        <v>5.133</v>
      </c>
      <c r="X134">
        <v>4.8470000000000004</v>
      </c>
      <c r="Y134">
        <v>5.09</v>
      </c>
      <c r="Z134">
        <v>5.0789999999999997</v>
      </c>
      <c r="AA134">
        <v>4.9939999999999998</v>
      </c>
      <c r="AB134">
        <v>5.327</v>
      </c>
      <c r="AC134">
        <v>5.7140000000000004</v>
      </c>
      <c r="AD134">
        <v>6.149</v>
      </c>
      <c r="AE134">
        <v>6.7880000000000003</v>
      </c>
      <c r="AF134">
        <v>7.32</v>
      </c>
      <c r="AG134">
        <v>2014</v>
      </c>
    </row>
    <row r="135" spans="1:33" x14ac:dyDescent="0.2">
      <c r="A135">
        <v>948</v>
      </c>
      <c r="B135" t="s">
        <v>70</v>
      </c>
      <c r="C135" t="s">
        <v>20</v>
      </c>
      <c r="D135" t="s">
        <v>129</v>
      </c>
      <c r="E135" t="s">
        <v>130</v>
      </c>
      <c r="F135" t="s">
        <v>88</v>
      </c>
      <c r="G135" t="s">
        <v>131</v>
      </c>
      <c r="H135">
        <v>1.573</v>
      </c>
      <c r="I135">
        <v>1.38</v>
      </c>
      <c r="J135">
        <v>1.3140000000000001</v>
      </c>
      <c r="K135">
        <v>1.236</v>
      </c>
      <c r="L135">
        <v>1.329</v>
      </c>
      <c r="M135">
        <v>1.4850000000000001</v>
      </c>
      <c r="N135">
        <v>1.6339999999999999</v>
      </c>
      <c r="O135">
        <v>1.8640000000000001</v>
      </c>
      <c r="P135">
        <v>2.3170000000000002</v>
      </c>
      <c r="Q135">
        <v>2.93</v>
      </c>
      <c r="R135">
        <v>3.9510000000000001</v>
      </c>
      <c r="S135">
        <v>4.8959999999999999</v>
      </c>
      <c r="T135">
        <v>6.5119999999999996</v>
      </c>
      <c r="U135">
        <v>5.327</v>
      </c>
      <c r="V135">
        <v>7.1849999999999996</v>
      </c>
      <c r="W135">
        <v>10.41</v>
      </c>
      <c r="X135">
        <v>12.292999999999999</v>
      </c>
      <c r="Y135">
        <v>12.545</v>
      </c>
      <c r="Z135">
        <v>11.981</v>
      </c>
      <c r="AA135">
        <v>12.455</v>
      </c>
      <c r="AB135">
        <v>13.096</v>
      </c>
      <c r="AC135">
        <v>13.884</v>
      </c>
      <c r="AD135">
        <v>15.06</v>
      </c>
      <c r="AE135">
        <v>16.359000000000002</v>
      </c>
      <c r="AF135">
        <v>18.056999999999999</v>
      </c>
      <c r="AG135">
        <v>2013</v>
      </c>
    </row>
    <row r="136" spans="1:33" x14ac:dyDescent="0.2">
      <c r="A136">
        <v>694</v>
      </c>
      <c r="B136" t="s">
        <v>51</v>
      </c>
      <c r="C136" t="s">
        <v>3</v>
      </c>
      <c r="D136" t="s">
        <v>129</v>
      </c>
      <c r="E136" t="s">
        <v>130</v>
      </c>
      <c r="F136" t="s">
        <v>88</v>
      </c>
      <c r="G136" t="s">
        <v>131</v>
      </c>
      <c r="H136">
        <v>154.08500000000001</v>
      </c>
      <c r="I136">
        <v>163.88</v>
      </c>
      <c r="J136">
        <v>162.55799999999999</v>
      </c>
      <c r="K136">
        <v>46.362000000000002</v>
      </c>
      <c r="L136">
        <v>61.308999999999997</v>
      </c>
      <c r="M136">
        <v>59.628999999999998</v>
      </c>
      <c r="N136">
        <v>81.593000000000004</v>
      </c>
      <c r="O136">
        <v>95.358000000000004</v>
      </c>
      <c r="P136">
        <v>126.383</v>
      </c>
      <c r="Q136">
        <v>164.774</v>
      </c>
      <c r="R136">
        <v>217.73599999999999</v>
      </c>
      <c r="S136">
        <v>257.471</v>
      </c>
      <c r="T136">
        <v>325.44299999999998</v>
      </c>
      <c r="U136">
        <v>270.471</v>
      </c>
      <c r="V136">
        <v>373.839</v>
      </c>
      <c r="W136">
        <v>418.834</v>
      </c>
      <c r="X136">
        <v>467.11900000000003</v>
      </c>
      <c r="Y136">
        <v>521.81200000000001</v>
      </c>
      <c r="Z136">
        <v>573.65200000000004</v>
      </c>
      <c r="AA136">
        <v>515.43100000000004</v>
      </c>
      <c r="AB136">
        <v>518.47900000000004</v>
      </c>
      <c r="AC136">
        <v>552.32100000000003</v>
      </c>
      <c r="AD136">
        <v>593.351</v>
      </c>
      <c r="AE136">
        <v>631.86500000000001</v>
      </c>
      <c r="AF136">
        <v>667.93700000000001</v>
      </c>
      <c r="AG136">
        <v>2014</v>
      </c>
    </row>
    <row r="137" spans="1:33" x14ac:dyDescent="0.2">
      <c r="A137">
        <v>142</v>
      </c>
      <c r="B137" t="s">
        <v>71</v>
      </c>
      <c r="C137" t="s">
        <v>28</v>
      </c>
      <c r="D137" t="s">
        <v>129</v>
      </c>
      <c r="E137" t="s">
        <v>130</v>
      </c>
      <c r="F137" t="s">
        <v>88</v>
      </c>
      <c r="G137" t="s">
        <v>131</v>
      </c>
      <c r="H137">
        <v>163.517</v>
      </c>
      <c r="I137">
        <v>161.35400000000001</v>
      </c>
      <c r="J137">
        <v>154.16499999999999</v>
      </c>
      <c r="K137">
        <v>162.28700000000001</v>
      </c>
      <c r="L137">
        <v>171.315</v>
      </c>
      <c r="M137">
        <v>174.00399999999999</v>
      </c>
      <c r="N137">
        <v>195.41900000000001</v>
      </c>
      <c r="O137">
        <v>228.75200000000001</v>
      </c>
      <c r="P137">
        <v>264.35599999999999</v>
      </c>
      <c r="Q137">
        <v>308.72199999999998</v>
      </c>
      <c r="R137">
        <v>345.423</v>
      </c>
      <c r="S137">
        <v>400.88600000000002</v>
      </c>
      <c r="T137">
        <v>461.94600000000003</v>
      </c>
      <c r="U137">
        <v>386.38200000000001</v>
      </c>
      <c r="V137">
        <v>428.52699999999999</v>
      </c>
      <c r="W137">
        <v>498.15699999999998</v>
      </c>
      <c r="X137">
        <v>509.70499999999998</v>
      </c>
      <c r="Y137">
        <v>522.34900000000005</v>
      </c>
      <c r="Z137">
        <v>500.24400000000003</v>
      </c>
      <c r="AA137">
        <v>420.95800000000003</v>
      </c>
      <c r="AB137">
        <v>431.66399999999999</v>
      </c>
      <c r="AC137">
        <v>446.08800000000002</v>
      </c>
      <c r="AD137">
        <v>463.185</v>
      </c>
      <c r="AE137">
        <v>481.47899999999998</v>
      </c>
      <c r="AF137">
        <v>502.065</v>
      </c>
      <c r="AG137">
        <v>2014</v>
      </c>
    </row>
    <row r="138" spans="1:33" x14ac:dyDescent="0.2">
      <c r="A138">
        <v>449</v>
      </c>
      <c r="B138" t="s">
        <v>72</v>
      </c>
      <c r="C138" t="s">
        <v>10</v>
      </c>
      <c r="D138" t="s">
        <v>129</v>
      </c>
      <c r="E138" t="s">
        <v>130</v>
      </c>
      <c r="F138" t="s">
        <v>88</v>
      </c>
      <c r="G138" t="s">
        <v>131</v>
      </c>
      <c r="H138">
        <v>14.712</v>
      </c>
      <c r="I138">
        <v>15.231999999999999</v>
      </c>
      <c r="J138">
        <v>13.391999999999999</v>
      </c>
      <c r="K138">
        <v>15.002000000000001</v>
      </c>
      <c r="L138">
        <v>18.91</v>
      </c>
      <c r="M138">
        <v>18.815000000000001</v>
      </c>
      <c r="N138">
        <v>19.46</v>
      </c>
      <c r="O138">
        <v>20.896000000000001</v>
      </c>
      <c r="P138">
        <v>23.931999999999999</v>
      </c>
      <c r="Q138">
        <v>30.170999999999999</v>
      </c>
      <c r="R138">
        <v>36.142000000000003</v>
      </c>
      <c r="S138">
        <v>40.765000000000001</v>
      </c>
      <c r="T138">
        <v>59.250999999999998</v>
      </c>
      <c r="U138">
        <v>46.713999999999999</v>
      </c>
      <c r="V138">
        <v>56.828000000000003</v>
      </c>
      <c r="W138">
        <v>67.706999999999994</v>
      </c>
      <c r="X138">
        <v>75.433000000000007</v>
      </c>
      <c r="Y138">
        <v>76.975999999999999</v>
      </c>
      <c r="Z138">
        <v>77.754999999999995</v>
      </c>
      <c r="AA138">
        <v>62.935000000000002</v>
      </c>
      <c r="AB138">
        <v>68.817999999999998</v>
      </c>
      <c r="AC138">
        <v>73.114999999999995</v>
      </c>
      <c r="AD138">
        <v>76.185000000000002</v>
      </c>
      <c r="AE138">
        <v>78.938999999999993</v>
      </c>
      <c r="AF138">
        <v>81.445999999999998</v>
      </c>
      <c r="AG138">
        <v>2012</v>
      </c>
    </row>
    <row r="139" spans="1:33" x14ac:dyDescent="0.2">
      <c r="A139">
        <v>293</v>
      </c>
      <c r="B139" t="s">
        <v>66</v>
      </c>
      <c r="C139" t="s">
        <v>29</v>
      </c>
      <c r="D139" t="s">
        <v>129</v>
      </c>
      <c r="E139" t="s">
        <v>130</v>
      </c>
      <c r="F139" t="s">
        <v>88</v>
      </c>
      <c r="G139" t="s">
        <v>131</v>
      </c>
      <c r="H139">
        <v>54.09</v>
      </c>
      <c r="I139">
        <v>56.911000000000001</v>
      </c>
      <c r="J139">
        <v>54.6</v>
      </c>
      <c r="K139">
        <v>49.378</v>
      </c>
      <c r="L139">
        <v>51.005000000000003</v>
      </c>
      <c r="M139">
        <v>51.613</v>
      </c>
      <c r="N139">
        <v>54.451000000000001</v>
      </c>
      <c r="O139">
        <v>59.045000000000002</v>
      </c>
      <c r="P139">
        <v>66.709999999999994</v>
      </c>
      <c r="Q139">
        <v>74.97</v>
      </c>
      <c r="R139">
        <v>87.887</v>
      </c>
      <c r="S139">
        <v>102.187</v>
      </c>
      <c r="T139">
        <v>121.61</v>
      </c>
      <c r="U139">
        <v>121.229</v>
      </c>
      <c r="V139">
        <v>148.56200000000001</v>
      </c>
      <c r="W139">
        <v>170.595</v>
      </c>
      <c r="X139">
        <v>192.73</v>
      </c>
      <c r="Y139">
        <v>202.39400000000001</v>
      </c>
      <c r="Z139">
        <v>202.94800000000001</v>
      </c>
      <c r="AA139">
        <v>190.268</v>
      </c>
      <c r="AB139">
        <v>202.28200000000001</v>
      </c>
      <c r="AC139">
        <v>216.47900000000001</v>
      </c>
      <c r="AD139">
        <v>231.36</v>
      </c>
      <c r="AE139">
        <v>246.441</v>
      </c>
      <c r="AF139">
        <v>262.68799999999999</v>
      </c>
      <c r="AG139">
        <v>2014</v>
      </c>
    </row>
    <row r="140" spans="1:33" x14ac:dyDescent="0.2">
      <c r="A140">
        <v>453</v>
      </c>
      <c r="B140" t="s">
        <v>61</v>
      </c>
      <c r="C140" t="s">
        <v>15</v>
      </c>
      <c r="D140" t="s">
        <v>129</v>
      </c>
      <c r="E140" t="s">
        <v>130</v>
      </c>
      <c r="F140" t="s">
        <v>88</v>
      </c>
      <c r="G140" t="s">
        <v>131</v>
      </c>
      <c r="H140">
        <v>9.0589999999999993</v>
      </c>
      <c r="I140">
        <v>11.298</v>
      </c>
      <c r="J140">
        <v>10.255000000000001</v>
      </c>
      <c r="K140">
        <v>12.393000000000001</v>
      </c>
      <c r="L140">
        <v>17.760000000000002</v>
      </c>
      <c r="M140">
        <v>17.538</v>
      </c>
      <c r="N140">
        <v>19.364000000000001</v>
      </c>
      <c r="O140">
        <v>23.533999999999999</v>
      </c>
      <c r="P140">
        <v>31.734000000000002</v>
      </c>
      <c r="Q140">
        <v>44.53</v>
      </c>
      <c r="R140">
        <v>60.881999999999998</v>
      </c>
      <c r="S140">
        <v>79.712000000000003</v>
      </c>
      <c r="T140">
        <v>115.27</v>
      </c>
      <c r="U140">
        <v>97.798000000000002</v>
      </c>
      <c r="V140">
        <v>125.122</v>
      </c>
      <c r="W140">
        <v>169.80500000000001</v>
      </c>
      <c r="X140">
        <v>190.29</v>
      </c>
      <c r="Y140">
        <v>203.23500000000001</v>
      </c>
      <c r="Z140">
        <v>210.00200000000001</v>
      </c>
      <c r="AA140">
        <v>196.964</v>
      </c>
      <c r="AB140">
        <v>205.322</v>
      </c>
      <c r="AC140">
        <v>224.232</v>
      </c>
      <c r="AD140">
        <v>240.30600000000001</v>
      </c>
      <c r="AE140">
        <v>255.24100000000001</v>
      </c>
      <c r="AF140">
        <v>269.839</v>
      </c>
      <c r="AG140">
        <v>2013</v>
      </c>
    </row>
    <row r="141" spans="1:33" x14ac:dyDescent="0.2">
      <c r="A141">
        <v>922</v>
      </c>
      <c r="B141" t="s">
        <v>68</v>
      </c>
      <c r="C141" t="s">
        <v>35</v>
      </c>
      <c r="D141" t="s">
        <v>129</v>
      </c>
      <c r="E141" t="s">
        <v>130</v>
      </c>
      <c r="F141" t="s">
        <v>88</v>
      </c>
      <c r="G141" t="s">
        <v>131</v>
      </c>
      <c r="H141">
        <v>391.77499999999998</v>
      </c>
      <c r="I141">
        <v>404.94600000000003</v>
      </c>
      <c r="J141">
        <v>271.03800000000001</v>
      </c>
      <c r="K141">
        <v>195.90700000000001</v>
      </c>
      <c r="L141">
        <v>259.702</v>
      </c>
      <c r="M141">
        <v>306.58300000000003</v>
      </c>
      <c r="N141">
        <v>345.12599999999998</v>
      </c>
      <c r="O141">
        <v>430.28899999999999</v>
      </c>
      <c r="P141">
        <v>591.17700000000002</v>
      </c>
      <c r="Q141">
        <v>763.70399999999995</v>
      </c>
      <c r="R141">
        <v>989.93200000000002</v>
      </c>
      <c r="S141" s="3">
        <v>1299.703</v>
      </c>
      <c r="T141" s="3">
        <v>1660.846</v>
      </c>
      <c r="U141" s="3">
        <v>1222.645</v>
      </c>
      <c r="V141" s="3">
        <v>1524.915</v>
      </c>
      <c r="W141" s="3">
        <v>1904.79</v>
      </c>
      <c r="X141" s="3">
        <v>2015.154</v>
      </c>
      <c r="Y141" s="3">
        <v>2079.134</v>
      </c>
      <c r="Z141" s="3">
        <v>1857.461</v>
      </c>
      <c r="AA141" s="3">
        <v>1175.9960000000001</v>
      </c>
      <c r="AB141" s="3">
        <v>1375.558</v>
      </c>
      <c r="AC141" s="3">
        <v>1519.576</v>
      </c>
      <c r="AD141" s="3">
        <v>1698.3389999999999</v>
      </c>
      <c r="AE141" s="3">
        <v>1880.135</v>
      </c>
      <c r="AF141" s="3">
        <v>2080.7359999999999</v>
      </c>
      <c r="AG141">
        <v>2013</v>
      </c>
    </row>
    <row r="142" spans="1:33" x14ac:dyDescent="0.2">
      <c r="A142">
        <v>456</v>
      </c>
      <c r="B142" t="s">
        <v>74</v>
      </c>
      <c r="C142" t="s">
        <v>8</v>
      </c>
      <c r="D142" t="s">
        <v>129</v>
      </c>
      <c r="E142" t="s">
        <v>130</v>
      </c>
      <c r="F142" t="s">
        <v>88</v>
      </c>
      <c r="G142" t="s">
        <v>131</v>
      </c>
      <c r="H142">
        <v>158.45099999999999</v>
      </c>
      <c r="I142">
        <v>165.74199999999999</v>
      </c>
      <c r="J142">
        <v>146.77500000000001</v>
      </c>
      <c r="K142">
        <v>161.71700000000001</v>
      </c>
      <c r="L142">
        <v>189.51499999999999</v>
      </c>
      <c r="M142">
        <v>184.13800000000001</v>
      </c>
      <c r="N142">
        <v>189.60599999999999</v>
      </c>
      <c r="O142">
        <v>215.80799999999999</v>
      </c>
      <c r="P142">
        <v>258.74200000000002</v>
      </c>
      <c r="Q142">
        <v>328.20600000000002</v>
      </c>
      <c r="R142">
        <v>376.39800000000002</v>
      </c>
      <c r="S142">
        <v>415.68700000000001</v>
      </c>
      <c r="T142">
        <v>519.79700000000003</v>
      </c>
      <c r="U142">
        <v>429.09800000000001</v>
      </c>
      <c r="V142">
        <v>526.81100000000004</v>
      </c>
      <c r="W142">
        <v>669.50699999999995</v>
      </c>
      <c r="X142">
        <v>733.95600000000002</v>
      </c>
      <c r="Y142">
        <v>744.33600000000001</v>
      </c>
      <c r="Z142">
        <v>752.45899999999995</v>
      </c>
      <c r="AA142">
        <v>648.971</v>
      </c>
      <c r="AB142">
        <v>705.68299999999999</v>
      </c>
      <c r="AC142">
        <v>760.18299999999999</v>
      </c>
      <c r="AD142">
        <v>811.39800000000002</v>
      </c>
      <c r="AE142">
        <v>856.12099999999998</v>
      </c>
      <c r="AF142">
        <v>902.072</v>
      </c>
      <c r="AG142">
        <v>2014</v>
      </c>
    </row>
    <row r="143" spans="1:33" x14ac:dyDescent="0.2">
      <c r="A143">
        <v>732</v>
      </c>
      <c r="B143" t="s">
        <v>77</v>
      </c>
      <c r="C143" t="s">
        <v>17</v>
      </c>
      <c r="D143" t="s">
        <v>129</v>
      </c>
      <c r="E143" t="s">
        <v>130</v>
      </c>
      <c r="F143" t="s">
        <v>88</v>
      </c>
      <c r="G143" t="s">
        <v>131</v>
      </c>
      <c r="H143">
        <v>9.1219999999999999</v>
      </c>
      <c r="I143">
        <v>11.743</v>
      </c>
      <c r="J143">
        <v>11.308999999999999</v>
      </c>
      <c r="K143">
        <v>10.676</v>
      </c>
      <c r="L143">
        <v>12.257</v>
      </c>
      <c r="M143">
        <v>13.183</v>
      </c>
      <c r="N143">
        <v>14.803000000000001</v>
      </c>
      <c r="O143">
        <v>17.646000000000001</v>
      </c>
      <c r="P143">
        <v>21.457999999999998</v>
      </c>
      <c r="Q143">
        <v>26.524999999999999</v>
      </c>
      <c r="R143">
        <v>35.822000000000003</v>
      </c>
      <c r="S143">
        <v>45.899000000000001</v>
      </c>
      <c r="T143">
        <v>54.527999999999999</v>
      </c>
      <c r="U143">
        <v>53.149000000000001</v>
      </c>
      <c r="V143">
        <v>65.634</v>
      </c>
      <c r="W143">
        <v>67.326999999999998</v>
      </c>
      <c r="X143">
        <v>62.69</v>
      </c>
      <c r="Y143">
        <v>66.480999999999995</v>
      </c>
      <c r="Z143">
        <v>73.816000000000003</v>
      </c>
      <c r="AA143">
        <v>76.203999999999994</v>
      </c>
      <c r="AB143">
        <v>76.465000000000003</v>
      </c>
      <c r="AC143">
        <v>82.025999999999996</v>
      </c>
      <c r="AD143">
        <v>87.837999999999994</v>
      </c>
      <c r="AE143">
        <v>94.44</v>
      </c>
      <c r="AF143">
        <v>101.523</v>
      </c>
      <c r="AG143">
        <v>2013</v>
      </c>
    </row>
    <row r="144" spans="1:33" x14ac:dyDescent="0.2">
      <c r="A144">
        <v>463</v>
      </c>
      <c r="B144" t="s">
        <v>73</v>
      </c>
      <c r="C144" t="s">
        <v>36</v>
      </c>
      <c r="D144" t="s">
        <v>129</v>
      </c>
      <c r="E144" t="s">
        <v>130</v>
      </c>
      <c r="F144" t="s">
        <v>88</v>
      </c>
      <c r="G144" t="s">
        <v>131</v>
      </c>
      <c r="H144">
        <v>17.760999999999999</v>
      </c>
      <c r="I144">
        <v>16.573</v>
      </c>
      <c r="J144">
        <v>16.143999999999998</v>
      </c>
      <c r="K144">
        <v>16.785</v>
      </c>
      <c r="L144">
        <v>19.861000000000001</v>
      </c>
      <c r="M144">
        <v>20.978999999999999</v>
      </c>
      <c r="N144">
        <v>22.757999999999999</v>
      </c>
      <c r="O144">
        <v>21.702000000000002</v>
      </c>
      <c r="P144">
        <v>25.204000000000001</v>
      </c>
      <c r="Q144">
        <v>28.881</v>
      </c>
      <c r="R144">
        <v>33.823999999999998</v>
      </c>
      <c r="S144">
        <v>40.488</v>
      </c>
      <c r="T144">
        <v>52.631</v>
      </c>
      <c r="U144">
        <v>53.939</v>
      </c>
      <c r="V144">
        <v>60.042999999999999</v>
      </c>
      <c r="W144" t="s">
        <v>106</v>
      </c>
      <c r="X144" t="s">
        <v>106</v>
      </c>
      <c r="Y144" t="s">
        <v>106</v>
      </c>
      <c r="Z144" t="s">
        <v>106</v>
      </c>
      <c r="AA144" t="s">
        <v>106</v>
      </c>
      <c r="AB144" t="s">
        <v>106</v>
      </c>
      <c r="AC144" t="s">
        <v>106</v>
      </c>
      <c r="AD144" t="s">
        <v>106</v>
      </c>
      <c r="AE144" t="s">
        <v>106</v>
      </c>
      <c r="AF144" t="s">
        <v>106</v>
      </c>
      <c r="AG144">
        <v>2010</v>
      </c>
    </row>
    <row r="145" spans="1:33" x14ac:dyDescent="0.2">
      <c r="A145">
        <v>537</v>
      </c>
      <c r="B145" t="s">
        <v>78</v>
      </c>
      <c r="C145" t="s">
        <v>19</v>
      </c>
      <c r="D145" t="s">
        <v>129</v>
      </c>
      <c r="E145" t="s">
        <v>130</v>
      </c>
      <c r="F145" t="s">
        <v>88</v>
      </c>
      <c r="G145" t="s">
        <v>131</v>
      </c>
      <c r="H145" t="s">
        <v>106</v>
      </c>
      <c r="I145" t="s">
        <v>106</v>
      </c>
      <c r="J145" t="s">
        <v>106</v>
      </c>
      <c r="K145" t="s">
        <v>106</v>
      </c>
      <c r="L145">
        <v>0.441</v>
      </c>
      <c r="M145">
        <v>0.48699999999999999</v>
      </c>
      <c r="N145">
        <v>0.48</v>
      </c>
      <c r="O145">
        <v>0.501</v>
      </c>
      <c r="P145">
        <v>1.0900000000000001</v>
      </c>
      <c r="Q145">
        <v>1.8140000000000001</v>
      </c>
      <c r="R145">
        <v>2.8260000000000001</v>
      </c>
      <c r="S145">
        <v>2.964</v>
      </c>
      <c r="T145">
        <v>4.4390000000000001</v>
      </c>
      <c r="U145">
        <v>3.298</v>
      </c>
      <c r="V145">
        <v>4.2149999999999999</v>
      </c>
      <c r="W145">
        <v>5.726</v>
      </c>
      <c r="X145">
        <v>5.5789999999999997</v>
      </c>
      <c r="Y145">
        <v>4.9669999999999996</v>
      </c>
      <c r="Z145">
        <v>4.4779999999999998</v>
      </c>
      <c r="AA145">
        <v>3.956</v>
      </c>
      <c r="AB145">
        <v>3.7949999999999999</v>
      </c>
      <c r="AC145">
        <v>3.758</v>
      </c>
      <c r="AD145">
        <v>3.9319999999999999</v>
      </c>
      <c r="AE145">
        <v>4.0209999999999999</v>
      </c>
      <c r="AF145">
        <v>3.84</v>
      </c>
      <c r="AG145">
        <v>2012</v>
      </c>
    </row>
    <row r="146" spans="1:33" x14ac:dyDescent="0.2">
      <c r="A146">
        <v>369</v>
      </c>
      <c r="B146" t="s">
        <v>55</v>
      </c>
      <c r="C146" t="s">
        <v>21</v>
      </c>
      <c r="D146" t="s">
        <v>129</v>
      </c>
      <c r="E146" t="s">
        <v>130</v>
      </c>
      <c r="F146" t="s">
        <v>88</v>
      </c>
      <c r="G146" t="s">
        <v>131</v>
      </c>
      <c r="H146">
        <v>5.76</v>
      </c>
      <c r="I146">
        <v>5.7380000000000004</v>
      </c>
      <c r="J146">
        <v>6.0430000000000001</v>
      </c>
      <c r="K146">
        <v>6.8079999999999998</v>
      </c>
      <c r="L146">
        <v>8.1539999999999999</v>
      </c>
      <c r="M146">
        <v>8.8249999999999993</v>
      </c>
      <c r="N146">
        <v>9.0079999999999991</v>
      </c>
      <c r="O146">
        <v>11.305</v>
      </c>
      <c r="P146">
        <v>13.28</v>
      </c>
      <c r="Q146">
        <v>15.981999999999999</v>
      </c>
      <c r="R146">
        <v>18.369</v>
      </c>
      <c r="S146">
        <v>21.641999999999999</v>
      </c>
      <c r="T146">
        <v>27.87</v>
      </c>
      <c r="U146">
        <v>19.175000000000001</v>
      </c>
      <c r="V146">
        <v>21.038</v>
      </c>
      <c r="W146">
        <v>24.41</v>
      </c>
      <c r="X146">
        <v>24.581</v>
      </c>
      <c r="Y146">
        <v>27.257000000000001</v>
      </c>
      <c r="Z146">
        <v>28.788</v>
      </c>
      <c r="AA146">
        <v>29.21</v>
      </c>
      <c r="AB146">
        <v>30.817</v>
      </c>
      <c r="AC146">
        <v>32.728999999999999</v>
      </c>
      <c r="AD146">
        <v>34.57</v>
      </c>
      <c r="AE146">
        <v>36.424999999999997</v>
      </c>
      <c r="AF146">
        <v>38.533000000000001</v>
      </c>
      <c r="AG146">
        <v>2012</v>
      </c>
    </row>
    <row r="147" spans="1:33" x14ac:dyDescent="0.2">
      <c r="A147">
        <v>466</v>
      </c>
      <c r="B147" t="s">
        <v>63</v>
      </c>
      <c r="C147" t="s">
        <v>16</v>
      </c>
      <c r="D147" t="s">
        <v>129</v>
      </c>
      <c r="E147" t="s">
        <v>130</v>
      </c>
      <c r="F147" t="s">
        <v>88</v>
      </c>
      <c r="G147" t="s">
        <v>131</v>
      </c>
      <c r="H147">
        <v>70.991</v>
      </c>
      <c r="I147">
        <v>76.201999999999998</v>
      </c>
      <c r="J147">
        <v>73.394000000000005</v>
      </c>
      <c r="K147">
        <v>82.864999999999995</v>
      </c>
      <c r="L147">
        <v>103.893</v>
      </c>
      <c r="M147">
        <v>103.312</v>
      </c>
      <c r="N147">
        <v>109.816</v>
      </c>
      <c r="O147">
        <v>124.346</v>
      </c>
      <c r="P147">
        <v>147.82400000000001</v>
      </c>
      <c r="Q147">
        <v>180.61699999999999</v>
      </c>
      <c r="R147">
        <v>222.11699999999999</v>
      </c>
      <c r="S147">
        <v>257.916</v>
      </c>
      <c r="T147">
        <v>315.47500000000002</v>
      </c>
      <c r="U147">
        <v>253.547</v>
      </c>
      <c r="V147">
        <v>286.04899999999998</v>
      </c>
      <c r="W147">
        <v>347.45400000000001</v>
      </c>
      <c r="X147">
        <v>372.31400000000002</v>
      </c>
      <c r="Y147">
        <v>402.34</v>
      </c>
      <c r="Z147">
        <v>401.64699999999999</v>
      </c>
      <c r="AA147">
        <v>363.70699999999999</v>
      </c>
      <c r="AB147">
        <v>392.13900000000001</v>
      </c>
      <c r="AC147">
        <v>415.791</v>
      </c>
      <c r="AD147">
        <v>440.46600000000001</v>
      </c>
      <c r="AE147">
        <v>467.98500000000001</v>
      </c>
      <c r="AF147">
        <v>502.25799999999998</v>
      </c>
      <c r="AG147">
        <v>2013</v>
      </c>
    </row>
    <row r="148" spans="1:33" x14ac:dyDescent="0.2">
      <c r="A148">
        <v>299</v>
      </c>
      <c r="B148" t="s">
        <v>75</v>
      </c>
      <c r="C148" t="s">
        <v>22</v>
      </c>
      <c r="D148" t="s">
        <v>129</v>
      </c>
      <c r="E148" t="s">
        <v>130</v>
      </c>
      <c r="F148" t="s">
        <v>88</v>
      </c>
      <c r="G148" t="s">
        <v>131</v>
      </c>
      <c r="H148">
        <v>70.537999999999997</v>
      </c>
      <c r="I148">
        <v>85.668999999999997</v>
      </c>
      <c r="J148">
        <v>91.903000000000006</v>
      </c>
      <c r="K148">
        <v>97.24</v>
      </c>
      <c r="L148">
        <v>117.676</v>
      </c>
      <c r="M148">
        <v>123.15600000000001</v>
      </c>
      <c r="N148">
        <v>95.572000000000003</v>
      </c>
      <c r="O148">
        <v>83.67</v>
      </c>
      <c r="P148">
        <v>112.18899999999999</v>
      </c>
      <c r="Q148">
        <v>143.32599999999999</v>
      </c>
      <c r="R148">
        <v>177.72200000000001</v>
      </c>
      <c r="S148">
        <v>221.274</v>
      </c>
      <c r="T148">
        <v>291.55900000000003</v>
      </c>
      <c r="U148">
        <v>235.05699999999999</v>
      </c>
      <c r="V148">
        <v>271.96100000000001</v>
      </c>
      <c r="W148">
        <v>297.637</v>
      </c>
      <c r="X148">
        <v>298.38</v>
      </c>
      <c r="Y148">
        <v>218.43299999999999</v>
      </c>
      <c r="Z148">
        <v>205.78700000000001</v>
      </c>
      <c r="AA148">
        <v>169.673</v>
      </c>
      <c r="AB148">
        <v>183.48</v>
      </c>
      <c r="AC148">
        <v>182.18100000000001</v>
      </c>
      <c r="AD148">
        <v>224.11799999999999</v>
      </c>
      <c r="AE148">
        <v>254.512</v>
      </c>
      <c r="AF148">
        <v>274.12599999999998</v>
      </c>
      <c r="AG148">
        <v>2013</v>
      </c>
    </row>
    <row r="149" spans="1:33" x14ac:dyDescent="0.2">
      <c r="A149">
        <v>474</v>
      </c>
      <c r="B149" t="s">
        <v>76</v>
      </c>
      <c r="C149" t="s">
        <v>11</v>
      </c>
      <c r="D149" t="s">
        <v>129</v>
      </c>
      <c r="E149" t="s">
        <v>130</v>
      </c>
      <c r="F149" t="s">
        <v>88</v>
      </c>
      <c r="G149" t="s">
        <v>131</v>
      </c>
      <c r="H149">
        <v>6.4960000000000004</v>
      </c>
      <c r="I149">
        <v>6.8380000000000001</v>
      </c>
      <c r="J149">
        <v>6.3220000000000001</v>
      </c>
      <c r="K149">
        <v>7.6390000000000002</v>
      </c>
      <c r="L149">
        <v>9.6790000000000003</v>
      </c>
      <c r="M149">
        <v>9.8529999999999998</v>
      </c>
      <c r="N149">
        <v>10.693</v>
      </c>
      <c r="O149">
        <v>11.778</v>
      </c>
      <c r="P149">
        <v>13.868</v>
      </c>
      <c r="Q149">
        <v>16.731999999999999</v>
      </c>
      <c r="R149">
        <v>19.062999999999999</v>
      </c>
      <c r="S149">
        <v>21.651</v>
      </c>
      <c r="T149">
        <v>26.911000000000001</v>
      </c>
      <c r="U149">
        <v>25.13</v>
      </c>
      <c r="V149">
        <v>30.907</v>
      </c>
      <c r="W149">
        <v>32.725999999999999</v>
      </c>
      <c r="X149">
        <v>35.401000000000003</v>
      </c>
      <c r="Y149">
        <v>40.414999999999999</v>
      </c>
      <c r="Z149">
        <v>43.228999999999999</v>
      </c>
      <c r="AA149">
        <v>43.14</v>
      </c>
      <c r="AB149">
        <v>46.366</v>
      </c>
      <c r="AC149">
        <v>48.960999999999999</v>
      </c>
      <c r="AD149">
        <v>52.079000000000001</v>
      </c>
      <c r="AE149">
        <v>55.305</v>
      </c>
      <c r="AF149">
        <v>58.930999999999997</v>
      </c>
      <c r="AG149">
        <v>2008</v>
      </c>
    </row>
    <row r="150" spans="1:33" x14ac:dyDescent="0.2">
      <c r="A150">
        <v>612</v>
      </c>
      <c r="B150" t="s">
        <v>41</v>
      </c>
      <c r="C150" t="s">
        <v>9</v>
      </c>
      <c r="D150" t="s">
        <v>132</v>
      </c>
      <c r="E150" t="s">
        <v>133</v>
      </c>
      <c r="G150" t="s">
        <v>134</v>
      </c>
      <c r="H150">
        <v>71.278999999999996</v>
      </c>
      <c r="I150">
        <v>76.269000000000005</v>
      </c>
      <c r="J150">
        <v>73.882999999999996</v>
      </c>
      <c r="K150">
        <v>82.156999999999996</v>
      </c>
      <c r="L150">
        <v>100.47799999999999</v>
      </c>
      <c r="M150">
        <v>100.002</v>
      </c>
      <c r="N150">
        <v>101.324</v>
      </c>
      <c r="O150">
        <v>109.764</v>
      </c>
      <c r="P150">
        <v>123.20699999999999</v>
      </c>
      <c r="Q150">
        <v>143.07599999999999</v>
      </c>
      <c r="R150">
        <v>158.18899999999999</v>
      </c>
      <c r="S150">
        <v>168.35</v>
      </c>
      <c r="T150">
        <v>194.20099999999999</v>
      </c>
      <c r="U150">
        <v>172.47</v>
      </c>
      <c r="V150">
        <v>200.24100000000001</v>
      </c>
      <c r="W150">
        <v>235.90199999999999</v>
      </c>
      <c r="X150">
        <v>253.33699999999999</v>
      </c>
      <c r="Y150">
        <v>253.471</v>
      </c>
      <c r="Z150">
        <v>253.405</v>
      </c>
      <c r="AA150">
        <v>241.83500000000001</v>
      </c>
      <c r="AB150">
        <v>257.98599999999999</v>
      </c>
      <c r="AC150">
        <v>272.04000000000002</v>
      </c>
      <c r="AD150">
        <v>286.27800000000002</v>
      </c>
      <c r="AE150">
        <v>300.87900000000002</v>
      </c>
      <c r="AF150">
        <v>314.75299999999999</v>
      </c>
      <c r="AG150">
        <v>2013</v>
      </c>
    </row>
    <row r="151" spans="1:33" x14ac:dyDescent="0.2">
      <c r="A151">
        <v>614</v>
      </c>
      <c r="B151" t="s">
        <v>42</v>
      </c>
      <c r="C151" t="s">
        <v>7</v>
      </c>
      <c r="D151" t="s">
        <v>132</v>
      </c>
      <c r="E151" t="s">
        <v>133</v>
      </c>
      <c r="G151" t="s">
        <v>134</v>
      </c>
      <c r="H151">
        <v>0.223</v>
      </c>
      <c r="I151">
        <v>0.442</v>
      </c>
      <c r="J151">
        <v>0.64500000000000002</v>
      </c>
      <c r="K151">
        <v>4.1989999999999998</v>
      </c>
      <c r="L151">
        <v>21.760999999999999</v>
      </c>
      <c r="M151">
        <v>45.366999999999997</v>
      </c>
      <c r="N151">
        <v>100</v>
      </c>
      <c r="O151">
        <v>184.886</v>
      </c>
      <c r="P151">
        <v>258.45800000000003</v>
      </c>
      <c r="Q151">
        <v>327.767</v>
      </c>
      <c r="R151">
        <v>370.512</v>
      </c>
      <c r="S151">
        <v>417.25700000000001</v>
      </c>
      <c r="T151">
        <v>499.38</v>
      </c>
      <c r="U151">
        <v>462.33199999999999</v>
      </c>
      <c r="V151">
        <v>565.86599999999999</v>
      </c>
      <c r="W151">
        <v>702.62</v>
      </c>
      <c r="X151">
        <v>752.29700000000003</v>
      </c>
      <c r="Y151">
        <v>766.65200000000004</v>
      </c>
      <c r="Z151">
        <v>774.65700000000004</v>
      </c>
      <c r="AA151">
        <v>701.41899999999998</v>
      </c>
      <c r="AB151">
        <v>765.64700000000005</v>
      </c>
      <c r="AC151">
        <v>820.75300000000004</v>
      </c>
      <c r="AD151">
        <v>877.01</v>
      </c>
      <c r="AE151">
        <v>928.21500000000003</v>
      </c>
      <c r="AF151">
        <v>980.38</v>
      </c>
      <c r="AG151">
        <v>2012</v>
      </c>
    </row>
    <row r="152" spans="1:33" x14ac:dyDescent="0.2">
      <c r="A152">
        <v>912</v>
      </c>
      <c r="B152" t="s">
        <v>43</v>
      </c>
      <c r="C152" t="s">
        <v>23</v>
      </c>
      <c r="D152" t="s">
        <v>132</v>
      </c>
      <c r="E152" t="s">
        <v>133</v>
      </c>
      <c r="G152" t="s">
        <v>134</v>
      </c>
      <c r="H152">
        <v>66.436000000000007</v>
      </c>
      <c r="I152">
        <v>70.522999999999996</v>
      </c>
      <c r="J152">
        <v>69.759</v>
      </c>
      <c r="K152">
        <v>71.385000000000005</v>
      </c>
      <c r="L152">
        <v>83.988</v>
      </c>
      <c r="M152">
        <v>88.861000000000004</v>
      </c>
      <c r="N152">
        <v>93.72</v>
      </c>
      <c r="O152">
        <v>100</v>
      </c>
      <c r="P152">
        <v>108.31399999999999</v>
      </c>
      <c r="Q152">
        <v>125.797</v>
      </c>
      <c r="R152">
        <v>140.01499999999999</v>
      </c>
      <c r="S152">
        <v>169.45699999999999</v>
      </c>
      <c r="T152">
        <v>204.953</v>
      </c>
      <c r="U152">
        <v>175.65199999999999</v>
      </c>
      <c r="V152">
        <v>199.61699999999999</v>
      </c>
      <c r="W152">
        <v>240.25200000000001</v>
      </c>
      <c r="X152">
        <v>248.08500000000001</v>
      </c>
      <c r="Y152">
        <v>250.727</v>
      </c>
      <c r="Z152">
        <v>245.60599999999999</v>
      </c>
      <c r="AA152">
        <v>264.80799999999999</v>
      </c>
      <c r="AB152">
        <v>273.88600000000002</v>
      </c>
      <c r="AC152">
        <v>286.01299999999998</v>
      </c>
      <c r="AD152">
        <v>295.95100000000002</v>
      </c>
      <c r="AE152">
        <v>309.23500000000001</v>
      </c>
      <c r="AF152">
        <v>319.90199999999999</v>
      </c>
      <c r="AG152">
        <v>2013</v>
      </c>
    </row>
    <row r="153" spans="1:33" x14ac:dyDescent="0.2">
      <c r="A153">
        <v>419</v>
      </c>
      <c r="B153" t="s">
        <v>44</v>
      </c>
      <c r="C153" t="s">
        <v>12</v>
      </c>
      <c r="D153" t="s">
        <v>132</v>
      </c>
      <c r="E153" t="s">
        <v>133</v>
      </c>
      <c r="G153" t="s">
        <v>134</v>
      </c>
      <c r="H153">
        <v>56.292999999999999</v>
      </c>
      <c r="I153">
        <v>57.037999999999997</v>
      </c>
      <c r="J153">
        <v>52.003</v>
      </c>
      <c r="K153">
        <v>53.188000000000002</v>
      </c>
      <c r="L153">
        <v>59.405000000000001</v>
      </c>
      <c r="M153">
        <v>58.764000000000003</v>
      </c>
      <c r="N153">
        <v>59.366</v>
      </c>
      <c r="O153">
        <v>64.472999999999999</v>
      </c>
      <c r="P153">
        <v>71.56</v>
      </c>
      <c r="Q153">
        <v>81.388000000000005</v>
      </c>
      <c r="R153">
        <v>88.584999999999994</v>
      </c>
      <c r="S153">
        <v>96.057000000000002</v>
      </c>
      <c r="T153">
        <v>106.983</v>
      </c>
      <c r="U153">
        <v>93.076999999999998</v>
      </c>
      <c r="V153">
        <v>100</v>
      </c>
      <c r="W153">
        <v>110.63</v>
      </c>
      <c r="X153">
        <v>113.008</v>
      </c>
      <c r="Y153">
        <v>114.71899999999999</v>
      </c>
      <c r="Z153">
        <v>113.13</v>
      </c>
      <c r="AA153">
        <v>101.905</v>
      </c>
      <c r="AB153">
        <v>105.782</v>
      </c>
      <c r="AC153">
        <v>108.55800000000001</v>
      </c>
      <c r="AD153">
        <v>110.717</v>
      </c>
      <c r="AE153">
        <v>112.68</v>
      </c>
      <c r="AF153">
        <v>114.47199999999999</v>
      </c>
      <c r="AG153">
        <v>2014</v>
      </c>
    </row>
    <row r="154" spans="1:33" x14ac:dyDescent="0.2">
      <c r="A154">
        <v>218</v>
      </c>
      <c r="B154" t="s">
        <v>45</v>
      </c>
      <c r="C154" t="s">
        <v>26</v>
      </c>
      <c r="D154" t="s">
        <v>132</v>
      </c>
      <c r="E154" t="s">
        <v>133</v>
      </c>
      <c r="G154" t="s">
        <v>134</v>
      </c>
      <c r="H154">
        <v>190.535</v>
      </c>
      <c r="I154">
        <v>201.405</v>
      </c>
      <c r="J154">
        <v>215.60599999999999</v>
      </c>
      <c r="K154">
        <v>220.80500000000001</v>
      </c>
      <c r="L154">
        <v>232.27699999999999</v>
      </c>
      <c r="M154">
        <v>236.62100000000001</v>
      </c>
      <c r="N154">
        <v>243.29499999999999</v>
      </c>
      <c r="O154">
        <v>258.69600000000003</v>
      </c>
      <c r="P154">
        <v>279.30799999999999</v>
      </c>
      <c r="Q154">
        <v>295.90100000000001</v>
      </c>
      <c r="R154">
        <v>336.33199999999999</v>
      </c>
      <c r="S154">
        <v>361.13099999999997</v>
      </c>
      <c r="T154">
        <v>398.62099999999998</v>
      </c>
      <c r="U154">
        <v>388.97500000000002</v>
      </c>
      <c r="V154">
        <v>423.11700000000002</v>
      </c>
      <c r="W154">
        <v>484.74799999999999</v>
      </c>
      <c r="X154">
        <v>518.88400000000001</v>
      </c>
      <c r="Y154">
        <v>549.404</v>
      </c>
      <c r="Z154">
        <v>582.14800000000002</v>
      </c>
      <c r="AA154">
        <v>567.91499999999996</v>
      </c>
      <c r="AB154">
        <v>570.55499999999995</v>
      </c>
      <c r="AC154">
        <v>603.32600000000002</v>
      </c>
      <c r="AD154">
        <v>633.56200000000001</v>
      </c>
      <c r="AE154">
        <v>665.31299999999999</v>
      </c>
      <c r="AF154">
        <v>698.65599999999995</v>
      </c>
      <c r="AG154">
        <v>2013</v>
      </c>
    </row>
    <row r="155" spans="1:33" x14ac:dyDescent="0.2">
      <c r="A155">
        <v>616</v>
      </c>
      <c r="B155" t="s">
        <v>46</v>
      </c>
      <c r="C155" t="s">
        <v>25</v>
      </c>
      <c r="D155" t="s">
        <v>132</v>
      </c>
      <c r="E155" t="s">
        <v>133</v>
      </c>
      <c r="G155" t="s">
        <v>134</v>
      </c>
      <c r="H155">
        <v>51.445999999999998</v>
      </c>
      <c r="I155">
        <v>54.515999999999998</v>
      </c>
      <c r="J155">
        <v>59.715000000000003</v>
      </c>
      <c r="K155">
        <v>64.656999999999996</v>
      </c>
      <c r="L155">
        <v>64.682000000000002</v>
      </c>
      <c r="M155">
        <v>70.06</v>
      </c>
      <c r="N155">
        <v>70.891000000000005</v>
      </c>
      <c r="O155">
        <v>73.200999999999993</v>
      </c>
      <c r="P155">
        <v>80.58</v>
      </c>
      <c r="Q155">
        <v>93.046000000000006</v>
      </c>
      <c r="R155">
        <v>100.374</v>
      </c>
      <c r="S155">
        <v>104.928</v>
      </c>
      <c r="T155">
        <v>114.093</v>
      </c>
      <c r="U155">
        <v>118.004</v>
      </c>
      <c r="V155">
        <v>140.334</v>
      </c>
      <c r="W155">
        <v>147.988</v>
      </c>
      <c r="X155">
        <v>150.34800000000001</v>
      </c>
      <c r="Y155">
        <v>159.196</v>
      </c>
      <c r="Z155">
        <v>173.30099999999999</v>
      </c>
      <c r="AA155">
        <v>180.60300000000001</v>
      </c>
      <c r="AB155">
        <v>188.45599999999999</v>
      </c>
      <c r="AC155">
        <v>194.614</v>
      </c>
      <c r="AD155">
        <v>201.11</v>
      </c>
      <c r="AE155">
        <v>207.92699999999999</v>
      </c>
      <c r="AF155">
        <v>213.57499999999999</v>
      </c>
      <c r="AG155">
        <v>2012</v>
      </c>
    </row>
    <row r="156" spans="1:33" x14ac:dyDescent="0.2">
      <c r="A156">
        <v>516</v>
      </c>
      <c r="B156" t="s">
        <v>49</v>
      </c>
      <c r="C156" t="s">
        <v>4</v>
      </c>
      <c r="D156" t="s">
        <v>132</v>
      </c>
      <c r="E156" t="s">
        <v>133</v>
      </c>
      <c r="G156" t="s">
        <v>134</v>
      </c>
      <c r="H156">
        <v>72.397999999999996</v>
      </c>
      <c r="I156">
        <v>78.605999999999995</v>
      </c>
      <c r="J156">
        <v>69.44</v>
      </c>
      <c r="K156">
        <v>77.503</v>
      </c>
      <c r="L156">
        <v>100</v>
      </c>
      <c r="M156">
        <v>94.406999999999996</v>
      </c>
      <c r="N156">
        <v>94.760999999999996</v>
      </c>
      <c r="O156">
        <v>100.54600000000001</v>
      </c>
      <c r="P156">
        <v>116.51900000000001</v>
      </c>
      <c r="Q156">
        <v>138.386</v>
      </c>
      <c r="R156">
        <v>152.291</v>
      </c>
      <c r="S156">
        <v>153.99799999999999</v>
      </c>
      <c r="T156">
        <v>173.541</v>
      </c>
      <c r="U156">
        <v>135.20599999999999</v>
      </c>
      <c r="V156">
        <v>142.38399999999999</v>
      </c>
      <c r="W156">
        <v>171.36</v>
      </c>
      <c r="X156">
        <v>171.27699999999999</v>
      </c>
      <c r="Y156">
        <v>165.874</v>
      </c>
      <c r="Z156">
        <v>158.47200000000001</v>
      </c>
      <c r="AA156">
        <v>126.848</v>
      </c>
      <c r="AB156">
        <v>137.215</v>
      </c>
      <c r="AC156">
        <v>143.911</v>
      </c>
      <c r="AD156">
        <v>146.42400000000001</v>
      </c>
      <c r="AE156">
        <v>151.05600000000001</v>
      </c>
      <c r="AF156">
        <v>154.28200000000001</v>
      </c>
      <c r="AG156">
        <v>2013</v>
      </c>
    </row>
    <row r="157" spans="1:33" x14ac:dyDescent="0.2">
      <c r="A157">
        <v>622</v>
      </c>
      <c r="B157" t="s">
        <v>52</v>
      </c>
      <c r="C157" t="s">
        <v>32</v>
      </c>
      <c r="D157" t="s">
        <v>132</v>
      </c>
      <c r="E157" t="s">
        <v>133</v>
      </c>
      <c r="G157" t="s">
        <v>134</v>
      </c>
      <c r="H157">
        <v>94.158000000000001</v>
      </c>
      <c r="I157">
        <v>96.677000000000007</v>
      </c>
      <c r="J157">
        <v>97.772000000000006</v>
      </c>
      <c r="K157">
        <v>96.617999999999995</v>
      </c>
      <c r="L157">
        <v>100</v>
      </c>
      <c r="M157">
        <v>102.179</v>
      </c>
      <c r="N157">
        <v>105.497</v>
      </c>
      <c r="O157">
        <v>105.875</v>
      </c>
      <c r="P157">
        <v>107.471</v>
      </c>
      <c r="Q157">
        <v>110.29900000000001</v>
      </c>
      <c r="R157">
        <v>114.64700000000001</v>
      </c>
      <c r="S157">
        <v>115.818</v>
      </c>
      <c r="T157">
        <v>120.06100000000001</v>
      </c>
      <c r="U157">
        <v>124.51300000000001</v>
      </c>
      <c r="V157">
        <v>127.77200000000001</v>
      </c>
      <c r="W157">
        <v>131.56399999999999</v>
      </c>
      <c r="X157">
        <v>135.495</v>
      </c>
      <c r="Y157">
        <v>138.70400000000001</v>
      </c>
      <c r="Z157">
        <v>141.16300000000001</v>
      </c>
      <c r="AA157">
        <v>143.613</v>
      </c>
      <c r="AB157">
        <v>146.54300000000001</v>
      </c>
      <c r="AC157">
        <v>149.49700000000001</v>
      </c>
      <c r="AD157">
        <v>152.40600000000001</v>
      </c>
      <c r="AE157">
        <v>155.45599999999999</v>
      </c>
      <c r="AF157">
        <v>158.535</v>
      </c>
      <c r="AG157">
        <v>2013</v>
      </c>
    </row>
    <row r="158" spans="1:33" x14ac:dyDescent="0.2">
      <c r="A158">
        <v>628</v>
      </c>
      <c r="B158" t="s">
        <v>53</v>
      </c>
      <c r="C158" t="s">
        <v>13</v>
      </c>
      <c r="D158" t="s">
        <v>132</v>
      </c>
      <c r="E158" t="s">
        <v>133</v>
      </c>
      <c r="G158" t="s">
        <v>134</v>
      </c>
      <c r="H158">
        <v>59.179000000000002</v>
      </c>
      <c r="I158">
        <v>61.417999999999999</v>
      </c>
      <c r="J158">
        <v>65.563000000000002</v>
      </c>
      <c r="K158">
        <v>60.597999999999999</v>
      </c>
      <c r="L158">
        <v>63.804000000000002</v>
      </c>
      <c r="M158">
        <v>72.606999999999999</v>
      </c>
      <c r="N158">
        <v>73.992000000000004</v>
      </c>
      <c r="O158">
        <v>74.034999999999997</v>
      </c>
      <c r="P158">
        <v>81.256</v>
      </c>
      <c r="Q158">
        <v>100</v>
      </c>
      <c r="R158">
        <v>109.98399999999999</v>
      </c>
      <c r="S158">
        <v>113.616</v>
      </c>
      <c r="T158">
        <v>123.44199999999999</v>
      </c>
      <c r="U158">
        <v>111.64100000000001</v>
      </c>
      <c r="V158">
        <v>118.77800000000001</v>
      </c>
      <c r="W158">
        <v>128.97</v>
      </c>
      <c r="X158">
        <v>130.387</v>
      </c>
      <c r="Y158">
        <v>124.96899999999999</v>
      </c>
      <c r="Z158">
        <v>125.80800000000001</v>
      </c>
      <c r="AA158">
        <v>118.279</v>
      </c>
      <c r="AB158">
        <v>126.244</v>
      </c>
      <c r="AC158">
        <v>132.71799999999999</v>
      </c>
      <c r="AD158">
        <v>136.03399999999999</v>
      </c>
      <c r="AE158">
        <v>140.161</v>
      </c>
      <c r="AF158">
        <v>142.887</v>
      </c>
      <c r="AG158">
        <v>2013</v>
      </c>
    </row>
    <row r="159" spans="1:33" x14ac:dyDescent="0.2">
      <c r="A159">
        <v>228</v>
      </c>
      <c r="B159" t="s">
        <v>54</v>
      </c>
      <c r="C159" t="s">
        <v>30</v>
      </c>
      <c r="D159" t="s">
        <v>132</v>
      </c>
      <c r="E159" t="s">
        <v>133</v>
      </c>
      <c r="G159" t="s">
        <v>134</v>
      </c>
      <c r="H159">
        <v>55.508000000000003</v>
      </c>
      <c r="I159">
        <v>57.838000000000001</v>
      </c>
      <c r="J159">
        <v>59.094999999999999</v>
      </c>
      <c r="K159">
        <v>60.701000000000001</v>
      </c>
      <c r="L159">
        <v>63.859000000000002</v>
      </c>
      <c r="M159">
        <v>66.480999999999995</v>
      </c>
      <c r="N159">
        <v>69.432000000000002</v>
      </c>
      <c r="O159">
        <v>73.162000000000006</v>
      </c>
      <c r="P159">
        <v>78.783000000000001</v>
      </c>
      <c r="Q159">
        <v>84.370999999999995</v>
      </c>
      <c r="R159">
        <v>94.959000000000003</v>
      </c>
      <c r="S159">
        <v>99.484999999999999</v>
      </c>
      <c r="T159">
        <v>99.98</v>
      </c>
      <c r="U159">
        <v>103.72</v>
      </c>
      <c r="V159">
        <v>112.91</v>
      </c>
      <c r="W159">
        <v>116.73699999999999</v>
      </c>
      <c r="X159">
        <v>117.682</v>
      </c>
      <c r="Y159">
        <v>119.834</v>
      </c>
      <c r="Z159">
        <v>126.38500000000001</v>
      </c>
      <c r="AA159">
        <v>130.49700000000001</v>
      </c>
      <c r="AB159">
        <v>133.76499999999999</v>
      </c>
      <c r="AC159">
        <v>137.15100000000001</v>
      </c>
      <c r="AD159">
        <v>140.91999999999999</v>
      </c>
      <c r="AE159">
        <v>144.886</v>
      </c>
      <c r="AF159">
        <v>149.17500000000001</v>
      </c>
      <c r="AG159">
        <v>2013</v>
      </c>
    </row>
    <row r="160" spans="1:33" x14ac:dyDescent="0.2">
      <c r="A160">
        <v>636</v>
      </c>
      <c r="B160" t="s">
        <v>56</v>
      </c>
      <c r="C160" t="s">
        <v>33</v>
      </c>
      <c r="D160" t="s">
        <v>132</v>
      </c>
      <c r="E160" t="s">
        <v>133</v>
      </c>
      <c r="G160" t="s">
        <v>134</v>
      </c>
      <c r="H160">
        <v>0.22600000000000001</v>
      </c>
      <c r="I160">
        <v>0.64400000000000002</v>
      </c>
      <c r="J160">
        <v>0.83899999999999997</v>
      </c>
      <c r="K160">
        <v>4.548</v>
      </c>
      <c r="L160">
        <v>28.001000000000001</v>
      </c>
      <c r="M160">
        <v>48.457999999999998</v>
      </c>
      <c r="N160">
        <v>63.829000000000001</v>
      </c>
      <c r="O160">
        <v>72.391999999999996</v>
      </c>
      <c r="P160">
        <v>77</v>
      </c>
      <c r="Q160">
        <v>100</v>
      </c>
      <c r="R160">
        <v>112.107</v>
      </c>
      <c r="S160">
        <v>133.26</v>
      </c>
      <c r="T160">
        <v>159.35900000000001</v>
      </c>
      <c r="U160">
        <v>213.31</v>
      </c>
      <c r="V160">
        <v>250.44</v>
      </c>
      <c r="W160">
        <v>276.20800000000003</v>
      </c>
      <c r="X160">
        <v>297.00900000000001</v>
      </c>
      <c r="Y160">
        <v>315.346</v>
      </c>
      <c r="Z160">
        <v>318.86900000000003</v>
      </c>
      <c r="AA160">
        <v>328.98</v>
      </c>
      <c r="AB160">
        <v>338.512</v>
      </c>
      <c r="AC160">
        <v>349.36900000000003</v>
      </c>
      <c r="AD160">
        <v>360.95600000000002</v>
      </c>
      <c r="AE160">
        <v>373.1</v>
      </c>
      <c r="AF160">
        <v>385.76799999999997</v>
      </c>
      <c r="AG160">
        <v>2006</v>
      </c>
    </row>
    <row r="161" spans="1:33" x14ac:dyDescent="0.2">
      <c r="A161">
        <v>634</v>
      </c>
      <c r="B161" t="s">
        <v>58</v>
      </c>
      <c r="C161" t="s">
        <v>57</v>
      </c>
      <c r="D161" t="s">
        <v>132</v>
      </c>
      <c r="E161" t="s">
        <v>133</v>
      </c>
      <c r="G161" t="s">
        <v>134</v>
      </c>
      <c r="H161">
        <v>159.958</v>
      </c>
      <c r="I161">
        <v>167.899</v>
      </c>
      <c r="J161">
        <v>137.304</v>
      </c>
      <c r="K161">
        <v>177.61</v>
      </c>
      <c r="L161">
        <v>261.15800000000002</v>
      </c>
      <c r="M161">
        <v>224.791</v>
      </c>
      <c r="N161">
        <v>220.88300000000001</v>
      </c>
      <c r="O161">
        <v>211.49199999999999</v>
      </c>
      <c r="P161">
        <v>247.03800000000001</v>
      </c>
      <c r="Q161">
        <v>299.72899999999998</v>
      </c>
      <c r="R161">
        <v>355.23700000000002</v>
      </c>
      <c r="S161">
        <v>359.22500000000002</v>
      </c>
      <c r="T161">
        <v>449.13</v>
      </c>
      <c r="U161">
        <v>356.48700000000002</v>
      </c>
      <c r="V161">
        <v>430.34500000000003</v>
      </c>
      <c r="W161">
        <v>476.185</v>
      </c>
      <c r="X161">
        <v>470.47899999999998</v>
      </c>
      <c r="Y161">
        <v>434.31</v>
      </c>
      <c r="Z161">
        <v>410.06900000000002</v>
      </c>
      <c r="AA161">
        <v>345.036</v>
      </c>
      <c r="AB161">
        <v>379.15</v>
      </c>
      <c r="AC161">
        <v>419.839</v>
      </c>
      <c r="AD161">
        <v>412.99599999999998</v>
      </c>
      <c r="AE161">
        <v>397.88900000000001</v>
      </c>
      <c r="AF161">
        <v>383.44600000000003</v>
      </c>
      <c r="AG161">
        <v>2013</v>
      </c>
    </row>
    <row r="162" spans="1:33" x14ac:dyDescent="0.2">
      <c r="A162">
        <v>248</v>
      </c>
      <c r="B162" t="s">
        <v>59</v>
      </c>
      <c r="C162" t="s">
        <v>31</v>
      </c>
      <c r="D162" t="s">
        <v>132</v>
      </c>
      <c r="E162" t="s">
        <v>133</v>
      </c>
      <c r="G162" t="s">
        <v>134</v>
      </c>
      <c r="H162">
        <v>66.908000000000001</v>
      </c>
      <c r="I162">
        <v>72.067999999999998</v>
      </c>
      <c r="J162">
        <v>70.989000000000004</v>
      </c>
      <c r="K162">
        <v>53.543999999999997</v>
      </c>
      <c r="L162">
        <v>49.152000000000001</v>
      </c>
      <c r="M162">
        <v>62.701999999999998</v>
      </c>
      <c r="N162">
        <v>69.888999999999996</v>
      </c>
      <c r="O162">
        <v>77.292000000000002</v>
      </c>
      <c r="P162">
        <v>80.585999999999999</v>
      </c>
      <c r="Q162">
        <v>86.817999999999998</v>
      </c>
      <c r="R162">
        <v>93.763999999999996</v>
      </c>
      <c r="S162">
        <v>100</v>
      </c>
      <c r="T162">
        <v>113.84699999999999</v>
      </c>
      <c r="U162">
        <v>114.59399999999999</v>
      </c>
      <c r="V162">
        <v>123.148</v>
      </c>
      <c r="W162">
        <v>130.12200000000001</v>
      </c>
      <c r="X162">
        <v>136.68600000000001</v>
      </c>
      <c r="Y162">
        <v>140.834</v>
      </c>
      <c r="Z162">
        <v>144.91900000000001</v>
      </c>
      <c r="AA162">
        <v>144.93</v>
      </c>
      <c r="AB162">
        <v>149.52099999999999</v>
      </c>
      <c r="AC162">
        <v>154.041</v>
      </c>
      <c r="AD162">
        <v>158.84899999999999</v>
      </c>
      <c r="AE162">
        <v>163.375</v>
      </c>
      <c r="AF162">
        <v>168.048</v>
      </c>
      <c r="AG162">
        <v>2013</v>
      </c>
    </row>
    <row r="163" spans="1:33" x14ac:dyDescent="0.2">
      <c r="A163">
        <v>642</v>
      </c>
      <c r="B163" t="s">
        <v>60</v>
      </c>
      <c r="C163" t="s">
        <v>1</v>
      </c>
      <c r="D163" t="s">
        <v>132</v>
      </c>
      <c r="E163" t="s">
        <v>133</v>
      </c>
      <c r="G163" t="s">
        <v>134</v>
      </c>
      <c r="H163">
        <v>44.116</v>
      </c>
      <c r="I163">
        <v>38.316000000000003</v>
      </c>
      <c r="J163">
        <v>26.221</v>
      </c>
      <c r="K163">
        <v>36.488999999999997</v>
      </c>
      <c r="L163">
        <v>60.11</v>
      </c>
      <c r="M163">
        <v>52.914000000000001</v>
      </c>
      <c r="N163">
        <v>52.076000000000001</v>
      </c>
      <c r="O163">
        <v>52.406999999999996</v>
      </c>
      <c r="P163">
        <v>61.276000000000003</v>
      </c>
      <c r="Q163">
        <v>87.408000000000001</v>
      </c>
      <c r="R163">
        <v>100</v>
      </c>
      <c r="S163">
        <v>102.194</v>
      </c>
      <c r="T163">
        <v>128.80099999999999</v>
      </c>
      <c r="U163">
        <v>89.370999999999995</v>
      </c>
      <c r="V163">
        <v>117.61199999999999</v>
      </c>
      <c r="W163">
        <v>144.99100000000001</v>
      </c>
      <c r="X163">
        <v>159.46799999999999</v>
      </c>
      <c r="Y163">
        <v>153.268</v>
      </c>
      <c r="Z163">
        <v>145.37700000000001</v>
      </c>
      <c r="AA163">
        <v>112.953</v>
      </c>
      <c r="AB163">
        <v>120.127</v>
      </c>
      <c r="AC163">
        <v>127.733</v>
      </c>
      <c r="AD163">
        <v>132.52199999999999</v>
      </c>
      <c r="AE163">
        <v>136.61500000000001</v>
      </c>
      <c r="AF163">
        <v>137.352</v>
      </c>
      <c r="AG163">
        <v>2013</v>
      </c>
    </row>
    <row r="164" spans="1:33" x14ac:dyDescent="0.2">
      <c r="A164">
        <v>646</v>
      </c>
      <c r="B164" t="s">
        <v>62</v>
      </c>
      <c r="C164" t="s">
        <v>14</v>
      </c>
      <c r="D164" t="s">
        <v>132</v>
      </c>
      <c r="E164" t="s">
        <v>133</v>
      </c>
      <c r="G164" t="s">
        <v>134</v>
      </c>
      <c r="H164">
        <v>87.573999999999998</v>
      </c>
      <c r="I164">
        <v>88.403000000000006</v>
      </c>
      <c r="J164">
        <v>72.680000000000007</v>
      </c>
      <c r="K164">
        <v>86.638000000000005</v>
      </c>
      <c r="L164">
        <v>110.971</v>
      </c>
      <c r="M164">
        <v>104.02</v>
      </c>
      <c r="N164">
        <v>106.679</v>
      </c>
      <c r="O164">
        <v>107.432</v>
      </c>
      <c r="P164">
        <v>113.47799999999999</v>
      </c>
      <c r="Q164">
        <v>135.53700000000001</v>
      </c>
      <c r="R164">
        <v>149.78100000000001</v>
      </c>
      <c r="S164">
        <v>154.26499999999999</v>
      </c>
      <c r="T164">
        <v>185.92400000000001</v>
      </c>
      <c r="U164">
        <v>146.63800000000001</v>
      </c>
      <c r="V164">
        <v>192.77099999999999</v>
      </c>
      <c r="W164">
        <v>216.23400000000001</v>
      </c>
      <c r="X164">
        <v>179.947</v>
      </c>
      <c r="Y164">
        <v>174.339</v>
      </c>
      <c r="Z164">
        <v>166.19399999999999</v>
      </c>
      <c r="AA164">
        <v>154.19300000000001</v>
      </c>
      <c r="AB164">
        <v>157.60599999999999</v>
      </c>
      <c r="AC164">
        <v>159.91399999999999</v>
      </c>
      <c r="AD164">
        <v>160.078</v>
      </c>
      <c r="AE164">
        <v>159.91900000000001</v>
      </c>
      <c r="AF164">
        <v>160.858</v>
      </c>
      <c r="AG164">
        <v>2013</v>
      </c>
    </row>
    <row r="165" spans="1:33" x14ac:dyDescent="0.2">
      <c r="A165">
        <v>656</v>
      </c>
      <c r="B165" t="s">
        <v>64</v>
      </c>
      <c r="C165" t="s">
        <v>24</v>
      </c>
      <c r="D165" t="s">
        <v>132</v>
      </c>
      <c r="E165" t="s">
        <v>133</v>
      </c>
      <c r="G165" t="s">
        <v>134</v>
      </c>
      <c r="H165">
        <v>73.471000000000004</v>
      </c>
      <c r="I165">
        <v>74.525000000000006</v>
      </c>
      <c r="J165">
        <v>76.31</v>
      </c>
      <c r="K165">
        <v>79.004999999999995</v>
      </c>
      <c r="L165">
        <v>86.938999999999993</v>
      </c>
      <c r="M165">
        <v>91.22</v>
      </c>
      <c r="N165">
        <v>93.793999999999997</v>
      </c>
      <c r="O165">
        <v>100</v>
      </c>
      <c r="P165">
        <v>116.52200000000001</v>
      </c>
      <c r="Q165">
        <v>148.43799999999999</v>
      </c>
      <c r="R165">
        <v>204.227</v>
      </c>
      <c r="S165">
        <v>230.749</v>
      </c>
      <c r="T165">
        <v>263.30599999999998</v>
      </c>
      <c r="U165">
        <v>281.22800000000001</v>
      </c>
      <c r="V165">
        <v>338.03399999999999</v>
      </c>
      <c r="W165">
        <v>404.74599999999998</v>
      </c>
      <c r="X165">
        <v>457.49200000000002</v>
      </c>
      <c r="Y165">
        <v>486.23700000000002</v>
      </c>
      <c r="Z165">
        <v>522.72699999999998</v>
      </c>
      <c r="AA165">
        <v>564.971</v>
      </c>
      <c r="AB165">
        <v>616.43700000000001</v>
      </c>
      <c r="AC165">
        <v>673.59100000000001</v>
      </c>
      <c r="AD165">
        <v>731.06399999999996</v>
      </c>
      <c r="AE165">
        <v>784.65</v>
      </c>
      <c r="AF165">
        <v>892.48299999999995</v>
      </c>
      <c r="AG165">
        <v>2009</v>
      </c>
    </row>
    <row r="166" spans="1:33" x14ac:dyDescent="0.2">
      <c r="A166">
        <v>429</v>
      </c>
      <c r="B166" t="s">
        <v>47</v>
      </c>
      <c r="C166" t="s">
        <v>34</v>
      </c>
      <c r="D166" t="s">
        <v>132</v>
      </c>
      <c r="E166" t="s">
        <v>133</v>
      </c>
      <c r="G166" t="s">
        <v>134</v>
      </c>
      <c r="H166">
        <v>24.25</v>
      </c>
      <c r="I166">
        <v>27.643000000000001</v>
      </c>
      <c r="J166">
        <v>30.257000000000001</v>
      </c>
      <c r="K166">
        <v>39.377000000000002</v>
      </c>
      <c r="L166">
        <v>49.789000000000001</v>
      </c>
      <c r="M166">
        <v>57.16</v>
      </c>
      <c r="N166">
        <v>73.325000000000003</v>
      </c>
      <c r="O166">
        <v>82.956999999999994</v>
      </c>
      <c r="P166">
        <v>100</v>
      </c>
      <c r="Q166">
        <v>119.511</v>
      </c>
      <c r="R166">
        <v>136.08699999999999</v>
      </c>
      <c r="S166">
        <v>164.684</v>
      </c>
      <c r="T166">
        <v>195.1</v>
      </c>
      <c r="U166">
        <v>200.39699999999999</v>
      </c>
      <c r="V166">
        <v>229.173</v>
      </c>
      <c r="W166">
        <v>289.43299999999999</v>
      </c>
      <c r="X166">
        <v>352.53300000000002</v>
      </c>
      <c r="Y166">
        <v>473.59500000000003</v>
      </c>
      <c r="Z166">
        <v>522.65200000000004</v>
      </c>
      <c r="AA166">
        <v>586.46699999999998</v>
      </c>
      <c r="AB166">
        <v>693.173</v>
      </c>
      <c r="AC166">
        <v>812.25199999999995</v>
      </c>
      <c r="AD166">
        <v>949.51800000000003</v>
      </c>
      <c r="AE166" s="3">
        <v>1109.088</v>
      </c>
      <c r="AF166" s="3">
        <v>1294.3230000000001</v>
      </c>
      <c r="AG166">
        <v>2013</v>
      </c>
    </row>
    <row r="167" spans="1:33" x14ac:dyDescent="0.2">
      <c r="A167">
        <v>433</v>
      </c>
      <c r="B167" t="s">
        <v>48</v>
      </c>
      <c r="C167" t="s">
        <v>5</v>
      </c>
      <c r="D167" t="s">
        <v>132</v>
      </c>
      <c r="E167" t="s">
        <v>133</v>
      </c>
      <c r="G167" t="s">
        <v>134</v>
      </c>
      <c r="H167" t="s">
        <v>106</v>
      </c>
      <c r="I167" t="s">
        <v>106</v>
      </c>
      <c r="J167" t="s">
        <v>106</v>
      </c>
      <c r="K167" t="s">
        <v>106</v>
      </c>
      <c r="L167" t="s">
        <v>106</v>
      </c>
      <c r="M167" t="s">
        <v>106</v>
      </c>
      <c r="N167" t="s">
        <v>106</v>
      </c>
      <c r="O167" t="s">
        <v>106</v>
      </c>
      <c r="P167">
        <v>52.271000000000001</v>
      </c>
      <c r="Q167">
        <v>71.012</v>
      </c>
      <c r="R167">
        <v>87.382999999999996</v>
      </c>
      <c r="S167">
        <v>100</v>
      </c>
      <c r="T167">
        <v>130.17500000000001</v>
      </c>
      <c r="U167">
        <v>104.76300000000001</v>
      </c>
      <c r="V167">
        <v>122.14</v>
      </c>
      <c r="W167">
        <v>152.29599999999999</v>
      </c>
      <c r="X167">
        <v>156.36199999999999</v>
      </c>
      <c r="Y167">
        <v>156.45400000000001</v>
      </c>
      <c r="Z167">
        <v>152.46100000000001</v>
      </c>
      <c r="AA167">
        <v>118.286</v>
      </c>
      <c r="AB167">
        <v>126.196</v>
      </c>
      <c r="AC167">
        <v>132.36500000000001</v>
      </c>
      <c r="AD167">
        <v>135.53200000000001</v>
      </c>
      <c r="AE167">
        <v>138.268</v>
      </c>
      <c r="AF167">
        <v>140.791</v>
      </c>
      <c r="AG167">
        <v>2014</v>
      </c>
    </row>
    <row r="168" spans="1:33" x14ac:dyDescent="0.2">
      <c r="A168">
        <v>916</v>
      </c>
      <c r="B168" t="s">
        <v>65</v>
      </c>
      <c r="C168" t="s">
        <v>18</v>
      </c>
      <c r="D168" t="s">
        <v>132</v>
      </c>
      <c r="E168" t="s">
        <v>133</v>
      </c>
      <c r="G168" t="s">
        <v>134</v>
      </c>
      <c r="H168">
        <v>24.472000000000001</v>
      </c>
      <c r="I168">
        <v>28.42</v>
      </c>
      <c r="J168">
        <v>30.03</v>
      </c>
      <c r="K168">
        <v>34.018000000000001</v>
      </c>
      <c r="L168">
        <v>39.945999999999998</v>
      </c>
      <c r="M168">
        <v>44.003</v>
      </c>
      <c r="N168">
        <v>46.557000000000002</v>
      </c>
      <c r="O168">
        <v>52.021999999999998</v>
      </c>
      <c r="P168">
        <v>60.414000000000001</v>
      </c>
      <c r="Q168">
        <v>71.212000000000003</v>
      </c>
      <c r="R168">
        <v>86.56</v>
      </c>
      <c r="S168">
        <v>100</v>
      </c>
      <c r="T168">
        <v>120.937</v>
      </c>
      <c r="U168">
        <v>126.61</v>
      </c>
      <c r="V168">
        <v>151.352</v>
      </c>
      <c r="W168">
        <v>177.94300000000001</v>
      </c>
      <c r="X168">
        <v>186.52699999999999</v>
      </c>
      <c r="Y168">
        <v>204.54499999999999</v>
      </c>
      <c r="Z168">
        <v>211.44499999999999</v>
      </c>
      <c r="AA168">
        <v>205.70699999999999</v>
      </c>
      <c r="AB168">
        <v>221.57</v>
      </c>
      <c r="AC168">
        <v>236.01599999999999</v>
      </c>
      <c r="AD168">
        <v>250.477</v>
      </c>
      <c r="AE168">
        <v>265.43200000000002</v>
      </c>
      <c r="AF168">
        <v>280.79300000000001</v>
      </c>
      <c r="AG168">
        <v>2013</v>
      </c>
    </row>
    <row r="169" spans="1:33" x14ac:dyDescent="0.2">
      <c r="A169">
        <v>443</v>
      </c>
      <c r="B169" t="s">
        <v>67</v>
      </c>
      <c r="C169" t="s">
        <v>6</v>
      </c>
      <c r="D169" t="s">
        <v>132</v>
      </c>
      <c r="E169" t="s">
        <v>133</v>
      </c>
      <c r="G169" t="s">
        <v>134</v>
      </c>
      <c r="H169">
        <v>48.719000000000001</v>
      </c>
      <c r="I169">
        <v>46.411999999999999</v>
      </c>
      <c r="J169">
        <v>38.451999999999998</v>
      </c>
      <c r="K169">
        <v>45.408999999999999</v>
      </c>
      <c r="L169">
        <v>54.731999999999999</v>
      </c>
      <c r="M169">
        <v>50.488999999999997</v>
      </c>
      <c r="N169">
        <v>53.103000000000002</v>
      </c>
      <c r="O169">
        <v>55.677999999999997</v>
      </c>
      <c r="P169">
        <v>61.759</v>
      </c>
      <c r="Q169">
        <v>75.575000000000003</v>
      </c>
      <c r="R169">
        <v>87.787999999999997</v>
      </c>
      <c r="S169">
        <v>91.569000000000003</v>
      </c>
      <c r="T169">
        <v>108.65900000000001</v>
      </c>
      <c r="U169">
        <v>90.006</v>
      </c>
      <c r="V169">
        <v>100</v>
      </c>
      <c r="W169">
        <v>117.22499999999999</v>
      </c>
      <c r="X169">
        <v>126.002</v>
      </c>
      <c r="Y169">
        <v>127.075</v>
      </c>
      <c r="Z169">
        <v>122.383</v>
      </c>
      <c r="AA169">
        <v>93.867999999999995</v>
      </c>
      <c r="AB169">
        <v>102.01600000000001</v>
      </c>
      <c r="AC169">
        <v>107.596</v>
      </c>
      <c r="AD169">
        <v>111.718</v>
      </c>
      <c r="AE169">
        <v>115.43300000000001</v>
      </c>
      <c r="AF169">
        <v>118.98699999999999</v>
      </c>
      <c r="AG169">
        <v>2013</v>
      </c>
    </row>
    <row r="170" spans="1:33" x14ac:dyDescent="0.2">
      <c r="A170">
        <v>672</v>
      </c>
      <c r="B170" t="s">
        <v>50</v>
      </c>
      <c r="C170" t="s">
        <v>2</v>
      </c>
      <c r="D170" t="s">
        <v>132</v>
      </c>
      <c r="E170" t="s">
        <v>133</v>
      </c>
      <c r="G170" t="s">
        <v>134</v>
      </c>
      <c r="H170">
        <v>43.527999999999999</v>
      </c>
      <c r="I170">
        <v>47.302999999999997</v>
      </c>
      <c r="J170">
        <v>47.71</v>
      </c>
      <c r="K170">
        <v>56.582000000000001</v>
      </c>
      <c r="L170">
        <v>64.11</v>
      </c>
      <c r="M170">
        <v>68.718000000000004</v>
      </c>
      <c r="N170">
        <v>87.442999999999998</v>
      </c>
      <c r="O170">
        <v>99.994</v>
      </c>
      <c r="P170">
        <v>122.605</v>
      </c>
      <c r="Q170">
        <v>157.63300000000001</v>
      </c>
      <c r="R170">
        <v>172.547</v>
      </c>
      <c r="S170">
        <v>191.55799999999999</v>
      </c>
      <c r="T170">
        <v>233.37799999999999</v>
      </c>
      <c r="U170">
        <v>174.30500000000001</v>
      </c>
      <c r="V170">
        <v>198.983</v>
      </c>
      <c r="W170">
        <v>235.30199999999999</v>
      </c>
      <c r="X170">
        <v>279.93599999999998</v>
      </c>
      <c r="Y170">
        <v>261.02999999999997</v>
      </c>
      <c r="Z170">
        <v>215.80699999999999</v>
      </c>
      <c r="AA170">
        <v>184.845</v>
      </c>
      <c r="AB170">
        <v>196.38900000000001</v>
      </c>
      <c r="AC170">
        <v>205.18700000000001</v>
      </c>
      <c r="AD170">
        <v>212.929</v>
      </c>
      <c r="AE170">
        <v>219.60300000000001</v>
      </c>
      <c r="AF170">
        <v>226.14400000000001</v>
      </c>
      <c r="AG170">
        <v>2014</v>
      </c>
    </row>
    <row r="171" spans="1:33" x14ac:dyDescent="0.2">
      <c r="A171">
        <v>682</v>
      </c>
      <c r="B171" t="s">
        <v>69</v>
      </c>
      <c r="C171" t="s">
        <v>27</v>
      </c>
      <c r="D171" t="s">
        <v>132</v>
      </c>
      <c r="E171" t="s">
        <v>133</v>
      </c>
      <c r="G171" t="s">
        <v>134</v>
      </c>
      <c r="H171">
        <v>49.593000000000004</v>
      </c>
      <c r="I171">
        <v>55.582000000000001</v>
      </c>
      <c r="J171">
        <v>65.837999999999994</v>
      </c>
      <c r="K171">
        <v>69.456000000000003</v>
      </c>
      <c r="L171">
        <v>73.209000000000003</v>
      </c>
      <c r="M171">
        <v>76.897999999999996</v>
      </c>
      <c r="N171">
        <v>83.013999999999996</v>
      </c>
      <c r="O171">
        <v>89.483000000000004</v>
      </c>
      <c r="P171">
        <v>100</v>
      </c>
      <c r="Q171">
        <v>109.55500000000001</v>
      </c>
      <c r="R171">
        <v>129.77600000000001</v>
      </c>
      <c r="S171">
        <v>134.14400000000001</v>
      </c>
      <c r="T171">
        <v>146.80600000000001</v>
      </c>
      <c r="U171">
        <v>148.453</v>
      </c>
      <c r="V171">
        <v>176.477</v>
      </c>
      <c r="W171">
        <v>203.45</v>
      </c>
      <c r="X171">
        <v>191.58699999999999</v>
      </c>
      <c r="Y171">
        <v>191.84800000000001</v>
      </c>
      <c r="Z171">
        <v>182.43700000000001</v>
      </c>
      <c r="AA171">
        <v>178.44399999999999</v>
      </c>
      <c r="AB171">
        <v>181.99600000000001</v>
      </c>
      <c r="AC171">
        <v>189.89400000000001</v>
      </c>
      <c r="AD171">
        <v>198.798</v>
      </c>
      <c r="AE171">
        <v>206.45</v>
      </c>
      <c r="AF171">
        <v>216.40199999999999</v>
      </c>
      <c r="AG171">
        <v>2014</v>
      </c>
    </row>
    <row r="172" spans="1:33" x14ac:dyDescent="0.2">
      <c r="A172">
        <v>948</v>
      </c>
      <c r="B172" t="s">
        <v>70</v>
      </c>
      <c r="C172" t="s">
        <v>20</v>
      </c>
      <c r="D172" t="s">
        <v>132</v>
      </c>
      <c r="E172" t="s">
        <v>133</v>
      </c>
      <c r="G172" t="s">
        <v>134</v>
      </c>
      <c r="H172">
        <v>20.699000000000002</v>
      </c>
      <c r="I172">
        <v>25.184000000000001</v>
      </c>
      <c r="J172">
        <v>24.698</v>
      </c>
      <c r="K172">
        <v>27.385000000000002</v>
      </c>
      <c r="L172">
        <v>30.672000000000001</v>
      </c>
      <c r="M172">
        <v>33.200000000000003</v>
      </c>
      <c r="N172">
        <v>34.802999999999997</v>
      </c>
      <c r="O172">
        <v>38.143999999999998</v>
      </c>
      <c r="P172">
        <v>44.866</v>
      </c>
      <c r="Q172">
        <v>54.243000000000002</v>
      </c>
      <c r="R172">
        <v>66.251999999999995</v>
      </c>
      <c r="S172">
        <v>75.016000000000005</v>
      </c>
      <c r="T172">
        <v>92.2</v>
      </c>
      <c r="U172">
        <v>94.873000000000005</v>
      </c>
      <c r="V172">
        <v>100</v>
      </c>
      <c r="W172">
        <v>115.119</v>
      </c>
      <c r="X172">
        <v>129.83699999999999</v>
      </c>
      <c r="Y172">
        <v>133.22499999999999</v>
      </c>
      <c r="Z172">
        <v>141.178</v>
      </c>
      <c r="AA172">
        <v>150.46</v>
      </c>
      <c r="AB172">
        <v>160.88300000000001</v>
      </c>
      <c r="AC172">
        <v>172.327</v>
      </c>
      <c r="AD172">
        <v>183.61099999999999</v>
      </c>
      <c r="AE172">
        <v>195.04599999999999</v>
      </c>
      <c r="AF172">
        <v>205.30500000000001</v>
      </c>
      <c r="AG172">
        <v>2013</v>
      </c>
    </row>
    <row r="173" spans="1:33" x14ac:dyDescent="0.2">
      <c r="A173">
        <v>694</v>
      </c>
      <c r="B173" t="s">
        <v>51</v>
      </c>
      <c r="C173" t="s">
        <v>3</v>
      </c>
      <c r="D173" t="s">
        <v>132</v>
      </c>
      <c r="E173" t="s">
        <v>133</v>
      </c>
      <c r="G173" t="s">
        <v>134</v>
      </c>
      <c r="H173">
        <v>17.248999999999999</v>
      </c>
      <c r="I173">
        <v>17.423999999999999</v>
      </c>
      <c r="J173">
        <v>16.437000000000001</v>
      </c>
      <c r="K173">
        <v>19.239000000000001</v>
      </c>
      <c r="L173">
        <v>26.016999999999999</v>
      </c>
      <c r="M173">
        <v>25.856999999999999</v>
      </c>
      <c r="N173">
        <v>35.880000000000003</v>
      </c>
      <c r="O173">
        <v>40.164000000000001</v>
      </c>
      <c r="P173">
        <v>50.317999999999998</v>
      </c>
      <c r="Q173">
        <v>59.633000000000003</v>
      </c>
      <c r="R173">
        <v>71.289000000000001</v>
      </c>
      <c r="S173">
        <v>74.352000000000004</v>
      </c>
      <c r="T173">
        <v>82.518000000000001</v>
      </c>
      <c r="U173">
        <v>78.876999999999995</v>
      </c>
      <c r="V173">
        <v>100</v>
      </c>
      <c r="W173">
        <v>109.51</v>
      </c>
      <c r="X173">
        <v>119.663</v>
      </c>
      <c r="Y173">
        <v>126.691</v>
      </c>
      <c r="Z173">
        <v>132.518</v>
      </c>
      <c r="AA173">
        <v>135.42500000000001</v>
      </c>
      <c r="AB173">
        <v>150.208</v>
      </c>
      <c r="AC173">
        <v>164.40700000000001</v>
      </c>
      <c r="AD173">
        <v>178.1</v>
      </c>
      <c r="AE173">
        <v>189.495</v>
      </c>
      <c r="AF173">
        <v>200.33500000000001</v>
      </c>
      <c r="AG173">
        <v>2014</v>
      </c>
    </row>
    <row r="174" spans="1:33" x14ac:dyDescent="0.2">
      <c r="A174">
        <v>142</v>
      </c>
      <c r="B174" t="s">
        <v>71</v>
      </c>
      <c r="C174" t="s">
        <v>28</v>
      </c>
      <c r="D174" t="s">
        <v>132</v>
      </c>
      <c r="E174" t="s">
        <v>133</v>
      </c>
      <c r="G174" t="s">
        <v>134</v>
      </c>
      <c r="H174">
        <v>49.003999999999998</v>
      </c>
      <c r="I174">
        <v>50.37</v>
      </c>
      <c r="J174">
        <v>50.021999999999998</v>
      </c>
      <c r="K174">
        <v>53.356000000000002</v>
      </c>
      <c r="L174">
        <v>61.591000000000001</v>
      </c>
      <c r="M174">
        <v>62.601999999999997</v>
      </c>
      <c r="N174">
        <v>61.540999999999997</v>
      </c>
      <c r="O174">
        <v>63.302999999999997</v>
      </c>
      <c r="P174">
        <v>66.995999999999995</v>
      </c>
      <c r="Q174">
        <v>72.864999999999995</v>
      </c>
      <c r="R174">
        <v>79.260000000000005</v>
      </c>
      <c r="S174">
        <v>81.680999999999997</v>
      </c>
      <c r="T174">
        <v>90.215000000000003</v>
      </c>
      <c r="U174">
        <v>85.52</v>
      </c>
      <c r="V174">
        <v>90.62</v>
      </c>
      <c r="W174">
        <v>96.745999999999995</v>
      </c>
      <c r="X174">
        <v>100</v>
      </c>
      <c r="Y174">
        <v>102.73099999999999</v>
      </c>
      <c r="Z174">
        <v>103.193</v>
      </c>
      <c r="AA174">
        <v>104.645</v>
      </c>
      <c r="AB174">
        <v>106.898</v>
      </c>
      <c r="AC174">
        <v>109.197</v>
      </c>
      <c r="AD174">
        <v>111.724</v>
      </c>
      <c r="AE174">
        <v>114.315</v>
      </c>
      <c r="AF174">
        <v>116.96599999999999</v>
      </c>
      <c r="AG174">
        <v>2014</v>
      </c>
    </row>
    <row r="175" spans="1:33" x14ac:dyDescent="0.2">
      <c r="A175">
        <v>449</v>
      </c>
      <c r="B175" t="s">
        <v>72</v>
      </c>
      <c r="C175" t="s">
        <v>10</v>
      </c>
      <c r="D175" t="s">
        <v>132</v>
      </c>
      <c r="E175" t="s">
        <v>133</v>
      </c>
      <c r="G175" t="s">
        <v>134</v>
      </c>
      <c r="H175">
        <v>41.734999999999999</v>
      </c>
      <c r="I175">
        <v>40.695</v>
      </c>
      <c r="J175">
        <v>34.838000000000001</v>
      </c>
      <c r="K175">
        <v>38.896999999999998</v>
      </c>
      <c r="L175">
        <v>46.015999999999998</v>
      </c>
      <c r="M175">
        <v>43.820999999999998</v>
      </c>
      <c r="N175">
        <v>45.825000000000003</v>
      </c>
      <c r="O175">
        <v>50.555</v>
      </c>
      <c r="P175">
        <v>57.164000000000001</v>
      </c>
      <c r="Q175">
        <v>70.316000000000003</v>
      </c>
      <c r="R175">
        <v>79.935000000000002</v>
      </c>
      <c r="S175">
        <v>86.316999999999993</v>
      </c>
      <c r="T175">
        <v>115.95099999999999</v>
      </c>
      <c r="U175">
        <v>86.150999999999996</v>
      </c>
      <c r="V175">
        <v>100</v>
      </c>
      <c r="W175">
        <v>114.456</v>
      </c>
      <c r="X175">
        <v>120.568</v>
      </c>
      <c r="Y175">
        <v>117.52</v>
      </c>
      <c r="Z175">
        <v>115.309</v>
      </c>
      <c r="AA175">
        <v>89.212999999999994</v>
      </c>
      <c r="AB175">
        <v>94.613</v>
      </c>
      <c r="AC175">
        <v>98.272000000000006</v>
      </c>
      <c r="AD175">
        <v>100.73399999999999</v>
      </c>
      <c r="AE175">
        <v>102.824</v>
      </c>
      <c r="AF175">
        <v>104.75</v>
      </c>
      <c r="AG175">
        <v>2012</v>
      </c>
    </row>
    <row r="176" spans="1:33" x14ac:dyDescent="0.2">
      <c r="A176">
        <v>293</v>
      </c>
      <c r="B176" t="s">
        <v>66</v>
      </c>
      <c r="C176" t="s">
        <v>29</v>
      </c>
      <c r="D176" t="s">
        <v>132</v>
      </c>
      <c r="E176" t="s">
        <v>133</v>
      </c>
      <c r="G176" t="s">
        <v>134</v>
      </c>
      <c r="H176">
        <v>65.903000000000006</v>
      </c>
      <c r="I176">
        <v>70.741</v>
      </c>
      <c r="J176">
        <v>74.933999999999997</v>
      </c>
      <c r="K176">
        <v>77.165999999999997</v>
      </c>
      <c r="L176">
        <v>80.069000000000003</v>
      </c>
      <c r="M176">
        <v>80.953000000000003</v>
      </c>
      <c r="N176">
        <v>81.218000000000004</v>
      </c>
      <c r="O176">
        <v>83.625</v>
      </c>
      <c r="P176">
        <v>88.326999999999998</v>
      </c>
      <c r="Q176">
        <v>90.186000000000007</v>
      </c>
      <c r="R176">
        <v>97.664000000000001</v>
      </c>
      <c r="S176">
        <v>100</v>
      </c>
      <c r="T176">
        <v>101.94499999999999</v>
      </c>
      <c r="U176">
        <v>103.53700000000001</v>
      </c>
      <c r="V176">
        <v>109.758</v>
      </c>
      <c r="W176">
        <v>115.429</v>
      </c>
      <c r="X176">
        <v>117.864</v>
      </c>
      <c r="Y176">
        <v>119.898</v>
      </c>
      <c r="Z176">
        <v>123.393</v>
      </c>
      <c r="AA176">
        <v>125.621</v>
      </c>
      <c r="AB176">
        <v>127.22</v>
      </c>
      <c r="AC176">
        <v>129.05600000000001</v>
      </c>
      <c r="AD176">
        <v>131.58000000000001</v>
      </c>
      <c r="AE176">
        <v>134.12899999999999</v>
      </c>
      <c r="AF176">
        <v>136.798</v>
      </c>
      <c r="AG176">
        <v>2014</v>
      </c>
    </row>
    <row r="177" spans="1:33" x14ac:dyDescent="0.2">
      <c r="A177">
        <v>453</v>
      </c>
      <c r="B177" t="s">
        <v>61</v>
      </c>
      <c r="C177" t="s">
        <v>15</v>
      </c>
      <c r="D177" t="s">
        <v>132</v>
      </c>
      <c r="E177" t="s">
        <v>133</v>
      </c>
      <c r="G177" t="s">
        <v>134</v>
      </c>
      <c r="H177">
        <v>64.036000000000001</v>
      </c>
      <c r="I177">
        <v>61.423999999999999</v>
      </c>
      <c r="J177">
        <v>50.133000000000003</v>
      </c>
      <c r="K177">
        <v>58.094000000000001</v>
      </c>
      <c r="L177">
        <v>77.063999999999993</v>
      </c>
      <c r="M177">
        <v>73.248000000000005</v>
      </c>
      <c r="N177">
        <v>75.451999999999998</v>
      </c>
      <c r="O177">
        <v>88.412000000000006</v>
      </c>
      <c r="P177">
        <v>100</v>
      </c>
      <c r="Q177">
        <v>130.54300000000001</v>
      </c>
      <c r="R177">
        <v>141.458</v>
      </c>
      <c r="S177">
        <v>156.976</v>
      </c>
      <c r="T177">
        <v>192.92400000000001</v>
      </c>
      <c r="U177">
        <v>146.19999999999999</v>
      </c>
      <c r="V177">
        <v>160.23699999999999</v>
      </c>
      <c r="W177">
        <v>192.405</v>
      </c>
      <c r="X177">
        <v>203.33600000000001</v>
      </c>
      <c r="Y177">
        <v>204.256</v>
      </c>
      <c r="Z177">
        <v>198.84800000000001</v>
      </c>
      <c r="AA177">
        <v>174.09399999999999</v>
      </c>
      <c r="AB177">
        <v>170.48400000000001</v>
      </c>
      <c r="AC177">
        <v>176.25200000000001</v>
      </c>
      <c r="AD177">
        <v>180.74700000000001</v>
      </c>
      <c r="AE177">
        <v>184.40899999999999</v>
      </c>
      <c r="AF177">
        <v>187.566</v>
      </c>
      <c r="AG177">
        <v>2013</v>
      </c>
    </row>
    <row r="178" spans="1:33" x14ac:dyDescent="0.2">
      <c r="A178">
        <v>922</v>
      </c>
      <c r="B178" t="s">
        <v>68</v>
      </c>
      <c r="C178" t="s">
        <v>35</v>
      </c>
      <c r="D178" t="s">
        <v>132</v>
      </c>
      <c r="E178" t="s">
        <v>133</v>
      </c>
      <c r="G178" t="s">
        <v>134</v>
      </c>
      <c r="H178">
        <v>9.0830000000000002</v>
      </c>
      <c r="I178">
        <v>10.452999999999999</v>
      </c>
      <c r="J178">
        <v>12.397</v>
      </c>
      <c r="K178">
        <v>21.381</v>
      </c>
      <c r="L178">
        <v>29.428000000000001</v>
      </c>
      <c r="M178">
        <v>34.280999999999999</v>
      </c>
      <c r="N178">
        <v>39.591999999999999</v>
      </c>
      <c r="O178">
        <v>45.066000000000003</v>
      </c>
      <c r="P178">
        <v>54.219000000000001</v>
      </c>
      <c r="Q178">
        <v>64.680000000000007</v>
      </c>
      <c r="R178">
        <v>74.491</v>
      </c>
      <c r="S178">
        <v>84.775000000000006</v>
      </c>
      <c r="T178">
        <v>100</v>
      </c>
      <c r="U178">
        <v>101.971</v>
      </c>
      <c r="V178">
        <v>116.441</v>
      </c>
      <c r="W178">
        <v>134.92599999999999</v>
      </c>
      <c r="X178">
        <v>144.898</v>
      </c>
      <c r="Y178">
        <v>152.352</v>
      </c>
      <c r="Z178">
        <v>162.40700000000001</v>
      </c>
      <c r="AA178">
        <v>179.65100000000001</v>
      </c>
      <c r="AB178">
        <v>208.36099999999999</v>
      </c>
      <c r="AC178">
        <v>221.15799999999999</v>
      </c>
      <c r="AD178">
        <v>229.62</v>
      </c>
      <c r="AE178">
        <v>239.01599999999999</v>
      </c>
      <c r="AF178">
        <v>249.24299999999999</v>
      </c>
      <c r="AG178">
        <v>2013</v>
      </c>
    </row>
    <row r="179" spans="1:33" x14ac:dyDescent="0.2">
      <c r="A179">
        <v>456</v>
      </c>
      <c r="B179" t="s">
        <v>74</v>
      </c>
      <c r="C179" t="s">
        <v>8</v>
      </c>
      <c r="D179" t="s">
        <v>132</v>
      </c>
      <c r="E179" t="s">
        <v>133</v>
      </c>
      <c r="G179" t="s">
        <v>134</v>
      </c>
      <c r="H179">
        <v>54.293999999999997</v>
      </c>
      <c r="I179">
        <v>55.357999999999997</v>
      </c>
      <c r="J179">
        <v>47.670999999999999</v>
      </c>
      <c r="K179">
        <v>52.92</v>
      </c>
      <c r="L179">
        <v>59.14</v>
      </c>
      <c r="M179">
        <v>57.149000000000001</v>
      </c>
      <c r="N179">
        <v>58.771000000000001</v>
      </c>
      <c r="O179">
        <v>61.773000000000003</v>
      </c>
      <c r="P179">
        <v>68.185000000000002</v>
      </c>
      <c r="Q179">
        <v>80.638999999999996</v>
      </c>
      <c r="R179">
        <v>87.594999999999999</v>
      </c>
      <c r="S179">
        <v>91.27</v>
      </c>
      <c r="T179">
        <v>105.258</v>
      </c>
      <c r="U179">
        <v>85.331000000000003</v>
      </c>
      <c r="V179">
        <v>100</v>
      </c>
      <c r="W179">
        <v>115.57599999999999</v>
      </c>
      <c r="X179">
        <v>120.229</v>
      </c>
      <c r="Y179">
        <v>118.758</v>
      </c>
      <c r="Z179">
        <v>115.889</v>
      </c>
      <c r="AA179">
        <v>97.066000000000003</v>
      </c>
      <c r="AB179">
        <v>102.74299999999999</v>
      </c>
      <c r="AC179">
        <v>107.34399999999999</v>
      </c>
      <c r="AD179">
        <v>111.08799999999999</v>
      </c>
      <c r="AE179">
        <v>113.616</v>
      </c>
      <c r="AF179">
        <v>115.91800000000001</v>
      </c>
      <c r="AG179">
        <v>2014</v>
      </c>
    </row>
    <row r="180" spans="1:33" x14ac:dyDescent="0.2">
      <c r="A180">
        <v>732</v>
      </c>
      <c r="B180" t="s">
        <v>77</v>
      </c>
      <c r="C180" t="s">
        <v>17</v>
      </c>
      <c r="D180" t="s">
        <v>132</v>
      </c>
      <c r="E180" t="s">
        <v>133</v>
      </c>
      <c r="G180" t="s">
        <v>134</v>
      </c>
      <c r="H180">
        <v>58</v>
      </c>
      <c r="I180">
        <v>58</v>
      </c>
      <c r="J180">
        <v>58</v>
      </c>
      <c r="K180">
        <v>56.317</v>
      </c>
      <c r="L180">
        <v>53.241</v>
      </c>
      <c r="M180">
        <v>53.36</v>
      </c>
      <c r="N180">
        <v>57.677</v>
      </c>
      <c r="O180">
        <v>62.963000000000001</v>
      </c>
      <c r="P180">
        <v>70.97</v>
      </c>
      <c r="Q180">
        <v>82.512</v>
      </c>
      <c r="R180">
        <v>91.201999999999998</v>
      </c>
      <c r="S180">
        <v>100</v>
      </c>
      <c r="T180">
        <v>119.527</v>
      </c>
      <c r="U180">
        <v>122.545</v>
      </c>
      <c r="V180">
        <v>147.19200000000001</v>
      </c>
      <c r="W180">
        <v>176.637</v>
      </c>
      <c r="X180">
        <v>228.32599999999999</v>
      </c>
      <c r="Y180">
        <v>310.83100000000002</v>
      </c>
      <c r="Z180">
        <v>402.58699999999999</v>
      </c>
      <c r="AA180">
        <v>475.01499999999999</v>
      </c>
      <c r="AB180">
        <v>529.10599999999999</v>
      </c>
      <c r="AC180">
        <v>570.01300000000003</v>
      </c>
      <c r="AD180">
        <v>605.89300000000003</v>
      </c>
      <c r="AE180">
        <v>638.53399999999999</v>
      </c>
      <c r="AF180">
        <v>671.64200000000005</v>
      </c>
      <c r="AG180">
        <v>2013</v>
      </c>
    </row>
    <row r="181" spans="1:33" x14ac:dyDescent="0.2">
      <c r="A181">
        <v>463</v>
      </c>
      <c r="B181" t="s">
        <v>73</v>
      </c>
      <c r="C181" t="s">
        <v>36</v>
      </c>
      <c r="D181" t="s">
        <v>132</v>
      </c>
      <c r="E181" t="s">
        <v>133</v>
      </c>
      <c r="G181" t="s">
        <v>134</v>
      </c>
      <c r="H181">
        <v>75.47</v>
      </c>
      <c r="I181">
        <v>82.343999999999994</v>
      </c>
      <c r="J181">
        <v>82.706999999999994</v>
      </c>
      <c r="K181">
        <v>88.465999999999994</v>
      </c>
      <c r="L181">
        <v>100</v>
      </c>
      <c r="M181">
        <v>102.869</v>
      </c>
      <c r="N181">
        <v>107.52200000000001</v>
      </c>
      <c r="O181">
        <v>105.444</v>
      </c>
      <c r="P181">
        <v>116.33199999999999</v>
      </c>
      <c r="Q181">
        <v>130.23400000000001</v>
      </c>
      <c r="R181">
        <v>142.08099999999999</v>
      </c>
      <c r="S181">
        <v>157.38200000000001</v>
      </c>
      <c r="T181">
        <v>182.48500000000001</v>
      </c>
      <c r="U181">
        <v>177.41</v>
      </c>
      <c r="V181">
        <v>189.95500000000001</v>
      </c>
      <c r="W181" t="s">
        <v>106</v>
      </c>
      <c r="X181" t="s">
        <v>106</v>
      </c>
      <c r="Y181" t="s">
        <v>106</v>
      </c>
      <c r="Z181" t="s">
        <v>106</v>
      </c>
      <c r="AA181" t="s">
        <v>106</v>
      </c>
      <c r="AB181" t="s">
        <v>106</v>
      </c>
      <c r="AC181" t="s">
        <v>106</v>
      </c>
      <c r="AD181" t="s">
        <v>106</v>
      </c>
      <c r="AE181" t="s">
        <v>106</v>
      </c>
      <c r="AF181" t="s">
        <v>106</v>
      </c>
      <c r="AG181">
        <v>2010</v>
      </c>
    </row>
    <row r="182" spans="1:33" x14ac:dyDescent="0.2">
      <c r="A182">
        <v>537</v>
      </c>
      <c r="B182" t="s">
        <v>78</v>
      </c>
      <c r="C182" t="s">
        <v>19</v>
      </c>
      <c r="D182" t="s">
        <v>132</v>
      </c>
      <c r="E182" t="s">
        <v>133</v>
      </c>
      <c r="G182" t="s">
        <v>134</v>
      </c>
      <c r="H182" t="s">
        <v>106</v>
      </c>
      <c r="I182" t="s">
        <v>106</v>
      </c>
      <c r="J182" t="s">
        <v>106</v>
      </c>
      <c r="K182" t="s">
        <v>106</v>
      </c>
      <c r="L182">
        <v>57.072000000000003</v>
      </c>
      <c r="M182">
        <v>61.593000000000004</v>
      </c>
      <c r="N182">
        <v>65.328999999999994</v>
      </c>
      <c r="O182">
        <v>68.277000000000001</v>
      </c>
      <c r="P182">
        <v>64.313999999999993</v>
      </c>
      <c r="Q182">
        <v>70.096999999999994</v>
      </c>
      <c r="R182">
        <v>68.661000000000001</v>
      </c>
      <c r="S182">
        <v>72.471000000000004</v>
      </c>
      <c r="T182">
        <v>96.858000000000004</v>
      </c>
      <c r="U182">
        <v>77.146000000000001</v>
      </c>
      <c r="V182">
        <v>99.975999999999999</v>
      </c>
      <c r="W182">
        <v>125.846</v>
      </c>
      <c r="X182">
        <v>136.90799999999999</v>
      </c>
      <c r="Y182">
        <v>136.452</v>
      </c>
      <c r="Z182">
        <v>136.964</v>
      </c>
      <c r="AA182">
        <v>109.806</v>
      </c>
      <c r="AB182">
        <v>106.545</v>
      </c>
      <c r="AC182">
        <v>114.24</v>
      </c>
      <c r="AD182">
        <v>124.096</v>
      </c>
      <c r="AE182">
        <v>149.47999999999999</v>
      </c>
      <c r="AF182">
        <v>162.33500000000001</v>
      </c>
      <c r="AG182">
        <v>2012</v>
      </c>
    </row>
    <row r="183" spans="1:33" x14ac:dyDescent="0.2">
      <c r="A183">
        <v>369</v>
      </c>
      <c r="B183" t="s">
        <v>55</v>
      </c>
      <c r="C183" t="s">
        <v>21</v>
      </c>
      <c r="D183" t="s">
        <v>132</v>
      </c>
      <c r="E183" t="s">
        <v>133</v>
      </c>
      <c r="G183" t="s">
        <v>134</v>
      </c>
      <c r="H183">
        <v>91.08</v>
      </c>
      <c r="I183">
        <v>87.716999999999999</v>
      </c>
      <c r="J183">
        <v>86.096000000000004</v>
      </c>
      <c r="K183">
        <v>89.801000000000002</v>
      </c>
      <c r="L183">
        <v>100</v>
      </c>
      <c r="M183">
        <v>102.794</v>
      </c>
      <c r="N183">
        <v>97.456000000000003</v>
      </c>
      <c r="O183">
        <v>107.66800000000001</v>
      </c>
      <c r="P183">
        <v>117.23399999999999</v>
      </c>
      <c r="Q183">
        <v>132.851</v>
      </c>
      <c r="R183">
        <v>135.148</v>
      </c>
      <c r="S183">
        <v>152.38200000000001</v>
      </c>
      <c r="T183">
        <v>188.64</v>
      </c>
      <c r="U183">
        <v>136.51400000000001</v>
      </c>
      <c r="V183">
        <v>151.11199999999999</v>
      </c>
      <c r="W183">
        <v>176.251</v>
      </c>
      <c r="X183">
        <v>175.649</v>
      </c>
      <c r="Y183">
        <v>191.83099999999999</v>
      </c>
      <c r="Z183">
        <v>200.41900000000001</v>
      </c>
      <c r="AA183">
        <v>200.92699999999999</v>
      </c>
      <c r="AB183">
        <v>208.875</v>
      </c>
      <c r="AC183">
        <v>218.37100000000001</v>
      </c>
      <c r="AD183">
        <v>226.74600000000001</v>
      </c>
      <c r="AE183">
        <v>234.64599999999999</v>
      </c>
      <c r="AF183">
        <v>243.315</v>
      </c>
      <c r="AG183">
        <v>2012</v>
      </c>
    </row>
    <row r="184" spans="1:33" x14ac:dyDescent="0.2">
      <c r="A184">
        <v>466</v>
      </c>
      <c r="B184" t="s">
        <v>63</v>
      </c>
      <c r="C184" t="s">
        <v>16</v>
      </c>
      <c r="D184" t="s">
        <v>132</v>
      </c>
      <c r="E184" t="s">
        <v>133</v>
      </c>
      <c r="G184" t="s">
        <v>134</v>
      </c>
      <c r="H184">
        <v>51.850999999999999</v>
      </c>
      <c r="I184">
        <v>51.271000000000001</v>
      </c>
      <c r="J184">
        <v>49.015000000000001</v>
      </c>
      <c r="K184">
        <v>53.338999999999999</v>
      </c>
      <c r="L184">
        <v>59.534999999999997</v>
      </c>
      <c r="M184">
        <v>58.127000000000002</v>
      </c>
      <c r="N184">
        <v>60.317999999999998</v>
      </c>
      <c r="O184">
        <v>62.774999999999999</v>
      </c>
      <c r="P184">
        <v>68.111999999999995</v>
      </c>
      <c r="Q184">
        <v>79.367999999999995</v>
      </c>
      <c r="R184">
        <v>88.861999999999995</v>
      </c>
      <c r="S184">
        <v>100</v>
      </c>
      <c r="T184">
        <v>118.533</v>
      </c>
      <c r="U184">
        <v>100.536</v>
      </c>
      <c r="V184">
        <v>111.599</v>
      </c>
      <c r="W184">
        <v>129.24199999999999</v>
      </c>
      <c r="X184">
        <v>132.30000000000001</v>
      </c>
      <c r="Y184">
        <v>135.90299999999999</v>
      </c>
      <c r="Z184">
        <v>130.947</v>
      </c>
      <c r="AA184">
        <v>114.952</v>
      </c>
      <c r="AB184">
        <v>120.137</v>
      </c>
      <c r="AC184">
        <v>123.17700000000001</v>
      </c>
      <c r="AD184">
        <v>125.785</v>
      </c>
      <c r="AE184">
        <v>128.66800000000001</v>
      </c>
      <c r="AF184">
        <v>132.703</v>
      </c>
      <c r="AG184">
        <v>2013</v>
      </c>
    </row>
    <row r="185" spans="1:33" x14ac:dyDescent="0.2">
      <c r="A185">
        <v>299</v>
      </c>
      <c r="B185" t="s">
        <v>75</v>
      </c>
      <c r="C185" t="s">
        <v>22</v>
      </c>
      <c r="D185" t="s">
        <v>132</v>
      </c>
      <c r="E185" t="s">
        <v>133</v>
      </c>
      <c r="G185" t="s">
        <v>134</v>
      </c>
      <c r="H185">
        <v>74.656000000000006</v>
      </c>
      <c r="I185">
        <v>100</v>
      </c>
      <c r="J185">
        <v>118.89</v>
      </c>
      <c r="K185">
        <v>150.03100000000001</v>
      </c>
      <c r="L185">
        <v>194.21899999999999</v>
      </c>
      <c r="M185">
        <v>209.751</v>
      </c>
      <c r="N185">
        <v>279.01600000000002</v>
      </c>
      <c r="O185">
        <v>376.48700000000002</v>
      </c>
      <c r="P185">
        <v>504.31900000000002</v>
      </c>
      <c r="Q185">
        <v>653.61800000000005</v>
      </c>
      <c r="R185">
        <v>770.64400000000001</v>
      </c>
      <c r="S185">
        <v>889.69600000000003</v>
      </c>
      <c r="T185" s="3">
        <v>1157.7829999999999</v>
      </c>
      <c r="U185" s="3">
        <v>1248.4570000000001</v>
      </c>
      <c r="V185" s="3">
        <v>1822.039</v>
      </c>
      <c r="W185" s="3">
        <v>2334.9290000000001</v>
      </c>
      <c r="X185" s="3">
        <v>2663.2060000000001</v>
      </c>
      <c r="Y185" s="3">
        <v>3542.1149999999998</v>
      </c>
      <c r="Z185" s="3">
        <v>5264.7870000000003</v>
      </c>
      <c r="AA185" s="3">
        <v>8359.1710000000003</v>
      </c>
      <c r="AB185" s="3">
        <v>15571.102000000001</v>
      </c>
      <c r="AC185" s="3">
        <v>27208.626</v>
      </c>
      <c r="AD185" s="3">
        <v>47194.832999999999</v>
      </c>
      <c r="AE185" s="3">
        <v>81258.763000000006</v>
      </c>
      <c r="AF185" s="3">
        <v>137979.26500000001</v>
      </c>
      <c r="AG185">
        <v>2013</v>
      </c>
    </row>
    <row r="186" spans="1:33" x14ac:dyDescent="0.2">
      <c r="A186">
        <v>474</v>
      </c>
      <c r="B186" t="s">
        <v>76</v>
      </c>
      <c r="C186" t="s">
        <v>11</v>
      </c>
      <c r="D186" t="s">
        <v>132</v>
      </c>
      <c r="E186" t="s">
        <v>133</v>
      </c>
      <c r="G186" t="s">
        <v>134</v>
      </c>
      <c r="H186">
        <v>355.125</v>
      </c>
      <c r="I186">
        <v>402.322</v>
      </c>
      <c r="J186">
        <v>368.75700000000001</v>
      </c>
      <c r="K186">
        <v>492.14600000000002</v>
      </c>
      <c r="L186">
        <v>607.04300000000001</v>
      </c>
      <c r="M186">
        <v>623.726</v>
      </c>
      <c r="N186">
        <v>678.06399999999996</v>
      </c>
      <c r="O186">
        <v>751.92100000000005</v>
      </c>
      <c r="P186">
        <v>858.04200000000003</v>
      </c>
      <c r="Q186" s="3">
        <v>1017.066</v>
      </c>
      <c r="R186" s="3">
        <v>1155.271</v>
      </c>
      <c r="S186" s="3">
        <v>1281.06</v>
      </c>
      <c r="T186" s="3">
        <v>1542.1120000000001</v>
      </c>
      <c r="U186" s="3">
        <v>1407.867</v>
      </c>
      <c r="V186" s="3">
        <v>1740.3530000000001</v>
      </c>
      <c r="W186" s="3">
        <v>2055.5940000000001</v>
      </c>
      <c r="X186" s="3">
        <v>2176.7339999999999</v>
      </c>
      <c r="Y186" s="3">
        <v>2377.1880000000001</v>
      </c>
      <c r="Z186" s="3">
        <v>2547.4740000000002</v>
      </c>
      <c r="AA186" s="3">
        <v>2626.5079999999998</v>
      </c>
      <c r="AB186" s="3">
        <v>2822.4639999999999</v>
      </c>
      <c r="AC186" s="3">
        <v>2995.8829999999998</v>
      </c>
      <c r="AD186" s="3">
        <v>3152.8620000000001</v>
      </c>
      <c r="AE186" s="3">
        <v>3313.8609999999999</v>
      </c>
      <c r="AF186" s="3">
        <v>3479.123</v>
      </c>
      <c r="AG186">
        <v>2008</v>
      </c>
    </row>
    <row r="187" spans="1:33" x14ac:dyDescent="0.2">
      <c r="A187">
        <v>612</v>
      </c>
      <c r="B187" t="s">
        <v>41</v>
      </c>
      <c r="C187" t="s">
        <v>9</v>
      </c>
      <c r="D187" t="s">
        <v>135</v>
      </c>
      <c r="E187" t="s">
        <v>87</v>
      </c>
      <c r="F187" t="s">
        <v>84</v>
      </c>
      <c r="G187" t="s">
        <v>136</v>
      </c>
      <c r="H187" s="3">
        <v>126219.06</v>
      </c>
      <c r="I187" s="3">
        <v>125503.012</v>
      </c>
      <c r="J187" s="3">
        <v>129835.33900000001</v>
      </c>
      <c r="K187" s="3">
        <v>131942.09899999999</v>
      </c>
      <c r="L187" s="3">
        <v>134527.09299999999</v>
      </c>
      <c r="M187" s="3">
        <v>136557.47200000001</v>
      </c>
      <c r="N187" s="3">
        <v>142093.07999999999</v>
      </c>
      <c r="O187" s="3">
        <v>150073.679</v>
      </c>
      <c r="P187" s="3">
        <v>154200.65900000001</v>
      </c>
      <c r="Q187" s="3">
        <v>160868.03200000001</v>
      </c>
      <c r="R187" s="3">
        <v>161145.08600000001</v>
      </c>
      <c r="S187" s="3">
        <v>164085.88500000001</v>
      </c>
      <c r="T187" s="3">
        <v>164399.41</v>
      </c>
      <c r="U187" s="3">
        <v>163875.50899999999</v>
      </c>
      <c r="V187" s="3">
        <v>166450.51</v>
      </c>
      <c r="W187" s="3">
        <v>167712.80499999999</v>
      </c>
      <c r="X187" s="3">
        <v>169656.035</v>
      </c>
      <c r="Y187" s="3">
        <v>172478.67499999999</v>
      </c>
      <c r="Z187" s="3">
        <v>175887.53700000001</v>
      </c>
      <c r="AA187" s="3">
        <v>176928.823</v>
      </c>
      <c r="AB187" s="3">
        <v>180348.19099999999</v>
      </c>
      <c r="AC187" s="3">
        <v>184452.15100000001</v>
      </c>
      <c r="AD187" s="3">
        <v>188502.196</v>
      </c>
      <c r="AE187" s="3">
        <v>192111.454</v>
      </c>
      <c r="AF187" s="3">
        <v>195646.83799999999</v>
      </c>
      <c r="AG187">
        <v>2013</v>
      </c>
    </row>
    <row r="188" spans="1:33" x14ac:dyDescent="0.2">
      <c r="A188">
        <v>614</v>
      </c>
      <c r="B188" t="s">
        <v>42</v>
      </c>
      <c r="C188" t="s">
        <v>7</v>
      </c>
      <c r="D188" t="s">
        <v>135</v>
      </c>
      <c r="E188" t="s">
        <v>87</v>
      </c>
      <c r="F188" t="s">
        <v>84</v>
      </c>
      <c r="G188" t="s">
        <v>136</v>
      </c>
      <c r="H188" s="3">
        <v>28457.599999999999</v>
      </c>
      <c r="I188" s="3">
        <v>29176.538</v>
      </c>
      <c r="J188" s="3">
        <v>28354.174999999999</v>
      </c>
      <c r="K188" s="3">
        <v>28448.366000000002</v>
      </c>
      <c r="L188" s="3">
        <v>28471.128000000001</v>
      </c>
      <c r="M188" s="3">
        <v>28529.776999999998</v>
      </c>
      <c r="N188" s="3">
        <v>31745.656999999999</v>
      </c>
      <c r="O188" s="3">
        <v>32460.326000000001</v>
      </c>
      <c r="P188" s="3">
        <v>34967.097000000002</v>
      </c>
      <c r="Q188" s="3">
        <v>40175.178</v>
      </c>
      <c r="R188" s="3">
        <v>47092.726999999999</v>
      </c>
      <c r="S188" s="3">
        <v>56050.909</v>
      </c>
      <c r="T188" s="3">
        <v>61937.396999999997</v>
      </c>
      <c r="U188" s="3">
        <v>61584.360999999997</v>
      </c>
      <c r="V188" s="3">
        <v>61828.093999999997</v>
      </c>
      <c r="W188" s="3">
        <v>62379.483999999997</v>
      </c>
      <c r="X188" s="3">
        <v>63684.908000000003</v>
      </c>
      <c r="Y188" s="3">
        <v>66034.448000000004</v>
      </c>
      <c r="Z188" s="3">
        <v>66817.756999999998</v>
      </c>
      <c r="AA188" s="3">
        <v>67789.119000000006</v>
      </c>
      <c r="AB188" s="3">
        <v>68409.932000000001</v>
      </c>
      <c r="AC188" s="3">
        <v>69824.501999999993</v>
      </c>
      <c r="AD188" s="3">
        <v>71370.127999999997</v>
      </c>
      <c r="AE188" s="3">
        <v>73178.626999999993</v>
      </c>
      <c r="AF188" s="3">
        <v>75196.760999999999</v>
      </c>
      <c r="AG188">
        <v>2012</v>
      </c>
    </row>
    <row r="189" spans="1:33" x14ac:dyDescent="0.2">
      <c r="A189">
        <v>912</v>
      </c>
      <c r="B189" t="s">
        <v>43</v>
      </c>
      <c r="C189" t="s">
        <v>23</v>
      </c>
      <c r="D189" t="s">
        <v>135</v>
      </c>
      <c r="E189" t="s">
        <v>87</v>
      </c>
      <c r="F189" t="s">
        <v>84</v>
      </c>
      <c r="G189" t="s">
        <v>136</v>
      </c>
      <c r="H189">
        <v>536.79999999999995</v>
      </c>
      <c r="I189">
        <v>578.89599999999996</v>
      </c>
      <c r="J189">
        <v>607.85599999999999</v>
      </c>
      <c r="K189">
        <v>668.42499999999995</v>
      </c>
      <c r="L189">
        <v>699.33500000000004</v>
      </c>
      <c r="M189">
        <v>737.21100000000001</v>
      </c>
      <c r="N189">
        <v>789.69200000000001</v>
      </c>
      <c r="O189">
        <v>864.23099999999999</v>
      </c>
      <c r="P189">
        <v>943.26800000000003</v>
      </c>
      <c r="Q189" s="3">
        <v>1178.4169999999999</v>
      </c>
      <c r="R189" s="3">
        <v>1565.384</v>
      </c>
      <c r="S189" s="3">
        <v>1931.2149999999999</v>
      </c>
      <c r="T189" s="3">
        <v>2112.0520000000001</v>
      </c>
      <c r="U189" s="3">
        <v>2278.0889999999999</v>
      </c>
      <c r="V189" s="3">
        <v>2364.3270000000002</v>
      </c>
      <c r="W189" s="3">
        <v>2337.0729999999999</v>
      </c>
      <c r="X189" s="3">
        <v>2355.5729999999999</v>
      </c>
      <c r="Y189" s="3">
        <v>2472.4969999999998</v>
      </c>
      <c r="Z189" s="3">
        <v>2521.377</v>
      </c>
      <c r="AA189" s="3">
        <v>2517.1590000000001</v>
      </c>
      <c r="AB189" s="3">
        <v>2558.7440000000001</v>
      </c>
      <c r="AC189" s="3">
        <v>2603.86</v>
      </c>
      <c r="AD189" s="3">
        <v>2675.9760000000001</v>
      </c>
      <c r="AE189" s="3">
        <v>2748.85</v>
      </c>
      <c r="AF189" s="3">
        <v>2816.5529999999999</v>
      </c>
      <c r="AG189">
        <v>2011</v>
      </c>
    </row>
    <row r="190" spans="1:33" x14ac:dyDescent="0.2">
      <c r="A190">
        <v>419</v>
      </c>
      <c r="B190" t="s">
        <v>44</v>
      </c>
      <c r="C190" t="s">
        <v>12</v>
      </c>
      <c r="D190" t="s">
        <v>135</v>
      </c>
      <c r="E190" t="s">
        <v>87</v>
      </c>
      <c r="F190" t="s">
        <v>84</v>
      </c>
      <c r="G190" t="s">
        <v>136</v>
      </c>
      <c r="H190" s="3">
        <v>7855.8459999999995</v>
      </c>
      <c r="I190" s="3">
        <v>7780.9030000000002</v>
      </c>
      <c r="J190" s="3">
        <v>7903.268</v>
      </c>
      <c r="K190" s="3">
        <v>8121.4849999999997</v>
      </c>
      <c r="L190" s="3">
        <v>8561.7420000000002</v>
      </c>
      <c r="M190" s="3">
        <v>8645.973</v>
      </c>
      <c r="N190" s="3">
        <v>8680.1859999999997</v>
      </c>
      <c r="O190" s="3">
        <v>9096.7759999999998</v>
      </c>
      <c r="P190" s="3">
        <v>9596.6530000000002</v>
      </c>
      <c r="Q190" s="3">
        <v>10045.338</v>
      </c>
      <c r="R190" s="3">
        <v>10485.416999999999</v>
      </c>
      <c r="S190" s="3">
        <v>11132.269</v>
      </c>
      <c r="T190" s="3">
        <v>11594.645</v>
      </c>
      <c r="U190" s="3">
        <v>8918.4789999999994</v>
      </c>
      <c r="V190" s="3">
        <v>8737.57</v>
      </c>
      <c r="W190" s="3">
        <v>8746.152</v>
      </c>
      <c r="X190" s="3">
        <v>8863.0329999999994</v>
      </c>
      <c r="Y190" s="3">
        <v>9151.8130000000001</v>
      </c>
      <c r="Z190" s="3">
        <v>9398.4609999999993</v>
      </c>
      <c r="AA190" s="3">
        <v>9459.9330000000009</v>
      </c>
      <c r="AB190" s="3">
        <v>9497.6460000000006</v>
      </c>
      <c r="AC190" s="3">
        <v>9536.8089999999993</v>
      </c>
      <c r="AD190" s="3">
        <v>9615.3459999999995</v>
      </c>
      <c r="AE190" s="3">
        <v>9696.2479999999996</v>
      </c>
      <c r="AF190" s="3">
        <v>9779.527</v>
      </c>
      <c r="AG190">
        <v>2013</v>
      </c>
    </row>
    <row r="191" spans="1:33" x14ac:dyDescent="0.2">
      <c r="A191">
        <v>218</v>
      </c>
      <c r="B191" t="s">
        <v>45</v>
      </c>
      <c r="C191" t="s">
        <v>26</v>
      </c>
      <c r="D191" t="s">
        <v>135</v>
      </c>
      <c r="E191" t="s">
        <v>87</v>
      </c>
      <c r="F191" t="s">
        <v>84</v>
      </c>
      <c r="G191" t="s">
        <v>136</v>
      </c>
      <c r="H191" s="3">
        <v>2592.6819999999998</v>
      </c>
      <c r="I191" s="3">
        <v>2645.5189999999998</v>
      </c>
      <c r="J191" s="3">
        <v>2701.366</v>
      </c>
      <c r="K191" s="3">
        <v>2649.0039999999999</v>
      </c>
      <c r="L191" s="3">
        <v>2652.6849999999999</v>
      </c>
      <c r="M191" s="3">
        <v>2635.8989999999999</v>
      </c>
      <c r="N191" s="3">
        <v>2640.346</v>
      </c>
      <c r="O191" s="3">
        <v>2651.482</v>
      </c>
      <c r="P191" s="3">
        <v>2701.7860000000001</v>
      </c>
      <c r="Q191" s="3">
        <v>2761.1790000000001</v>
      </c>
      <c r="R191" s="3">
        <v>2833.5050000000001</v>
      </c>
      <c r="S191" s="3">
        <v>2902.4639999999999</v>
      </c>
      <c r="T191" s="3">
        <v>3019.4360000000001</v>
      </c>
      <c r="U191" s="3">
        <v>3059.875</v>
      </c>
      <c r="V191" s="3">
        <v>3125.3789999999999</v>
      </c>
      <c r="W191" s="3">
        <v>3224.39</v>
      </c>
      <c r="X191" s="3">
        <v>3328.0650000000001</v>
      </c>
      <c r="Y191" s="3">
        <v>3487.2869999999998</v>
      </c>
      <c r="Z191" s="3">
        <v>3607.067</v>
      </c>
      <c r="AA191" s="3">
        <v>3692.0219999999999</v>
      </c>
      <c r="AB191" s="3">
        <v>3777.1669999999999</v>
      </c>
      <c r="AC191" s="3">
        <v>3856.8620000000001</v>
      </c>
      <c r="AD191" s="3">
        <v>3936.346</v>
      </c>
      <c r="AE191" s="3">
        <v>4017.4679999999998</v>
      </c>
      <c r="AF191" s="3">
        <v>4060.4140000000002</v>
      </c>
      <c r="AG191">
        <v>2011</v>
      </c>
    </row>
    <row r="192" spans="1:33" x14ac:dyDescent="0.2">
      <c r="A192">
        <v>616</v>
      </c>
      <c r="B192" t="s">
        <v>46</v>
      </c>
      <c r="C192" t="s">
        <v>25</v>
      </c>
      <c r="D192" t="s">
        <v>135</v>
      </c>
      <c r="E192" t="s">
        <v>87</v>
      </c>
      <c r="F192" t="s">
        <v>84</v>
      </c>
      <c r="G192" t="s">
        <v>136</v>
      </c>
      <c r="H192" s="3">
        <v>20230.563999999998</v>
      </c>
      <c r="I192" s="3">
        <v>21663.18</v>
      </c>
      <c r="J192" s="3">
        <v>23315.54</v>
      </c>
      <c r="K192" s="3">
        <v>24806.95</v>
      </c>
      <c r="L192" s="3">
        <v>25971.074000000001</v>
      </c>
      <c r="M192" s="3">
        <v>25649.094000000001</v>
      </c>
      <c r="N192" s="3">
        <v>26850.019</v>
      </c>
      <c r="O192" s="3">
        <v>27753.866000000002</v>
      </c>
      <c r="P192" s="3">
        <v>28164.339</v>
      </c>
      <c r="Q192" s="3">
        <v>29080.281999999999</v>
      </c>
      <c r="R192" s="3">
        <v>30978.087</v>
      </c>
      <c r="S192" s="3">
        <v>33202.372000000003</v>
      </c>
      <c r="T192" s="3">
        <v>34016.294000000002</v>
      </c>
      <c r="U192" s="3">
        <v>30926.091</v>
      </c>
      <c r="V192" s="3">
        <v>33159.055</v>
      </c>
      <c r="W192" s="3">
        <v>34796.906000000003</v>
      </c>
      <c r="X192" s="3">
        <v>35853.042000000001</v>
      </c>
      <c r="Y192" s="3">
        <v>37518.625999999997</v>
      </c>
      <c r="Z192" s="3">
        <v>38911.313000000002</v>
      </c>
      <c r="AA192" s="3">
        <v>40054.144</v>
      </c>
      <c r="AB192" s="3">
        <v>41180.779000000002</v>
      </c>
      <c r="AC192" s="3">
        <v>42382.953000000001</v>
      </c>
      <c r="AD192" s="3">
        <v>43611.650999999998</v>
      </c>
      <c r="AE192" s="3">
        <v>44709.815999999999</v>
      </c>
      <c r="AF192" s="3">
        <v>45691.034</v>
      </c>
      <c r="AG192">
        <v>2008</v>
      </c>
    </row>
    <row r="193" spans="1:33" x14ac:dyDescent="0.2">
      <c r="A193">
        <v>516</v>
      </c>
      <c r="B193" t="s">
        <v>49</v>
      </c>
      <c r="C193" t="s">
        <v>4</v>
      </c>
      <c r="D193" t="s">
        <v>135</v>
      </c>
      <c r="E193" t="s">
        <v>87</v>
      </c>
      <c r="F193" t="s">
        <v>84</v>
      </c>
      <c r="G193" t="s">
        <v>136</v>
      </c>
      <c r="H193" s="3">
        <v>33830.220999999998</v>
      </c>
      <c r="I193" s="3">
        <v>32535.631000000001</v>
      </c>
      <c r="J193" s="3">
        <v>31537.964</v>
      </c>
      <c r="K193" s="3">
        <v>31741.874</v>
      </c>
      <c r="L193" s="3">
        <v>31853.348000000002</v>
      </c>
      <c r="M193" s="3">
        <v>31936.768</v>
      </c>
      <c r="N193" s="3">
        <v>32465.561000000002</v>
      </c>
      <c r="O193" s="3">
        <v>32800.542999999998</v>
      </c>
      <c r="P193" s="3">
        <v>32413.878000000001</v>
      </c>
      <c r="Q193" s="3">
        <v>31976.848000000002</v>
      </c>
      <c r="R193" s="3">
        <v>32833.470999999998</v>
      </c>
      <c r="S193" s="3">
        <v>32395.134999999998</v>
      </c>
      <c r="T193" s="3">
        <v>31343.733</v>
      </c>
      <c r="U193" s="3">
        <v>30377.269</v>
      </c>
      <c r="V193" s="3">
        <v>30626.68</v>
      </c>
      <c r="W193" s="3">
        <v>31147.87</v>
      </c>
      <c r="X193" s="3">
        <v>30937.719000000001</v>
      </c>
      <c r="Y193" s="3">
        <v>29917.281999999999</v>
      </c>
      <c r="Z193" s="3">
        <v>29251.718000000001</v>
      </c>
      <c r="AA193" s="3">
        <v>28652.451000000001</v>
      </c>
      <c r="AB193" s="3">
        <v>28963.600999999999</v>
      </c>
      <c r="AC193" s="3">
        <v>29464.97</v>
      </c>
      <c r="AD193" s="3">
        <v>30886.634999999998</v>
      </c>
      <c r="AE193" s="3">
        <v>33788.961000000003</v>
      </c>
      <c r="AF193" s="3">
        <v>34906.487000000001</v>
      </c>
      <c r="AG193">
        <v>2013</v>
      </c>
    </row>
    <row r="194" spans="1:33" x14ac:dyDescent="0.2">
      <c r="A194">
        <v>622</v>
      </c>
      <c r="B194" t="s">
        <v>52</v>
      </c>
      <c r="C194" t="s">
        <v>32</v>
      </c>
      <c r="D194" t="s">
        <v>135</v>
      </c>
      <c r="E194" t="s">
        <v>87</v>
      </c>
      <c r="F194" t="s">
        <v>84</v>
      </c>
      <c r="G194" t="s">
        <v>136</v>
      </c>
      <c r="H194" s="3">
        <v>395822.46500000003</v>
      </c>
      <c r="I194" s="3">
        <v>404678.41600000003</v>
      </c>
      <c r="J194" s="3">
        <v>413535.283</v>
      </c>
      <c r="K194" s="3">
        <v>419971.63</v>
      </c>
      <c r="L194" s="3">
        <v>425486.82199999999</v>
      </c>
      <c r="M194" s="3">
        <v>432582.15100000001</v>
      </c>
      <c r="N194" s="3">
        <v>437669.80699999997</v>
      </c>
      <c r="O194" s="3">
        <v>442910.74699999997</v>
      </c>
      <c r="P194" s="3">
        <v>446796.359</v>
      </c>
      <c r="Q194" s="3">
        <v>444608.68400000001</v>
      </c>
      <c r="R194" s="3">
        <v>446434.462</v>
      </c>
      <c r="S194" s="3">
        <v>448418.98599999998</v>
      </c>
      <c r="T194" s="3">
        <v>448788.85800000001</v>
      </c>
      <c r="U194" s="3">
        <v>444997.30800000002</v>
      </c>
      <c r="V194" s="3">
        <v>448336.97600000002</v>
      </c>
      <c r="W194" s="3">
        <v>455512.42300000001</v>
      </c>
      <c r="X194" s="3">
        <v>464836.63699999999</v>
      </c>
      <c r="Y194" s="3">
        <v>478813.81400000001</v>
      </c>
      <c r="Z194" s="3">
        <v>491129.79</v>
      </c>
      <c r="AA194" s="3">
        <v>503325.11200000002</v>
      </c>
      <c r="AB194" s="3">
        <v>515421.78200000001</v>
      </c>
      <c r="AC194" s="3">
        <v>527843.20299999998</v>
      </c>
      <c r="AD194" s="3">
        <v>540682.71900000004</v>
      </c>
      <c r="AE194" s="3">
        <v>553693.58200000005</v>
      </c>
      <c r="AF194" s="3">
        <v>567096.22900000005</v>
      </c>
      <c r="AG194">
        <v>2010</v>
      </c>
    </row>
    <row r="195" spans="1:33" x14ac:dyDescent="0.2">
      <c r="A195">
        <v>628</v>
      </c>
      <c r="B195" t="s">
        <v>53</v>
      </c>
      <c r="C195" t="s">
        <v>13</v>
      </c>
      <c r="D195" t="s">
        <v>135</v>
      </c>
      <c r="E195" t="s">
        <v>87</v>
      </c>
      <c r="F195" t="s">
        <v>84</v>
      </c>
      <c r="G195" t="s">
        <v>136</v>
      </c>
      <c r="H195" s="3">
        <v>232561.06899999999</v>
      </c>
      <c r="I195" s="3">
        <v>239647.46599999999</v>
      </c>
      <c r="J195" s="3">
        <v>249960.383</v>
      </c>
      <c r="K195" s="3">
        <v>242055.70300000001</v>
      </c>
      <c r="L195" s="3">
        <v>233894.53700000001</v>
      </c>
      <c r="M195" s="3">
        <v>254792.473</v>
      </c>
      <c r="N195" s="3">
        <v>269685.29300000001</v>
      </c>
      <c r="O195" s="3">
        <v>282642.50599999999</v>
      </c>
      <c r="P195" s="3">
        <v>368481.35200000001</v>
      </c>
      <c r="Q195" s="3">
        <v>388019.64500000002</v>
      </c>
      <c r="R195" s="3">
        <v>381009.78399999999</v>
      </c>
      <c r="S195" s="3">
        <v>383877.57799999998</v>
      </c>
      <c r="T195" s="3">
        <v>385947.489</v>
      </c>
      <c r="U195" s="3">
        <v>392423.2</v>
      </c>
      <c r="V195" s="3">
        <v>434719.85800000001</v>
      </c>
      <c r="W195" s="3">
        <v>424468.4</v>
      </c>
      <c r="X195" s="3">
        <v>450897.185</v>
      </c>
      <c r="Y195" s="3">
        <v>464949.08</v>
      </c>
      <c r="Z195" s="3">
        <v>484876.10399999999</v>
      </c>
      <c r="AA195" s="3">
        <v>508946.07699999999</v>
      </c>
      <c r="AB195" s="3">
        <v>520763.01500000001</v>
      </c>
      <c r="AC195" s="3">
        <v>548758.64500000002</v>
      </c>
      <c r="AD195" s="3">
        <v>562219.49800000002</v>
      </c>
      <c r="AE195" s="3">
        <v>576741.10400000005</v>
      </c>
      <c r="AF195" s="3">
        <v>578734.92500000005</v>
      </c>
      <c r="AG195">
        <v>2004</v>
      </c>
    </row>
    <row r="196" spans="1:33" x14ac:dyDescent="0.2">
      <c r="A196">
        <v>228</v>
      </c>
      <c r="B196" t="s">
        <v>54</v>
      </c>
      <c r="C196" t="s">
        <v>30</v>
      </c>
      <c r="D196" t="s">
        <v>135</v>
      </c>
      <c r="E196" t="s">
        <v>87</v>
      </c>
      <c r="F196" t="s">
        <v>84</v>
      </c>
      <c r="G196" t="s">
        <v>136</v>
      </c>
      <c r="H196" s="3">
        <v>3952705.8909999998</v>
      </c>
      <c r="I196" s="3">
        <v>4156715.7</v>
      </c>
      <c r="J196" s="3">
        <v>4235099.1160000004</v>
      </c>
      <c r="K196" s="3">
        <v>4149571.648</v>
      </c>
      <c r="L196" s="3">
        <v>4278565.2019999996</v>
      </c>
      <c r="M196" s="3">
        <v>4372159.3629999999</v>
      </c>
      <c r="N196" s="3">
        <v>4439500.66</v>
      </c>
      <c r="O196" s="3">
        <v>4540720.5250000004</v>
      </c>
      <c r="P196" s="3">
        <v>4799703.8310000002</v>
      </c>
      <c r="Q196" s="3">
        <v>5050656.17</v>
      </c>
      <c r="R196" s="3">
        <v>5290231.5310000004</v>
      </c>
      <c r="S196" s="3">
        <v>5507433.1100000003</v>
      </c>
      <c r="T196" s="3">
        <v>5623452.0669999998</v>
      </c>
      <c r="U196" s="3">
        <v>5502875.4620000003</v>
      </c>
      <c r="V196" s="3">
        <v>5754240.7649999997</v>
      </c>
      <c r="W196" s="3">
        <v>6018499.1160000004</v>
      </c>
      <c r="X196" s="3">
        <v>6282146.6730000004</v>
      </c>
      <c r="Y196" s="3">
        <v>6483885.9869999997</v>
      </c>
      <c r="Z196" s="3">
        <v>6533477.142</v>
      </c>
      <c r="AA196" s="3">
        <v>6640771.7120000003</v>
      </c>
      <c r="AB196" s="3">
        <v>6791395.3530000001</v>
      </c>
      <c r="AC196" s="3">
        <v>6962678.6279999996</v>
      </c>
      <c r="AD196" s="3">
        <v>7145172.0089999996</v>
      </c>
      <c r="AE196" s="3">
        <v>7339519.4110000003</v>
      </c>
      <c r="AF196" s="3">
        <v>7546416.1799999997</v>
      </c>
      <c r="AG196">
        <v>2002</v>
      </c>
    </row>
    <row r="197" spans="1:33" x14ac:dyDescent="0.2">
      <c r="A197">
        <v>636</v>
      </c>
      <c r="B197" t="s">
        <v>56</v>
      </c>
      <c r="C197" t="s">
        <v>33</v>
      </c>
      <c r="D197" t="s">
        <v>135</v>
      </c>
      <c r="E197" t="s">
        <v>87</v>
      </c>
      <c r="F197" t="s">
        <v>84</v>
      </c>
      <c r="G197" t="s">
        <v>136</v>
      </c>
      <c r="H197" s="3">
        <v>117529.137</v>
      </c>
      <c r="I197" s="3">
        <v>108872.29300000001</v>
      </c>
      <c r="J197" s="3">
        <v>104962.78599999999</v>
      </c>
      <c r="K197" s="3">
        <v>98519.308999999994</v>
      </c>
      <c r="L197" s="3">
        <v>89718.112999999998</v>
      </c>
      <c r="M197" s="3">
        <v>85275.608999999997</v>
      </c>
      <c r="N197" s="3">
        <v>85232.362999999998</v>
      </c>
      <c r="O197" s="3">
        <v>87365.506999999998</v>
      </c>
      <c r="P197" s="3">
        <v>90536.429000000004</v>
      </c>
      <c r="Q197" s="3">
        <v>93292.21</v>
      </c>
      <c r="R197" s="3">
        <v>95394.436000000002</v>
      </c>
      <c r="S197" s="3">
        <v>98413.232000000004</v>
      </c>
      <c r="T197" s="3">
        <v>101495.47199999999</v>
      </c>
      <c r="U197" s="3">
        <v>101352.65300000001</v>
      </c>
      <c r="V197" s="3">
        <v>105366.31200000001</v>
      </c>
      <c r="W197" s="3">
        <v>109319.731</v>
      </c>
      <c r="X197" s="3">
        <v>113732.708</v>
      </c>
      <c r="Y197" s="3">
        <v>119767.05499999999</v>
      </c>
      <c r="Z197" s="3">
        <v>126851.905</v>
      </c>
      <c r="AA197" s="3">
        <v>134468.72500000001</v>
      </c>
      <c r="AB197" s="3">
        <v>141579.60500000001</v>
      </c>
      <c r="AC197" s="3">
        <v>148954.6</v>
      </c>
      <c r="AD197" s="3">
        <v>154850.772</v>
      </c>
      <c r="AE197" s="3">
        <v>159889.5</v>
      </c>
      <c r="AF197" s="3">
        <v>163410.89799999999</v>
      </c>
      <c r="AG197">
        <v>1983</v>
      </c>
    </row>
    <row r="198" spans="1:33" x14ac:dyDescent="0.2">
      <c r="A198">
        <v>634</v>
      </c>
      <c r="B198" t="s">
        <v>58</v>
      </c>
      <c r="C198" t="s">
        <v>57</v>
      </c>
      <c r="D198" t="s">
        <v>135</v>
      </c>
      <c r="E198" t="s">
        <v>87</v>
      </c>
      <c r="F198" t="s">
        <v>84</v>
      </c>
      <c r="G198" t="s">
        <v>136</v>
      </c>
      <c r="H198" s="3">
        <v>313717.04300000001</v>
      </c>
      <c r="I198" s="3">
        <v>302970.74900000001</v>
      </c>
      <c r="J198" s="3">
        <v>305436.77399999998</v>
      </c>
      <c r="K198" s="3">
        <v>289164.03100000002</v>
      </c>
      <c r="L198" s="3">
        <v>302304.21899999998</v>
      </c>
      <c r="M198" s="3">
        <v>304955.92300000001</v>
      </c>
      <c r="N198" s="3">
        <v>309940.33799999999</v>
      </c>
      <c r="O198" s="3">
        <v>303654.97700000001</v>
      </c>
      <c r="P198" s="3">
        <v>305356.59999999998</v>
      </c>
      <c r="Q198" s="3">
        <v>319766.10499999998</v>
      </c>
      <c r="R198" s="3">
        <v>330132.85700000002</v>
      </c>
      <c r="S198" s="3">
        <v>315752.59499999997</v>
      </c>
      <c r="T198" s="3">
        <v>323952.53999999998</v>
      </c>
      <c r="U198" s="3">
        <v>338336.40399999998</v>
      </c>
      <c r="V198" s="3">
        <v>357549.07299999997</v>
      </c>
      <c r="W198" s="3">
        <v>359321.27899999998</v>
      </c>
      <c r="X198" s="3">
        <v>362507.88299999997</v>
      </c>
      <c r="Y198" s="3">
        <v>366484.31099999999</v>
      </c>
      <c r="Z198" s="3">
        <v>380181.27600000001</v>
      </c>
      <c r="AA198" s="3">
        <v>391189.283</v>
      </c>
      <c r="AB198" s="3">
        <v>412043.48800000001</v>
      </c>
      <c r="AC198" s="3">
        <v>438222.15100000001</v>
      </c>
      <c r="AD198" s="3">
        <v>447028.71500000003</v>
      </c>
      <c r="AE198" s="3">
        <v>447081.837</v>
      </c>
      <c r="AF198" s="3">
        <v>447999.712</v>
      </c>
      <c r="AG198">
        <v>2004</v>
      </c>
    </row>
    <row r="199" spans="1:33" x14ac:dyDescent="0.2">
      <c r="A199">
        <v>248</v>
      </c>
      <c r="B199" t="s">
        <v>59</v>
      </c>
      <c r="C199" t="s">
        <v>31</v>
      </c>
      <c r="D199" t="s">
        <v>135</v>
      </c>
      <c r="E199" t="s">
        <v>87</v>
      </c>
      <c r="F199" t="s">
        <v>84</v>
      </c>
      <c r="G199" t="s">
        <v>136</v>
      </c>
      <c r="H199" s="3">
        <v>3037.6770000000001</v>
      </c>
      <c r="I199" s="3">
        <v>3119.3879999999999</v>
      </c>
      <c r="J199" s="3">
        <v>3173.2869999999998</v>
      </c>
      <c r="K199" s="3">
        <v>2979.06</v>
      </c>
      <c r="L199" s="3">
        <v>2967.3150000000001</v>
      </c>
      <c r="M199" s="3">
        <v>3041.1010000000001</v>
      </c>
      <c r="N199" s="3">
        <v>3119.7849999999999</v>
      </c>
      <c r="O199" s="3">
        <v>3150.3449999999998</v>
      </c>
      <c r="P199" s="3">
        <v>3350.585</v>
      </c>
      <c r="Q199" s="3">
        <v>3484.3150000000001</v>
      </c>
      <c r="R199" s="3">
        <v>3574.366</v>
      </c>
      <c r="S199" s="3">
        <v>3588.3110000000001</v>
      </c>
      <c r="T199" s="3">
        <v>3748.4180000000001</v>
      </c>
      <c r="U199" s="3">
        <v>3701.7220000000002</v>
      </c>
      <c r="V199" s="3">
        <v>3762.337</v>
      </c>
      <c r="W199" s="3">
        <v>3990.7860000000001</v>
      </c>
      <c r="X199" s="3">
        <v>4130.2539999999999</v>
      </c>
      <c r="Y199" s="3">
        <v>4252.433</v>
      </c>
      <c r="Z199" s="3">
        <v>4337.8829999999998</v>
      </c>
      <c r="AA199" s="3">
        <v>4351.4489999999996</v>
      </c>
      <c r="AB199" s="3">
        <v>4441.1769999999997</v>
      </c>
      <c r="AC199" s="3">
        <v>4574.3919999999998</v>
      </c>
      <c r="AD199" s="3">
        <v>4688.8770000000004</v>
      </c>
      <c r="AE199" s="3">
        <v>4807.7979999999998</v>
      </c>
      <c r="AF199" s="3">
        <v>4931.2039999999997</v>
      </c>
      <c r="AG199">
        <v>2013</v>
      </c>
    </row>
    <row r="200" spans="1:33" x14ac:dyDescent="0.2">
      <c r="A200">
        <v>642</v>
      </c>
      <c r="B200" t="s">
        <v>60</v>
      </c>
      <c r="C200" t="s">
        <v>1</v>
      </c>
      <c r="D200" t="s">
        <v>135</v>
      </c>
      <c r="E200" t="s">
        <v>87</v>
      </c>
      <c r="F200" t="s">
        <v>84</v>
      </c>
      <c r="G200" t="s">
        <v>136</v>
      </c>
      <c r="H200" s="3">
        <v>593196.85400000005</v>
      </c>
      <c r="I200" s="3">
        <v>1435116.91</v>
      </c>
      <c r="J200" s="3">
        <v>1719746.3319999999</v>
      </c>
      <c r="K200" s="3">
        <v>2092955.4909999999</v>
      </c>
      <c r="L200" s="3">
        <v>2396867.6060000001</v>
      </c>
      <c r="M200" s="3">
        <v>3792872.6510000001</v>
      </c>
      <c r="N200" s="3">
        <v>4390025.2659999998</v>
      </c>
      <c r="O200" s="3">
        <v>4849240.5159999998</v>
      </c>
      <c r="P200" s="3">
        <v>6490970.5250000004</v>
      </c>
      <c r="Q200" s="3">
        <v>6915120.3880000003</v>
      </c>
      <c r="R200" s="3">
        <v>6799474.0020000003</v>
      </c>
      <c r="S200" s="3">
        <v>7474024.8490000004</v>
      </c>
      <c r="T200" s="3">
        <v>8155729.1579999998</v>
      </c>
      <c r="U200" s="3">
        <v>7289662.0219999999</v>
      </c>
      <c r="V200" s="3">
        <v>6995256.0930000003</v>
      </c>
      <c r="W200" s="3">
        <v>7141330.9380000001</v>
      </c>
      <c r="X200" s="3">
        <v>7168067.1699999999</v>
      </c>
      <c r="Y200" s="3">
        <v>6634110.0650000004</v>
      </c>
      <c r="Z200" s="3">
        <v>6254084.4079999998</v>
      </c>
      <c r="AA200" s="3">
        <v>5150756.8130000001</v>
      </c>
      <c r="AB200" s="3">
        <v>5201548.7920000004</v>
      </c>
      <c r="AC200" s="3">
        <v>4827862.3150000004</v>
      </c>
      <c r="AD200" s="3">
        <v>4377489.2570000002</v>
      </c>
      <c r="AE200" s="3">
        <v>3868232.2110000001</v>
      </c>
      <c r="AF200" s="3">
        <v>3589409.6570000001</v>
      </c>
      <c r="AG200">
        <v>2010</v>
      </c>
    </row>
    <row r="201" spans="1:33" x14ac:dyDescent="0.2">
      <c r="A201">
        <v>646</v>
      </c>
      <c r="B201" t="s">
        <v>62</v>
      </c>
      <c r="C201" t="s">
        <v>14</v>
      </c>
      <c r="D201" t="s">
        <v>135</v>
      </c>
      <c r="E201" t="s">
        <v>87</v>
      </c>
      <c r="F201" t="s">
        <v>84</v>
      </c>
      <c r="G201" t="s">
        <v>136</v>
      </c>
      <c r="H201" s="3">
        <v>3361836.304</v>
      </c>
      <c r="I201" s="3">
        <v>3468049.5830000001</v>
      </c>
      <c r="J201" s="3">
        <v>3501134.22</v>
      </c>
      <c r="K201" s="3">
        <v>3110265.0269999998</v>
      </c>
      <c r="L201" s="3">
        <v>2977261.4580000001</v>
      </c>
      <c r="M201" s="3">
        <v>2967084.9929999998</v>
      </c>
      <c r="N201" s="3">
        <v>2862562.8739999998</v>
      </c>
      <c r="O201" s="3">
        <v>2840246.3790000002</v>
      </c>
      <c r="P201" s="3">
        <v>2802001.05</v>
      </c>
      <c r="Q201" s="3">
        <v>2712161.2960000001</v>
      </c>
      <c r="R201" s="3">
        <v>2595522.5060000001</v>
      </c>
      <c r="S201" s="3">
        <v>2692577.18</v>
      </c>
      <c r="T201" s="3">
        <v>2699503.9670000002</v>
      </c>
      <c r="U201" s="3">
        <v>2600088.77</v>
      </c>
      <c r="V201" s="3">
        <v>2723503.9879999999</v>
      </c>
      <c r="W201" s="3">
        <v>2870567.1549999998</v>
      </c>
      <c r="X201" s="3">
        <v>2984645.878</v>
      </c>
      <c r="Y201" s="3">
        <v>3106517.79</v>
      </c>
      <c r="Z201" s="3">
        <v>3217899.7650000001</v>
      </c>
      <c r="AA201" s="3">
        <v>3313008.014</v>
      </c>
      <c r="AB201" s="3">
        <v>3445223.55</v>
      </c>
      <c r="AC201" s="3">
        <v>3588727.9649999999</v>
      </c>
      <c r="AD201" s="3">
        <v>3742743.7779999999</v>
      </c>
      <c r="AE201" s="3">
        <v>3904104.9339999999</v>
      </c>
      <c r="AF201" s="3">
        <v>4079525.6370000001</v>
      </c>
      <c r="AG201">
        <v>0</v>
      </c>
    </row>
    <row r="202" spans="1:33" x14ac:dyDescent="0.2">
      <c r="A202">
        <v>656</v>
      </c>
      <c r="B202" t="s">
        <v>64</v>
      </c>
      <c r="C202" t="s">
        <v>24</v>
      </c>
      <c r="D202" t="s">
        <v>135</v>
      </c>
      <c r="E202" t="s">
        <v>87</v>
      </c>
      <c r="F202" t="s">
        <v>84</v>
      </c>
      <c r="G202" t="s">
        <v>136</v>
      </c>
      <c r="H202" s="3">
        <v>686951.94900000002</v>
      </c>
      <c r="I202" s="3">
        <v>704976.41200000001</v>
      </c>
      <c r="J202" s="3">
        <v>721580.10199999996</v>
      </c>
      <c r="K202" s="3">
        <v>739237.65500000003</v>
      </c>
      <c r="L202" s="3">
        <v>745950.76899999997</v>
      </c>
      <c r="M202" s="3">
        <v>759443.25699999998</v>
      </c>
      <c r="N202" s="3">
        <v>776458.92799999996</v>
      </c>
      <c r="O202" s="3">
        <v>771249.33700000006</v>
      </c>
      <c r="P202" s="3">
        <v>774404.91099999996</v>
      </c>
      <c r="Q202" s="3">
        <v>782025.57499999995</v>
      </c>
      <c r="R202" s="3">
        <v>785274.74</v>
      </c>
      <c r="S202" s="3">
        <v>782190.75100000005</v>
      </c>
      <c r="T202" s="3">
        <v>802611.09600000002</v>
      </c>
      <c r="U202" s="3">
        <v>780841.21100000001</v>
      </c>
      <c r="V202" s="3">
        <v>776546.33600000001</v>
      </c>
      <c r="W202" s="3">
        <v>787219.2</v>
      </c>
      <c r="X202" s="3">
        <v>797308.61699999997</v>
      </c>
      <c r="Y202" s="3">
        <v>795790.53799999994</v>
      </c>
      <c r="Z202" s="3">
        <v>779469.9</v>
      </c>
      <c r="AA202" s="3">
        <v>758438.96100000001</v>
      </c>
      <c r="AB202" s="3">
        <v>788086.37399999995</v>
      </c>
      <c r="AC202" s="3">
        <v>832301.60100000002</v>
      </c>
      <c r="AD202" s="3">
        <v>879931.321</v>
      </c>
      <c r="AE202" s="3">
        <v>913317.57900000003</v>
      </c>
      <c r="AF202" s="3">
        <v>963962.14599999995</v>
      </c>
      <c r="AG202">
        <v>2009</v>
      </c>
    </row>
    <row r="203" spans="1:33" x14ac:dyDescent="0.2">
      <c r="A203">
        <v>429</v>
      </c>
      <c r="B203" t="s">
        <v>47</v>
      </c>
      <c r="C203" t="s">
        <v>34</v>
      </c>
      <c r="D203" t="s">
        <v>135</v>
      </c>
      <c r="E203" t="s">
        <v>87</v>
      </c>
      <c r="F203" t="s">
        <v>84</v>
      </c>
      <c r="G203" t="s">
        <v>136</v>
      </c>
      <c r="H203" s="3">
        <v>17726986.092999998</v>
      </c>
      <c r="I203" s="3">
        <v>18802262.375</v>
      </c>
      <c r="J203" s="3">
        <v>19032362.191</v>
      </c>
      <c r="K203" s="3">
        <v>19099293.272999998</v>
      </c>
      <c r="L203" s="3">
        <v>19752998.145</v>
      </c>
      <c r="M203" s="3">
        <v>19999418.000999998</v>
      </c>
      <c r="N203" s="3">
        <v>21261891.307</v>
      </c>
      <c r="O203" s="3">
        <v>22529836.022</v>
      </c>
      <c r="P203" s="3">
        <v>23152617.028000001</v>
      </c>
      <c r="Q203" s="3">
        <v>23763690.440000001</v>
      </c>
      <c r="R203" s="3">
        <v>24725139.774</v>
      </c>
      <c r="S203" s="3">
        <v>26683133.487</v>
      </c>
      <c r="T203" s="3">
        <v>26593077.684999999</v>
      </c>
      <c r="U203" s="3">
        <v>26829126.877</v>
      </c>
      <c r="V203" s="3">
        <v>28156050.226</v>
      </c>
      <c r="W203" s="3">
        <v>28896580.534000002</v>
      </c>
      <c r="X203" s="3">
        <v>26685065.028000001</v>
      </c>
      <c r="Y203" s="3">
        <v>25842417.204</v>
      </c>
      <c r="Z203" s="3">
        <v>26272745.335999999</v>
      </c>
      <c r="AA203" s="3">
        <v>26082922.842999998</v>
      </c>
      <c r="AB203" s="3">
        <v>26083507.329999998</v>
      </c>
      <c r="AC203" s="3">
        <v>26150306.252</v>
      </c>
      <c r="AD203" s="3">
        <v>26273535.787</v>
      </c>
      <c r="AE203" s="3">
        <v>26459442.089000002</v>
      </c>
      <c r="AF203" s="3">
        <v>26673534.645</v>
      </c>
      <c r="AG203">
        <v>2012</v>
      </c>
    </row>
    <row r="204" spans="1:33" x14ac:dyDescent="0.2">
      <c r="A204">
        <v>433</v>
      </c>
      <c r="B204" t="s">
        <v>48</v>
      </c>
      <c r="C204" t="s">
        <v>5</v>
      </c>
      <c r="D204" t="s">
        <v>135</v>
      </c>
      <c r="E204" t="s">
        <v>87</v>
      </c>
      <c r="F204" t="s">
        <v>84</v>
      </c>
      <c r="G204" t="s">
        <v>136</v>
      </c>
      <c r="H204" t="s">
        <v>106</v>
      </c>
      <c r="I204" t="s">
        <v>106</v>
      </c>
      <c r="J204" t="s">
        <v>106</v>
      </c>
      <c r="K204" t="s">
        <v>106</v>
      </c>
      <c r="L204" t="s">
        <v>106</v>
      </c>
      <c r="M204" t="s">
        <v>106</v>
      </c>
      <c r="N204" t="s">
        <v>106</v>
      </c>
      <c r="O204" s="3">
        <v>2523622.1179999998</v>
      </c>
      <c r="P204" s="3">
        <v>3758127.764</v>
      </c>
      <c r="Q204" s="3">
        <v>3709791.2590000001</v>
      </c>
      <c r="R204" s="3">
        <v>3804815.91</v>
      </c>
      <c r="S204" s="3">
        <v>3767416.284</v>
      </c>
      <c r="T204" s="3">
        <v>3966345.6529999999</v>
      </c>
      <c r="U204" s="3">
        <v>3992580.6579999998</v>
      </c>
      <c r="V204" s="3">
        <v>4189465.2089999998</v>
      </c>
      <c r="W204" s="3">
        <v>4368604.6339999996</v>
      </c>
      <c r="X204" s="3">
        <v>4824116.6979999999</v>
      </c>
      <c r="Y204" s="3">
        <v>4982517.3969999999</v>
      </c>
      <c r="Z204" s="3">
        <v>4714606.7980000004</v>
      </c>
      <c r="AA204" s="3">
        <v>4633714.0719999997</v>
      </c>
      <c r="AB204" s="3">
        <v>4841112.5539999995</v>
      </c>
      <c r="AC204" s="3">
        <v>5118895.8629999999</v>
      </c>
      <c r="AD204" s="3">
        <v>5388945.3770000003</v>
      </c>
      <c r="AE204" s="3">
        <v>5651024.6109999996</v>
      </c>
      <c r="AF204" s="3">
        <v>5905768.4970000004</v>
      </c>
      <c r="AG204">
        <v>2013</v>
      </c>
    </row>
    <row r="205" spans="1:33" x14ac:dyDescent="0.2">
      <c r="A205">
        <v>916</v>
      </c>
      <c r="B205" t="s">
        <v>65</v>
      </c>
      <c r="C205" t="s">
        <v>18</v>
      </c>
      <c r="D205" t="s">
        <v>135</v>
      </c>
      <c r="E205" t="s">
        <v>87</v>
      </c>
      <c r="F205" t="s">
        <v>84</v>
      </c>
      <c r="G205" t="s">
        <v>136</v>
      </c>
      <c r="H205" s="3">
        <v>373709.886</v>
      </c>
      <c r="I205" s="3">
        <v>387379.84499999997</v>
      </c>
      <c r="J205" s="3">
        <v>385937.70199999999</v>
      </c>
      <c r="K205" s="3">
        <v>397786.35100000002</v>
      </c>
      <c r="L205" s="3">
        <v>437827.13799999998</v>
      </c>
      <c r="M205" s="3">
        <v>497418.98700000002</v>
      </c>
      <c r="N205" s="3">
        <v>545587.43700000003</v>
      </c>
      <c r="O205" s="3">
        <v>592962.77800000005</v>
      </c>
      <c r="P205" s="3">
        <v>644558.70499999996</v>
      </c>
      <c r="Q205" s="3">
        <v>700367.50300000003</v>
      </c>
      <c r="R205" s="3">
        <v>766478.32200000004</v>
      </c>
      <c r="S205" s="3">
        <v>825525.13199999998</v>
      </c>
      <c r="T205" s="3">
        <v>841277.02800000005</v>
      </c>
      <c r="U205" s="3">
        <v>829292.16299999994</v>
      </c>
      <c r="V205" s="3">
        <v>877079.02300000004</v>
      </c>
      <c r="W205" s="3">
        <v>929277.42799999996</v>
      </c>
      <c r="X205" s="3">
        <v>962015.52899999998</v>
      </c>
      <c r="Y205" s="3">
        <v>1004700.323</v>
      </c>
      <c r="Z205" s="3">
        <v>1032450.9889999999</v>
      </c>
      <c r="AA205" s="3">
        <v>1037825.6040000001</v>
      </c>
      <c r="AB205" s="3">
        <v>1054730.422</v>
      </c>
      <c r="AC205" s="3">
        <v>1089076.5279999999</v>
      </c>
      <c r="AD205" s="3">
        <v>1122381.389</v>
      </c>
      <c r="AE205" s="3">
        <v>1153979.112</v>
      </c>
      <c r="AF205" s="3">
        <v>1184410.0959999999</v>
      </c>
      <c r="AG205">
        <v>2013</v>
      </c>
    </row>
    <row r="206" spans="1:33" x14ac:dyDescent="0.2">
      <c r="A206">
        <v>443</v>
      </c>
      <c r="B206" t="s">
        <v>67</v>
      </c>
      <c r="C206" t="s">
        <v>6</v>
      </c>
      <c r="D206" t="s">
        <v>135</v>
      </c>
      <c r="E206" t="s">
        <v>87</v>
      </c>
      <c r="F206" t="s">
        <v>84</v>
      </c>
      <c r="G206" t="s">
        <v>136</v>
      </c>
      <c r="H206" s="3">
        <v>11384.700999999999</v>
      </c>
      <c r="I206" s="3">
        <v>8980.6740000000009</v>
      </c>
      <c r="J206" s="3">
        <v>9054.6779999999999</v>
      </c>
      <c r="K206" s="3">
        <v>8955.0349999999999</v>
      </c>
      <c r="L206" s="3">
        <v>9534.9369999999999</v>
      </c>
      <c r="M206" s="3">
        <v>9174.5969999999998</v>
      </c>
      <c r="N206" s="3">
        <v>9018.4179999999997</v>
      </c>
      <c r="O206" s="3">
        <v>10055.031999999999</v>
      </c>
      <c r="P206" s="3">
        <v>10300.14</v>
      </c>
      <c r="Q206" s="3">
        <v>10437.58</v>
      </c>
      <c r="R206" s="3">
        <v>10546.402</v>
      </c>
      <c r="S206" s="3">
        <v>10465.968000000001</v>
      </c>
      <c r="T206" s="3">
        <v>10594.002</v>
      </c>
      <c r="U206" s="3">
        <v>9722.6080000000002</v>
      </c>
      <c r="V206" s="3">
        <v>9234.6740000000009</v>
      </c>
      <c r="W206" s="3">
        <v>9849.2459999999992</v>
      </c>
      <c r="X206" s="3">
        <v>10217.058000000001</v>
      </c>
      <c r="Y206" s="3">
        <v>10086.962</v>
      </c>
      <c r="Z206" s="3">
        <v>9940.8539999999994</v>
      </c>
      <c r="AA206" s="3">
        <v>9838.4549999999999</v>
      </c>
      <c r="AB206" s="3">
        <v>9748.5750000000007</v>
      </c>
      <c r="AC206" s="3">
        <v>9779.5879999999997</v>
      </c>
      <c r="AD206" s="3">
        <v>9811.8690000000006</v>
      </c>
      <c r="AE206" s="3">
        <v>9845.4339999999993</v>
      </c>
      <c r="AF206" s="3">
        <v>9880.3009999999995</v>
      </c>
      <c r="AG206">
        <v>2013</v>
      </c>
    </row>
    <row r="207" spans="1:33" x14ac:dyDescent="0.2">
      <c r="A207">
        <v>672</v>
      </c>
      <c r="B207" t="s">
        <v>50</v>
      </c>
      <c r="C207" t="s">
        <v>2</v>
      </c>
      <c r="D207" t="s">
        <v>135</v>
      </c>
      <c r="E207" t="s">
        <v>87</v>
      </c>
      <c r="F207" t="s">
        <v>84</v>
      </c>
      <c r="G207" t="s">
        <v>136</v>
      </c>
      <c r="H207" s="3">
        <v>6128.34</v>
      </c>
      <c r="I207" s="3">
        <v>5983.5309999999999</v>
      </c>
      <c r="J207" s="3">
        <v>5859.9309999999996</v>
      </c>
      <c r="K207" s="3">
        <v>5790.2830000000004</v>
      </c>
      <c r="L207" s="3">
        <v>5906.8950000000004</v>
      </c>
      <c r="M207" s="3">
        <v>5711.6760000000004</v>
      </c>
      <c r="N207" s="3">
        <v>5570.3459999999995</v>
      </c>
      <c r="O207" s="3">
        <v>6199.9409999999998</v>
      </c>
      <c r="P207" s="3">
        <v>6377.2969999999996</v>
      </c>
      <c r="Q207" s="3">
        <v>7022.7839999999997</v>
      </c>
      <c r="R207" s="3">
        <v>7358.2550000000001</v>
      </c>
      <c r="S207" s="3">
        <v>7696.3379999999997</v>
      </c>
      <c r="T207" s="3">
        <v>7774.2120000000004</v>
      </c>
      <c r="U207" s="3">
        <v>7599.6139999999996</v>
      </c>
      <c r="V207" s="3">
        <v>7864.2349999999997</v>
      </c>
      <c r="W207" s="3">
        <v>3037.5590000000002</v>
      </c>
      <c r="X207" s="3">
        <v>6120.1559999999999</v>
      </c>
      <c r="Y207" s="3">
        <v>5213.1139999999996</v>
      </c>
      <c r="Z207" s="3">
        <v>3902.2139999999999</v>
      </c>
      <c r="AA207" s="3">
        <v>4021.904</v>
      </c>
      <c r="AB207" s="3">
        <v>4663.2910000000002</v>
      </c>
      <c r="AC207" s="3">
        <v>6068</v>
      </c>
      <c r="AD207" s="3">
        <v>6378.0879999999997</v>
      </c>
      <c r="AE207" s="3">
        <v>6898.268</v>
      </c>
      <c r="AF207" s="3">
        <v>7000.5330000000004</v>
      </c>
      <c r="AG207">
        <v>2014</v>
      </c>
    </row>
    <row r="208" spans="1:33" x14ac:dyDescent="0.2">
      <c r="A208">
        <v>682</v>
      </c>
      <c r="B208" t="s">
        <v>69</v>
      </c>
      <c r="C208" t="s">
        <v>27</v>
      </c>
      <c r="D208" t="s">
        <v>135</v>
      </c>
      <c r="E208" t="s">
        <v>87</v>
      </c>
      <c r="F208" t="s">
        <v>84</v>
      </c>
      <c r="G208" t="s">
        <v>136</v>
      </c>
      <c r="H208" s="3">
        <v>169302.554</v>
      </c>
      <c r="I208" s="3">
        <v>157920.41200000001</v>
      </c>
      <c r="J208" s="3">
        <v>157757.97500000001</v>
      </c>
      <c r="K208" s="3">
        <v>165132.698</v>
      </c>
      <c r="L208" s="3">
        <v>159755.60200000001</v>
      </c>
      <c r="M208" s="3">
        <v>158314.66899999999</v>
      </c>
      <c r="N208" s="3">
        <v>154816.231</v>
      </c>
      <c r="O208" s="3">
        <v>159422.804</v>
      </c>
      <c r="P208" s="3">
        <v>163892.266</v>
      </c>
      <c r="Q208" s="3">
        <v>173744.245</v>
      </c>
      <c r="R208" s="3">
        <v>213113.79500000001</v>
      </c>
      <c r="S208" s="3">
        <v>213117.64</v>
      </c>
      <c r="T208" s="3">
        <v>209679.804</v>
      </c>
      <c r="U208" s="3">
        <v>202123.894</v>
      </c>
      <c r="V208" s="3">
        <v>206448.56700000001</v>
      </c>
      <c r="W208" s="3">
        <v>210090.18700000001</v>
      </c>
      <c r="X208" s="3">
        <v>217209.54399999999</v>
      </c>
      <c r="Y208" s="3">
        <v>224094.88099999999</v>
      </c>
      <c r="Z208" s="3">
        <v>232949.02600000001</v>
      </c>
      <c r="AA208" s="3">
        <v>240086.07699999999</v>
      </c>
      <c r="AB208" s="3">
        <v>250373.845</v>
      </c>
      <c r="AC208" s="3">
        <v>256237.77</v>
      </c>
      <c r="AD208" s="3">
        <v>262728.74400000001</v>
      </c>
      <c r="AE208" s="3">
        <v>278596.97600000002</v>
      </c>
      <c r="AF208" s="3">
        <v>285903.92800000001</v>
      </c>
      <c r="AG208">
        <v>2012</v>
      </c>
    </row>
    <row r="209" spans="1:33" x14ac:dyDescent="0.2">
      <c r="A209">
        <v>948</v>
      </c>
      <c r="B209" t="s">
        <v>70</v>
      </c>
      <c r="C209" t="s">
        <v>20</v>
      </c>
      <c r="D209" t="s">
        <v>135</v>
      </c>
      <c r="E209" t="s">
        <v>87</v>
      </c>
      <c r="F209" t="s">
        <v>84</v>
      </c>
      <c r="G209" t="s">
        <v>136</v>
      </c>
      <c r="H209" s="3">
        <v>1838408.236</v>
      </c>
      <c r="I209" s="3">
        <v>1885098.4739999999</v>
      </c>
      <c r="J209" s="3">
        <v>1922117.798</v>
      </c>
      <c r="K209" s="3">
        <v>1955015.5249999999</v>
      </c>
      <c r="L209" s="3">
        <v>1951364.422</v>
      </c>
      <c r="M209" s="3">
        <v>2024029.5460000001</v>
      </c>
      <c r="N209" s="3">
        <v>2119917.341</v>
      </c>
      <c r="O209" s="3">
        <v>2250521.3489999999</v>
      </c>
      <c r="P209" s="3">
        <v>2432871.2080000001</v>
      </c>
      <c r="Q209" s="3">
        <v>2554535.162</v>
      </c>
      <c r="R209" s="3">
        <v>2722998.8250000002</v>
      </c>
      <c r="S209" s="3">
        <v>2921210.273</v>
      </c>
      <c r="T209" s="3">
        <v>3105461.3160000001</v>
      </c>
      <c r="U209" s="3">
        <v>2979069.9989999998</v>
      </c>
      <c r="V209" s="3">
        <v>3541816.375</v>
      </c>
      <c r="W209" s="3">
        <v>4107087.6839999999</v>
      </c>
      <c r="X209" s="3">
        <v>4526405.2410000004</v>
      </c>
      <c r="Y209" s="3">
        <v>4978804.0789999999</v>
      </c>
      <c r="Z209" s="3">
        <v>5289005.6050000004</v>
      </c>
      <c r="AA209" s="3">
        <v>5442490.3250000002</v>
      </c>
      <c r="AB209" s="3">
        <v>5589156.6610000003</v>
      </c>
      <c r="AC209" s="3">
        <v>5718174.7410000004</v>
      </c>
      <c r="AD209" s="3">
        <v>5980224.1430000002</v>
      </c>
      <c r="AE209" s="3">
        <v>6267207.7439999999</v>
      </c>
      <c r="AF209" s="3">
        <v>6745465.591</v>
      </c>
      <c r="AG209">
        <v>2013</v>
      </c>
    </row>
    <row r="210" spans="1:33" x14ac:dyDescent="0.2">
      <c r="A210">
        <v>694</v>
      </c>
      <c r="B210" t="s">
        <v>51</v>
      </c>
      <c r="C210" t="s">
        <v>3</v>
      </c>
      <c r="D210" t="s">
        <v>135</v>
      </c>
      <c r="E210" t="s">
        <v>87</v>
      </c>
      <c r="F210" t="s">
        <v>84</v>
      </c>
      <c r="G210" t="s">
        <v>136</v>
      </c>
      <c r="H210" s="3">
        <v>183201.72099999999</v>
      </c>
      <c r="I210" s="3">
        <v>187739.51500000001</v>
      </c>
      <c r="J210" s="3">
        <v>192119.62400000001</v>
      </c>
      <c r="K210" s="3">
        <v>192208.70499999999</v>
      </c>
      <c r="L210" s="3">
        <v>201465.27499999999</v>
      </c>
      <c r="M210" s="3">
        <v>209860.33199999999</v>
      </c>
      <c r="N210" s="3">
        <v>218325.747</v>
      </c>
      <c r="O210" s="3">
        <v>237737.01800000001</v>
      </c>
      <c r="P210" s="3">
        <v>251707.50599999999</v>
      </c>
      <c r="Q210" s="3">
        <v>266220.01</v>
      </c>
      <c r="R210" s="3">
        <v>280662.326</v>
      </c>
      <c r="S210" s="3">
        <v>297901.76</v>
      </c>
      <c r="T210" s="3">
        <v>313164.51699999999</v>
      </c>
      <c r="U210" s="3">
        <v>332123.85600000003</v>
      </c>
      <c r="V210" s="3">
        <v>355456.72100000002</v>
      </c>
      <c r="W210" s="3">
        <v>362850.86700000003</v>
      </c>
      <c r="X210" s="3">
        <v>368251.34899999999</v>
      </c>
      <c r="Y210" s="3">
        <v>377728.81800000003</v>
      </c>
      <c r="Z210" s="3">
        <v>390815.03</v>
      </c>
      <c r="AA210" s="3">
        <v>398431.951</v>
      </c>
      <c r="AB210" s="3">
        <v>406977.16100000002</v>
      </c>
      <c r="AC210" s="3">
        <v>416884.97700000001</v>
      </c>
      <c r="AD210" s="3">
        <v>428103.08799999999</v>
      </c>
      <c r="AE210" s="3">
        <v>440677.96500000003</v>
      </c>
      <c r="AF210" s="3">
        <v>454403.734</v>
      </c>
      <c r="AG210">
        <v>2012</v>
      </c>
    </row>
    <row r="211" spans="1:33" x14ac:dyDescent="0.2">
      <c r="A211">
        <v>142</v>
      </c>
      <c r="B211" t="s">
        <v>71</v>
      </c>
      <c r="C211" t="s">
        <v>28</v>
      </c>
      <c r="D211" t="s">
        <v>135</v>
      </c>
      <c r="E211" t="s">
        <v>87</v>
      </c>
      <c r="F211" t="s">
        <v>84</v>
      </c>
      <c r="G211" t="s">
        <v>136</v>
      </c>
      <c r="H211" s="3">
        <v>489939.47700000001</v>
      </c>
      <c r="I211" s="3">
        <v>513424.636</v>
      </c>
      <c r="J211" s="3">
        <v>523664.1</v>
      </c>
      <c r="K211" s="3">
        <v>530294.19700000004</v>
      </c>
      <c r="L211" s="3">
        <v>543950.79500000004</v>
      </c>
      <c r="M211" s="3">
        <v>553008.88199999998</v>
      </c>
      <c r="N211" s="3">
        <v>557518.06200000003</v>
      </c>
      <c r="O211" s="3">
        <v>559493.66299999994</v>
      </c>
      <c r="P211" s="3">
        <v>578320.978</v>
      </c>
      <c r="Q211" s="3">
        <v>589323.5</v>
      </c>
      <c r="R211" s="3">
        <v>598262.66599999997</v>
      </c>
      <c r="S211" s="3">
        <v>609301.89199999999</v>
      </c>
      <c r="T211" s="3">
        <v>603287.09699999995</v>
      </c>
      <c r="U211" s="3">
        <v>586677.696</v>
      </c>
      <c r="V211" s="3">
        <v>582336.06299999997</v>
      </c>
      <c r="W211" s="3">
        <v>580306.28799999994</v>
      </c>
      <c r="X211" s="3">
        <v>588552.67299999995</v>
      </c>
      <c r="Y211" s="3">
        <v>586153.28799999994</v>
      </c>
      <c r="Z211" s="3">
        <v>592262.19700000004</v>
      </c>
      <c r="AA211" s="3">
        <v>591496.20200000005</v>
      </c>
      <c r="AB211" s="3">
        <v>594120.24899999995</v>
      </c>
      <c r="AC211" s="3">
        <v>598220.83400000003</v>
      </c>
      <c r="AD211" s="3">
        <v>602887.41399999999</v>
      </c>
      <c r="AE211" s="3">
        <v>608459.255</v>
      </c>
      <c r="AF211" s="3">
        <v>614167.56900000002</v>
      </c>
      <c r="AG211">
        <v>2014</v>
      </c>
    </row>
    <row r="212" spans="1:33" x14ac:dyDescent="0.2">
      <c r="A212">
        <v>449</v>
      </c>
      <c r="B212" t="s">
        <v>72</v>
      </c>
      <c r="C212" t="s">
        <v>10</v>
      </c>
      <c r="D212" t="s">
        <v>135</v>
      </c>
      <c r="E212" t="s">
        <v>87</v>
      </c>
      <c r="F212" t="s">
        <v>84</v>
      </c>
      <c r="G212" t="s">
        <v>136</v>
      </c>
      <c r="H212" s="3">
        <v>6090.7110000000002</v>
      </c>
      <c r="I212" s="3">
        <v>6329.3029999999999</v>
      </c>
      <c r="J212" s="3">
        <v>6375.8609999999999</v>
      </c>
      <c r="K212" s="3">
        <v>6282.3990000000003</v>
      </c>
      <c r="L212" s="3">
        <v>6577.7539999999999</v>
      </c>
      <c r="M212" s="3">
        <v>6756.8630000000003</v>
      </c>
      <c r="N212" s="3">
        <v>6572.9080000000004</v>
      </c>
      <c r="O212" s="3">
        <v>6292.0929999999998</v>
      </c>
      <c r="P212" s="3">
        <v>6263.6750000000002</v>
      </c>
      <c r="Q212" s="3">
        <v>6302.2420000000002</v>
      </c>
      <c r="R212" s="3">
        <v>6510.9960000000001</v>
      </c>
      <c r="S212" s="3">
        <v>6660.5659999999998</v>
      </c>
      <c r="T212" s="3">
        <v>7053.9759999999997</v>
      </c>
      <c r="U212" s="3">
        <v>7231.99</v>
      </c>
      <c r="V212" s="3">
        <v>7573.9679999999998</v>
      </c>
      <c r="W212" s="3">
        <v>7599.8029999999999</v>
      </c>
      <c r="X212" s="3">
        <v>7310.192</v>
      </c>
      <c r="Y212" s="3">
        <v>7007.1729999999998</v>
      </c>
      <c r="Z212" s="3">
        <v>6336.1440000000002</v>
      </c>
      <c r="AA212" s="3">
        <v>6416.16</v>
      </c>
      <c r="AB212" s="3">
        <v>6419.4160000000002</v>
      </c>
      <c r="AC212" s="3">
        <v>6369.7449999999999</v>
      </c>
      <c r="AD212" s="3">
        <v>6279.5559999999996</v>
      </c>
      <c r="AE212" s="3">
        <v>6180.0240000000003</v>
      </c>
      <c r="AF212" s="3">
        <v>6066.5709999999999</v>
      </c>
      <c r="AG212">
        <v>2012</v>
      </c>
    </row>
    <row r="213" spans="1:33" x14ac:dyDescent="0.2">
      <c r="A213">
        <v>293</v>
      </c>
      <c r="B213" t="s">
        <v>66</v>
      </c>
      <c r="C213" t="s">
        <v>29</v>
      </c>
      <c r="D213" t="s">
        <v>135</v>
      </c>
      <c r="E213" t="s">
        <v>87</v>
      </c>
      <c r="F213" t="s">
        <v>84</v>
      </c>
      <c r="G213" t="s">
        <v>136</v>
      </c>
      <c r="H213" s="3">
        <v>8479.241</v>
      </c>
      <c r="I213" s="3">
        <v>8890.9259999999995</v>
      </c>
      <c r="J213" s="3">
        <v>8721.116</v>
      </c>
      <c r="K213" s="3">
        <v>8716.6029999999992</v>
      </c>
      <c r="L213" s="3">
        <v>8815.1720000000005</v>
      </c>
      <c r="M213" s="3">
        <v>8734.4009999999998</v>
      </c>
      <c r="N213" s="3">
        <v>9070.5740000000005</v>
      </c>
      <c r="O213" s="3">
        <v>9304.4249999999993</v>
      </c>
      <c r="P213" s="3">
        <v>9617.0550000000003</v>
      </c>
      <c r="Q213" s="3">
        <v>10065.468999999999</v>
      </c>
      <c r="R213" s="3">
        <v>10658.364</v>
      </c>
      <c r="S213" s="3">
        <v>11328.29</v>
      </c>
      <c r="T213" s="3">
        <v>12175.728999999999</v>
      </c>
      <c r="U213" s="3">
        <v>12115.772999999999</v>
      </c>
      <c r="V213" s="3">
        <v>12939.504000000001</v>
      </c>
      <c r="W213" s="3">
        <v>13564.137000000001</v>
      </c>
      <c r="X213" s="3">
        <v>14152.380999999999</v>
      </c>
      <c r="Y213" s="3">
        <v>14741.067999999999</v>
      </c>
      <c r="Z213" s="3">
        <v>14857.728999999999</v>
      </c>
      <c r="AA213" s="3">
        <v>15188.311</v>
      </c>
      <c r="AB213" s="3">
        <v>15701.439</v>
      </c>
      <c r="AC213" s="3">
        <v>16311.654</v>
      </c>
      <c r="AD213" s="3">
        <v>16838.027999999998</v>
      </c>
      <c r="AE213" s="3">
        <v>17326.311000000002</v>
      </c>
      <c r="AF213" s="3">
        <v>17832.468000000001</v>
      </c>
      <c r="AG213">
        <v>2010</v>
      </c>
    </row>
    <row r="214" spans="1:33" x14ac:dyDescent="0.2">
      <c r="A214">
        <v>453</v>
      </c>
      <c r="B214" t="s">
        <v>61</v>
      </c>
      <c r="C214" t="s">
        <v>15</v>
      </c>
      <c r="D214" t="s">
        <v>135</v>
      </c>
      <c r="E214" t="s">
        <v>87</v>
      </c>
      <c r="F214" t="s">
        <v>84</v>
      </c>
      <c r="G214" t="s">
        <v>136</v>
      </c>
      <c r="H214" s="3">
        <v>100484.70600000001</v>
      </c>
      <c r="I214" s="3">
        <v>126444.076</v>
      </c>
      <c r="J214" s="3">
        <v>135295.17600000001</v>
      </c>
      <c r="K214" s="3">
        <v>135718.46799999999</v>
      </c>
      <c r="L214" s="3">
        <v>141295.24900000001</v>
      </c>
      <c r="M214" s="3">
        <v>142456.45699999999</v>
      </c>
      <c r="N214" s="3">
        <v>148339.40700000001</v>
      </c>
      <c r="O214" s="3">
        <v>146751.62599999999</v>
      </c>
      <c r="P214" s="3">
        <v>160348.03700000001</v>
      </c>
      <c r="Q214" s="3">
        <v>151209.44899999999</v>
      </c>
      <c r="R214" s="3">
        <v>161907.478</v>
      </c>
      <c r="S214" s="3">
        <v>160385.74900000001</v>
      </c>
      <c r="T214" s="3">
        <v>139976.791</v>
      </c>
      <c r="U214" s="3">
        <v>149223.4</v>
      </c>
      <c r="V214" s="3">
        <v>173582.83600000001</v>
      </c>
      <c r="W214" s="3">
        <v>188108.25399999999</v>
      </c>
      <c r="X214" s="3">
        <v>185468.74900000001</v>
      </c>
      <c r="Y214" s="3">
        <v>177084.43900000001</v>
      </c>
      <c r="Z214" s="3">
        <v>172007.69099999999</v>
      </c>
      <c r="AA214" s="3">
        <v>170617.37400000001</v>
      </c>
      <c r="AB214" s="3">
        <v>169741.75399999999</v>
      </c>
      <c r="AC214" s="3">
        <v>171586.78700000001</v>
      </c>
      <c r="AD214" s="3">
        <v>175798.16800000001</v>
      </c>
      <c r="AE214" s="3">
        <v>181204.18299999999</v>
      </c>
      <c r="AF214" s="3">
        <v>188343.48800000001</v>
      </c>
      <c r="AG214">
        <v>2013</v>
      </c>
    </row>
    <row r="215" spans="1:33" x14ac:dyDescent="0.2">
      <c r="A215">
        <v>922</v>
      </c>
      <c r="B215" t="s">
        <v>68</v>
      </c>
      <c r="C215" t="s">
        <v>35</v>
      </c>
      <c r="D215" t="s">
        <v>135</v>
      </c>
      <c r="E215" t="s">
        <v>87</v>
      </c>
      <c r="F215" t="s">
        <v>84</v>
      </c>
      <c r="G215" t="s">
        <v>136</v>
      </c>
      <c r="H215" s="3">
        <v>149050.27299999999</v>
      </c>
      <c r="I215" s="3">
        <v>151620.06599999999</v>
      </c>
      <c r="J215" s="3">
        <v>143808.07800000001</v>
      </c>
      <c r="K215" s="3">
        <v>153566.14799999999</v>
      </c>
      <c r="L215" s="3">
        <v>169685.94500000001</v>
      </c>
      <c r="M215" s="3">
        <v>179675.804</v>
      </c>
      <c r="N215" s="3">
        <v>188458.81899999999</v>
      </c>
      <c r="O215" s="3">
        <v>203108.45499999999</v>
      </c>
      <c r="P215" s="3">
        <v>218390.166</v>
      </c>
      <c r="Q215" s="3">
        <v>233313.54699999999</v>
      </c>
      <c r="R215" s="3">
        <v>253043.41699999999</v>
      </c>
      <c r="S215" s="3">
        <v>274640.75599999999</v>
      </c>
      <c r="T215" s="3">
        <v>289255.78100000002</v>
      </c>
      <c r="U215" s="3">
        <v>266507.07</v>
      </c>
      <c r="V215" s="3">
        <v>278304.99699999997</v>
      </c>
      <c r="W215" s="3">
        <v>290069.12400000001</v>
      </c>
      <c r="X215" s="3">
        <v>299303.565</v>
      </c>
      <c r="Y215" s="3">
        <v>302350.54599999997</v>
      </c>
      <c r="Z215" s="3">
        <v>304231.00099999999</v>
      </c>
      <c r="AA215" s="3">
        <v>292570.45299999998</v>
      </c>
      <c r="AB215" s="3">
        <v>289364.96799999999</v>
      </c>
      <c r="AC215" s="3">
        <v>292258.61700000003</v>
      </c>
      <c r="AD215" s="3">
        <v>296642.49699999997</v>
      </c>
      <c r="AE215" s="3">
        <v>301092.13400000002</v>
      </c>
      <c r="AF215" s="3">
        <v>305608.516</v>
      </c>
      <c r="AG215">
        <v>2013</v>
      </c>
    </row>
    <row r="216" spans="1:33" x14ac:dyDescent="0.2">
      <c r="A216">
        <v>456</v>
      </c>
      <c r="B216" t="s">
        <v>74</v>
      </c>
      <c r="C216" t="s">
        <v>8</v>
      </c>
      <c r="D216" t="s">
        <v>135</v>
      </c>
      <c r="E216" t="s">
        <v>87</v>
      </c>
      <c r="F216" t="s">
        <v>84</v>
      </c>
      <c r="G216" t="s">
        <v>136</v>
      </c>
      <c r="H216" s="3">
        <v>58898.82</v>
      </c>
      <c r="I216" s="3">
        <v>58978.044999999998</v>
      </c>
      <c r="J216" s="3">
        <v>59196.642</v>
      </c>
      <c r="K216" s="3">
        <v>57345.798999999999</v>
      </c>
      <c r="L216" s="3">
        <v>58694.548999999999</v>
      </c>
      <c r="M216" s="3">
        <v>57601.928</v>
      </c>
      <c r="N216" s="3">
        <v>56293.618999999999</v>
      </c>
      <c r="O216" s="3">
        <v>59494.970999999998</v>
      </c>
      <c r="P216" s="3">
        <v>63065.828000000001</v>
      </c>
      <c r="Q216" s="3">
        <v>65421.906999999999</v>
      </c>
      <c r="R216" s="3">
        <v>66801.593999999997</v>
      </c>
      <c r="S216" s="3">
        <v>68478.341</v>
      </c>
      <c r="T216" s="3">
        <v>71814.067999999999</v>
      </c>
      <c r="U216" s="3">
        <v>70730.861000000004</v>
      </c>
      <c r="V216" s="3">
        <v>71672.592000000004</v>
      </c>
      <c r="W216" s="3">
        <v>76552.686000000002</v>
      </c>
      <c r="X216" s="3">
        <v>78410.048999999999</v>
      </c>
      <c r="Y216" s="3">
        <v>78360.725000000006</v>
      </c>
      <c r="Z216" s="3">
        <v>79129.426000000007</v>
      </c>
      <c r="AA216" s="3">
        <v>79883.555999999997</v>
      </c>
      <c r="AB216" s="3">
        <v>80455.846000000005</v>
      </c>
      <c r="AC216" s="3">
        <v>81327.739000000001</v>
      </c>
      <c r="AD216" s="3">
        <v>82236.463000000003</v>
      </c>
      <c r="AE216" s="3">
        <v>83174.941999999995</v>
      </c>
      <c r="AF216" s="3">
        <v>84214.870999999999</v>
      </c>
      <c r="AG216">
        <v>2010</v>
      </c>
    </row>
    <row r="217" spans="1:33" x14ac:dyDescent="0.2">
      <c r="A217">
        <v>732</v>
      </c>
      <c r="B217" t="s">
        <v>77</v>
      </c>
      <c r="C217" t="s">
        <v>17</v>
      </c>
      <c r="D217" t="s">
        <v>135</v>
      </c>
      <c r="E217" t="s">
        <v>87</v>
      </c>
      <c r="F217" t="s">
        <v>84</v>
      </c>
      <c r="G217" t="s">
        <v>136</v>
      </c>
      <c r="H217">
        <v>687.81299999999999</v>
      </c>
      <c r="I217" s="3">
        <v>1092.624</v>
      </c>
      <c r="J217" s="3">
        <v>1313.904</v>
      </c>
      <c r="K217" s="3">
        <v>1574.9280000000001</v>
      </c>
      <c r="L217" s="3">
        <v>1903.3820000000001</v>
      </c>
      <c r="M217" s="3">
        <v>2003.557</v>
      </c>
      <c r="N217" s="3">
        <v>2066.6759999999999</v>
      </c>
      <c r="O217" s="3">
        <v>2176.9279999999999</v>
      </c>
      <c r="P217" s="3">
        <v>2261.9659999999999</v>
      </c>
      <c r="Q217" s="3">
        <v>2218.4699999999998</v>
      </c>
      <c r="R217" s="3">
        <v>2354.973</v>
      </c>
      <c r="S217" s="3">
        <v>2490.2640000000001</v>
      </c>
      <c r="T217" s="3">
        <v>2500.9960000000001</v>
      </c>
      <c r="U217" s="3">
        <v>2551.8510000000001</v>
      </c>
      <c r="V217" s="3">
        <v>2562.0909999999999</v>
      </c>
      <c r="W217" s="3">
        <v>3111.9520000000002</v>
      </c>
      <c r="X217" s="3">
        <v>2798.4070000000002</v>
      </c>
      <c r="Y217" s="3">
        <v>2813.2550000000001</v>
      </c>
      <c r="Z217" s="3">
        <v>2820.8490000000002</v>
      </c>
      <c r="AA217" s="3">
        <v>2827.06</v>
      </c>
      <c r="AB217" s="3">
        <v>2851.7280000000001</v>
      </c>
      <c r="AC217" s="3">
        <v>2903.5279999999998</v>
      </c>
      <c r="AD217" s="3">
        <v>2955.373</v>
      </c>
      <c r="AE217" s="3">
        <v>3030.2510000000002</v>
      </c>
      <c r="AF217" s="3">
        <v>3103.5129999999999</v>
      </c>
      <c r="AG217">
        <v>2011</v>
      </c>
    </row>
    <row r="218" spans="1:33" x14ac:dyDescent="0.2">
      <c r="A218">
        <v>463</v>
      </c>
      <c r="B218" t="s">
        <v>73</v>
      </c>
      <c r="C218" t="s">
        <v>36</v>
      </c>
      <c r="D218" t="s">
        <v>135</v>
      </c>
      <c r="E218" t="s">
        <v>87</v>
      </c>
      <c r="F218" t="s">
        <v>84</v>
      </c>
      <c r="G218" t="s">
        <v>136</v>
      </c>
      <c r="H218" s="3">
        <v>61135.891000000003</v>
      </c>
      <c r="I218" s="3">
        <v>59048.095000000001</v>
      </c>
      <c r="J218" s="3">
        <v>60866.743000000002</v>
      </c>
      <c r="K218" s="3">
        <v>57541.61</v>
      </c>
      <c r="L218" s="3">
        <v>57364.059000000001</v>
      </c>
      <c r="M218" s="3">
        <v>57897.574999999997</v>
      </c>
      <c r="N218" s="3">
        <v>59632.623</v>
      </c>
      <c r="O218" s="3">
        <v>56746.588000000003</v>
      </c>
      <c r="P218" s="3">
        <v>58829.1</v>
      </c>
      <c r="Q218" s="3">
        <v>60492.993999999999</v>
      </c>
      <c r="R218" s="3">
        <v>62006.057000000001</v>
      </c>
      <c r="S218" s="3">
        <v>63937.379000000001</v>
      </c>
      <c r="T218" s="3">
        <v>65181.288999999997</v>
      </c>
      <c r="U218" s="3">
        <v>67362.714999999997</v>
      </c>
      <c r="V218" s="3">
        <v>68700.773000000001</v>
      </c>
      <c r="W218" t="s">
        <v>106</v>
      </c>
      <c r="X218" t="s">
        <v>106</v>
      </c>
      <c r="Y218" t="s">
        <v>106</v>
      </c>
      <c r="Z218" t="s">
        <v>106</v>
      </c>
      <c r="AA218" t="s">
        <v>106</v>
      </c>
      <c r="AB218" t="s">
        <v>106</v>
      </c>
      <c r="AC218" t="s">
        <v>106</v>
      </c>
      <c r="AD218" t="s">
        <v>106</v>
      </c>
      <c r="AE218" t="s">
        <v>106</v>
      </c>
      <c r="AF218" t="s">
        <v>106</v>
      </c>
      <c r="AG218">
        <v>2010</v>
      </c>
    </row>
    <row r="219" spans="1:33" x14ac:dyDescent="0.2">
      <c r="A219">
        <v>537</v>
      </c>
      <c r="B219" t="s">
        <v>78</v>
      </c>
      <c r="C219" t="s">
        <v>19</v>
      </c>
      <c r="D219" t="s">
        <v>135</v>
      </c>
      <c r="E219" t="s">
        <v>87</v>
      </c>
      <c r="F219" t="s">
        <v>84</v>
      </c>
      <c r="G219" t="s">
        <v>136</v>
      </c>
      <c r="H219" t="s">
        <v>106</v>
      </c>
      <c r="I219" t="s">
        <v>106</v>
      </c>
      <c r="J219" t="s">
        <v>106</v>
      </c>
      <c r="K219" t="s">
        <v>106</v>
      </c>
      <c r="L219">
        <v>861.58500000000004</v>
      </c>
      <c r="M219">
        <v>870.31200000000001</v>
      </c>
      <c r="N219">
        <v>797.34100000000001</v>
      </c>
      <c r="O219">
        <v>784.06600000000003</v>
      </c>
      <c r="P219" s="3">
        <v>1780.4580000000001</v>
      </c>
      <c r="Q219" s="3">
        <v>2669.31</v>
      </c>
      <c r="R219" s="3">
        <v>4162.0919999999996</v>
      </c>
      <c r="S219" s="3">
        <v>4048.107</v>
      </c>
      <c r="T219" s="3">
        <v>4432.241</v>
      </c>
      <c r="U219" s="3">
        <v>4032.4549999999999</v>
      </c>
      <c r="V219" s="3">
        <v>3871.442</v>
      </c>
      <c r="W219" s="3">
        <v>4062.5</v>
      </c>
      <c r="X219" s="3">
        <v>3525.5740000000001</v>
      </c>
      <c r="Y219" s="3">
        <v>3051.8609999999999</v>
      </c>
      <c r="Z219" s="3">
        <v>2655.9859999999999</v>
      </c>
      <c r="AA219" s="3">
        <v>2835.9059999999999</v>
      </c>
      <c r="AB219" s="3">
        <v>2722.0329999999999</v>
      </c>
      <c r="AC219" s="3">
        <v>2440.6509999999998</v>
      </c>
      <c r="AD219" s="3">
        <v>2282.328</v>
      </c>
      <c r="AE219" s="3">
        <v>1881.15</v>
      </c>
      <c r="AF219" s="3">
        <v>1605.8150000000001</v>
      </c>
      <c r="AG219">
        <v>2011</v>
      </c>
    </row>
    <row r="220" spans="1:33" x14ac:dyDescent="0.2">
      <c r="A220">
        <v>369</v>
      </c>
      <c r="B220" t="s">
        <v>55</v>
      </c>
      <c r="C220" t="s">
        <v>21</v>
      </c>
      <c r="D220" t="s">
        <v>135</v>
      </c>
      <c r="E220" t="s">
        <v>87</v>
      </c>
      <c r="F220" t="s">
        <v>84</v>
      </c>
      <c r="G220" t="s">
        <v>136</v>
      </c>
      <c r="H220" t="s">
        <v>106</v>
      </c>
      <c r="I220" t="s">
        <v>106</v>
      </c>
      <c r="J220" t="s">
        <v>106</v>
      </c>
      <c r="K220" t="s">
        <v>106</v>
      </c>
      <c r="L220" s="3">
        <v>40513.809000000001</v>
      </c>
      <c r="M220" s="3">
        <v>42057.788</v>
      </c>
      <c r="N220" s="3">
        <v>45204.79</v>
      </c>
      <c r="O220" s="3">
        <v>51485.392</v>
      </c>
      <c r="P220" s="3">
        <v>55297.834000000003</v>
      </c>
      <c r="Q220" s="3">
        <v>58434.476000000002</v>
      </c>
      <c r="R220" s="3">
        <v>65820.372000000003</v>
      </c>
      <c r="S220" s="3">
        <v>68604.228000000003</v>
      </c>
      <c r="T220" s="3">
        <v>70584.884000000005</v>
      </c>
      <c r="U220" s="3">
        <v>67176.099000000002</v>
      </c>
      <c r="V220" s="3">
        <v>66831.891000000003</v>
      </c>
      <c r="W220" s="3">
        <v>66586.527000000002</v>
      </c>
      <c r="X220" s="3">
        <v>67276.264999999999</v>
      </c>
      <c r="Y220" s="3">
        <v>68106.179999999993</v>
      </c>
      <c r="Z220" s="3">
        <v>68505.356</v>
      </c>
      <c r="AA220" s="3">
        <v>68989.695999999996</v>
      </c>
      <c r="AB220" s="3">
        <v>69667.596999999994</v>
      </c>
      <c r="AC220" s="3">
        <v>70420.375</v>
      </c>
      <c r="AD220" s="3">
        <v>71277.114000000001</v>
      </c>
      <c r="AE220" s="3">
        <v>72212.100000000006</v>
      </c>
      <c r="AF220" s="3">
        <v>73303.322</v>
      </c>
      <c r="AG220">
        <v>2012</v>
      </c>
    </row>
    <row r="221" spans="1:33" x14ac:dyDescent="0.2">
      <c r="A221">
        <v>466</v>
      </c>
      <c r="B221" t="s">
        <v>63</v>
      </c>
      <c r="C221" t="s">
        <v>16</v>
      </c>
      <c r="D221" t="s">
        <v>135</v>
      </c>
      <c r="E221" t="s">
        <v>87</v>
      </c>
      <c r="F221" t="s">
        <v>84</v>
      </c>
      <c r="G221" t="s">
        <v>136</v>
      </c>
      <c r="H221" s="3">
        <v>205735.04800000001</v>
      </c>
      <c r="I221" s="3">
        <v>211472.59299999999</v>
      </c>
      <c r="J221" s="3">
        <v>194042.00099999999</v>
      </c>
      <c r="K221" s="3">
        <v>188111.78</v>
      </c>
      <c r="L221" s="3">
        <v>213984.323</v>
      </c>
      <c r="M221" s="3">
        <v>206104.84400000001</v>
      </c>
      <c r="N221" s="3">
        <v>199646.91200000001</v>
      </c>
      <c r="O221" s="3">
        <v>204860.522</v>
      </c>
      <c r="P221" s="3">
        <v>211925.64199999999</v>
      </c>
      <c r="Q221" s="3">
        <v>203543.67199999999</v>
      </c>
      <c r="R221" s="3">
        <v>183139.62899999999</v>
      </c>
      <c r="S221" s="3">
        <v>152306.99799999999</v>
      </c>
      <c r="T221" s="3">
        <v>121064.95</v>
      </c>
      <c r="U221" s="3">
        <v>112949.417</v>
      </c>
      <c r="V221" s="3">
        <v>113901.054</v>
      </c>
      <c r="W221" s="3">
        <v>115985.853</v>
      </c>
      <c r="X221" s="3">
        <v>117875.287</v>
      </c>
      <c r="Y221" s="3">
        <v>120393.011</v>
      </c>
      <c r="Z221" s="3">
        <v>121100.72100000001</v>
      </c>
      <c r="AA221" s="3">
        <v>121281.567</v>
      </c>
      <c r="AB221" s="3">
        <v>121625.38499999999</v>
      </c>
      <c r="AC221" s="3">
        <v>122266.27800000001</v>
      </c>
      <c r="AD221" s="3">
        <v>123295.552</v>
      </c>
      <c r="AE221" s="3">
        <v>124267.14</v>
      </c>
      <c r="AF221" s="3">
        <v>125479.23699999999</v>
      </c>
      <c r="AG221">
        <v>2010</v>
      </c>
    </row>
    <row r="222" spans="1:33" x14ac:dyDescent="0.2">
      <c r="A222">
        <v>299</v>
      </c>
      <c r="B222" t="s">
        <v>75</v>
      </c>
      <c r="C222" t="s">
        <v>22</v>
      </c>
      <c r="D222" t="s">
        <v>135</v>
      </c>
      <c r="E222" t="s">
        <v>87</v>
      </c>
      <c r="F222" t="s">
        <v>84</v>
      </c>
      <c r="G222" t="s">
        <v>136</v>
      </c>
      <c r="H222" s="3">
        <v>1774.6869999999999</v>
      </c>
      <c r="I222" s="3">
        <v>1849.633</v>
      </c>
      <c r="J222" s="3">
        <v>1818.6980000000001</v>
      </c>
      <c r="K222" s="3">
        <v>1676.5809999999999</v>
      </c>
      <c r="L222" s="3">
        <v>1704.597</v>
      </c>
      <c r="M222" s="3">
        <v>1727.954</v>
      </c>
      <c r="N222" s="3">
        <v>1544.904</v>
      </c>
      <c r="O222" s="3">
        <v>1397.6189999999999</v>
      </c>
      <c r="P222" s="3">
        <v>1622.835</v>
      </c>
      <c r="Q222" s="3">
        <v>1756.9390000000001</v>
      </c>
      <c r="R222" s="3">
        <v>1904.817</v>
      </c>
      <c r="S222" s="3">
        <v>2037.5139999999999</v>
      </c>
      <c r="T222" s="3">
        <v>2110.3020000000001</v>
      </c>
      <c r="U222" s="3">
        <v>2010.146</v>
      </c>
      <c r="V222" s="3">
        <v>1949.1769999999999</v>
      </c>
      <c r="W222" s="3">
        <v>1999.7840000000001</v>
      </c>
      <c r="X222" s="3">
        <v>2080.4659999999999</v>
      </c>
      <c r="Y222" s="3">
        <v>2075.4929999999999</v>
      </c>
      <c r="Z222" s="3">
        <v>1961.6020000000001</v>
      </c>
      <c r="AA222" s="3">
        <v>1796.1890000000001</v>
      </c>
      <c r="AB222" s="3">
        <v>1697.876</v>
      </c>
      <c r="AC222" s="3">
        <v>1629.96</v>
      </c>
      <c r="AD222" s="3">
        <v>1580.7080000000001</v>
      </c>
      <c r="AE222" s="3">
        <v>1548.558</v>
      </c>
      <c r="AF222" s="3">
        <v>1524.712</v>
      </c>
      <c r="AG222">
        <v>2010</v>
      </c>
    </row>
    <row r="223" spans="1:33" x14ac:dyDescent="0.2">
      <c r="A223">
        <v>474</v>
      </c>
      <c r="B223" t="s">
        <v>76</v>
      </c>
      <c r="C223" t="s">
        <v>11</v>
      </c>
      <c r="D223" t="s">
        <v>135</v>
      </c>
      <c r="E223" t="s">
        <v>87</v>
      </c>
      <c r="F223" t="s">
        <v>84</v>
      </c>
      <c r="G223" t="s">
        <v>136</v>
      </c>
      <c r="H223" s="3">
        <v>13221.894</v>
      </c>
      <c r="I223" s="3">
        <v>13450.775</v>
      </c>
      <c r="J223" s="3">
        <v>13815.540999999999</v>
      </c>
      <c r="K223" s="3">
        <v>13902.681</v>
      </c>
      <c r="L223" s="3">
        <v>14312.361999999999</v>
      </c>
      <c r="M223" s="3">
        <v>14399.63</v>
      </c>
      <c r="N223" s="3">
        <v>14505.121999999999</v>
      </c>
      <c r="O223" s="3">
        <v>14584.258</v>
      </c>
      <c r="P223" s="3">
        <v>14696.014999999999</v>
      </c>
      <c r="Q223" s="3">
        <v>15040.362999999999</v>
      </c>
      <c r="R223" s="3">
        <v>15052.514999999999</v>
      </c>
      <c r="S223" s="3">
        <v>15089.210999999999</v>
      </c>
      <c r="T223" s="3">
        <v>15171.246999999999</v>
      </c>
      <c r="U223" s="3">
        <v>15285.907999999999</v>
      </c>
      <c r="V223" s="3">
        <v>15983.763000000001</v>
      </c>
      <c r="W223" s="3">
        <v>13545.091</v>
      </c>
      <c r="X223" s="3">
        <v>13465.266</v>
      </c>
      <c r="Y223" s="3">
        <v>13703.656000000001</v>
      </c>
      <c r="Z223" s="3">
        <v>13279.415999999999</v>
      </c>
      <c r="AA223" s="3">
        <v>12604.709000000001</v>
      </c>
      <c r="AB223" s="3">
        <v>12673.032999999999</v>
      </c>
      <c r="AC223" s="3">
        <v>12806.781999999999</v>
      </c>
      <c r="AD223" s="3">
        <v>13099.825999999999</v>
      </c>
      <c r="AE223" s="3">
        <v>13407.923000000001</v>
      </c>
      <c r="AF223" s="3">
        <v>13796.34</v>
      </c>
      <c r="AG223">
        <v>2008</v>
      </c>
    </row>
    <row r="224" spans="1:33" x14ac:dyDescent="0.2">
      <c r="A224">
        <v>612</v>
      </c>
      <c r="B224" t="s">
        <v>41</v>
      </c>
      <c r="C224" t="s">
        <v>9</v>
      </c>
      <c r="D224" t="s">
        <v>137</v>
      </c>
      <c r="E224" t="s">
        <v>87</v>
      </c>
      <c r="F224" t="s">
        <v>84</v>
      </c>
      <c r="G224" t="s">
        <v>138</v>
      </c>
      <c r="H224" s="3">
        <v>89967.093999999997</v>
      </c>
      <c r="I224" s="3">
        <v>95720.433999999994</v>
      </c>
      <c r="J224" s="3">
        <v>95926.074999999997</v>
      </c>
      <c r="K224" s="3">
        <v>108399.716</v>
      </c>
      <c r="L224" s="3">
        <v>135170.13</v>
      </c>
      <c r="M224" s="3">
        <v>136560.70300000001</v>
      </c>
      <c r="N224" s="3">
        <v>143974.024</v>
      </c>
      <c r="O224" s="3">
        <v>164726.35999999999</v>
      </c>
      <c r="P224" s="3">
        <v>189986.405</v>
      </c>
      <c r="Q224" s="3">
        <v>230162.837</v>
      </c>
      <c r="R224" s="3">
        <v>254913.97</v>
      </c>
      <c r="S224" s="3">
        <v>276238.59600000002</v>
      </c>
      <c r="T224" s="3">
        <v>319265.228</v>
      </c>
      <c r="U224" s="3">
        <v>282636.533</v>
      </c>
      <c r="V224" s="3">
        <v>333302.68199999997</v>
      </c>
      <c r="W224" s="3">
        <v>395637.125</v>
      </c>
      <c r="X224" s="3">
        <v>429802.09399999998</v>
      </c>
      <c r="Y224" s="3">
        <v>437183.92499999999</v>
      </c>
      <c r="Z224" s="3">
        <v>445707.92599999998</v>
      </c>
      <c r="AA224" s="3">
        <v>427876.13099999999</v>
      </c>
      <c r="AB224" s="3">
        <v>465272.413</v>
      </c>
      <c r="AC224" s="3">
        <v>501783.745</v>
      </c>
      <c r="AD224" s="3">
        <v>539639.95600000001</v>
      </c>
      <c r="AE224" s="3">
        <v>578023.41599999997</v>
      </c>
      <c r="AF224" s="3">
        <v>615804.24899999995</v>
      </c>
      <c r="AG224">
        <v>2013</v>
      </c>
    </row>
    <row r="225" spans="1:33" x14ac:dyDescent="0.2">
      <c r="A225">
        <v>614</v>
      </c>
      <c r="B225" t="s">
        <v>42</v>
      </c>
      <c r="C225" t="s">
        <v>7</v>
      </c>
      <c r="D225" t="s">
        <v>137</v>
      </c>
      <c r="E225" t="s">
        <v>87</v>
      </c>
      <c r="F225" t="s">
        <v>84</v>
      </c>
      <c r="G225" t="s">
        <v>138</v>
      </c>
      <c r="H225">
        <v>63.326999999999998</v>
      </c>
      <c r="I225">
        <v>129.036</v>
      </c>
      <c r="J225">
        <v>182.953</v>
      </c>
      <c r="K225" s="3">
        <v>1194.5440000000001</v>
      </c>
      <c r="L225" s="3">
        <v>6195.473</v>
      </c>
      <c r="M225" s="3">
        <v>12942.984</v>
      </c>
      <c r="N225" s="3">
        <v>31745.656999999999</v>
      </c>
      <c r="O225" s="3">
        <v>60014.752999999997</v>
      </c>
      <c r="P225" s="3">
        <v>90375.343999999997</v>
      </c>
      <c r="Q225" s="3">
        <v>131681.041</v>
      </c>
      <c r="R225" s="3">
        <v>174484.14300000001</v>
      </c>
      <c r="S225" s="3">
        <v>233876.48300000001</v>
      </c>
      <c r="T225" s="3">
        <v>309303.092</v>
      </c>
      <c r="U225" s="3">
        <v>284724.196</v>
      </c>
      <c r="V225" s="3">
        <v>349864.31599999999</v>
      </c>
      <c r="W225" s="3">
        <v>438290.80900000001</v>
      </c>
      <c r="X225" s="3">
        <v>479099.38</v>
      </c>
      <c r="Y225" s="3">
        <v>506254.62</v>
      </c>
      <c r="Z225" s="3">
        <v>517608.163</v>
      </c>
      <c r="AA225" s="3">
        <v>475485.86300000001</v>
      </c>
      <c r="AB225" s="3">
        <v>523778.80499999999</v>
      </c>
      <c r="AC225" s="3">
        <v>573086.55500000005</v>
      </c>
      <c r="AD225" s="3">
        <v>625923.01899999997</v>
      </c>
      <c r="AE225" s="3">
        <v>679255.32400000002</v>
      </c>
      <c r="AF225" s="3">
        <v>737213.65899999999</v>
      </c>
      <c r="AG225">
        <v>2012</v>
      </c>
    </row>
    <row r="226" spans="1:33" x14ac:dyDescent="0.2">
      <c r="A226">
        <v>912</v>
      </c>
      <c r="B226" t="s">
        <v>43</v>
      </c>
      <c r="C226" t="s">
        <v>23</v>
      </c>
      <c r="D226" t="s">
        <v>137</v>
      </c>
      <c r="E226" t="s">
        <v>87</v>
      </c>
      <c r="F226" t="s">
        <v>84</v>
      </c>
      <c r="G226" t="s">
        <v>138</v>
      </c>
      <c r="H226">
        <v>356.63099999999997</v>
      </c>
      <c r="I226">
        <v>408.25400000000002</v>
      </c>
      <c r="J226">
        <v>424.03300000000002</v>
      </c>
      <c r="K226">
        <v>477.15499999999997</v>
      </c>
      <c r="L226">
        <v>587.35400000000004</v>
      </c>
      <c r="M226">
        <v>655.09</v>
      </c>
      <c r="N226">
        <v>740.101</v>
      </c>
      <c r="O226">
        <v>864.23099999999999</v>
      </c>
      <c r="P226" s="3">
        <v>1021.691</v>
      </c>
      <c r="Q226" s="3">
        <v>1482.4090000000001</v>
      </c>
      <c r="R226" s="3">
        <v>2191.7669999999998</v>
      </c>
      <c r="S226" s="3">
        <v>3272.5790000000002</v>
      </c>
      <c r="T226" s="3">
        <v>4328.7049999999999</v>
      </c>
      <c r="U226" s="3">
        <v>4001.5169999999998</v>
      </c>
      <c r="V226" s="3">
        <v>4719.5919999999996</v>
      </c>
      <c r="W226" s="3">
        <v>5614.8540000000003</v>
      </c>
      <c r="X226" s="3">
        <v>5843.8239999999996</v>
      </c>
      <c r="Y226" s="3">
        <v>6199.2070000000003</v>
      </c>
      <c r="Z226" s="3">
        <v>6192.65</v>
      </c>
      <c r="AA226" s="3">
        <v>6665.6440000000002</v>
      </c>
      <c r="AB226" s="3">
        <v>7008.05</v>
      </c>
      <c r="AC226" s="3">
        <v>7447.3760000000002</v>
      </c>
      <c r="AD226" s="3">
        <v>7919.5889999999999</v>
      </c>
      <c r="AE226" s="3">
        <v>8500.4040000000005</v>
      </c>
      <c r="AF226" s="3">
        <v>9010.2090000000007</v>
      </c>
      <c r="AG226">
        <v>2011</v>
      </c>
    </row>
    <row r="227" spans="1:33" x14ac:dyDescent="0.2">
      <c r="A227">
        <v>419</v>
      </c>
      <c r="B227" t="s">
        <v>44</v>
      </c>
      <c r="C227" t="s">
        <v>12</v>
      </c>
      <c r="D227" t="s">
        <v>137</v>
      </c>
      <c r="E227" t="s">
        <v>87</v>
      </c>
      <c r="F227" t="s">
        <v>84</v>
      </c>
      <c r="G227" t="s">
        <v>138</v>
      </c>
      <c r="H227" s="3">
        <v>4422.3029999999999</v>
      </c>
      <c r="I227" s="3">
        <v>4438.0460000000003</v>
      </c>
      <c r="J227" s="3">
        <v>4109.9059999999999</v>
      </c>
      <c r="K227" s="3">
        <v>4319.6779999999999</v>
      </c>
      <c r="L227" s="3">
        <v>5086.0789999999997</v>
      </c>
      <c r="M227" s="3">
        <v>5080.7359999999999</v>
      </c>
      <c r="N227" s="3">
        <v>5153.116</v>
      </c>
      <c r="O227" s="3">
        <v>5865.009</v>
      </c>
      <c r="P227" s="3">
        <v>6867.3429999999998</v>
      </c>
      <c r="Q227" s="3">
        <v>8175.7439999999997</v>
      </c>
      <c r="R227" s="3">
        <v>9288.4950000000008</v>
      </c>
      <c r="S227" s="3">
        <v>10693.356</v>
      </c>
      <c r="T227" s="3">
        <v>12404.293</v>
      </c>
      <c r="U227" s="3">
        <v>8301.02</v>
      </c>
      <c r="V227" s="3">
        <v>8737.57</v>
      </c>
      <c r="W227" s="3">
        <v>9675.8819999999996</v>
      </c>
      <c r="X227" s="3">
        <v>10015.949000000001</v>
      </c>
      <c r="Y227" s="3">
        <v>10498.884</v>
      </c>
      <c r="Z227" s="3">
        <v>10632.473</v>
      </c>
      <c r="AA227" s="3">
        <v>9640.143</v>
      </c>
      <c r="AB227" s="3">
        <v>10046.758</v>
      </c>
      <c r="AC227" s="3">
        <v>10353.013000000001</v>
      </c>
      <c r="AD227" s="3">
        <v>10645.856</v>
      </c>
      <c r="AE227" s="3">
        <v>10925.74</v>
      </c>
      <c r="AF227" s="3">
        <v>11194.821</v>
      </c>
      <c r="AG227">
        <v>2013</v>
      </c>
    </row>
    <row r="228" spans="1:33" x14ac:dyDescent="0.2">
      <c r="A228">
        <v>218</v>
      </c>
      <c r="B228" t="s">
        <v>45</v>
      </c>
      <c r="C228" t="s">
        <v>26</v>
      </c>
      <c r="D228" t="s">
        <v>137</v>
      </c>
      <c r="E228" t="s">
        <v>87</v>
      </c>
      <c r="F228" t="s">
        <v>84</v>
      </c>
      <c r="G228" t="s">
        <v>138</v>
      </c>
      <c r="H228" s="3">
        <v>4939.9539999999997</v>
      </c>
      <c r="I228" s="3">
        <v>5328.1970000000001</v>
      </c>
      <c r="J228" s="3">
        <v>5824.3040000000001</v>
      </c>
      <c r="K228" s="3">
        <v>5849.1440000000002</v>
      </c>
      <c r="L228" s="3">
        <v>6161.58</v>
      </c>
      <c r="M228" s="3">
        <v>6237.0889999999999</v>
      </c>
      <c r="N228" s="3">
        <v>6423.8419999999996</v>
      </c>
      <c r="O228" s="3">
        <v>6859.2780000000002</v>
      </c>
      <c r="P228" s="3">
        <v>7546.31</v>
      </c>
      <c r="Q228" s="3">
        <v>8170.3649999999998</v>
      </c>
      <c r="R228" s="3">
        <v>9529.9920000000002</v>
      </c>
      <c r="S228" s="3">
        <v>10481.705</v>
      </c>
      <c r="T228" s="3">
        <v>12036.105</v>
      </c>
      <c r="U228" s="3">
        <v>11902.14</v>
      </c>
      <c r="V228" s="3">
        <v>13224.01</v>
      </c>
      <c r="W228" s="3">
        <v>15630.16</v>
      </c>
      <c r="X228" s="3">
        <v>17268.809000000001</v>
      </c>
      <c r="Y228" s="3">
        <v>19159.300999999999</v>
      </c>
      <c r="Z228" s="3">
        <v>20998.484</v>
      </c>
      <c r="AA228" s="3">
        <v>20967.528999999999</v>
      </c>
      <c r="AB228" s="3">
        <v>21550.831999999999</v>
      </c>
      <c r="AC228" s="3">
        <v>23269.462</v>
      </c>
      <c r="AD228" s="3">
        <v>24939.199000000001</v>
      </c>
      <c r="AE228" s="3">
        <v>26728.751</v>
      </c>
      <c r="AF228" s="3">
        <v>28368.322</v>
      </c>
      <c r="AG228">
        <v>2011</v>
      </c>
    </row>
    <row r="229" spans="1:33" x14ac:dyDescent="0.2">
      <c r="A229">
        <v>616</v>
      </c>
      <c r="B229" t="s">
        <v>46</v>
      </c>
      <c r="C229" t="s">
        <v>25</v>
      </c>
      <c r="D229" t="s">
        <v>137</v>
      </c>
      <c r="E229" t="s">
        <v>87</v>
      </c>
      <c r="F229" t="s">
        <v>84</v>
      </c>
      <c r="G229" t="s">
        <v>138</v>
      </c>
      <c r="H229" s="3">
        <v>10407.784</v>
      </c>
      <c r="I229" s="3">
        <v>11809.834000000001</v>
      </c>
      <c r="J229" s="3">
        <v>13922.762000000001</v>
      </c>
      <c r="K229" s="3">
        <v>16039.4</v>
      </c>
      <c r="L229" s="3">
        <v>16798.725999999999</v>
      </c>
      <c r="M229" s="3">
        <v>17969.636999999999</v>
      </c>
      <c r="N229" s="3">
        <v>19034.370999999999</v>
      </c>
      <c r="O229" s="3">
        <v>20316.186000000002</v>
      </c>
      <c r="P229" s="3">
        <v>22694.862000000001</v>
      </c>
      <c r="Q229" s="3">
        <v>27058.075000000001</v>
      </c>
      <c r="R229" s="3">
        <v>31094.083999999999</v>
      </c>
      <c r="S229" s="3">
        <v>34838.499000000003</v>
      </c>
      <c r="T229" s="3">
        <v>38810.286</v>
      </c>
      <c r="U229" s="3">
        <v>36493.932000000001</v>
      </c>
      <c r="V229" s="3">
        <v>46533.463000000003</v>
      </c>
      <c r="W229" s="3">
        <v>51495.171000000002</v>
      </c>
      <c r="X229" s="3">
        <v>53904.222000000002</v>
      </c>
      <c r="Y229" s="3">
        <v>59728.006000000001</v>
      </c>
      <c r="Z229" s="3">
        <v>67433.551000000007</v>
      </c>
      <c r="AA229" s="3">
        <v>72339.006999999998</v>
      </c>
      <c r="AB229" s="3">
        <v>77607.714999999997</v>
      </c>
      <c r="AC229" s="3">
        <v>82483.228000000003</v>
      </c>
      <c r="AD229" s="3">
        <v>87707.410999999993</v>
      </c>
      <c r="AE229" s="3">
        <v>92963.8</v>
      </c>
      <c r="AF229" s="3">
        <v>97584.714999999997</v>
      </c>
      <c r="AG229">
        <v>2008</v>
      </c>
    </row>
    <row r="230" spans="1:33" x14ac:dyDescent="0.2">
      <c r="A230">
        <v>516</v>
      </c>
      <c r="B230" t="s">
        <v>49</v>
      </c>
      <c r="C230" t="s">
        <v>4</v>
      </c>
      <c r="D230" t="s">
        <v>137</v>
      </c>
      <c r="E230" t="s">
        <v>87</v>
      </c>
      <c r="F230" t="s">
        <v>84</v>
      </c>
      <c r="G230" t="s">
        <v>138</v>
      </c>
      <c r="H230" s="3">
        <v>24492.36</v>
      </c>
      <c r="I230" s="3">
        <v>25575.075000000001</v>
      </c>
      <c r="J230" s="3">
        <v>21899.838</v>
      </c>
      <c r="K230" s="3">
        <v>24600.82</v>
      </c>
      <c r="L230" s="3">
        <v>31853.412</v>
      </c>
      <c r="M230" s="3">
        <v>30150.683000000001</v>
      </c>
      <c r="N230" s="3">
        <v>30764.671999999999</v>
      </c>
      <c r="O230" s="3">
        <v>32979.750999999997</v>
      </c>
      <c r="P230" s="3">
        <v>37768.315000000002</v>
      </c>
      <c r="Q230" s="3">
        <v>44251.324999999997</v>
      </c>
      <c r="R230" s="3">
        <v>50002.468999999997</v>
      </c>
      <c r="S230" s="3">
        <v>49887.838000000003</v>
      </c>
      <c r="T230" s="3">
        <v>54394.133000000002</v>
      </c>
      <c r="U230" s="3">
        <v>41071.822999999997</v>
      </c>
      <c r="V230" s="3">
        <v>43607.548999999999</v>
      </c>
      <c r="W230" s="3">
        <v>53374.921999999999</v>
      </c>
      <c r="X230" s="3">
        <v>52989.245000000003</v>
      </c>
      <c r="Y230" s="3">
        <v>49625.061999999998</v>
      </c>
      <c r="Z230" s="3">
        <v>46355.686000000002</v>
      </c>
      <c r="AA230" s="3">
        <v>36344.953000000001</v>
      </c>
      <c r="AB230" s="3">
        <v>39742.35</v>
      </c>
      <c r="AC230" s="3">
        <v>42403.457999999999</v>
      </c>
      <c r="AD230" s="3">
        <v>45225.379000000001</v>
      </c>
      <c r="AE230" s="3">
        <v>51040.341999999997</v>
      </c>
      <c r="AF230" s="3">
        <v>53854.510999999999</v>
      </c>
      <c r="AG230">
        <v>2013</v>
      </c>
    </row>
    <row r="231" spans="1:33" x14ac:dyDescent="0.2">
      <c r="A231">
        <v>622</v>
      </c>
      <c r="B231" t="s">
        <v>52</v>
      </c>
      <c r="C231" t="s">
        <v>32</v>
      </c>
      <c r="D231" t="s">
        <v>137</v>
      </c>
      <c r="E231" t="s">
        <v>87</v>
      </c>
      <c r="F231" t="s">
        <v>84</v>
      </c>
      <c r="G231" t="s">
        <v>138</v>
      </c>
      <c r="H231" s="3">
        <v>372699.73800000001</v>
      </c>
      <c r="I231" s="3">
        <v>391232.76400000002</v>
      </c>
      <c r="J231" s="3">
        <v>404321.99800000002</v>
      </c>
      <c r="K231" s="3">
        <v>405769.69099999999</v>
      </c>
      <c r="L231" s="3">
        <v>425486.82199999999</v>
      </c>
      <c r="M231" s="3">
        <v>442005.95299999998</v>
      </c>
      <c r="N231" s="3">
        <v>461729.05499999999</v>
      </c>
      <c r="O231" s="3">
        <v>468931.34100000001</v>
      </c>
      <c r="P231" s="3">
        <v>480178.61200000002</v>
      </c>
      <c r="Q231" s="3">
        <v>490400.13900000002</v>
      </c>
      <c r="R231" s="3">
        <v>511822.31900000002</v>
      </c>
      <c r="S231" s="3">
        <v>519349.44099999999</v>
      </c>
      <c r="T231" s="3">
        <v>538818.86600000004</v>
      </c>
      <c r="U231" s="3">
        <v>554079.30599999998</v>
      </c>
      <c r="V231" s="3">
        <v>572849.10199999996</v>
      </c>
      <c r="W231" s="3">
        <v>599290.08700000006</v>
      </c>
      <c r="X231" s="3">
        <v>629831.40599999996</v>
      </c>
      <c r="Y231" s="3">
        <v>664131.554</v>
      </c>
      <c r="Z231" s="3">
        <v>693291.49600000004</v>
      </c>
      <c r="AA231" s="3">
        <v>722838.223</v>
      </c>
      <c r="AB231" s="3">
        <v>755313.48100000003</v>
      </c>
      <c r="AC231" s="3">
        <v>789109.42799999996</v>
      </c>
      <c r="AD231" s="3">
        <v>824031.64199999999</v>
      </c>
      <c r="AE231" s="3">
        <v>860750.20299999998</v>
      </c>
      <c r="AF231" s="3">
        <v>899045.34400000004</v>
      </c>
      <c r="AG231">
        <v>2010</v>
      </c>
    </row>
    <row r="232" spans="1:33" x14ac:dyDescent="0.2">
      <c r="A232">
        <v>628</v>
      </c>
      <c r="B232" t="s">
        <v>53</v>
      </c>
      <c r="C232" t="s">
        <v>13</v>
      </c>
      <c r="D232" t="s">
        <v>137</v>
      </c>
      <c r="E232" t="s">
        <v>87</v>
      </c>
      <c r="F232" t="s">
        <v>84</v>
      </c>
      <c r="G232" t="s">
        <v>138</v>
      </c>
      <c r="H232" s="3">
        <v>137628.03200000001</v>
      </c>
      <c r="I232" s="3">
        <v>147186.524</v>
      </c>
      <c r="J232" s="3">
        <v>163882.231</v>
      </c>
      <c r="K232" s="3">
        <v>146681.54999999999</v>
      </c>
      <c r="L232" s="3">
        <v>149233.584</v>
      </c>
      <c r="M232" s="3">
        <v>184997.72</v>
      </c>
      <c r="N232" s="3">
        <v>199546.71</v>
      </c>
      <c r="O232" s="3">
        <v>209254.81599999999</v>
      </c>
      <c r="P232" s="3">
        <v>299412.14</v>
      </c>
      <c r="Q232" s="3">
        <v>388019.64500000002</v>
      </c>
      <c r="R232" s="3">
        <v>419051.43199999997</v>
      </c>
      <c r="S232" s="3">
        <v>436146.50900000002</v>
      </c>
      <c r="T232" s="3">
        <v>476423.18400000001</v>
      </c>
      <c r="U232" s="3">
        <v>438103.80200000003</v>
      </c>
      <c r="V232" s="3">
        <v>516352.6</v>
      </c>
      <c r="W232" s="3">
        <v>547436.41899999999</v>
      </c>
      <c r="X232" s="3">
        <v>587912.08600000001</v>
      </c>
      <c r="Y232" s="3">
        <v>581044.11</v>
      </c>
      <c r="Z232" s="3">
        <v>610010.59199999995</v>
      </c>
      <c r="AA232" s="3">
        <v>601975.80900000001</v>
      </c>
      <c r="AB232" s="3">
        <v>657429.50800000003</v>
      </c>
      <c r="AC232" s="3">
        <v>728299.31299999997</v>
      </c>
      <c r="AD232" s="3">
        <v>764812.40300000005</v>
      </c>
      <c r="AE232" s="3">
        <v>808367.027</v>
      </c>
      <c r="AF232" s="3">
        <v>826935.16399999999</v>
      </c>
      <c r="AG232">
        <v>2004</v>
      </c>
    </row>
    <row r="233" spans="1:33" x14ac:dyDescent="0.2">
      <c r="A233">
        <v>228</v>
      </c>
      <c r="B233" t="s">
        <v>54</v>
      </c>
      <c r="C233" t="s">
        <v>30</v>
      </c>
      <c r="D233" t="s">
        <v>137</v>
      </c>
      <c r="E233" t="s">
        <v>87</v>
      </c>
      <c r="F233" t="s">
        <v>84</v>
      </c>
      <c r="G233" t="s">
        <v>138</v>
      </c>
      <c r="H233" s="3">
        <v>2194069.557</v>
      </c>
      <c r="I233" s="3">
        <v>2404146.8160000001</v>
      </c>
      <c r="J233" s="3">
        <v>2502736.645</v>
      </c>
      <c r="K233" s="3">
        <v>2518832.8939999999</v>
      </c>
      <c r="L233" s="3">
        <v>2732236.9890000001</v>
      </c>
      <c r="M233" s="3">
        <v>2906662.1519999998</v>
      </c>
      <c r="N233" s="3">
        <v>3082445.7910000002</v>
      </c>
      <c r="O233" s="3">
        <v>3322063.8220000002</v>
      </c>
      <c r="P233" s="3">
        <v>3781360.057</v>
      </c>
      <c r="Q233" s="3">
        <v>4261266.6529999999</v>
      </c>
      <c r="R233" s="3">
        <v>5023548.4309999999</v>
      </c>
      <c r="S233" s="3">
        <v>5479075.4780000001</v>
      </c>
      <c r="T233" s="3">
        <v>5622303.9780000001</v>
      </c>
      <c r="U233" s="3">
        <v>5707555.4809999997</v>
      </c>
      <c r="V233" s="3">
        <v>6497139.2479999997</v>
      </c>
      <c r="W233" s="3">
        <v>7025793.8219999997</v>
      </c>
      <c r="X233" s="3">
        <v>7392937.7460000003</v>
      </c>
      <c r="Y233" s="3">
        <v>7769923.102</v>
      </c>
      <c r="Z233" s="3">
        <v>8257339.0820000004</v>
      </c>
      <c r="AA233" s="3">
        <v>8666022.7719999999</v>
      </c>
      <c r="AB233" s="3">
        <v>9084486.4820000008</v>
      </c>
      <c r="AC233" s="3">
        <v>9549406.5209999997</v>
      </c>
      <c r="AD233" s="3">
        <v>10068972.935000001</v>
      </c>
      <c r="AE233" s="3">
        <v>10633908.199999999</v>
      </c>
      <c r="AF233" s="3">
        <v>11257345.493000001</v>
      </c>
      <c r="AG233">
        <v>2002</v>
      </c>
    </row>
    <row r="234" spans="1:33" x14ac:dyDescent="0.2">
      <c r="A234">
        <v>636</v>
      </c>
      <c r="B234" t="s">
        <v>56</v>
      </c>
      <c r="C234" t="s">
        <v>33</v>
      </c>
      <c r="D234" t="s">
        <v>137</v>
      </c>
      <c r="E234" t="s">
        <v>87</v>
      </c>
      <c r="F234" t="s">
        <v>84</v>
      </c>
      <c r="G234" t="s">
        <v>138</v>
      </c>
      <c r="H234">
        <v>265.76900000000001</v>
      </c>
      <c r="I234">
        <v>701.005</v>
      </c>
      <c r="J234">
        <v>880.798</v>
      </c>
      <c r="K234" s="3">
        <v>4480.4690000000001</v>
      </c>
      <c r="L234" s="3">
        <v>25121.99</v>
      </c>
      <c r="M234" s="3">
        <v>41323.273000000001</v>
      </c>
      <c r="N234" s="3">
        <v>54403.188999999998</v>
      </c>
      <c r="O234" s="3">
        <v>63245.853999999999</v>
      </c>
      <c r="P234" s="3">
        <v>69713.362999999998</v>
      </c>
      <c r="Q234" s="3">
        <v>93292.21</v>
      </c>
      <c r="R234" s="3">
        <v>106943.537</v>
      </c>
      <c r="S234" s="3">
        <v>131145.52900000001</v>
      </c>
      <c r="T234" s="3">
        <v>161742.05300000001</v>
      </c>
      <c r="U234" s="3">
        <v>216194.856</v>
      </c>
      <c r="V234" s="3">
        <v>263879.00099999999</v>
      </c>
      <c r="W234" s="3">
        <v>301950.24800000002</v>
      </c>
      <c r="X234" s="3">
        <v>337796.92499999999</v>
      </c>
      <c r="Y234" s="3">
        <v>377680.37300000002</v>
      </c>
      <c r="Z234" s="3">
        <v>404491.55699999997</v>
      </c>
      <c r="AA234" s="3">
        <v>442375.69500000001</v>
      </c>
      <c r="AB234" s="3">
        <v>479264.174</v>
      </c>
      <c r="AC234" s="3">
        <v>520401.25300000003</v>
      </c>
      <c r="AD234" s="3">
        <v>558942.571</v>
      </c>
      <c r="AE234" s="3">
        <v>596547.62300000002</v>
      </c>
      <c r="AF234" s="3">
        <v>630387.76199999999</v>
      </c>
      <c r="AG234">
        <v>1983</v>
      </c>
    </row>
    <row r="235" spans="1:33" x14ac:dyDescent="0.2">
      <c r="A235">
        <v>634</v>
      </c>
      <c r="B235" t="s">
        <v>58</v>
      </c>
      <c r="C235" t="s">
        <v>57</v>
      </c>
      <c r="D235" t="s">
        <v>137</v>
      </c>
      <c r="E235" t="s">
        <v>87</v>
      </c>
      <c r="F235" t="s">
        <v>84</v>
      </c>
      <c r="G235" t="s">
        <v>138</v>
      </c>
      <c r="H235" s="3">
        <v>501814.67200000002</v>
      </c>
      <c r="I235" s="3">
        <v>508684.44500000001</v>
      </c>
      <c r="J235" s="3">
        <v>419377.46500000003</v>
      </c>
      <c r="K235" s="3">
        <v>513585.08600000001</v>
      </c>
      <c r="L235" s="3">
        <v>789492.63199999998</v>
      </c>
      <c r="M235" s="3">
        <v>685514.94499999995</v>
      </c>
      <c r="N235" s="3">
        <v>684604.03700000001</v>
      </c>
      <c r="O235" s="3">
        <v>642204.83100000001</v>
      </c>
      <c r="P235" s="3">
        <v>754345.37699999998</v>
      </c>
      <c r="Q235" s="3">
        <v>958432.63</v>
      </c>
      <c r="R235" s="3">
        <v>1172754.9099999999</v>
      </c>
      <c r="S235" s="3">
        <v>1134261.0349999999</v>
      </c>
      <c r="T235" s="3">
        <v>1454969.273</v>
      </c>
      <c r="U235" s="3">
        <v>1206126.3689999999</v>
      </c>
      <c r="V235" s="3">
        <v>1538695.0049999999</v>
      </c>
      <c r="W235" s="3">
        <v>1711033.6669999999</v>
      </c>
      <c r="X235" s="3">
        <v>1705524.0060000001</v>
      </c>
      <c r="Y235" s="3">
        <v>1591677.3940000001</v>
      </c>
      <c r="Z235" s="3">
        <v>1559007.371</v>
      </c>
      <c r="AA235" s="3">
        <v>1349745.3259999999</v>
      </c>
      <c r="AB235" s="3">
        <v>1562262.37</v>
      </c>
      <c r="AC235" s="3">
        <v>1839828.6240000001</v>
      </c>
      <c r="AD235" s="3">
        <v>1846210.7339999999</v>
      </c>
      <c r="AE235" s="3">
        <v>1778888.4</v>
      </c>
      <c r="AF235" s="3">
        <v>1717835.4990000001</v>
      </c>
      <c r="AG235">
        <v>2004</v>
      </c>
    </row>
    <row r="236" spans="1:33" x14ac:dyDescent="0.2">
      <c r="A236">
        <v>248</v>
      </c>
      <c r="B236" t="s">
        <v>59</v>
      </c>
      <c r="C236" t="s">
        <v>31</v>
      </c>
      <c r="D236" t="s">
        <v>137</v>
      </c>
      <c r="E236" t="s">
        <v>87</v>
      </c>
      <c r="F236" t="s">
        <v>84</v>
      </c>
      <c r="G236" t="s">
        <v>138</v>
      </c>
      <c r="H236" s="3">
        <v>2032.463</v>
      </c>
      <c r="I236" s="3">
        <v>2248.0709999999999</v>
      </c>
      <c r="J236" s="3">
        <v>2252.6880000000001</v>
      </c>
      <c r="K236" s="3">
        <v>1595.105</v>
      </c>
      <c r="L236" s="3">
        <v>1458.489</v>
      </c>
      <c r="M236" s="3">
        <v>1906.82</v>
      </c>
      <c r="N236" s="3">
        <v>2180.386</v>
      </c>
      <c r="O236" s="3">
        <v>2434.9769999999999</v>
      </c>
      <c r="P236" s="3">
        <v>2700.1179999999999</v>
      </c>
      <c r="Q236" s="3">
        <v>3025.0120000000002</v>
      </c>
      <c r="R236" s="3">
        <v>3351.4760000000001</v>
      </c>
      <c r="S236" s="3">
        <v>3588.3110000000001</v>
      </c>
      <c r="T236" s="3">
        <v>4267.473</v>
      </c>
      <c r="U236" s="3">
        <v>4241.9380000000001</v>
      </c>
      <c r="V236" s="3">
        <v>4633.2470000000003</v>
      </c>
      <c r="W236" s="3">
        <v>5192.875</v>
      </c>
      <c r="X236" s="3">
        <v>5645.4840000000004</v>
      </c>
      <c r="Y236" s="3">
        <v>5988.8549999999996</v>
      </c>
      <c r="Z236" s="3">
        <v>6286.4250000000002</v>
      </c>
      <c r="AA236" s="3">
        <v>6306.5429999999997</v>
      </c>
      <c r="AB236" s="3">
        <v>6640.49</v>
      </c>
      <c r="AC236" s="3">
        <v>7046.4549999999999</v>
      </c>
      <c r="AD236" s="3">
        <v>7448.2539999999999</v>
      </c>
      <c r="AE236" s="3">
        <v>7854.7479999999996</v>
      </c>
      <c r="AF236" s="3">
        <v>8286.7970000000005</v>
      </c>
      <c r="AG236">
        <v>2013</v>
      </c>
    </row>
    <row r="237" spans="1:33" x14ac:dyDescent="0.2">
      <c r="A237">
        <v>642</v>
      </c>
      <c r="B237" t="s">
        <v>60</v>
      </c>
      <c r="C237" t="s">
        <v>1</v>
      </c>
      <c r="D237" t="s">
        <v>137</v>
      </c>
      <c r="E237" t="s">
        <v>87</v>
      </c>
      <c r="F237" t="s">
        <v>84</v>
      </c>
      <c r="G237" t="s">
        <v>138</v>
      </c>
      <c r="H237" s="3">
        <v>261694.66099999999</v>
      </c>
      <c r="I237" s="3">
        <v>549879.16099999996</v>
      </c>
      <c r="J237" s="3">
        <v>450938.00199999998</v>
      </c>
      <c r="K237" s="3">
        <v>763694.12100000004</v>
      </c>
      <c r="L237" s="3">
        <v>1440752.6910000001</v>
      </c>
      <c r="M237" s="3">
        <v>2006951.2390000001</v>
      </c>
      <c r="N237" s="3">
        <v>2286157.7069999999</v>
      </c>
      <c r="O237" s="3">
        <v>2541350.85</v>
      </c>
      <c r="P237" s="3">
        <v>3977403.1179999998</v>
      </c>
      <c r="Q237" s="3">
        <v>6044355.6009999998</v>
      </c>
      <c r="R237" s="3">
        <v>6799474.0020000003</v>
      </c>
      <c r="S237" s="3">
        <v>7637999.5470000003</v>
      </c>
      <c r="T237" s="3">
        <v>10504674.586999999</v>
      </c>
      <c r="U237" s="3">
        <v>6514818.9380000001</v>
      </c>
      <c r="V237" s="3">
        <v>8227291.4000000004</v>
      </c>
      <c r="W237" s="3">
        <v>10354269.331</v>
      </c>
      <c r="X237" s="3">
        <v>11430802.719000001</v>
      </c>
      <c r="Y237" s="3">
        <v>10167974.635</v>
      </c>
      <c r="Z237" s="3">
        <v>9092007.4470000006</v>
      </c>
      <c r="AA237" s="3">
        <v>5817923.7450000001</v>
      </c>
      <c r="AB237" s="3">
        <v>6248463.3430000003</v>
      </c>
      <c r="AC237" s="3">
        <v>6166769.7599999998</v>
      </c>
      <c r="AD237" s="3">
        <v>5801115.3150000004</v>
      </c>
      <c r="AE237" s="3">
        <v>5284586.9139999999</v>
      </c>
      <c r="AF237" s="3">
        <v>4930132.3959999997</v>
      </c>
      <c r="AG237">
        <v>2010</v>
      </c>
    </row>
    <row r="238" spans="1:33" x14ac:dyDescent="0.2">
      <c r="A238">
        <v>646</v>
      </c>
      <c r="B238" t="s">
        <v>62</v>
      </c>
      <c r="C238" t="s">
        <v>14</v>
      </c>
      <c r="D238" t="s">
        <v>137</v>
      </c>
      <c r="E238" t="s">
        <v>87</v>
      </c>
      <c r="F238" t="s">
        <v>84</v>
      </c>
      <c r="G238" t="s">
        <v>138</v>
      </c>
      <c r="H238" s="3">
        <v>2944109.3390000002</v>
      </c>
      <c r="I238" s="3">
        <v>3065872.531</v>
      </c>
      <c r="J238" s="3">
        <v>2544609.912</v>
      </c>
      <c r="K238" s="3">
        <v>2694665.52</v>
      </c>
      <c r="L238" s="3">
        <v>3303896.0380000002</v>
      </c>
      <c r="M238" s="3">
        <v>3086361.9270000001</v>
      </c>
      <c r="N238" s="3">
        <v>3053743.6639999999</v>
      </c>
      <c r="O238" s="3">
        <v>3051338.5929999999</v>
      </c>
      <c r="P238" s="3">
        <v>3179664.1660000002</v>
      </c>
      <c r="Q238" s="3">
        <v>3675992.9139999999</v>
      </c>
      <c r="R238" s="3">
        <v>3887607.3480000002</v>
      </c>
      <c r="S238" s="3">
        <v>4153693.3280000002</v>
      </c>
      <c r="T238" s="3">
        <v>5019013.6969999997</v>
      </c>
      <c r="U238" s="3">
        <v>3812714.2659999998</v>
      </c>
      <c r="V238" s="3">
        <v>5250129.085</v>
      </c>
      <c r="W238" s="3">
        <v>6207135.2810000004</v>
      </c>
      <c r="X238" s="3">
        <v>5370793.9890000001</v>
      </c>
      <c r="Y238" s="3">
        <v>5415876.8540000003</v>
      </c>
      <c r="Z238" s="3">
        <v>5347944.5669999998</v>
      </c>
      <c r="AA238" s="3">
        <v>5108432.1150000002</v>
      </c>
      <c r="AB238" s="3">
        <v>5429890.7949999999</v>
      </c>
      <c r="AC238" s="3">
        <v>5738873.5060000001</v>
      </c>
      <c r="AD238" s="3">
        <v>5991313.2489999998</v>
      </c>
      <c r="AE238" s="3">
        <v>6243388.358</v>
      </c>
      <c r="AF238" s="3">
        <v>6562263.2280000001</v>
      </c>
      <c r="AG238">
        <v>0</v>
      </c>
    </row>
    <row r="239" spans="1:33" x14ac:dyDescent="0.2">
      <c r="A239">
        <v>656</v>
      </c>
      <c r="B239" t="s">
        <v>64</v>
      </c>
      <c r="C239" t="s">
        <v>24</v>
      </c>
      <c r="D239" t="s">
        <v>137</v>
      </c>
      <c r="E239" t="s">
        <v>87</v>
      </c>
      <c r="F239" t="s">
        <v>84</v>
      </c>
      <c r="G239" t="s">
        <v>138</v>
      </c>
      <c r="H239" s="3">
        <v>504712.07799999998</v>
      </c>
      <c r="I239" s="3">
        <v>525384.68099999998</v>
      </c>
      <c r="J239" s="3">
        <v>550637.902</v>
      </c>
      <c r="K239" s="3">
        <v>584031.70900000003</v>
      </c>
      <c r="L239" s="3">
        <v>648518.848</v>
      </c>
      <c r="M239" s="3">
        <v>692766.71499999997</v>
      </c>
      <c r="N239" s="3">
        <v>728271.70400000003</v>
      </c>
      <c r="O239" s="3">
        <v>771249.33700000006</v>
      </c>
      <c r="P239" s="3">
        <v>902348.86399999994</v>
      </c>
      <c r="Q239" s="3">
        <v>1160821.7930000001</v>
      </c>
      <c r="R239" s="3">
        <v>1603739.439</v>
      </c>
      <c r="S239" s="3">
        <v>1804898.8430000001</v>
      </c>
      <c r="T239" s="3">
        <v>2113323.8489999999</v>
      </c>
      <c r="U239" s="3">
        <v>2195940.8659999999</v>
      </c>
      <c r="V239" s="3">
        <v>2624993.5079999999</v>
      </c>
      <c r="W239" s="3">
        <v>3186239.8760000002</v>
      </c>
      <c r="X239" s="3">
        <v>3647620.8</v>
      </c>
      <c r="Y239" s="3">
        <v>3869428.7259999998</v>
      </c>
      <c r="Z239" s="3">
        <v>4074498.1740000001</v>
      </c>
      <c r="AA239" s="3">
        <v>4284957.51</v>
      </c>
      <c r="AB239" s="3">
        <v>4858058.9479999999</v>
      </c>
      <c r="AC239" s="3">
        <v>5606306.4519999996</v>
      </c>
      <c r="AD239" s="3">
        <v>6432859.7149999999</v>
      </c>
      <c r="AE239" s="3">
        <v>7166343.7300000004</v>
      </c>
      <c r="AF239" s="3">
        <v>8603195.6420000009</v>
      </c>
      <c r="AG239">
        <v>2009</v>
      </c>
    </row>
    <row r="240" spans="1:33" x14ac:dyDescent="0.2">
      <c r="A240">
        <v>429</v>
      </c>
      <c r="B240" t="s">
        <v>47</v>
      </c>
      <c r="C240" t="s">
        <v>34</v>
      </c>
      <c r="D240" t="s">
        <v>137</v>
      </c>
      <c r="E240" t="s">
        <v>87</v>
      </c>
      <c r="F240" t="s">
        <v>84</v>
      </c>
      <c r="G240" t="s">
        <v>138</v>
      </c>
      <c r="H240" s="3">
        <v>4298766.3059999999</v>
      </c>
      <c r="I240" s="3">
        <v>5197464.8159999996</v>
      </c>
      <c r="J240" s="3">
        <v>5758575.7259999998</v>
      </c>
      <c r="K240" s="3">
        <v>7520682.3030000003</v>
      </c>
      <c r="L240" s="3">
        <v>9834801.25</v>
      </c>
      <c r="M240" s="3">
        <v>11431739.254000001</v>
      </c>
      <c r="N240" s="3">
        <v>15590310.392999999</v>
      </c>
      <c r="O240" s="3">
        <v>18690169.228</v>
      </c>
      <c r="P240" s="3">
        <v>23152616.671</v>
      </c>
      <c r="Q240" s="3">
        <v>28400205.460000001</v>
      </c>
      <c r="R240" s="3">
        <v>33647658.722999997</v>
      </c>
      <c r="S240" s="3">
        <v>43942758.281000003</v>
      </c>
      <c r="T240" s="3">
        <v>51882973.913000003</v>
      </c>
      <c r="U240" s="3">
        <v>53764849.038000003</v>
      </c>
      <c r="V240" s="3">
        <v>64526068.941</v>
      </c>
      <c r="W240" s="3">
        <v>83636125.157000005</v>
      </c>
      <c r="X240" s="3">
        <v>94073623.643000007</v>
      </c>
      <c r="Y240" s="3">
        <v>122388459.057</v>
      </c>
      <c r="Z240" s="3">
        <v>137315134.146</v>
      </c>
      <c r="AA240" s="3">
        <v>152967693.02399999</v>
      </c>
      <c r="AB240" s="3">
        <v>180803751.72799999</v>
      </c>
      <c r="AC240" s="3">
        <v>212406353</v>
      </c>
      <c r="AD240" s="3">
        <v>249471894.97400001</v>
      </c>
      <c r="AE240" s="3">
        <v>293458559.56699997</v>
      </c>
      <c r="AF240" s="3">
        <v>345241770.72899997</v>
      </c>
      <c r="AG240">
        <v>2012</v>
      </c>
    </row>
    <row r="241" spans="1:33" x14ac:dyDescent="0.2">
      <c r="A241">
        <v>433</v>
      </c>
      <c r="B241" t="s">
        <v>48</v>
      </c>
      <c r="C241" t="s">
        <v>5</v>
      </c>
      <c r="D241" t="s">
        <v>137</v>
      </c>
      <c r="E241" t="s">
        <v>87</v>
      </c>
      <c r="F241" t="s">
        <v>84</v>
      </c>
      <c r="G241" t="s">
        <v>138</v>
      </c>
      <c r="H241" t="s">
        <v>106</v>
      </c>
      <c r="I241" t="s">
        <v>106</v>
      </c>
      <c r="J241" t="s">
        <v>106</v>
      </c>
      <c r="K241" t="s">
        <v>106</v>
      </c>
      <c r="L241" t="s">
        <v>106</v>
      </c>
      <c r="M241" t="s">
        <v>106</v>
      </c>
      <c r="N241" t="s">
        <v>106</v>
      </c>
      <c r="O241" t="s">
        <v>106</v>
      </c>
      <c r="P241" s="3">
        <v>1964404.38</v>
      </c>
      <c r="Q241" s="3">
        <v>2634385.3620000002</v>
      </c>
      <c r="R241" s="3">
        <v>3324753.327</v>
      </c>
      <c r="S241" s="3">
        <v>3767416.284</v>
      </c>
      <c r="T241" s="3">
        <v>5163206.6629999997</v>
      </c>
      <c r="U241" s="3">
        <v>4182739.0290000001</v>
      </c>
      <c r="V241" s="3">
        <v>5117032.659</v>
      </c>
      <c r="W241" s="3">
        <v>6653221.898</v>
      </c>
      <c r="X241" s="3">
        <v>7543096.3940000003</v>
      </c>
      <c r="Y241" s="3">
        <v>7795323.7709999997</v>
      </c>
      <c r="Z241" s="3">
        <v>7187942.9029999999</v>
      </c>
      <c r="AA241" s="3">
        <v>5481049.7410000004</v>
      </c>
      <c r="AB241" s="3">
        <v>6109276.9249999998</v>
      </c>
      <c r="AC241" s="3">
        <v>6775610.1449999996</v>
      </c>
      <c r="AD241" s="3">
        <v>7303720.727</v>
      </c>
      <c r="AE241" s="3">
        <v>7813560.6299999999</v>
      </c>
      <c r="AF241" s="3">
        <v>8314791.3439999996</v>
      </c>
      <c r="AG241">
        <v>2013</v>
      </c>
    </row>
    <row r="242" spans="1:33" x14ac:dyDescent="0.2">
      <c r="A242">
        <v>916</v>
      </c>
      <c r="B242" t="s">
        <v>65</v>
      </c>
      <c r="C242" t="s">
        <v>18</v>
      </c>
      <c r="D242" t="s">
        <v>137</v>
      </c>
      <c r="E242" t="s">
        <v>87</v>
      </c>
      <c r="F242" t="s">
        <v>84</v>
      </c>
      <c r="G242" t="s">
        <v>138</v>
      </c>
      <c r="H242" s="3">
        <v>91453.153999999995</v>
      </c>
      <c r="I242" s="3">
        <v>110094.84299999999</v>
      </c>
      <c r="J242" s="3">
        <v>115896.27099999999</v>
      </c>
      <c r="K242" s="3">
        <v>135318.10699999999</v>
      </c>
      <c r="L242" s="3">
        <v>174893.82199999999</v>
      </c>
      <c r="M242" s="3">
        <v>218878.95800000001</v>
      </c>
      <c r="N242" s="3">
        <v>254006.55100000001</v>
      </c>
      <c r="O242" s="3">
        <v>308468.571</v>
      </c>
      <c r="P242" s="3">
        <v>389400.47600000002</v>
      </c>
      <c r="Q242" s="3">
        <v>498747.87300000002</v>
      </c>
      <c r="R242" s="3">
        <v>663461.94099999999</v>
      </c>
      <c r="S242" s="3">
        <v>825525.13199999998</v>
      </c>
      <c r="T242" s="3">
        <v>1017411.314</v>
      </c>
      <c r="U242" s="3">
        <v>1049964.9350000001</v>
      </c>
      <c r="V242" s="3">
        <v>1327478.55</v>
      </c>
      <c r="W242" s="3">
        <v>1653585.7620000001</v>
      </c>
      <c r="X242" s="3">
        <v>1794414.477</v>
      </c>
      <c r="Y242" s="3">
        <v>2055062.82</v>
      </c>
      <c r="Z242" s="3">
        <v>2183062.1770000001</v>
      </c>
      <c r="AA242" s="3">
        <v>2134878.8930000002</v>
      </c>
      <c r="AB242" s="3">
        <v>2336965.361</v>
      </c>
      <c r="AC242" s="3">
        <v>2570395.5129999998</v>
      </c>
      <c r="AD242" s="3">
        <v>2811305.5669999998</v>
      </c>
      <c r="AE242" s="3">
        <v>3063029.423</v>
      </c>
      <c r="AF242" s="3">
        <v>3325744.608</v>
      </c>
      <c r="AG242">
        <v>2013</v>
      </c>
    </row>
    <row r="243" spans="1:33" x14ac:dyDescent="0.2">
      <c r="A243">
        <v>443</v>
      </c>
      <c r="B243" t="s">
        <v>67</v>
      </c>
      <c r="C243" t="s">
        <v>6</v>
      </c>
      <c r="D243" t="s">
        <v>137</v>
      </c>
      <c r="E243" t="s">
        <v>87</v>
      </c>
      <c r="F243" t="s">
        <v>84</v>
      </c>
      <c r="G243" t="s">
        <v>138</v>
      </c>
      <c r="H243" s="3">
        <v>5546.5420000000004</v>
      </c>
      <c r="I243" s="3">
        <v>4168.1040000000003</v>
      </c>
      <c r="J243" s="3">
        <v>3481.7020000000002</v>
      </c>
      <c r="K243" s="3">
        <v>4066.3719999999998</v>
      </c>
      <c r="L243" s="3">
        <v>5218.6790000000001</v>
      </c>
      <c r="M243" s="3">
        <v>4632.1469999999999</v>
      </c>
      <c r="N243" s="3">
        <v>4789.0820000000003</v>
      </c>
      <c r="O243" s="3">
        <v>5598.4210000000003</v>
      </c>
      <c r="P243" s="3">
        <v>6361.2520000000004</v>
      </c>
      <c r="Q243" s="3">
        <v>7888.2389999999996</v>
      </c>
      <c r="R243" s="3">
        <v>9258.52</v>
      </c>
      <c r="S243" s="3">
        <v>9583.6270000000004</v>
      </c>
      <c r="T243" s="3">
        <v>11511.36</v>
      </c>
      <c r="U243" s="3">
        <v>8750.9539999999997</v>
      </c>
      <c r="V243" s="3">
        <v>9234.6740000000009</v>
      </c>
      <c r="W243" s="3">
        <v>11545.781000000001</v>
      </c>
      <c r="X243" s="3">
        <v>12873.718999999999</v>
      </c>
      <c r="Y243" s="3">
        <v>12817.992</v>
      </c>
      <c r="Z243" s="3">
        <v>12165.916999999999</v>
      </c>
      <c r="AA243" s="3">
        <v>9235.143</v>
      </c>
      <c r="AB243" s="3">
        <v>9945.1290000000008</v>
      </c>
      <c r="AC243" s="3">
        <v>10522.407999999999</v>
      </c>
      <c r="AD243" s="3">
        <v>10961.632</v>
      </c>
      <c r="AE243" s="3">
        <v>11364.832</v>
      </c>
      <c r="AF243" s="3">
        <v>11756.28</v>
      </c>
      <c r="AG243">
        <v>2013</v>
      </c>
    </row>
    <row r="244" spans="1:33" x14ac:dyDescent="0.2">
      <c r="A244">
        <v>672</v>
      </c>
      <c r="B244" t="s">
        <v>50</v>
      </c>
      <c r="C244" t="s">
        <v>2</v>
      </c>
      <c r="D244" t="s">
        <v>137</v>
      </c>
      <c r="E244" t="s">
        <v>87</v>
      </c>
      <c r="F244" t="s">
        <v>84</v>
      </c>
      <c r="G244" t="s">
        <v>138</v>
      </c>
      <c r="H244" s="3">
        <v>2667.558</v>
      </c>
      <c r="I244" s="3">
        <v>2830.3850000000002</v>
      </c>
      <c r="J244" s="3">
        <v>2795.7930000000001</v>
      </c>
      <c r="K244" s="3">
        <v>3276.2649999999999</v>
      </c>
      <c r="L244" s="3">
        <v>3786.913</v>
      </c>
      <c r="M244" s="3">
        <v>3924.933</v>
      </c>
      <c r="N244" s="3">
        <v>4870.8869999999997</v>
      </c>
      <c r="O244" s="3">
        <v>6199.5690000000004</v>
      </c>
      <c r="P244" s="3">
        <v>7818.9070000000002</v>
      </c>
      <c r="Q244" s="3">
        <v>11070.22</v>
      </c>
      <c r="R244" s="3">
        <v>12696.483</v>
      </c>
      <c r="S244" s="3">
        <v>14742.98</v>
      </c>
      <c r="T244" s="3">
        <v>18143.294000000002</v>
      </c>
      <c r="U244" s="3">
        <v>13246.495000000001</v>
      </c>
      <c r="V244" s="3">
        <v>15648.49</v>
      </c>
      <c r="W244" s="3">
        <v>7147.4440000000004</v>
      </c>
      <c r="X244" s="3">
        <v>17132.524000000001</v>
      </c>
      <c r="Y244" s="3">
        <v>13607.797</v>
      </c>
      <c r="Z244" s="3">
        <v>8421.2659999999996</v>
      </c>
      <c r="AA244" s="3">
        <v>7434.2790000000005</v>
      </c>
      <c r="AB244" s="3">
        <v>9158.19</v>
      </c>
      <c r="AC244" s="3">
        <v>12450.718999999999</v>
      </c>
      <c r="AD244" s="3">
        <v>13580.807000000001</v>
      </c>
      <c r="AE244" s="3">
        <v>15148.793</v>
      </c>
      <c r="AF244" s="3">
        <v>15831.315000000001</v>
      </c>
      <c r="AG244">
        <v>2014</v>
      </c>
    </row>
    <row r="245" spans="1:33" x14ac:dyDescent="0.2">
      <c r="A245">
        <v>682</v>
      </c>
      <c r="B245" t="s">
        <v>69</v>
      </c>
      <c r="C245" t="s">
        <v>27</v>
      </c>
      <c r="D245" t="s">
        <v>137</v>
      </c>
      <c r="E245" t="s">
        <v>87</v>
      </c>
      <c r="F245" t="s">
        <v>84</v>
      </c>
      <c r="G245" t="s">
        <v>138</v>
      </c>
      <c r="H245" s="3">
        <v>83962.373999999996</v>
      </c>
      <c r="I245" s="3">
        <v>87776.085000000006</v>
      </c>
      <c r="J245" s="3">
        <v>103865.11199999999</v>
      </c>
      <c r="K245" s="3">
        <v>114694.61</v>
      </c>
      <c r="L245" s="3">
        <v>116955.80100000001</v>
      </c>
      <c r="M245" s="3">
        <v>121740.038</v>
      </c>
      <c r="N245" s="3">
        <v>128519.89200000001</v>
      </c>
      <c r="O245" s="3">
        <v>142656.19399999999</v>
      </c>
      <c r="P245" s="3">
        <v>163892.25700000001</v>
      </c>
      <c r="Q245" s="3">
        <v>190346.11199999999</v>
      </c>
      <c r="R245" s="3">
        <v>276570.71000000002</v>
      </c>
      <c r="S245" s="3">
        <v>285883.89299999998</v>
      </c>
      <c r="T245" s="3">
        <v>307823.29100000003</v>
      </c>
      <c r="U245" s="3">
        <v>300058.01299999998</v>
      </c>
      <c r="V245" s="3">
        <v>364333.70400000003</v>
      </c>
      <c r="W245" s="3">
        <v>427428.92800000001</v>
      </c>
      <c r="X245" s="3">
        <v>416145.64</v>
      </c>
      <c r="Y245" s="3">
        <v>429921.91600000003</v>
      </c>
      <c r="Z245" s="3">
        <v>424984.31</v>
      </c>
      <c r="AA245" s="3">
        <v>428418.03</v>
      </c>
      <c r="AB245" s="3">
        <v>455669.17300000001</v>
      </c>
      <c r="AC245" s="3">
        <v>486580.61599999998</v>
      </c>
      <c r="AD245" s="3">
        <v>522298.50799999997</v>
      </c>
      <c r="AE245" s="3">
        <v>575162.27099999995</v>
      </c>
      <c r="AF245" s="3">
        <v>618702.53500000003</v>
      </c>
      <c r="AG245">
        <v>2012</v>
      </c>
    </row>
    <row r="246" spans="1:33" x14ac:dyDescent="0.2">
      <c r="A246">
        <v>948</v>
      </c>
      <c r="B246" t="s">
        <v>70</v>
      </c>
      <c r="C246" t="s">
        <v>20</v>
      </c>
      <c r="D246" t="s">
        <v>137</v>
      </c>
      <c r="E246" t="s">
        <v>87</v>
      </c>
      <c r="F246" t="s">
        <v>84</v>
      </c>
      <c r="G246" t="s">
        <v>138</v>
      </c>
      <c r="H246" s="3">
        <v>380523.027</v>
      </c>
      <c r="I246" s="3">
        <v>474749.10399999999</v>
      </c>
      <c r="J246" s="3">
        <v>474720.875</v>
      </c>
      <c r="K246" s="3">
        <v>535388.00800000003</v>
      </c>
      <c r="L246" s="3">
        <v>598513.06799999997</v>
      </c>
      <c r="M246" s="3">
        <v>671968.93299999996</v>
      </c>
      <c r="N246" s="3">
        <v>737793.25800000003</v>
      </c>
      <c r="O246" s="3">
        <v>858427.826</v>
      </c>
      <c r="P246" s="3">
        <v>1091538.8489999999</v>
      </c>
      <c r="Q246" s="3">
        <v>1385655.9990000001</v>
      </c>
      <c r="R246" s="3">
        <v>1804034.6980000001</v>
      </c>
      <c r="S246" s="3">
        <v>2191366.3429999999</v>
      </c>
      <c r="T246" s="3">
        <v>2863234.875</v>
      </c>
      <c r="U246" s="3">
        <v>2826326.4389999998</v>
      </c>
      <c r="V246" s="3">
        <v>3541816.375</v>
      </c>
      <c r="W246" s="3">
        <v>4728049.1509999996</v>
      </c>
      <c r="X246" s="3">
        <v>5876928.3370000003</v>
      </c>
      <c r="Y246" s="3">
        <v>6633025.3890000004</v>
      </c>
      <c r="Z246" s="3">
        <v>7466898.4630000005</v>
      </c>
      <c r="AA246" s="3">
        <v>8188759.4919999996</v>
      </c>
      <c r="AB246" s="3">
        <v>8992000.7320000008</v>
      </c>
      <c r="AC246" s="3">
        <v>9853964.2589999996</v>
      </c>
      <c r="AD246" s="3">
        <v>10980373.987</v>
      </c>
      <c r="AE246" s="3">
        <v>12223965.210999999</v>
      </c>
      <c r="AF246" s="3">
        <v>13848770.461999999</v>
      </c>
      <c r="AG246">
        <v>2013</v>
      </c>
    </row>
    <row r="247" spans="1:33" x14ac:dyDescent="0.2">
      <c r="A247">
        <v>694</v>
      </c>
      <c r="B247" t="s">
        <v>51</v>
      </c>
      <c r="C247" t="s">
        <v>3</v>
      </c>
      <c r="D247" t="s">
        <v>137</v>
      </c>
      <c r="E247" t="s">
        <v>87</v>
      </c>
      <c r="F247" t="s">
        <v>84</v>
      </c>
      <c r="G247" t="s">
        <v>138</v>
      </c>
      <c r="H247" s="3">
        <v>31600.596000000001</v>
      </c>
      <c r="I247" s="3">
        <v>32711.41</v>
      </c>
      <c r="J247" s="3">
        <v>31578.026999999998</v>
      </c>
      <c r="K247" s="3">
        <v>36979.262999999999</v>
      </c>
      <c r="L247" s="3">
        <v>52415.165000000001</v>
      </c>
      <c r="M247" s="3">
        <v>54263.970999999998</v>
      </c>
      <c r="N247" s="3">
        <v>78335.732999999993</v>
      </c>
      <c r="O247" s="3">
        <v>95485.097999999998</v>
      </c>
      <c r="P247" s="3">
        <v>126655.296</v>
      </c>
      <c r="Q247" s="3">
        <v>158753.91099999999</v>
      </c>
      <c r="R247" s="3">
        <v>200081.72899999999</v>
      </c>
      <c r="S247" s="3">
        <v>221497.016</v>
      </c>
      <c r="T247" s="3">
        <v>258416.22099999999</v>
      </c>
      <c r="U247" s="3">
        <v>261969.508</v>
      </c>
      <c r="V247" s="3">
        <v>355456.72100000002</v>
      </c>
      <c r="W247" s="3">
        <v>397358.45799999998</v>
      </c>
      <c r="X247" s="3">
        <v>440660.77899999998</v>
      </c>
      <c r="Y247" s="3">
        <v>478549.20699999999</v>
      </c>
      <c r="Z247" s="3">
        <v>517901.30499999999</v>
      </c>
      <c r="AA247" s="3">
        <v>539578.37</v>
      </c>
      <c r="AB247" s="3">
        <v>611312.86100000003</v>
      </c>
      <c r="AC247" s="3">
        <v>685387.97699999996</v>
      </c>
      <c r="AD247" s="3">
        <v>762449.81200000003</v>
      </c>
      <c r="AE247" s="3">
        <v>835061.06</v>
      </c>
      <c r="AF247" s="3">
        <v>910329.05900000001</v>
      </c>
      <c r="AG247">
        <v>2012</v>
      </c>
    </row>
    <row r="248" spans="1:33" x14ac:dyDescent="0.2">
      <c r="A248">
        <v>142</v>
      </c>
      <c r="B248" t="s">
        <v>71</v>
      </c>
      <c r="C248" t="s">
        <v>28</v>
      </c>
      <c r="D248" t="s">
        <v>137</v>
      </c>
      <c r="E248" t="s">
        <v>87</v>
      </c>
      <c r="F248" t="s">
        <v>84</v>
      </c>
      <c r="G248" t="s">
        <v>138</v>
      </c>
      <c r="H248" s="3">
        <v>240092.11600000001</v>
      </c>
      <c r="I248" s="3">
        <v>258609.87599999999</v>
      </c>
      <c r="J248" s="3">
        <v>261946.788</v>
      </c>
      <c r="K248" s="3">
        <v>282943.90000000002</v>
      </c>
      <c r="L248" s="3">
        <v>335025.77100000001</v>
      </c>
      <c r="M248" s="3">
        <v>346192.84899999999</v>
      </c>
      <c r="N248" s="3">
        <v>343100.37</v>
      </c>
      <c r="O248" s="3">
        <v>354174.484</v>
      </c>
      <c r="P248" s="3">
        <v>387454.38900000002</v>
      </c>
      <c r="Q248" s="3">
        <v>429410.04100000003</v>
      </c>
      <c r="R248" s="3">
        <v>474180.90100000001</v>
      </c>
      <c r="S248" s="3">
        <v>497681.09299999999</v>
      </c>
      <c r="T248" s="3">
        <v>544258.31799999997</v>
      </c>
      <c r="U248" s="3">
        <v>501726.31800000003</v>
      </c>
      <c r="V248" s="3">
        <v>527712.18999999994</v>
      </c>
      <c r="W248" s="3">
        <v>561423.02800000005</v>
      </c>
      <c r="X248" s="3">
        <v>588552.27599999995</v>
      </c>
      <c r="Y248" s="3">
        <v>602162.549</v>
      </c>
      <c r="Z248" s="3">
        <v>611172.68400000001</v>
      </c>
      <c r="AA248" s="3">
        <v>618973.58299999998</v>
      </c>
      <c r="AB248" s="3">
        <v>635101.58100000001</v>
      </c>
      <c r="AC248" s="3">
        <v>653242.16399999999</v>
      </c>
      <c r="AD248" s="3">
        <v>673571.46100000001</v>
      </c>
      <c r="AE248" s="3">
        <v>695557.38100000005</v>
      </c>
      <c r="AF248" s="3">
        <v>718368.44499999995</v>
      </c>
      <c r="AG248">
        <v>2014</v>
      </c>
    </row>
    <row r="249" spans="1:33" x14ac:dyDescent="0.2">
      <c r="A249">
        <v>449</v>
      </c>
      <c r="B249" t="s">
        <v>72</v>
      </c>
      <c r="C249" t="s">
        <v>10</v>
      </c>
      <c r="D249" t="s">
        <v>137</v>
      </c>
      <c r="E249" t="s">
        <v>87</v>
      </c>
      <c r="F249" t="s">
        <v>84</v>
      </c>
      <c r="G249" t="s">
        <v>138</v>
      </c>
      <c r="H249" s="3">
        <v>2541.9760000000001</v>
      </c>
      <c r="I249" s="3">
        <v>2575.7190000000001</v>
      </c>
      <c r="J249" s="3">
        <v>2221.1950000000002</v>
      </c>
      <c r="K249" s="3">
        <v>2443.6439999999998</v>
      </c>
      <c r="L249" s="3">
        <v>3026.797</v>
      </c>
      <c r="M249" s="3">
        <v>2960.8969999999999</v>
      </c>
      <c r="N249" s="3">
        <v>3012.027</v>
      </c>
      <c r="O249" s="3">
        <v>3180.9830000000002</v>
      </c>
      <c r="P249" s="3">
        <v>3580.5630000000001</v>
      </c>
      <c r="Q249" s="3">
        <v>4431.4629999999997</v>
      </c>
      <c r="R249" s="3">
        <v>5204.567</v>
      </c>
      <c r="S249" s="3">
        <v>5749.2129999999997</v>
      </c>
      <c r="T249" s="3">
        <v>8179.143</v>
      </c>
      <c r="U249" s="3">
        <v>6230.4250000000002</v>
      </c>
      <c r="V249" s="3">
        <v>7573.9679999999998</v>
      </c>
      <c r="W249" s="3">
        <v>8698.4590000000007</v>
      </c>
      <c r="X249" s="3">
        <v>8813.7450000000008</v>
      </c>
      <c r="Y249" s="3">
        <v>8234.8250000000007</v>
      </c>
      <c r="Z249" s="3">
        <v>7306.1409999999996</v>
      </c>
      <c r="AA249" s="3">
        <v>5724.05</v>
      </c>
      <c r="AB249" s="3">
        <v>6073.6</v>
      </c>
      <c r="AC249" s="3">
        <v>6259.692</v>
      </c>
      <c r="AD249" s="3">
        <v>6325.6210000000001</v>
      </c>
      <c r="AE249" s="3">
        <v>6354.518</v>
      </c>
      <c r="AF249" s="3">
        <v>6354.7049999999999</v>
      </c>
      <c r="AG249">
        <v>2012</v>
      </c>
    </row>
    <row r="250" spans="1:33" x14ac:dyDescent="0.2">
      <c r="A250">
        <v>293</v>
      </c>
      <c r="B250" t="s">
        <v>66</v>
      </c>
      <c r="C250" t="s">
        <v>29</v>
      </c>
      <c r="D250" t="s">
        <v>137</v>
      </c>
      <c r="E250" t="s">
        <v>87</v>
      </c>
      <c r="F250" t="s">
        <v>84</v>
      </c>
      <c r="G250" t="s">
        <v>138</v>
      </c>
      <c r="H250" s="3">
        <v>5588.0339999999997</v>
      </c>
      <c r="I250" s="3">
        <v>6289.5190000000002</v>
      </c>
      <c r="J250" s="3">
        <v>6535.0789999999997</v>
      </c>
      <c r="K250" s="3">
        <v>6726.2160000000003</v>
      </c>
      <c r="L250" s="3">
        <v>7058.1840000000002</v>
      </c>
      <c r="M250" s="3">
        <v>7070.7479999999996</v>
      </c>
      <c r="N250" s="3">
        <v>7366.942</v>
      </c>
      <c r="O250" s="3">
        <v>7780.8639999999996</v>
      </c>
      <c r="P250" s="3">
        <v>8494.4509999999991</v>
      </c>
      <c r="Q250" s="3">
        <v>9077.6299999999992</v>
      </c>
      <c r="R250" s="3">
        <v>10409.341</v>
      </c>
      <c r="S250" s="3">
        <v>11328.29</v>
      </c>
      <c r="T250" s="3">
        <v>12412.492</v>
      </c>
      <c r="U250" s="3">
        <v>12544.276</v>
      </c>
      <c r="V250" s="3">
        <v>14202.079</v>
      </c>
      <c r="W250" s="3">
        <v>15656.916999999999</v>
      </c>
      <c r="X250" s="3">
        <v>16680.601999999999</v>
      </c>
      <c r="Y250" s="3">
        <v>17674.300999999999</v>
      </c>
      <c r="Z250" s="3">
        <v>18333.462</v>
      </c>
      <c r="AA250" s="3">
        <v>19079.714</v>
      </c>
      <c r="AB250" s="3">
        <v>19975.38</v>
      </c>
      <c r="AC250" s="3">
        <v>21051.203000000001</v>
      </c>
      <c r="AD250" s="3">
        <v>22155.54</v>
      </c>
      <c r="AE250" s="3">
        <v>23239.665000000001</v>
      </c>
      <c r="AF250" s="3">
        <v>24394.43</v>
      </c>
      <c r="AG250">
        <v>2010</v>
      </c>
    </row>
    <row r="251" spans="1:33" x14ac:dyDescent="0.2">
      <c r="A251">
        <v>453</v>
      </c>
      <c r="B251" t="s">
        <v>61</v>
      </c>
      <c r="C251" t="s">
        <v>15</v>
      </c>
      <c r="D251" t="s">
        <v>137</v>
      </c>
      <c r="E251" t="s">
        <v>87</v>
      </c>
      <c r="F251" t="s">
        <v>84</v>
      </c>
      <c r="G251" t="s">
        <v>138</v>
      </c>
      <c r="H251" s="3">
        <v>64346.428</v>
      </c>
      <c r="I251" s="3">
        <v>77667.042000000001</v>
      </c>
      <c r="J251" s="3">
        <v>67827.467999999993</v>
      </c>
      <c r="K251" s="3">
        <v>78844.02</v>
      </c>
      <c r="L251" s="3">
        <v>108887.927</v>
      </c>
      <c r="M251" s="3">
        <v>104346.462</v>
      </c>
      <c r="N251" s="3">
        <v>111924.66800000001</v>
      </c>
      <c r="O251" s="3">
        <v>129745.637</v>
      </c>
      <c r="P251" s="3">
        <v>160348.03700000001</v>
      </c>
      <c r="Q251" s="3">
        <v>197392.95300000001</v>
      </c>
      <c r="R251" s="3">
        <v>229031.15100000001</v>
      </c>
      <c r="S251" s="3">
        <v>251766.87400000001</v>
      </c>
      <c r="T251" s="3">
        <v>270048.38</v>
      </c>
      <c r="U251" s="3">
        <v>218165.03700000001</v>
      </c>
      <c r="V251" s="3">
        <v>278144.033</v>
      </c>
      <c r="W251" s="3">
        <v>361930.51</v>
      </c>
      <c r="X251" s="3">
        <v>377124.21799999999</v>
      </c>
      <c r="Y251" s="3">
        <v>361706.38199999998</v>
      </c>
      <c r="Z251" s="3">
        <v>342033.25599999999</v>
      </c>
      <c r="AA251" s="3">
        <v>297034.38900000002</v>
      </c>
      <c r="AB251" s="3">
        <v>289382.891</v>
      </c>
      <c r="AC251" s="3">
        <v>302425.00099999999</v>
      </c>
      <c r="AD251" s="3">
        <v>317749.06900000002</v>
      </c>
      <c r="AE251" s="3">
        <v>334155.96600000001</v>
      </c>
      <c r="AF251" s="3">
        <v>353267.739</v>
      </c>
      <c r="AG251">
        <v>2013</v>
      </c>
    </row>
    <row r="252" spans="1:33" x14ac:dyDescent="0.2">
      <c r="A252">
        <v>922</v>
      </c>
      <c r="B252" t="s">
        <v>68</v>
      </c>
      <c r="C252" t="s">
        <v>35</v>
      </c>
      <c r="D252" t="s">
        <v>137</v>
      </c>
      <c r="E252" t="s">
        <v>87</v>
      </c>
      <c r="F252" t="s">
        <v>84</v>
      </c>
      <c r="G252" t="s">
        <v>138</v>
      </c>
      <c r="H252" s="3">
        <v>13538.772999999999</v>
      </c>
      <c r="I252" s="3">
        <v>15849.12</v>
      </c>
      <c r="J252" s="3">
        <v>17827.796999999999</v>
      </c>
      <c r="K252" s="3">
        <v>32833.22</v>
      </c>
      <c r="L252" s="3">
        <v>49935.748</v>
      </c>
      <c r="M252" s="3">
        <v>61595.040999999997</v>
      </c>
      <c r="N252" s="3">
        <v>74615.240999999995</v>
      </c>
      <c r="O252" s="3">
        <v>91532.918000000005</v>
      </c>
      <c r="P252" s="3">
        <v>118408.901</v>
      </c>
      <c r="Q252" s="3">
        <v>150906.42499999999</v>
      </c>
      <c r="R252" s="3">
        <v>188495.79800000001</v>
      </c>
      <c r="S252" s="3">
        <v>232825.63</v>
      </c>
      <c r="T252" s="3">
        <v>289255.78100000002</v>
      </c>
      <c r="U252" s="3">
        <v>271759.10399999999</v>
      </c>
      <c r="V252" s="3">
        <v>324062.28100000002</v>
      </c>
      <c r="W252" s="3">
        <v>391379.02100000001</v>
      </c>
      <c r="X252" s="3">
        <v>433684.57799999998</v>
      </c>
      <c r="Y252" s="3">
        <v>460638.13500000001</v>
      </c>
      <c r="Z252" s="3">
        <v>494093.35</v>
      </c>
      <c r="AA252" s="3">
        <v>525604.28700000001</v>
      </c>
      <c r="AB252" s="3">
        <v>602923.68900000001</v>
      </c>
      <c r="AC252" s="3">
        <v>646353.71100000001</v>
      </c>
      <c r="AD252" s="3">
        <v>681151.33700000006</v>
      </c>
      <c r="AE252" s="3">
        <v>719659.08400000003</v>
      </c>
      <c r="AF252" s="3">
        <v>761707.92799999996</v>
      </c>
      <c r="AG252">
        <v>2013</v>
      </c>
    </row>
    <row r="253" spans="1:33" x14ac:dyDescent="0.2">
      <c r="A253">
        <v>456</v>
      </c>
      <c r="B253" t="s">
        <v>74</v>
      </c>
      <c r="C253" t="s">
        <v>8</v>
      </c>
      <c r="D253" t="s">
        <v>137</v>
      </c>
      <c r="E253" t="s">
        <v>87</v>
      </c>
      <c r="F253" t="s">
        <v>84</v>
      </c>
      <c r="G253" t="s">
        <v>138</v>
      </c>
      <c r="H253" s="3">
        <v>31978.745999999999</v>
      </c>
      <c r="I253" s="3">
        <v>32648.826000000001</v>
      </c>
      <c r="J253" s="3">
        <v>28219.887999999999</v>
      </c>
      <c r="K253" s="3">
        <v>30347.624</v>
      </c>
      <c r="L253" s="3">
        <v>34712.025000000001</v>
      </c>
      <c r="M253" s="3">
        <v>32918.972999999998</v>
      </c>
      <c r="N253" s="3">
        <v>33084.402999999998</v>
      </c>
      <c r="O253" s="3">
        <v>36751.985000000001</v>
      </c>
      <c r="P253" s="3">
        <v>43001.612999999998</v>
      </c>
      <c r="Q253" s="3">
        <v>52755.82</v>
      </c>
      <c r="R253" s="3">
        <v>58514.942999999999</v>
      </c>
      <c r="S253" s="3">
        <v>62499.845999999998</v>
      </c>
      <c r="T253" s="3">
        <v>75589.842999999993</v>
      </c>
      <c r="U253" s="3">
        <v>60355.019</v>
      </c>
      <c r="V253" s="3">
        <v>71672.601999999999</v>
      </c>
      <c r="W253" s="3">
        <v>88476.845000000001</v>
      </c>
      <c r="X253" s="3">
        <v>94271.251000000004</v>
      </c>
      <c r="Y253" s="3">
        <v>93059.736000000004</v>
      </c>
      <c r="Z253" s="3">
        <v>91702.558999999994</v>
      </c>
      <c r="AA253" s="3">
        <v>77539.577999999994</v>
      </c>
      <c r="AB253" s="3">
        <v>82662.395999999993</v>
      </c>
      <c r="AC253" s="3">
        <v>87300.379000000001</v>
      </c>
      <c r="AD253" s="3">
        <v>91354.872000000003</v>
      </c>
      <c r="AE253" s="3">
        <v>94500.262000000002</v>
      </c>
      <c r="AF253" s="3">
        <v>97619.983999999997</v>
      </c>
      <c r="AG253">
        <v>2010</v>
      </c>
    </row>
    <row r="254" spans="1:33" x14ac:dyDescent="0.2">
      <c r="A254">
        <v>732</v>
      </c>
      <c r="B254" t="s">
        <v>77</v>
      </c>
      <c r="C254" t="s">
        <v>17</v>
      </c>
      <c r="D254" t="s">
        <v>137</v>
      </c>
      <c r="E254" t="s">
        <v>87</v>
      </c>
      <c r="F254" t="s">
        <v>84</v>
      </c>
      <c r="G254" t="s">
        <v>138</v>
      </c>
      <c r="H254">
        <v>398.93200000000002</v>
      </c>
      <c r="I254">
        <v>633.72199999999998</v>
      </c>
      <c r="J254">
        <v>762.06399999999996</v>
      </c>
      <c r="K254">
        <v>886.952</v>
      </c>
      <c r="L254" s="3">
        <v>1013.385</v>
      </c>
      <c r="M254" s="3">
        <v>1069.1020000000001</v>
      </c>
      <c r="N254" s="3">
        <v>1191.9960000000001</v>
      </c>
      <c r="O254" s="3">
        <v>1370.65</v>
      </c>
      <c r="P254" s="3">
        <v>1605.3140000000001</v>
      </c>
      <c r="Q254" s="3">
        <v>1830.4939999999999</v>
      </c>
      <c r="R254" s="3">
        <v>2147.7939999999999</v>
      </c>
      <c r="S254" s="3">
        <v>2490.2640000000001</v>
      </c>
      <c r="T254" s="3">
        <v>2989.3679999999999</v>
      </c>
      <c r="U254" s="3">
        <v>3127.172</v>
      </c>
      <c r="V254" s="3">
        <v>3771.181</v>
      </c>
      <c r="W254" s="3">
        <v>5496.8739999999998</v>
      </c>
      <c r="X254" s="3">
        <v>6389.5010000000002</v>
      </c>
      <c r="Y254" s="3">
        <v>8744.4609999999993</v>
      </c>
      <c r="Z254" s="3">
        <v>11356.377</v>
      </c>
      <c r="AA254" s="3">
        <v>13428.96</v>
      </c>
      <c r="AB254" s="3">
        <v>15088.654</v>
      </c>
      <c r="AC254" s="3">
        <v>16550.472000000002</v>
      </c>
      <c r="AD254" s="3">
        <v>17906.407999999999</v>
      </c>
      <c r="AE254" s="3">
        <v>19349.178</v>
      </c>
      <c r="AF254" s="3">
        <v>20844.506000000001</v>
      </c>
      <c r="AG254">
        <v>2011</v>
      </c>
    </row>
    <row r="255" spans="1:33" x14ac:dyDescent="0.2">
      <c r="A255">
        <v>463</v>
      </c>
      <c r="B255" t="s">
        <v>73</v>
      </c>
      <c r="C255" t="s">
        <v>36</v>
      </c>
      <c r="D255" t="s">
        <v>137</v>
      </c>
      <c r="E255" t="s">
        <v>87</v>
      </c>
      <c r="F255" t="s">
        <v>84</v>
      </c>
      <c r="G255" t="s">
        <v>138</v>
      </c>
      <c r="H255" s="3">
        <v>46139.146999999997</v>
      </c>
      <c r="I255" s="3">
        <v>48622.75</v>
      </c>
      <c r="J255" s="3">
        <v>50341.233</v>
      </c>
      <c r="K255" s="3">
        <v>50904.709000000003</v>
      </c>
      <c r="L255" s="3">
        <v>57364.059000000001</v>
      </c>
      <c r="M255" s="3">
        <v>59558.415000000001</v>
      </c>
      <c r="N255" s="3">
        <v>64118.05</v>
      </c>
      <c r="O255" s="3">
        <v>59835.68</v>
      </c>
      <c r="P255" s="3">
        <v>68437.353000000003</v>
      </c>
      <c r="Q255" s="3">
        <v>78782.712</v>
      </c>
      <c r="R255" s="3">
        <v>88098.997000000003</v>
      </c>
      <c r="S255" s="3">
        <v>100625.829</v>
      </c>
      <c r="T255" s="3">
        <v>118945.898</v>
      </c>
      <c r="U255" s="3">
        <v>119508.522</v>
      </c>
      <c r="V255" s="3">
        <v>130500.58500000001</v>
      </c>
      <c r="W255" t="s">
        <v>106</v>
      </c>
      <c r="X255" t="s">
        <v>106</v>
      </c>
      <c r="Y255" t="s">
        <v>106</v>
      </c>
      <c r="Z255" t="s">
        <v>106</v>
      </c>
      <c r="AA255" t="s">
        <v>106</v>
      </c>
      <c r="AB255" t="s">
        <v>106</v>
      </c>
      <c r="AC255" t="s">
        <v>106</v>
      </c>
      <c r="AD255" t="s">
        <v>106</v>
      </c>
      <c r="AE255" t="s">
        <v>106</v>
      </c>
      <c r="AF255" t="s">
        <v>106</v>
      </c>
      <c r="AG255">
        <v>2010</v>
      </c>
    </row>
    <row r="256" spans="1:33" x14ac:dyDescent="0.2">
      <c r="A256">
        <v>537</v>
      </c>
      <c r="B256" t="s">
        <v>78</v>
      </c>
      <c r="C256" t="s">
        <v>19</v>
      </c>
      <c r="D256" t="s">
        <v>137</v>
      </c>
      <c r="E256" t="s">
        <v>87</v>
      </c>
      <c r="F256" t="s">
        <v>84</v>
      </c>
      <c r="G256" t="s">
        <v>138</v>
      </c>
      <c r="H256" t="s">
        <v>106</v>
      </c>
      <c r="I256" t="s">
        <v>106</v>
      </c>
      <c r="J256" t="s">
        <v>106</v>
      </c>
      <c r="K256" t="s">
        <v>106</v>
      </c>
      <c r="L256">
        <v>491.72300000000001</v>
      </c>
      <c r="M256">
        <v>536.05100000000004</v>
      </c>
      <c r="N256">
        <v>520.89599999999996</v>
      </c>
      <c r="O256">
        <v>535.33299999999997</v>
      </c>
      <c r="P256" s="3">
        <v>1145.0899999999999</v>
      </c>
      <c r="Q256" s="3">
        <v>1871.1020000000001</v>
      </c>
      <c r="R256" s="3">
        <v>2857.7159999999999</v>
      </c>
      <c r="S256" s="3">
        <v>2933.7049999999999</v>
      </c>
      <c r="T256" s="3">
        <v>4292.9989999999998</v>
      </c>
      <c r="U256" s="3">
        <v>3110.893</v>
      </c>
      <c r="V256" s="3">
        <v>3870.5259999999998</v>
      </c>
      <c r="W256" s="3">
        <v>5112.5</v>
      </c>
      <c r="X256" s="3">
        <v>4826.7929999999997</v>
      </c>
      <c r="Y256" s="3">
        <v>4164.3100000000004</v>
      </c>
      <c r="Z256" s="3">
        <v>3637.74</v>
      </c>
      <c r="AA256" s="3">
        <v>3114.0059999999999</v>
      </c>
      <c r="AB256" s="3">
        <v>2900.1979999999999</v>
      </c>
      <c r="AC256" s="3">
        <v>2788.2089999999998</v>
      </c>
      <c r="AD256" s="3">
        <v>2832.2710000000002</v>
      </c>
      <c r="AE256" s="3">
        <v>2811.953</v>
      </c>
      <c r="AF256" s="3">
        <v>2606.7979999999998</v>
      </c>
      <c r="AG256">
        <v>2011</v>
      </c>
    </row>
    <row r="257" spans="1:33" x14ac:dyDescent="0.2">
      <c r="A257">
        <v>369</v>
      </c>
      <c r="B257" t="s">
        <v>55</v>
      </c>
      <c r="C257" t="s">
        <v>21</v>
      </c>
      <c r="D257" t="s">
        <v>137</v>
      </c>
      <c r="E257" t="s">
        <v>87</v>
      </c>
      <c r="F257" t="s">
        <v>84</v>
      </c>
      <c r="G257" t="s">
        <v>138</v>
      </c>
      <c r="H257" t="s">
        <v>106</v>
      </c>
      <c r="I257" t="s">
        <v>106</v>
      </c>
      <c r="J257" t="s">
        <v>106</v>
      </c>
      <c r="K257" t="s">
        <v>106</v>
      </c>
      <c r="L257" s="3">
        <v>40513.809000000001</v>
      </c>
      <c r="M257" s="3">
        <v>43232.86</v>
      </c>
      <c r="N257" s="3">
        <v>44054.932000000001</v>
      </c>
      <c r="O257" s="3">
        <v>55433.269</v>
      </c>
      <c r="P257" s="3">
        <v>64827.815999999999</v>
      </c>
      <c r="Q257" s="3">
        <v>77630.831000000006</v>
      </c>
      <c r="R257" s="3">
        <v>88955.15</v>
      </c>
      <c r="S257" s="3">
        <v>104540.701</v>
      </c>
      <c r="T257" s="3">
        <v>133151.53099999999</v>
      </c>
      <c r="U257" s="3">
        <v>91704.763000000006</v>
      </c>
      <c r="V257" s="3">
        <v>100990.742</v>
      </c>
      <c r="W257" s="3">
        <v>117359.54700000001</v>
      </c>
      <c r="X257" s="3">
        <v>118169.875</v>
      </c>
      <c r="Y257" s="3">
        <v>130648.893</v>
      </c>
      <c r="Z257" s="3">
        <v>137297.78099999999</v>
      </c>
      <c r="AA257" s="3">
        <v>138618.92199999999</v>
      </c>
      <c r="AB257" s="3">
        <v>145518.00399999999</v>
      </c>
      <c r="AC257" s="3">
        <v>153778.016</v>
      </c>
      <c r="AD257" s="3">
        <v>161618.033</v>
      </c>
      <c r="AE257" s="3">
        <v>169442.74799999999</v>
      </c>
      <c r="AF257" s="3">
        <v>178357.899</v>
      </c>
      <c r="AG257">
        <v>2012</v>
      </c>
    </row>
    <row r="258" spans="1:33" x14ac:dyDescent="0.2">
      <c r="A258">
        <v>466</v>
      </c>
      <c r="B258" t="s">
        <v>63</v>
      </c>
      <c r="C258" t="s">
        <v>16</v>
      </c>
      <c r="D258" t="s">
        <v>137</v>
      </c>
      <c r="E258" t="s">
        <v>87</v>
      </c>
      <c r="F258" t="s">
        <v>84</v>
      </c>
      <c r="G258" t="s">
        <v>138</v>
      </c>
      <c r="H258" s="3">
        <v>106675.073</v>
      </c>
      <c r="I258" s="3">
        <v>108424.99800000001</v>
      </c>
      <c r="J258" s="3">
        <v>95109.131999999998</v>
      </c>
      <c r="K258" s="3">
        <v>100336.53</v>
      </c>
      <c r="L258" s="3">
        <v>127395.274</v>
      </c>
      <c r="M258" s="3">
        <v>119801.69500000001</v>
      </c>
      <c r="N258" s="3">
        <v>120423.886</v>
      </c>
      <c r="O258" s="3">
        <v>128601.08</v>
      </c>
      <c r="P258" s="3">
        <v>144345.80100000001</v>
      </c>
      <c r="Q258" s="3">
        <v>161548.38099999999</v>
      </c>
      <c r="R258" s="3">
        <v>162741.64499999999</v>
      </c>
      <c r="S258" s="3">
        <v>152306.99799999999</v>
      </c>
      <c r="T258" s="3">
        <v>143502.34400000001</v>
      </c>
      <c r="U258" s="3">
        <v>113555.34299999999</v>
      </c>
      <c r="V258" s="3">
        <v>127112.413</v>
      </c>
      <c r="W258" s="3">
        <v>149901.91200000001</v>
      </c>
      <c r="X258" s="3">
        <v>155948.74600000001</v>
      </c>
      <c r="Y258" s="3">
        <v>163617.117</v>
      </c>
      <c r="Z258" s="3">
        <v>158577.731</v>
      </c>
      <c r="AA258" s="3">
        <v>139415.83900000001</v>
      </c>
      <c r="AB258" s="3">
        <v>146117.37599999999</v>
      </c>
      <c r="AC258" s="3">
        <v>150604.49600000001</v>
      </c>
      <c r="AD258" s="3">
        <v>155086.98699999999</v>
      </c>
      <c r="AE258" s="3">
        <v>159892.57</v>
      </c>
      <c r="AF258" s="3">
        <v>166514.49100000001</v>
      </c>
      <c r="AG258">
        <v>2010</v>
      </c>
    </row>
    <row r="259" spans="1:33" x14ac:dyDescent="0.2">
      <c r="A259">
        <v>299</v>
      </c>
      <c r="B259" t="s">
        <v>75</v>
      </c>
      <c r="C259" t="s">
        <v>22</v>
      </c>
      <c r="D259" t="s">
        <v>137</v>
      </c>
      <c r="E259" t="s">
        <v>87</v>
      </c>
      <c r="F259" t="s">
        <v>84</v>
      </c>
      <c r="G259" t="s">
        <v>138</v>
      </c>
      <c r="H259" s="3">
        <v>1324.913</v>
      </c>
      <c r="I259" s="3">
        <v>1849.633</v>
      </c>
      <c r="J259" s="3">
        <v>2162.2550000000001</v>
      </c>
      <c r="K259" s="3">
        <v>2515.39</v>
      </c>
      <c r="L259" s="3">
        <v>3310.654</v>
      </c>
      <c r="M259" s="3">
        <v>3624.3960000000002</v>
      </c>
      <c r="N259" s="3">
        <v>4310.5379999999996</v>
      </c>
      <c r="O259" s="3">
        <v>5261.8590000000004</v>
      </c>
      <c r="P259" s="3">
        <v>8184.2640000000001</v>
      </c>
      <c r="Q259" s="3">
        <v>11483.663</v>
      </c>
      <c r="R259" s="3">
        <v>14679.35</v>
      </c>
      <c r="S259" s="3">
        <v>18127.687999999998</v>
      </c>
      <c r="T259" s="3">
        <v>24432.73</v>
      </c>
      <c r="U259" s="3">
        <v>25095.807000000001</v>
      </c>
      <c r="V259" s="3">
        <v>35514.767</v>
      </c>
      <c r="W259" s="3">
        <v>46693.519</v>
      </c>
      <c r="X259" s="3">
        <v>55407.108999999997</v>
      </c>
      <c r="Y259" s="3">
        <v>73516.345000000001</v>
      </c>
      <c r="Z259" s="3">
        <v>103274.132</v>
      </c>
      <c r="AA259" s="3">
        <v>150146.54699999999</v>
      </c>
      <c r="AB259" s="3">
        <v>264377.94099999999</v>
      </c>
      <c r="AC259" s="3">
        <v>443489.777</v>
      </c>
      <c r="AD259" s="3">
        <v>746012.51500000001</v>
      </c>
      <c r="AE259" s="3">
        <v>1258339.338</v>
      </c>
      <c r="AF259" s="3">
        <v>2103786.0060000001</v>
      </c>
      <c r="AG259">
        <v>2010</v>
      </c>
    </row>
    <row r="260" spans="1:33" x14ac:dyDescent="0.2">
      <c r="A260">
        <v>474</v>
      </c>
      <c r="B260" t="s">
        <v>76</v>
      </c>
      <c r="C260" t="s">
        <v>11</v>
      </c>
      <c r="D260" t="s">
        <v>137</v>
      </c>
      <c r="E260" t="s">
        <v>87</v>
      </c>
      <c r="F260" t="s">
        <v>84</v>
      </c>
      <c r="G260" t="s">
        <v>138</v>
      </c>
      <c r="H260" s="3">
        <v>46954.192000000003</v>
      </c>
      <c r="I260" s="3">
        <v>54115.472000000002</v>
      </c>
      <c r="J260" s="3">
        <v>50945.745000000003</v>
      </c>
      <c r="K260" s="3">
        <v>68421.508000000002</v>
      </c>
      <c r="L260" s="3">
        <v>86882.168000000005</v>
      </c>
      <c r="M260" s="3">
        <v>89814.178</v>
      </c>
      <c r="N260" s="3">
        <v>98353.986000000004</v>
      </c>
      <c r="O260" s="3">
        <v>109662.073</v>
      </c>
      <c r="P260" s="3">
        <v>126097.95699999999</v>
      </c>
      <c r="Q260" s="3">
        <v>152970.383</v>
      </c>
      <c r="R260" s="3">
        <v>173897.38200000001</v>
      </c>
      <c r="S260" s="3">
        <v>193301.916</v>
      </c>
      <c r="T260" s="3">
        <v>233957.568</v>
      </c>
      <c r="U260" s="3">
        <v>215205.21</v>
      </c>
      <c r="V260" s="3">
        <v>278173.83299999998</v>
      </c>
      <c r="W260" s="3">
        <v>278432.11800000002</v>
      </c>
      <c r="X260" s="3">
        <v>293102.98200000002</v>
      </c>
      <c r="Y260" s="3">
        <v>325761.68900000001</v>
      </c>
      <c r="Z260" s="3">
        <v>338289.64199999999</v>
      </c>
      <c r="AA260" s="3">
        <v>331063.71600000001</v>
      </c>
      <c r="AB260" s="3">
        <v>357691.82500000001</v>
      </c>
      <c r="AC260" s="3">
        <v>383676.26400000002</v>
      </c>
      <c r="AD260" s="3">
        <v>413019.44300000003</v>
      </c>
      <c r="AE260" s="3">
        <v>444319.902</v>
      </c>
      <c r="AF260" s="3">
        <v>479991.61</v>
      </c>
      <c r="AG260">
        <v>2008</v>
      </c>
    </row>
    <row r="261" spans="1:33" x14ac:dyDescent="0.2">
      <c r="A261">
        <v>612</v>
      </c>
      <c r="B261" t="s">
        <v>41</v>
      </c>
      <c r="C261" t="s">
        <v>9</v>
      </c>
      <c r="D261" t="s">
        <v>137</v>
      </c>
      <c r="E261" t="s">
        <v>130</v>
      </c>
      <c r="F261" t="s">
        <v>84</v>
      </c>
      <c r="G261" t="s">
        <v>138</v>
      </c>
      <c r="H261" s="3">
        <v>1643.2650000000001</v>
      </c>
      <c r="I261" s="3">
        <v>1658.732</v>
      </c>
      <c r="J261" s="3">
        <v>1633.09</v>
      </c>
      <c r="K261" s="3">
        <v>1630.0709999999999</v>
      </c>
      <c r="L261" s="3">
        <v>1794.6949999999999</v>
      </c>
      <c r="M261" s="3">
        <v>1768.577</v>
      </c>
      <c r="N261" s="3">
        <v>1806.86</v>
      </c>
      <c r="O261" s="3">
        <v>2128.3850000000002</v>
      </c>
      <c r="P261" s="3">
        <v>2636.3090000000002</v>
      </c>
      <c r="Q261" s="3">
        <v>3141.027</v>
      </c>
      <c r="R261" s="3">
        <v>3508.9589999999998</v>
      </c>
      <c r="S261" s="3">
        <v>3986.5639999999999</v>
      </c>
      <c r="T261" s="3">
        <v>4943.5020000000004</v>
      </c>
      <c r="U261" s="3">
        <v>3886.0590000000002</v>
      </c>
      <c r="V261" s="3">
        <v>4480.7190000000001</v>
      </c>
      <c r="W261" s="3">
        <v>5430.57</v>
      </c>
      <c r="X261" s="3">
        <v>5542.1220000000003</v>
      </c>
      <c r="Y261" s="3">
        <v>5508.2870000000003</v>
      </c>
      <c r="Z261" s="3">
        <v>5531.7939999999999</v>
      </c>
      <c r="AA261" s="3">
        <v>4741.4989999999998</v>
      </c>
      <c r="AB261" s="3">
        <v>4910.3860000000004</v>
      </c>
      <c r="AC261" s="3">
        <v>5043.5420000000004</v>
      </c>
      <c r="AD261" s="3">
        <v>5165.7550000000001</v>
      </c>
      <c r="AE261" s="3">
        <v>5269.6989999999996</v>
      </c>
      <c r="AF261" s="3">
        <v>5398.21</v>
      </c>
      <c r="AG261">
        <v>2013</v>
      </c>
    </row>
    <row r="262" spans="1:33" x14ac:dyDescent="0.2">
      <c r="A262">
        <v>614</v>
      </c>
      <c r="B262" t="s">
        <v>42</v>
      </c>
      <c r="C262" t="s">
        <v>7</v>
      </c>
      <c r="D262" t="s">
        <v>137</v>
      </c>
      <c r="E262" t="s">
        <v>130</v>
      </c>
      <c r="F262" t="s">
        <v>84</v>
      </c>
      <c r="G262" t="s">
        <v>138</v>
      </c>
      <c r="H262">
        <v>495.36099999999999</v>
      </c>
      <c r="I262">
        <v>565.36900000000003</v>
      </c>
      <c r="J262">
        <v>465.75</v>
      </c>
      <c r="K262">
        <v>428.04399999999998</v>
      </c>
      <c r="L262">
        <v>617.41999999999996</v>
      </c>
      <c r="M262">
        <v>586.77499999999998</v>
      </c>
      <c r="N262">
        <v>726.37699999999995</v>
      </c>
      <c r="O262">
        <v>804.41899999999998</v>
      </c>
      <c r="P262" s="3">
        <v>1083.133</v>
      </c>
      <c r="Q262" s="3">
        <v>1510.8119999999999</v>
      </c>
      <c r="R262" s="3">
        <v>2171.0630000000001</v>
      </c>
      <c r="S262" s="3">
        <v>3048.9929999999999</v>
      </c>
      <c r="T262" s="3">
        <v>4122.2079999999996</v>
      </c>
      <c r="U262" s="3">
        <v>3589.194</v>
      </c>
      <c r="V262" s="3">
        <v>3806.7739999999999</v>
      </c>
      <c r="W262" s="3">
        <v>4665.9070000000002</v>
      </c>
      <c r="X262" s="3">
        <v>5018.4309999999996</v>
      </c>
      <c r="Y262" s="3">
        <v>5245.1679999999997</v>
      </c>
      <c r="Z262" s="3">
        <v>5272.6220000000003</v>
      </c>
      <c r="AA262" s="3">
        <v>4226.5410000000002</v>
      </c>
      <c r="AB262" s="3">
        <v>4561.4260000000004</v>
      </c>
      <c r="AC262" s="3">
        <v>4905.4129999999996</v>
      </c>
      <c r="AD262" s="3">
        <v>5253.1779999999999</v>
      </c>
      <c r="AE262" s="3">
        <v>5592.4409999999998</v>
      </c>
      <c r="AF262" s="3">
        <v>5956.3729999999996</v>
      </c>
      <c r="AG262">
        <v>2012</v>
      </c>
    </row>
    <row r="263" spans="1:33" x14ac:dyDescent="0.2">
      <c r="A263">
        <v>912</v>
      </c>
      <c r="B263" t="s">
        <v>43</v>
      </c>
      <c r="C263" t="s">
        <v>23</v>
      </c>
      <c r="D263" t="s">
        <v>137</v>
      </c>
      <c r="E263" t="s">
        <v>130</v>
      </c>
      <c r="F263" t="s">
        <v>84</v>
      </c>
      <c r="G263" t="s">
        <v>138</v>
      </c>
      <c r="H263">
        <v>414.59</v>
      </c>
      <c r="I263">
        <v>512.23800000000006</v>
      </c>
      <c r="J263">
        <v>547.98900000000003</v>
      </c>
      <c r="K263">
        <v>579.048</v>
      </c>
      <c r="L263">
        <v>656.38599999999997</v>
      </c>
      <c r="M263">
        <v>703.64200000000005</v>
      </c>
      <c r="N263">
        <v>760.80700000000002</v>
      </c>
      <c r="O263">
        <v>879.86300000000006</v>
      </c>
      <c r="P263" s="3">
        <v>1039.818</v>
      </c>
      <c r="Q263" s="3">
        <v>1567.9549999999999</v>
      </c>
      <c r="R263" s="3">
        <v>2458.4470000000001</v>
      </c>
      <c r="S263" s="3">
        <v>3818.2739999999999</v>
      </c>
      <c r="T263" s="3">
        <v>5282.2910000000002</v>
      </c>
      <c r="U263" s="3">
        <v>4977.9399999999996</v>
      </c>
      <c r="V263" s="3">
        <v>5880.8059999999996</v>
      </c>
      <c r="W263" s="3">
        <v>7114.24</v>
      </c>
      <c r="X263" s="3">
        <v>7438.9920000000002</v>
      </c>
      <c r="Y263" s="3">
        <v>7899.5950000000003</v>
      </c>
      <c r="Z263" s="3">
        <v>7901.6559999999999</v>
      </c>
      <c r="AA263" s="3">
        <v>6576.02</v>
      </c>
      <c r="AB263" s="3">
        <v>6674.7719999999999</v>
      </c>
      <c r="AC263" s="3">
        <v>7093.2049999999999</v>
      </c>
      <c r="AD263" s="3">
        <v>7542.9610000000002</v>
      </c>
      <c r="AE263" s="3">
        <v>8096.1549999999997</v>
      </c>
      <c r="AF263" s="3">
        <v>8581.7160000000003</v>
      </c>
      <c r="AG263">
        <v>2011</v>
      </c>
    </row>
    <row r="264" spans="1:33" x14ac:dyDescent="0.2">
      <c r="A264">
        <v>419</v>
      </c>
      <c r="B264" t="s">
        <v>44</v>
      </c>
      <c r="C264" t="s">
        <v>12</v>
      </c>
      <c r="D264" t="s">
        <v>137</v>
      </c>
      <c r="E264" t="s">
        <v>130</v>
      </c>
      <c r="F264" t="s">
        <v>84</v>
      </c>
      <c r="G264" t="s">
        <v>138</v>
      </c>
      <c r="H264" s="3">
        <v>11758.904</v>
      </c>
      <c r="I264" s="3">
        <v>11800.763999999999</v>
      </c>
      <c r="J264" s="3">
        <v>10928.24</v>
      </c>
      <c r="K264" s="3">
        <v>11486.022999999999</v>
      </c>
      <c r="L264" s="3">
        <v>13523.884</v>
      </c>
      <c r="M264" s="3">
        <v>13509.677</v>
      </c>
      <c r="N264" s="3">
        <v>13702.136</v>
      </c>
      <c r="O264" s="3">
        <v>15595.058000000001</v>
      </c>
      <c r="P264" s="3">
        <v>18260.263999999999</v>
      </c>
      <c r="Q264" s="3">
        <v>21739.303</v>
      </c>
      <c r="R264" s="3">
        <v>24698.108</v>
      </c>
      <c r="S264" s="3">
        <v>28433.633999999998</v>
      </c>
      <c r="T264" s="3">
        <v>32983.014999999999</v>
      </c>
      <c r="U264" s="3">
        <v>22072.413</v>
      </c>
      <c r="V264" s="3">
        <v>23233.199000000001</v>
      </c>
      <c r="W264" s="3">
        <v>25728.170999999998</v>
      </c>
      <c r="X264" s="3">
        <v>26632.407999999999</v>
      </c>
      <c r="Y264" s="3">
        <v>27916.532999999999</v>
      </c>
      <c r="Z264" s="3">
        <v>28271.744999999999</v>
      </c>
      <c r="AA264" s="3">
        <v>25633.14</v>
      </c>
      <c r="AB264" s="3">
        <v>26714.329000000002</v>
      </c>
      <c r="AC264" s="3">
        <v>27528.661</v>
      </c>
      <c r="AD264" s="3">
        <v>28307.330999999998</v>
      </c>
      <c r="AE264" s="3">
        <v>29051.542000000001</v>
      </c>
      <c r="AF264" s="3">
        <v>29767.027999999998</v>
      </c>
      <c r="AG264">
        <v>2013</v>
      </c>
    </row>
    <row r="265" spans="1:33" x14ac:dyDescent="0.2">
      <c r="A265">
        <v>218</v>
      </c>
      <c r="B265" t="s">
        <v>45</v>
      </c>
      <c r="C265" t="s">
        <v>26</v>
      </c>
      <c r="D265" t="s">
        <v>137</v>
      </c>
      <c r="E265" t="s">
        <v>130</v>
      </c>
      <c r="F265" t="s">
        <v>84</v>
      </c>
      <c r="G265" t="s">
        <v>138</v>
      </c>
      <c r="H265">
        <v>970.52099999999996</v>
      </c>
      <c r="I265" s="3">
        <v>1012.965</v>
      </c>
      <c r="J265" s="3">
        <v>1056.027</v>
      </c>
      <c r="K265" s="3">
        <v>1004.404</v>
      </c>
      <c r="L265">
        <v>994.87800000000004</v>
      </c>
      <c r="M265">
        <v>945.61</v>
      </c>
      <c r="N265">
        <v>897.28899999999999</v>
      </c>
      <c r="O265">
        <v>896.63800000000003</v>
      </c>
      <c r="P265">
        <v>952.11599999999999</v>
      </c>
      <c r="Q265" s="3">
        <v>1015.478</v>
      </c>
      <c r="R265" s="3">
        <v>1196.6089999999999</v>
      </c>
      <c r="S265" s="3">
        <v>1344.8140000000001</v>
      </c>
      <c r="T265" s="3">
        <v>1674.5889999999999</v>
      </c>
      <c r="U265" s="3">
        <v>1707.624</v>
      </c>
      <c r="V265" s="3">
        <v>1897.729</v>
      </c>
      <c r="W265" s="3">
        <v>2269.3519999999999</v>
      </c>
      <c r="X265" s="3">
        <v>2517.319</v>
      </c>
      <c r="Y265" s="3">
        <v>2792.9009999999998</v>
      </c>
      <c r="Z265" s="3">
        <v>3061.0039999999999</v>
      </c>
      <c r="AA265" s="3">
        <v>3056.491</v>
      </c>
      <c r="AB265" s="3">
        <v>3141.5210000000002</v>
      </c>
      <c r="AC265" s="3">
        <v>3392.05</v>
      </c>
      <c r="AD265" s="3">
        <v>3635.4520000000002</v>
      </c>
      <c r="AE265" s="3">
        <v>3896.319</v>
      </c>
      <c r="AF265" s="3">
        <v>4135.3239999999996</v>
      </c>
      <c r="AG265">
        <v>2011</v>
      </c>
    </row>
    <row r="266" spans="1:33" x14ac:dyDescent="0.2">
      <c r="A266">
        <v>616</v>
      </c>
      <c r="B266" t="s">
        <v>46</v>
      </c>
      <c r="C266" t="s">
        <v>25</v>
      </c>
      <c r="D266" t="s">
        <v>137</v>
      </c>
      <c r="E266" t="s">
        <v>130</v>
      </c>
      <c r="F266" t="s">
        <v>84</v>
      </c>
      <c r="G266" t="s">
        <v>138</v>
      </c>
      <c r="H266" s="3">
        <v>3152.431</v>
      </c>
      <c r="I266" s="3">
        <v>3237.4690000000001</v>
      </c>
      <c r="J266" s="3">
        <v>3314.0810000000001</v>
      </c>
      <c r="K266" s="3">
        <v>3468.7069999999999</v>
      </c>
      <c r="L266" s="3">
        <v>3301.5349999999999</v>
      </c>
      <c r="M266" s="3">
        <v>3091.3879999999999</v>
      </c>
      <c r="N266" s="3">
        <v>3017.6950000000002</v>
      </c>
      <c r="O266" s="3">
        <v>4119.0879999999997</v>
      </c>
      <c r="P266" s="3">
        <v>4842.1369999999997</v>
      </c>
      <c r="Q266" s="3">
        <v>5346.0259999999998</v>
      </c>
      <c r="R266" s="3">
        <v>5347.4459999999999</v>
      </c>
      <c r="S266" s="3">
        <v>5676.7790000000005</v>
      </c>
      <c r="T266" s="3">
        <v>5727.7250000000004</v>
      </c>
      <c r="U266" s="3">
        <v>5125.1719999999996</v>
      </c>
      <c r="V266" s="3">
        <v>6853.67</v>
      </c>
      <c r="W266" s="3">
        <v>7550.7240000000002</v>
      </c>
      <c r="X266" s="3">
        <v>7081.74</v>
      </c>
      <c r="Y266" s="3">
        <v>7117.74</v>
      </c>
      <c r="Z266" s="3">
        <v>7504.6949999999997</v>
      </c>
      <c r="AA266" s="3">
        <v>7407.1139999999996</v>
      </c>
      <c r="AB266" s="3">
        <v>7523.86</v>
      </c>
      <c r="AC266" s="3">
        <v>7971.4849999999997</v>
      </c>
      <c r="AD266" s="3">
        <v>8476.3690000000006</v>
      </c>
      <c r="AE266" s="3">
        <v>8984.366</v>
      </c>
      <c r="AF266" s="3">
        <v>9430.9480000000003</v>
      </c>
      <c r="AG266">
        <v>2008</v>
      </c>
    </row>
    <row r="267" spans="1:33" x14ac:dyDescent="0.2">
      <c r="A267">
        <v>516</v>
      </c>
      <c r="B267" t="s">
        <v>49</v>
      </c>
      <c r="C267" t="s">
        <v>4</v>
      </c>
      <c r="D267" t="s">
        <v>137</v>
      </c>
      <c r="E267" t="s">
        <v>130</v>
      </c>
      <c r="F267" t="s">
        <v>84</v>
      </c>
      <c r="G267" t="s">
        <v>138</v>
      </c>
      <c r="H267" s="3">
        <v>17369.965</v>
      </c>
      <c r="I267" s="3">
        <v>17224.525000000001</v>
      </c>
      <c r="J267" s="3">
        <v>13085.454</v>
      </c>
      <c r="K267" s="3">
        <v>14514.129000000001</v>
      </c>
      <c r="L267" s="3">
        <v>18476.849999999999</v>
      </c>
      <c r="M267" s="3">
        <v>16827.763999999999</v>
      </c>
      <c r="N267" s="3">
        <v>17181.321</v>
      </c>
      <c r="O267" s="3">
        <v>18930.126</v>
      </c>
      <c r="P267" s="3">
        <v>22345.097000000002</v>
      </c>
      <c r="Q267" s="3">
        <v>26586.992999999999</v>
      </c>
      <c r="R267" s="3">
        <v>31469.205000000002</v>
      </c>
      <c r="S267" s="3">
        <v>33101.839999999997</v>
      </c>
      <c r="T267" s="3">
        <v>38444.864999999998</v>
      </c>
      <c r="U267" s="3">
        <v>28237.474999999999</v>
      </c>
      <c r="V267" s="3">
        <v>31981.871999999999</v>
      </c>
      <c r="W267" s="3">
        <v>42435.957000000002</v>
      </c>
      <c r="X267" s="3">
        <v>42402.379000000001</v>
      </c>
      <c r="Y267" s="3">
        <v>39658.803999999996</v>
      </c>
      <c r="Z267" s="3">
        <v>36606.832999999999</v>
      </c>
      <c r="AA267" s="3">
        <v>26804.388999999999</v>
      </c>
      <c r="AB267" s="3">
        <v>29092.907999999999</v>
      </c>
      <c r="AC267" s="3">
        <v>30986.637999999999</v>
      </c>
      <c r="AD267" s="3">
        <v>33030.362000000001</v>
      </c>
      <c r="AE267" s="3">
        <v>37154.048999999999</v>
      </c>
      <c r="AF267" s="3">
        <v>39200.150999999998</v>
      </c>
      <c r="AG267">
        <v>2013</v>
      </c>
    </row>
    <row r="268" spans="1:33" x14ac:dyDescent="0.2">
      <c r="A268">
        <v>622</v>
      </c>
      <c r="B268" t="s">
        <v>52</v>
      </c>
      <c r="C268" t="s">
        <v>32</v>
      </c>
      <c r="D268" t="s">
        <v>137</v>
      </c>
      <c r="E268" t="s">
        <v>130</v>
      </c>
      <c r="F268" t="s">
        <v>84</v>
      </c>
      <c r="G268" t="s">
        <v>138</v>
      </c>
      <c r="H268">
        <v>742.70299999999997</v>
      </c>
      <c r="I268">
        <v>723.02599999999995</v>
      </c>
      <c r="J268">
        <v>671.51700000000005</v>
      </c>
      <c r="K268">
        <v>689.51599999999996</v>
      </c>
      <c r="L268">
        <v>596.65200000000004</v>
      </c>
      <c r="M268">
        <v>603.29200000000003</v>
      </c>
      <c r="N268">
        <v>662.98500000000001</v>
      </c>
      <c r="O268">
        <v>807.33100000000002</v>
      </c>
      <c r="P268">
        <v>909.42899999999997</v>
      </c>
      <c r="Q268">
        <v>931.33900000000006</v>
      </c>
      <c r="R268">
        <v>979.74199999999996</v>
      </c>
      <c r="S268" s="3">
        <v>1085.191</v>
      </c>
      <c r="T268" s="3">
        <v>1208.902</v>
      </c>
      <c r="U268" s="3">
        <v>1176.48</v>
      </c>
      <c r="V268" s="3">
        <v>1158.78</v>
      </c>
      <c r="W268" s="3">
        <v>1271.2070000000001</v>
      </c>
      <c r="X268" s="3">
        <v>1234.3710000000001</v>
      </c>
      <c r="Y268" s="3">
        <v>1344.7070000000001</v>
      </c>
      <c r="Z268" s="3">
        <v>1404.7909999999999</v>
      </c>
      <c r="AA268" s="3">
        <v>1247.4680000000001</v>
      </c>
      <c r="AB268" s="3">
        <v>1304.8679999999999</v>
      </c>
      <c r="AC268" s="3">
        <v>1376.751</v>
      </c>
      <c r="AD268" s="3">
        <v>1454.646</v>
      </c>
      <c r="AE268" s="3">
        <v>1538.1</v>
      </c>
      <c r="AF268" s="3">
        <v>1635.319</v>
      </c>
      <c r="AG268">
        <v>2010</v>
      </c>
    </row>
    <row r="269" spans="1:33" x14ac:dyDescent="0.2">
      <c r="A269">
        <v>628</v>
      </c>
      <c r="B269" t="s">
        <v>53</v>
      </c>
      <c r="C269" t="s">
        <v>13</v>
      </c>
      <c r="D269" t="s">
        <v>137</v>
      </c>
      <c r="E269" t="s">
        <v>130</v>
      </c>
      <c r="F269" t="s">
        <v>84</v>
      </c>
      <c r="G269" t="s">
        <v>138</v>
      </c>
      <c r="H269">
        <v>269.041</v>
      </c>
      <c r="I269">
        <v>252.17400000000001</v>
      </c>
      <c r="J269">
        <v>277.79000000000002</v>
      </c>
      <c r="K269">
        <v>238.55500000000001</v>
      </c>
      <c r="L269">
        <v>210.22</v>
      </c>
      <c r="M269">
        <v>252.59</v>
      </c>
      <c r="N269">
        <v>287.29899999999998</v>
      </c>
      <c r="O269">
        <v>360.74200000000002</v>
      </c>
      <c r="P269">
        <v>567.50699999999995</v>
      </c>
      <c r="Q269">
        <v>736.904</v>
      </c>
      <c r="R269">
        <v>802.15800000000002</v>
      </c>
      <c r="S269">
        <v>911.33699999999999</v>
      </c>
      <c r="T269" s="3">
        <v>1068.9100000000001</v>
      </c>
      <c r="U269">
        <v>930.22799999999995</v>
      </c>
      <c r="V269" s="3">
        <v>1044.4970000000001</v>
      </c>
      <c r="W269" s="3">
        <v>1161.2149999999999</v>
      </c>
      <c r="X269" s="3">
        <v>1152.2159999999999</v>
      </c>
      <c r="Y269" s="3">
        <v>1176.4749999999999</v>
      </c>
      <c r="Z269" s="3">
        <v>1236.0419999999999</v>
      </c>
      <c r="AA269" s="3">
        <v>1038.885</v>
      </c>
      <c r="AB269" s="3">
        <v>1135.7650000000001</v>
      </c>
      <c r="AC269" s="3">
        <v>1268.722</v>
      </c>
      <c r="AD269" s="3">
        <v>1350.107</v>
      </c>
      <c r="AE269" s="3">
        <v>1444.4949999999999</v>
      </c>
      <c r="AF269" s="3">
        <v>1504.154</v>
      </c>
      <c r="AG269">
        <v>2004</v>
      </c>
    </row>
    <row r="270" spans="1:33" x14ac:dyDescent="0.2">
      <c r="A270">
        <v>228</v>
      </c>
      <c r="B270" t="s">
        <v>54</v>
      </c>
      <c r="C270" t="s">
        <v>30</v>
      </c>
      <c r="D270" t="s">
        <v>137</v>
      </c>
      <c r="E270" t="s">
        <v>130</v>
      </c>
      <c r="F270" t="s">
        <v>84</v>
      </c>
      <c r="G270" t="s">
        <v>138</v>
      </c>
      <c r="H270" s="3">
        <v>5321.9669999999996</v>
      </c>
      <c r="I270" s="3">
        <v>5733.6469999999999</v>
      </c>
      <c r="J270" s="3">
        <v>5437.3339999999998</v>
      </c>
      <c r="K270" s="3">
        <v>4950.723</v>
      </c>
      <c r="L270" s="3">
        <v>5064.473</v>
      </c>
      <c r="M270" s="3">
        <v>4577.8649999999998</v>
      </c>
      <c r="N270" s="3">
        <v>4474.2079999999996</v>
      </c>
      <c r="O270" s="3">
        <v>4804.8540000000003</v>
      </c>
      <c r="P270" s="3">
        <v>6203.7389999999996</v>
      </c>
      <c r="Q270" s="3">
        <v>7612.5649999999996</v>
      </c>
      <c r="R270" s="3">
        <v>9473.4779999999992</v>
      </c>
      <c r="S270" s="3">
        <v>10486.921</v>
      </c>
      <c r="T270" s="3">
        <v>10761.197</v>
      </c>
      <c r="U270" s="3">
        <v>10199.09</v>
      </c>
      <c r="V270" s="3">
        <v>12733.268</v>
      </c>
      <c r="W270" s="3">
        <v>14526.082</v>
      </c>
      <c r="X270" s="3">
        <v>15196.432000000001</v>
      </c>
      <c r="Y270" s="3">
        <v>15686.964</v>
      </c>
      <c r="Z270" s="3">
        <v>14477.099</v>
      </c>
      <c r="AA270" s="3">
        <v>13910.148999999999</v>
      </c>
      <c r="AB270" s="3">
        <v>14366.344999999999</v>
      </c>
      <c r="AC270" s="3">
        <v>14952.056</v>
      </c>
      <c r="AD270" s="3">
        <v>15609.476000000001</v>
      </c>
      <c r="AE270" s="3">
        <v>16322.05</v>
      </c>
      <c r="AF270" s="3">
        <v>17107.887999999999</v>
      </c>
      <c r="AG270">
        <v>2002</v>
      </c>
    </row>
    <row r="271" spans="1:33" x14ac:dyDescent="0.2">
      <c r="A271">
        <v>636</v>
      </c>
      <c r="B271" t="s">
        <v>56</v>
      </c>
      <c r="C271" t="s">
        <v>33</v>
      </c>
      <c r="D271" t="s">
        <v>137</v>
      </c>
      <c r="E271" t="s">
        <v>130</v>
      </c>
      <c r="F271" t="s">
        <v>84</v>
      </c>
      <c r="G271" t="s">
        <v>138</v>
      </c>
      <c r="H271">
        <v>664.42100000000005</v>
      </c>
      <c r="I271">
        <v>584.17100000000005</v>
      </c>
      <c r="J271">
        <v>419.428</v>
      </c>
      <c r="K271">
        <v>373.37200000000001</v>
      </c>
      <c r="L271">
        <v>363.86700000000002</v>
      </c>
      <c r="M271">
        <v>151.345</v>
      </c>
      <c r="N271">
        <v>156.76499999999999</v>
      </c>
      <c r="O271">
        <v>156.29599999999999</v>
      </c>
      <c r="P271">
        <v>175.25299999999999</v>
      </c>
      <c r="Q271">
        <v>196.63499999999999</v>
      </c>
      <c r="R271">
        <v>228.376</v>
      </c>
      <c r="S271">
        <v>253.78899999999999</v>
      </c>
      <c r="T271">
        <v>288.03199999999998</v>
      </c>
      <c r="U271">
        <v>267.74400000000003</v>
      </c>
      <c r="V271">
        <v>291.28500000000003</v>
      </c>
      <c r="W271">
        <v>328.36</v>
      </c>
      <c r="X271">
        <v>367.42200000000003</v>
      </c>
      <c r="Y271">
        <v>410.67399999999998</v>
      </c>
      <c r="Z271">
        <v>437.286</v>
      </c>
      <c r="AA271">
        <v>478.25900000000001</v>
      </c>
      <c r="AB271">
        <v>517.62199999999996</v>
      </c>
      <c r="AC271">
        <v>561.49</v>
      </c>
      <c r="AD271">
        <v>602.47199999999998</v>
      </c>
      <c r="AE271">
        <v>642.36300000000006</v>
      </c>
      <c r="AF271">
        <v>678.12400000000002</v>
      </c>
      <c r="AG271">
        <v>1983</v>
      </c>
    </row>
    <row r="272" spans="1:33" x14ac:dyDescent="0.2">
      <c r="A272">
        <v>634</v>
      </c>
      <c r="B272" t="s">
        <v>58</v>
      </c>
      <c r="C272" t="s">
        <v>57</v>
      </c>
      <c r="D272" t="s">
        <v>137</v>
      </c>
      <c r="E272" t="s">
        <v>130</v>
      </c>
      <c r="F272" t="s">
        <v>84</v>
      </c>
      <c r="G272" t="s">
        <v>138</v>
      </c>
      <c r="H272">
        <v>980.87300000000005</v>
      </c>
      <c r="I272">
        <v>871.48299999999995</v>
      </c>
      <c r="J272">
        <v>710.86800000000005</v>
      </c>
      <c r="K272">
        <v>834.14700000000005</v>
      </c>
      <c r="L272" s="3">
        <v>1108.8689999999999</v>
      </c>
      <c r="M272">
        <v>935.16700000000003</v>
      </c>
      <c r="N272">
        <v>982.23199999999997</v>
      </c>
      <c r="O272" s="3">
        <v>1107.1199999999999</v>
      </c>
      <c r="P272" s="3">
        <v>1429.79</v>
      </c>
      <c r="Q272" s="3">
        <v>1820.1990000000001</v>
      </c>
      <c r="R272" s="3">
        <v>2244.915</v>
      </c>
      <c r="S272" s="3">
        <v>2370.0619999999999</v>
      </c>
      <c r="T272" s="3">
        <v>3264.39</v>
      </c>
      <c r="U272" s="3">
        <v>2560.9749999999999</v>
      </c>
      <c r="V272" s="3">
        <v>3112.529</v>
      </c>
      <c r="W272" s="3">
        <v>3629.4229999999998</v>
      </c>
      <c r="X272" s="3">
        <v>3342.5610000000001</v>
      </c>
      <c r="Y272" s="3">
        <v>3222.7649999999999</v>
      </c>
      <c r="Z272" s="3">
        <v>3158.9580000000001</v>
      </c>
      <c r="AA272" s="3">
        <v>2329.3789999999999</v>
      </c>
      <c r="AB272" s="3">
        <v>2698.9409999999998</v>
      </c>
      <c r="AC272" s="3">
        <v>3209.931</v>
      </c>
      <c r="AD272" s="3">
        <v>3259.0770000000002</v>
      </c>
      <c r="AE272" s="3">
        <v>3178.748</v>
      </c>
      <c r="AF272" s="3">
        <v>3124.6579999999999</v>
      </c>
      <c r="AG272">
        <v>2004</v>
      </c>
    </row>
    <row r="273" spans="1:33" x14ac:dyDescent="0.2">
      <c r="A273">
        <v>248</v>
      </c>
      <c r="B273" t="s">
        <v>59</v>
      </c>
      <c r="C273" t="s">
        <v>31</v>
      </c>
      <c r="D273" t="s">
        <v>137</v>
      </c>
      <c r="E273" t="s">
        <v>130</v>
      </c>
      <c r="F273" t="s">
        <v>84</v>
      </c>
      <c r="G273" t="s">
        <v>138</v>
      </c>
      <c r="H273" s="3">
        <v>2032.463</v>
      </c>
      <c r="I273" s="3">
        <v>2248.0709999999999</v>
      </c>
      <c r="J273" s="3">
        <v>2252.6880000000001</v>
      </c>
      <c r="K273" s="3">
        <v>1595.105</v>
      </c>
      <c r="L273" s="3">
        <v>1458.489</v>
      </c>
      <c r="M273" s="3">
        <v>1906.82</v>
      </c>
      <c r="N273" s="3">
        <v>2180.386</v>
      </c>
      <c r="O273" s="3">
        <v>2434.9769999999999</v>
      </c>
      <c r="P273" s="3">
        <v>2700.1179999999999</v>
      </c>
      <c r="Q273" s="3">
        <v>3025.0120000000002</v>
      </c>
      <c r="R273" s="3">
        <v>3351.4760000000001</v>
      </c>
      <c r="S273" s="3">
        <v>3588.3110000000001</v>
      </c>
      <c r="T273" s="3">
        <v>4267.473</v>
      </c>
      <c r="U273" s="3">
        <v>4241.9380000000001</v>
      </c>
      <c r="V273" s="3">
        <v>4633.2470000000003</v>
      </c>
      <c r="W273" s="3">
        <v>5192.875</v>
      </c>
      <c r="X273" s="3">
        <v>5645.4840000000004</v>
      </c>
      <c r="Y273" s="3">
        <v>5988.8549999999996</v>
      </c>
      <c r="Z273" s="3">
        <v>6286.4250000000002</v>
      </c>
      <c r="AA273" s="3">
        <v>6306.5429999999997</v>
      </c>
      <c r="AB273" s="3">
        <v>6640.49</v>
      </c>
      <c r="AC273" s="3">
        <v>7046.4549999999999</v>
      </c>
      <c r="AD273" s="3">
        <v>7448.2539999999999</v>
      </c>
      <c r="AE273" s="3">
        <v>7854.7479999999996</v>
      </c>
      <c r="AF273" s="3">
        <v>8286.7970000000005</v>
      </c>
      <c r="AG273">
        <v>2013</v>
      </c>
    </row>
    <row r="274" spans="1:33" x14ac:dyDescent="0.2">
      <c r="A274">
        <v>642</v>
      </c>
      <c r="B274" t="s">
        <v>60</v>
      </c>
      <c r="C274" t="s">
        <v>1</v>
      </c>
      <c r="D274" t="s">
        <v>137</v>
      </c>
      <c r="E274" t="s">
        <v>130</v>
      </c>
      <c r="F274" t="s">
        <v>84</v>
      </c>
      <c r="G274" t="s">
        <v>138</v>
      </c>
      <c r="H274">
        <v>511.57</v>
      </c>
      <c r="I274">
        <v>942.10699999999997</v>
      </c>
      <c r="J274">
        <v>764.36400000000003</v>
      </c>
      <c r="K274" s="3">
        <v>1240.3689999999999</v>
      </c>
      <c r="L274" s="3">
        <v>2023.596</v>
      </c>
      <c r="M274" s="3">
        <v>2737.8519999999999</v>
      </c>
      <c r="N274" s="3">
        <v>3280.0520000000001</v>
      </c>
      <c r="O274" s="3">
        <v>4372.59</v>
      </c>
      <c r="P274" s="3">
        <v>7528.8990000000003</v>
      </c>
      <c r="Q274" s="3">
        <v>11459.186</v>
      </c>
      <c r="R274" s="3">
        <v>13003.638999999999</v>
      </c>
      <c r="S274" s="3">
        <v>15936.843000000001</v>
      </c>
      <c r="T274" s="3">
        <v>23458.132000000001</v>
      </c>
      <c r="U274" s="3">
        <v>13797.137000000001</v>
      </c>
      <c r="V274" s="3">
        <v>16611.493999999999</v>
      </c>
      <c r="W274" s="3">
        <v>21943.236000000001</v>
      </c>
      <c r="X274" s="3">
        <v>22390.196</v>
      </c>
      <c r="Y274" s="3">
        <v>20581.276999999998</v>
      </c>
      <c r="Z274" s="3">
        <v>18389.427</v>
      </c>
      <c r="AA274" s="3">
        <v>10640.905000000001</v>
      </c>
      <c r="AB274" s="3">
        <v>11483.298000000001</v>
      </c>
      <c r="AC274" s="3">
        <v>11451.742</v>
      </c>
      <c r="AD274" s="3">
        <v>10903.896000000001</v>
      </c>
      <c r="AE274" s="3">
        <v>10034.828</v>
      </c>
      <c r="AF274" s="3">
        <v>9531.027</v>
      </c>
      <c r="AG274">
        <v>2010</v>
      </c>
    </row>
    <row r="275" spans="1:33" x14ac:dyDescent="0.2">
      <c r="A275">
        <v>646</v>
      </c>
      <c r="B275" t="s">
        <v>62</v>
      </c>
      <c r="C275" t="s">
        <v>14</v>
      </c>
      <c r="D275" t="s">
        <v>137</v>
      </c>
      <c r="E275" t="s">
        <v>130</v>
      </c>
      <c r="F275" t="s">
        <v>84</v>
      </c>
      <c r="G275" t="s">
        <v>138</v>
      </c>
      <c r="H275" s="3">
        <v>5755.2449999999999</v>
      </c>
      <c r="I275" s="3">
        <v>5252.7560000000003</v>
      </c>
      <c r="J275" s="3">
        <v>4313.2510000000002</v>
      </c>
      <c r="K275" s="3">
        <v>4376.5950000000003</v>
      </c>
      <c r="L275" s="3">
        <v>4640.4579999999996</v>
      </c>
      <c r="M275" s="3">
        <v>4210.3680000000004</v>
      </c>
      <c r="N275" s="3">
        <v>4381.3419999999996</v>
      </c>
      <c r="O275" s="3">
        <v>5250.0640000000003</v>
      </c>
      <c r="P275" s="3">
        <v>6018.8450000000003</v>
      </c>
      <c r="Q275" s="3">
        <v>6969.1279999999997</v>
      </c>
      <c r="R275" s="3">
        <v>7434.8459999999995</v>
      </c>
      <c r="S275" s="3">
        <v>8666.7669999999998</v>
      </c>
      <c r="T275" s="3">
        <v>11208.028</v>
      </c>
      <c r="U275" s="3">
        <v>8074.598</v>
      </c>
      <c r="V275" s="3">
        <v>10600.388999999999</v>
      </c>
      <c r="W275" s="3">
        <v>13166.496999999999</v>
      </c>
      <c r="X275" s="3">
        <v>10525.92</v>
      </c>
      <c r="Y275" s="3">
        <v>10965.852999999999</v>
      </c>
      <c r="Z275" s="3">
        <v>10836.34</v>
      </c>
      <c r="AA275" s="3">
        <v>9343.2540000000008</v>
      </c>
      <c r="AB275" s="3">
        <v>9978.9419999999991</v>
      </c>
      <c r="AC275" s="3">
        <v>10657.135</v>
      </c>
      <c r="AD275" s="3">
        <v>11261.396000000001</v>
      </c>
      <c r="AE275" s="3">
        <v>11855.482</v>
      </c>
      <c r="AF275" s="3">
        <v>12460.989</v>
      </c>
      <c r="AG275">
        <v>0</v>
      </c>
    </row>
    <row r="276" spans="1:33" x14ac:dyDescent="0.2">
      <c r="A276">
        <v>656</v>
      </c>
      <c r="B276" t="s">
        <v>64</v>
      </c>
      <c r="C276" t="s">
        <v>24</v>
      </c>
      <c r="D276" t="s">
        <v>137</v>
      </c>
      <c r="E276" t="s">
        <v>130</v>
      </c>
      <c r="F276" t="s">
        <v>84</v>
      </c>
      <c r="G276" t="s">
        <v>138</v>
      </c>
      <c r="H276">
        <v>502.69299999999998</v>
      </c>
      <c r="I276">
        <v>479.661</v>
      </c>
      <c r="J276">
        <v>445.2</v>
      </c>
      <c r="K276">
        <v>420.95400000000001</v>
      </c>
      <c r="L276">
        <v>371.24599999999998</v>
      </c>
      <c r="M276">
        <v>355.16300000000001</v>
      </c>
      <c r="N276">
        <v>368.58800000000002</v>
      </c>
      <c r="O276">
        <v>388.55200000000002</v>
      </c>
      <c r="P276">
        <v>405.54500000000002</v>
      </c>
      <c r="Q276">
        <v>318.52800000000002</v>
      </c>
      <c r="R276">
        <v>308.411</v>
      </c>
      <c r="S276">
        <v>432.35899999999998</v>
      </c>
      <c r="T276">
        <v>459.41</v>
      </c>
      <c r="U276">
        <v>459.846</v>
      </c>
      <c r="V276">
        <v>477.10500000000002</v>
      </c>
      <c r="W276">
        <v>483.90300000000002</v>
      </c>
      <c r="X276">
        <v>518.89099999999996</v>
      </c>
      <c r="Y276">
        <v>559.976</v>
      </c>
      <c r="Z276">
        <v>572.52300000000002</v>
      </c>
      <c r="AA276">
        <v>612.13699999999994</v>
      </c>
      <c r="AB276">
        <v>660.18700000000001</v>
      </c>
      <c r="AC276">
        <v>709.779</v>
      </c>
      <c r="AD276">
        <v>763.37599999999998</v>
      </c>
      <c r="AE276">
        <v>804.77200000000005</v>
      </c>
      <c r="AF276">
        <v>920.35900000000004</v>
      </c>
      <c r="AG276">
        <v>2009</v>
      </c>
    </row>
    <row r="277" spans="1:33" x14ac:dyDescent="0.2">
      <c r="A277">
        <v>429</v>
      </c>
      <c r="B277" t="s">
        <v>47</v>
      </c>
      <c r="C277" t="s">
        <v>34</v>
      </c>
      <c r="D277" t="s">
        <v>137</v>
      </c>
      <c r="E277" t="s">
        <v>130</v>
      </c>
      <c r="F277" t="s">
        <v>84</v>
      </c>
      <c r="G277" t="s">
        <v>138</v>
      </c>
      <c r="H277" s="3">
        <v>1914.818</v>
      </c>
      <c r="I277" s="3">
        <v>1888.614</v>
      </c>
      <c r="J277" s="3">
        <v>1712.3330000000001</v>
      </c>
      <c r="K277" s="3">
        <v>1802.6559999999999</v>
      </c>
      <c r="L277" s="3">
        <v>1633.9590000000001</v>
      </c>
      <c r="M277" s="3">
        <v>1964.4939999999999</v>
      </c>
      <c r="N277" s="3">
        <v>1959.0740000000001</v>
      </c>
      <c r="O277" s="3">
        <v>2256.7220000000002</v>
      </c>
      <c r="P277" s="3">
        <v>2655.4209999999998</v>
      </c>
      <c r="Q277" s="3">
        <v>3146.489</v>
      </c>
      <c r="R277" s="3">
        <v>3656.5590000000002</v>
      </c>
      <c r="S277" s="3">
        <v>4732.5349999999999</v>
      </c>
      <c r="T277" s="3">
        <v>5419.2929999999997</v>
      </c>
      <c r="U277" s="3">
        <v>5419.8440000000001</v>
      </c>
      <c r="V277" s="3">
        <v>6241.29</v>
      </c>
      <c r="W277" s="3">
        <v>7511.1019999999999</v>
      </c>
      <c r="X277" s="3">
        <v>5512.0190000000002</v>
      </c>
      <c r="Y277" s="3">
        <v>4940.9960000000001</v>
      </c>
      <c r="Z277" s="3">
        <v>5183.268</v>
      </c>
      <c r="AA277" s="3">
        <v>4982.7290000000003</v>
      </c>
      <c r="AB277" s="3">
        <v>5056.5410000000002</v>
      </c>
      <c r="AC277" s="3">
        <v>5217.5469999999996</v>
      </c>
      <c r="AD277" s="3">
        <v>5394.7389999999996</v>
      </c>
      <c r="AE277" s="3">
        <v>5588.7449999999999</v>
      </c>
      <c r="AF277" s="3">
        <v>5796.7579999999998</v>
      </c>
      <c r="AG277">
        <v>2012</v>
      </c>
    </row>
    <row r="278" spans="1:33" x14ac:dyDescent="0.2">
      <c r="A278">
        <v>433</v>
      </c>
      <c r="B278" t="s">
        <v>48</v>
      </c>
      <c r="C278" t="s">
        <v>5</v>
      </c>
      <c r="D278" t="s">
        <v>137</v>
      </c>
      <c r="E278" t="s">
        <v>130</v>
      </c>
      <c r="F278" t="s">
        <v>84</v>
      </c>
      <c r="G278" t="s">
        <v>138</v>
      </c>
      <c r="H278" t="s">
        <v>106</v>
      </c>
      <c r="I278" t="s">
        <v>106</v>
      </c>
      <c r="J278" t="s">
        <v>106</v>
      </c>
      <c r="K278" t="s">
        <v>106</v>
      </c>
      <c r="L278" t="s">
        <v>106</v>
      </c>
      <c r="M278" t="s">
        <v>106</v>
      </c>
      <c r="N278" t="s">
        <v>106</v>
      </c>
      <c r="O278" t="s">
        <v>106</v>
      </c>
      <c r="P278" s="3">
        <v>1352.12</v>
      </c>
      <c r="Q278" s="3">
        <v>1793.624</v>
      </c>
      <c r="R278" s="3">
        <v>2265.8470000000002</v>
      </c>
      <c r="S278" s="3">
        <v>3002.723</v>
      </c>
      <c r="T278" s="3">
        <v>4327.616</v>
      </c>
      <c r="U278" s="3">
        <v>3574.991</v>
      </c>
      <c r="V278" s="3">
        <v>4373.5320000000002</v>
      </c>
      <c r="W278" s="3">
        <v>5686.5140000000001</v>
      </c>
      <c r="X278" s="3">
        <v>6469.2079999999996</v>
      </c>
      <c r="Y278" s="3">
        <v>6685.5259999999998</v>
      </c>
      <c r="Z278" s="3">
        <v>6164.6170000000002</v>
      </c>
      <c r="AA278" s="3">
        <v>4700.7290000000003</v>
      </c>
      <c r="AB278" s="3">
        <v>5239.5169999999998</v>
      </c>
      <c r="AC278" s="3">
        <v>5810.9859999999999</v>
      </c>
      <c r="AD278" s="3">
        <v>6263.9110000000001</v>
      </c>
      <c r="AE278" s="3">
        <v>6701.1670000000004</v>
      </c>
      <c r="AF278" s="3">
        <v>7131.0389999999998</v>
      </c>
      <c r="AG278">
        <v>2013</v>
      </c>
    </row>
    <row r="279" spans="1:33" x14ac:dyDescent="0.2">
      <c r="A279">
        <v>916</v>
      </c>
      <c r="B279" t="s">
        <v>65</v>
      </c>
      <c r="C279" t="s">
        <v>18</v>
      </c>
      <c r="D279" t="s">
        <v>137</v>
      </c>
      <c r="E279" t="s">
        <v>130</v>
      </c>
      <c r="F279" t="s">
        <v>84</v>
      </c>
      <c r="G279" t="s">
        <v>138</v>
      </c>
      <c r="H279" s="3">
        <v>1358.8040000000001</v>
      </c>
      <c r="I279" s="3">
        <v>1459.4179999999999</v>
      </c>
      <c r="J279" s="3">
        <v>1480.0940000000001</v>
      </c>
      <c r="K279" s="3">
        <v>1132.124</v>
      </c>
      <c r="L279" s="3">
        <v>1230.491</v>
      </c>
      <c r="M279" s="3">
        <v>1491.653</v>
      </c>
      <c r="N279" s="3">
        <v>1657.15</v>
      </c>
      <c r="O279" s="3">
        <v>2062.2890000000002</v>
      </c>
      <c r="P279" s="3">
        <v>2862.502</v>
      </c>
      <c r="Q279" s="3">
        <v>3753.4409999999998</v>
      </c>
      <c r="R279" s="3">
        <v>5261.8130000000001</v>
      </c>
      <c r="S279" s="3">
        <v>6736.0020000000004</v>
      </c>
      <c r="T279" s="3">
        <v>8457.3430000000008</v>
      </c>
      <c r="U279" s="3">
        <v>7118.567</v>
      </c>
      <c r="V279" s="3">
        <v>9008.7109999999993</v>
      </c>
      <c r="W279" s="3">
        <v>11277.973</v>
      </c>
      <c r="X279" s="3">
        <v>12033.964</v>
      </c>
      <c r="Y279" s="3">
        <v>13508.671</v>
      </c>
      <c r="Z279" s="3">
        <v>12183.513000000001</v>
      </c>
      <c r="AA279" s="3">
        <v>11488.138000000001</v>
      </c>
      <c r="AB279" s="3">
        <v>12068.609</v>
      </c>
      <c r="AC279" s="3">
        <v>12887.47</v>
      </c>
      <c r="AD279" s="3">
        <v>13684.802</v>
      </c>
      <c r="AE279" s="3">
        <v>14475.861999999999</v>
      </c>
      <c r="AF279" s="3">
        <v>15259.662</v>
      </c>
      <c r="AG279">
        <v>2013</v>
      </c>
    </row>
    <row r="280" spans="1:33" x14ac:dyDescent="0.2">
      <c r="A280">
        <v>443</v>
      </c>
      <c r="B280" t="s">
        <v>67</v>
      </c>
      <c r="C280" t="s">
        <v>6</v>
      </c>
      <c r="D280" t="s">
        <v>137</v>
      </c>
      <c r="E280" t="s">
        <v>130</v>
      </c>
      <c r="F280" t="s">
        <v>84</v>
      </c>
      <c r="G280" t="s">
        <v>138</v>
      </c>
      <c r="H280" s="3">
        <v>18524.936000000002</v>
      </c>
      <c r="I280" s="3">
        <v>13740.681</v>
      </c>
      <c r="J280" s="3">
        <v>11424.919</v>
      </c>
      <c r="K280" s="3">
        <v>13358.134</v>
      </c>
      <c r="L280" s="3">
        <v>17012.776000000002</v>
      </c>
      <c r="M280" s="3">
        <v>15108.111999999999</v>
      </c>
      <c r="N280" s="3">
        <v>15759.074000000001</v>
      </c>
      <c r="O280" s="3">
        <v>18786.749</v>
      </c>
      <c r="P280" s="3">
        <v>21585.562999999998</v>
      </c>
      <c r="Q280" s="3">
        <v>27014.773000000001</v>
      </c>
      <c r="R280" s="3">
        <v>31907.199000000001</v>
      </c>
      <c r="S280" s="3">
        <v>33732.521999999997</v>
      </c>
      <c r="T280" s="3">
        <v>42827.125999999997</v>
      </c>
      <c r="U280" s="3">
        <v>30409.565999999999</v>
      </c>
      <c r="V280" s="3">
        <v>32224.394</v>
      </c>
      <c r="W280" s="3">
        <v>41853.453999999998</v>
      </c>
      <c r="X280" s="3">
        <v>45996.622000000003</v>
      </c>
      <c r="Y280" s="3">
        <v>45188.826999999997</v>
      </c>
      <c r="Z280" s="3">
        <v>43103.337</v>
      </c>
      <c r="AA280" s="3">
        <v>32719.725999999999</v>
      </c>
      <c r="AB280" s="3">
        <v>35235.178999999996</v>
      </c>
      <c r="AC280" s="3">
        <v>37280.453999999998</v>
      </c>
      <c r="AD280" s="3">
        <v>38836.606</v>
      </c>
      <c r="AE280" s="3">
        <v>40265.127</v>
      </c>
      <c r="AF280" s="3">
        <v>41652.01</v>
      </c>
      <c r="AG280">
        <v>2013</v>
      </c>
    </row>
    <row r="281" spans="1:33" x14ac:dyDescent="0.2">
      <c r="A281">
        <v>672</v>
      </c>
      <c r="B281" t="s">
        <v>50</v>
      </c>
      <c r="C281" t="s">
        <v>2</v>
      </c>
      <c r="D281" t="s">
        <v>137</v>
      </c>
      <c r="E281" t="s">
        <v>130</v>
      </c>
      <c r="F281" t="s">
        <v>84</v>
      </c>
      <c r="G281" t="s">
        <v>138</v>
      </c>
      <c r="H281" s="3">
        <v>7376.4790000000003</v>
      </c>
      <c r="I281" s="3">
        <v>7418.3950000000004</v>
      </c>
      <c r="J281" s="3">
        <v>5980.9470000000001</v>
      </c>
      <c r="K281" s="3">
        <v>7063.7969999999996</v>
      </c>
      <c r="L281" s="3">
        <v>7393.5810000000001</v>
      </c>
      <c r="M281" s="3">
        <v>6486.7910000000002</v>
      </c>
      <c r="N281" s="3">
        <v>3833.2950000000001</v>
      </c>
      <c r="O281" s="3">
        <v>4829.0969999999998</v>
      </c>
      <c r="P281" s="3">
        <v>5991.6549999999997</v>
      </c>
      <c r="Q281" s="3">
        <v>8460.98</v>
      </c>
      <c r="R281" s="3">
        <v>9667.7690000000002</v>
      </c>
      <c r="S281" s="3">
        <v>11706.868</v>
      </c>
      <c r="T281" s="3">
        <v>14844.194</v>
      </c>
      <c r="U281" s="3">
        <v>10574.312</v>
      </c>
      <c r="V281" s="3">
        <v>12357.800999999999</v>
      </c>
      <c r="W281" s="3">
        <v>5839.7</v>
      </c>
      <c r="X281" s="3">
        <v>13580.547</v>
      </c>
      <c r="Y281" s="3">
        <v>10702.428</v>
      </c>
      <c r="Z281" s="3">
        <v>6623.1120000000001</v>
      </c>
      <c r="AA281" s="3">
        <v>5430.1549999999997</v>
      </c>
      <c r="AB281" s="3">
        <v>6705.3950000000004</v>
      </c>
      <c r="AC281" s="3">
        <v>9175.8670000000002</v>
      </c>
      <c r="AD281" s="3">
        <v>10076.496999999999</v>
      </c>
      <c r="AE281" s="3">
        <v>11327.636</v>
      </c>
      <c r="AF281" s="3">
        <v>11959.543</v>
      </c>
      <c r="AG281">
        <v>2014</v>
      </c>
    </row>
    <row r="282" spans="1:33" x14ac:dyDescent="0.2">
      <c r="A282">
        <v>682</v>
      </c>
      <c r="B282" t="s">
        <v>69</v>
      </c>
      <c r="C282" t="s">
        <v>27</v>
      </c>
      <c r="D282" t="s">
        <v>137</v>
      </c>
      <c r="E282" t="s">
        <v>130</v>
      </c>
      <c r="F282" t="s">
        <v>84</v>
      </c>
      <c r="G282" t="s">
        <v>138</v>
      </c>
      <c r="H282">
        <v>611.88099999999997</v>
      </c>
      <c r="I282">
        <v>578.04499999999996</v>
      </c>
      <c r="J282">
        <v>549.55100000000004</v>
      </c>
      <c r="K282">
        <v>547.43100000000004</v>
      </c>
      <c r="L282">
        <v>489.512</v>
      </c>
      <c r="M282">
        <v>476.23700000000002</v>
      </c>
      <c r="N282">
        <v>472.95299999999997</v>
      </c>
      <c r="O282">
        <v>542.35699999999997</v>
      </c>
      <c r="P282">
        <v>617.68399999999997</v>
      </c>
      <c r="Q282">
        <v>716.66499999999996</v>
      </c>
      <c r="R282" s="3">
        <v>1029.675</v>
      </c>
      <c r="S282" s="3">
        <v>1097.211</v>
      </c>
      <c r="T282" s="3">
        <v>1265.27</v>
      </c>
      <c r="U282" s="3">
        <v>1145.9190000000001</v>
      </c>
      <c r="V282" s="3">
        <v>1318.068</v>
      </c>
      <c r="W282" s="3">
        <v>1523.34</v>
      </c>
      <c r="X282" s="3">
        <v>1403.57</v>
      </c>
      <c r="Y282" s="3">
        <v>1438.91</v>
      </c>
      <c r="Z282" s="3">
        <v>1402.5719999999999</v>
      </c>
      <c r="AA282" s="3">
        <v>1347.4459999999999</v>
      </c>
      <c r="AB282" s="3">
        <v>1404.154</v>
      </c>
      <c r="AC282" s="3">
        <v>1470.932</v>
      </c>
      <c r="AD282" s="3">
        <v>1545.7360000000001</v>
      </c>
      <c r="AE282" s="3">
        <v>1666.424</v>
      </c>
      <c r="AF282" s="3">
        <v>1754.913</v>
      </c>
      <c r="AG282">
        <v>2012</v>
      </c>
    </row>
    <row r="283" spans="1:33" x14ac:dyDescent="0.2">
      <c r="A283">
        <v>948</v>
      </c>
      <c r="B283" t="s">
        <v>70</v>
      </c>
      <c r="C283" t="s">
        <v>20</v>
      </c>
      <c r="D283" t="s">
        <v>137</v>
      </c>
      <c r="E283" t="s">
        <v>130</v>
      </c>
      <c r="F283" t="s">
        <v>84</v>
      </c>
      <c r="G283" t="s">
        <v>138</v>
      </c>
      <c r="H283">
        <v>693.87400000000002</v>
      </c>
      <c r="I283">
        <v>600.95399999999995</v>
      </c>
      <c r="J283">
        <v>564.58699999999999</v>
      </c>
      <c r="K283">
        <v>523.93100000000004</v>
      </c>
      <c r="L283">
        <v>555.89400000000001</v>
      </c>
      <c r="M283">
        <v>612.18700000000001</v>
      </c>
      <c r="N283">
        <v>664.49300000000005</v>
      </c>
      <c r="O283">
        <v>748.71199999999999</v>
      </c>
      <c r="P283">
        <v>919.83600000000001</v>
      </c>
      <c r="Q283" s="3">
        <v>1149.8420000000001</v>
      </c>
      <c r="R283" s="3">
        <v>1532.414</v>
      </c>
      <c r="S283" s="3">
        <v>1872.3489999999999</v>
      </c>
      <c r="T283" s="3">
        <v>2448.7669999999998</v>
      </c>
      <c r="U283" s="3">
        <v>1965.7370000000001</v>
      </c>
      <c r="V283" s="3">
        <v>2608.3090000000002</v>
      </c>
      <c r="W283" s="3">
        <v>3736.0650000000001</v>
      </c>
      <c r="X283" s="3">
        <v>4328.9740000000002</v>
      </c>
      <c r="Y283" s="3">
        <v>4352.5860000000002</v>
      </c>
      <c r="Z283" s="3">
        <v>4095.5</v>
      </c>
      <c r="AA283" s="3">
        <v>4194.5910000000003</v>
      </c>
      <c r="AB283" s="3">
        <v>4345.2349999999997</v>
      </c>
      <c r="AC283" s="3">
        <v>4538.4970000000003</v>
      </c>
      <c r="AD283" s="3">
        <v>4850.2979999999998</v>
      </c>
      <c r="AE283" s="3">
        <v>5190.6260000000002</v>
      </c>
      <c r="AF283" s="3">
        <v>5644.9660000000003</v>
      </c>
      <c r="AG283">
        <v>2013</v>
      </c>
    </row>
    <row r="284" spans="1:33" x14ac:dyDescent="0.2">
      <c r="A284">
        <v>694</v>
      </c>
      <c r="B284" t="s">
        <v>51</v>
      </c>
      <c r="C284" t="s">
        <v>3</v>
      </c>
      <c r="D284" t="s">
        <v>137</v>
      </c>
      <c r="E284" t="s">
        <v>130</v>
      </c>
      <c r="F284" t="s">
        <v>84</v>
      </c>
      <c r="G284" t="s">
        <v>138</v>
      </c>
      <c r="H284" s="3">
        <v>1443.9770000000001</v>
      </c>
      <c r="I284" s="3">
        <v>1494.624</v>
      </c>
      <c r="J284" s="3">
        <v>1442.8409999999999</v>
      </c>
      <c r="K284">
        <v>400.47699999999998</v>
      </c>
      <c r="L284">
        <v>515.404</v>
      </c>
      <c r="M284">
        <v>487.84800000000001</v>
      </c>
      <c r="N284">
        <v>649.66800000000001</v>
      </c>
      <c r="O284">
        <v>738.92100000000005</v>
      </c>
      <c r="P284">
        <v>953.09799999999996</v>
      </c>
      <c r="Q284" s="3">
        <v>1209.329</v>
      </c>
      <c r="R284" s="3">
        <v>1555.221</v>
      </c>
      <c r="S284" s="3">
        <v>1789.8150000000001</v>
      </c>
      <c r="T284" s="3">
        <v>2201.77</v>
      </c>
      <c r="U284" s="3">
        <v>1780.884</v>
      </c>
      <c r="V284" s="3">
        <v>2395.6239999999998</v>
      </c>
      <c r="W284" s="3">
        <v>2612.1239999999998</v>
      </c>
      <c r="X284" s="3">
        <v>2835.29</v>
      </c>
      <c r="Y284" s="3">
        <v>3082.4920000000002</v>
      </c>
      <c r="Z284" s="3">
        <v>3298.0340000000001</v>
      </c>
      <c r="AA284" s="3">
        <v>2883.998</v>
      </c>
      <c r="AB284" s="3">
        <v>2823.4090000000001</v>
      </c>
      <c r="AC284" s="3">
        <v>2927.2</v>
      </c>
      <c r="AD284" s="3">
        <v>3060.4859999999999</v>
      </c>
      <c r="AE284" s="3">
        <v>3171.9169999999999</v>
      </c>
      <c r="AF284" s="3">
        <v>3263.2539999999999</v>
      </c>
      <c r="AG284">
        <v>2012</v>
      </c>
    </row>
    <row r="285" spans="1:33" x14ac:dyDescent="0.2">
      <c r="A285">
        <v>142</v>
      </c>
      <c r="B285" t="s">
        <v>71</v>
      </c>
      <c r="C285" t="s">
        <v>28</v>
      </c>
      <c r="D285" t="s">
        <v>137</v>
      </c>
      <c r="E285" t="s">
        <v>130</v>
      </c>
      <c r="F285" t="s">
        <v>84</v>
      </c>
      <c r="G285" t="s">
        <v>138</v>
      </c>
      <c r="H285" s="3">
        <v>37224.69</v>
      </c>
      <c r="I285" s="3">
        <v>36560.896999999997</v>
      </c>
      <c r="J285" s="3">
        <v>34717.482000000004</v>
      </c>
      <c r="K285" s="3">
        <v>36278.712</v>
      </c>
      <c r="L285" s="3">
        <v>38063.144</v>
      </c>
      <c r="M285" s="3">
        <v>38501.574999999997</v>
      </c>
      <c r="N285" s="3">
        <v>42974.684000000001</v>
      </c>
      <c r="O285" s="3">
        <v>50023.114000000001</v>
      </c>
      <c r="P285" s="3">
        <v>57478.707999999999</v>
      </c>
      <c r="Q285" s="3">
        <v>66652.702999999994</v>
      </c>
      <c r="R285" s="3">
        <v>73936.731</v>
      </c>
      <c r="S285" s="3">
        <v>84904.365999999995</v>
      </c>
      <c r="T285" s="3">
        <v>96499.702000000005</v>
      </c>
      <c r="U285" s="3">
        <v>79786.851999999999</v>
      </c>
      <c r="V285" s="3">
        <v>87309.338000000003</v>
      </c>
      <c r="W285" s="3">
        <v>100171.698</v>
      </c>
      <c r="X285" s="3">
        <v>101169.27800000001</v>
      </c>
      <c r="Y285" s="3">
        <v>102495.753</v>
      </c>
      <c r="Z285" s="3">
        <v>97013.260999999999</v>
      </c>
      <c r="AA285" s="3">
        <v>80748.895000000004</v>
      </c>
      <c r="AB285" s="3">
        <v>81901.676999999996</v>
      </c>
      <c r="AC285" s="3">
        <v>83717.399999999994</v>
      </c>
      <c r="AD285" s="3">
        <v>85980.21</v>
      </c>
      <c r="AE285" s="3">
        <v>88403.788</v>
      </c>
      <c r="AF285" s="3">
        <v>91180.523000000001</v>
      </c>
      <c r="AG285">
        <v>2014</v>
      </c>
    </row>
    <row r="286" spans="1:33" x14ac:dyDescent="0.2">
      <c r="A286">
        <v>449</v>
      </c>
      <c r="B286" t="s">
        <v>72</v>
      </c>
      <c r="C286" t="s">
        <v>10</v>
      </c>
      <c r="D286" t="s">
        <v>137</v>
      </c>
      <c r="E286" t="s">
        <v>130</v>
      </c>
      <c r="F286" t="s">
        <v>84</v>
      </c>
      <c r="G286" t="s">
        <v>138</v>
      </c>
      <c r="H286" s="3">
        <v>6611.12</v>
      </c>
      <c r="I286" s="3">
        <v>6698.8779999999997</v>
      </c>
      <c r="J286" s="3">
        <v>5776.84</v>
      </c>
      <c r="K286" s="3">
        <v>6355.3810000000003</v>
      </c>
      <c r="L286" s="3">
        <v>7872.0339999999997</v>
      </c>
      <c r="M286" s="3">
        <v>7700.7020000000002</v>
      </c>
      <c r="N286" s="3">
        <v>7833.6809999999996</v>
      </c>
      <c r="O286" s="3">
        <v>8273.1</v>
      </c>
      <c r="P286" s="3">
        <v>9312.3289999999997</v>
      </c>
      <c r="Q286" s="3">
        <v>11525.349</v>
      </c>
      <c r="R286" s="3">
        <v>13536.037</v>
      </c>
      <c r="S286" s="3">
        <v>14952.554</v>
      </c>
      <c r="T286" s="3">
        <v>21272.315999999999</v>
      </c>
      <c r="U286" s="3">
        <v>16204.09</v>
      </c>
      <c r="V286" s="3">
        <v>19698.375</v>
      </c>
      <c r="W286" s="3">
        <v>22622.953000000001</v>
      </c>
      <c r="X286" s="3">
        <v>22922.788</v>
      </c>
      <c r="Y286" s="3">
        <v>21417.133999999998</v>
      </c>
      <c r="Z286" s="3">
        <v>19001.812000000002</v>
      </c>
      <c r="AA286" s="3">
        <v>14887.109</v>
      </c>
      <c r="AB286" s="3">
        <v>15796.218000000001</v>
      </c>
      <c r="AC286" s="3">
        <v>16280.207</v>
      </c>
      <c r="AD286" s="3">
        <v>16451.675999999999</v>
      </c>
      <c r="AE286" s="3">
        <v>16526.830000000002</v>
      </c>
      <c r="AF286" s="3">
        <v>16527.316999999999</v>
      </c>
      <c r="AG286">
        <v>2012</v>
      </c>
    </row>
    <row r="287" spans="1:33" x14ac:dyDescent="0.2">
      <c r="A287">
        <v>293</v>
      </c>
      <c r="B287" t="s">
        <v>66</v>
      </c>
      <c r="C287" t="s">
        <v>29</v>
      </c>
      <c r="D287" t="s">
        <v>137</v>
      </c>
      <c r="E287" t="s">
        <v>130</v>
      </c>
      <c r="F287" t="s">
        <v>84</v>
      </c>
      <c r="G287" t="s">
        <v>138</v>
      </c>
      <c r="H287" s="3">
        <v>2281.6979999999999</v>
      </c>
      <c r="I287" s="3">
        <v>2364.1280000000002</v>
      </c>
      <c r="J287" s="3">
        <v>2233.585</v>
      </c>
      <c r="K287" s="3">
        <v>1989.1869999999999</v>
      </c>
      <c r="L287" s="3">
        <v>2023.431</v>
      </c>
      <c r="M287" s="3">
        <v>2016.355</v>
      </c>
      <c r="N287" s="3">
        <v>2094.8150000000001</v>
      </c>
      <c r="O287" s="3">
        <v>2236.9250000000002</v>
      </c>
      <c r="P287" s="3">
        <v>2488.8209999999999</v>
      </c>
      <c r="Q287" s="3">
        <v>2754.3440000000001</v>
      </c>
      <c r="R287" s="3">
        <v>3179.6790000000001</v>
      </c>
      <c r="S287" s="3">
        <v>3620.9969999999998</v>
      </c>
      <c r="T287" s="3">
        <v>4243.5870000000004</v>
      </c>
      <c r="U287" s="3">
        <v>4165.7460000000001</v>
      </c>
      <c r="V287" s="3">
        <v>5027.21</v>
      </c>
      <c r="W287" s="3">
        <v>5684.7250000000004</v>
      </c>
      <c r="X287" s="3">
        <v>6324.4989999999998</v>
      </c>
      <c r="Y287" s="3">
        <v>6540.2839999999997</v>
      </c>
      <c r="Z287" s="3">
        <v>6458.2870000000003</v>
      </c>
      <c r="AA287" s="3">
        <v>5962.4110000000001</v>
      </c>
      <c r="AB287" s="3">
        <v>6242.3059999999996</v>
      </c>
      <c r="AC287" s="3">
        <v>6578.5010000000002</v>
      </c>
      <c r="AD287" s="3">
        <v>6923.6059999999998</v>
      </c>
      <c r="AE287" s="3">
        <v>7262.3950000000004</v>
      </c>
      <c r="AF287" s="3">
        <v>7623.259</v>
      </c>
      <c r="AG287">
        <v>2010</v>
      </c>
    </row>
    <row r="288" spans="1:33" x14ac:dyDescent="0.2">
      <c r="A288">
        <v>453</v>
      </c>
      <c r="B288" t="s">
        <v>61</v>
      </c>
      <c r="C288" t="s">
        <v>15</v>
      </c>
      <c r="D288" t="s">
        <v>137</v>
      </c>
      <c r="E288" t="s">
        <v>130</v>
      </c>
      <c r="F288" t="s">
        <v>84</v>
      </c>
      <c r="G288" t="s">
        <v>138</v>
      </c>
      <c r="H288" s="3">
        <v>17677.59</v>
      </c>
      <c r="I288" s="3">
        <v>21337.1</v>
      </c>
      <c r="J288" s="3">
        <v>18633.919999999998</v>
      </c>
      <c r="K288" s="3">
        <v>21660.445</v>
      </c>
      <c r="L288" s="3">
        <v>29914.266</v>
      </c>
      <c r="M288" s="3">
        <v>28666.61</v>
      </c>
      <c r="N288" s="3">
        <v>30748.535</v>
      </c>
      <c r="O288" s="3">
        <v>35644.406000000003</v>
      </c>
      <c r="P288" s="3">
        <v>44051.659</v>
      </c>
      <c r="Q288" s="3">
        <v>54228.832999999999</v>
      </c>
      <c r="R288" s="3">
        <v>62920.646000000001</v>
      </c>
      <c r="S288" s="3">
        <v>69166.724000000002</v>
      </c>
      <c r="T288" s="3">
        <v>74189.115000000005</v>
      </c>
      <c r="U288" s="3">
        <v>59935.45</v>
      </c>
      <c r="V288" s="3">
        <v>76413.195999999996</v>
      </c>
      <c r="W288" s="3">
        <v>99431.459000000003</v>
      </c>
      <c r="X288" s="3">
        <v>103605.554</v>
      </c>
      <c r="Y288" s="3">
        <v>99369.884999999995</v>
      </c>
      <c r="Z288" s="3">
        <v>93965.18</v>
      </c>
      <c r="AA288" s="3">
        <v>81602.854000000007</v>
      </c>
      <c r="AB288" s="3">
        <v>79500.793999999994</v>
      </c>
      <c r="AC288" s="3">
        <v>83083.792000000001</v>
      </c>
      <c r="AD288" s="3">
        <v>87293.7</v>
      </c>
      <c r="AE288" s="3">
        <v>91801.09</v>
      </c>
      <c r="AF288" s="3">
        <v>97051.577000000005</v>
      </c>
      <c r="AG288">
        <v>2013</v>
      </c>
    </row>
    <row r="289" spans="1:33" x14ac:dyDescent="0.2">
      <c r="A289">
        <v>922</v>
      </c>
      <c r="B289" t="s">
        <v>68</v>
      </c>
      <c r="C289" t="s">
        <v>35</v>
      </c>
      <c r="D289" t="s">
        <v>137</v>
      </c>
      <c r="E289" t="s">
        <v>130</v>
      </c>
      <c r="F289" t="s">
        <v>84</v>
      </c>
      <c r="G289" t="s">
        <v>138</v>
      </c>
      <c r="H289" s="3">
        <v>2641.7719999999999</v>
      </c>
      <c r="I289" s="3">
        <v>2739.8270000000002</v>
      </c>
      <c r="J289" s="3">
        <v>1837.5440000000001</v>
      </c>
      <c r="K289" s="3">
        <v>1333.606</v>
      </c>
      <c r="L289" s="3">
        <v>1775.1310000000001</v>
      </c>
      <c r="M289" s="3">
        <v>2111.4540000000002</v>
      </c>
      <c r="N289" s="3">
        <v>2380.1779999999999</v>
      </c>
      <c r="O289" s="3">
        <v>2981.904</v>
      </c>
      <c r="P289" s="3">
        <v>4111.1030000000001</v>
      </c>
      <c r="Q289" s="3">
        <v>5333.1310000000003</v>
      </c>
      <c r="R289" s="3">
        <v>6932.2969999999996</v>
      </c>
      <c r="S289" s="3">
        <v>9101.5609999999997</v>
      </c>
      <c r="T289" s="3">
        <v>11638.725</v>
      </c>
      <c r="U289" s="3">
        <v>8561.9419999999991</v>
      </c>
      <c r="V289" s="3">
        <v>10671.206</v>
      </c>
      <c r="W289" s="3">
        <v>13320.212</v>
      </c>
      <c r="X289" s="3">
        <v>14062.482</v>
      </c>
      <c r="Y289" s="3">
        <v>14468.575999999999</v>
      </c>
      <c r="Z289" s="3">
        <v>12925.964</v>
      </c>
      <c r="AA289" s="3">
        <v>8183.6890000000003</v>
      </c>
      <c r="AB289" s="3">
        <v>9572.4320000000007</v>
      </c>
      <c r="AC289" s="3">
        <v>10574.638000000001</v>
      </c>
      <c r="AD289" s="3">
        <v>11818.646000000001</v>
      </c>
      <c r="AE289" s="3">
        <v>13083.754000000001</v>
      </c>
      <c r="AF289" s="3">
        <v>14479.721</v>
      </c>
      <c r="AG289">
        <v>2013</v>
      </c>
    </row>
    <row r="290" spans="1:33" x14ac:dyDescent="0.2">
      <c r="A290">
        <v>456</v>
      </c>
      <c r="B290" t="s">
        <v>74</v>
      </c>
      <c r="C290" t="s">
        <v>8</v>
      </c>
      <c r="D290" t="s">
        <v>137</v>
      </c>
      <c r="E290" t="s">
        <v>130</v>
      </c>
      <c r="F290" t="s">
        <v>84</v>
      </c>
      <c r="G290" t="s">
        <v>138</v>
      </c>
      <c r="H290" s="3">
        <v>8527.6659999999993</v>
      </c>
      <c r="I290" s="3">
        <v>8706.3539999999994</v>
      </c>
      <c r="J290" s="3">
        <v>7525.3029999999999</v>
      </c>
      <c r="K290" s="3">
        <v>8092.7</v>
      </c>
      <c r="L290" s="3">
        <v>9256.5400000000009</v>
      </c>
      <c r="M290" s="3">
        <v>8778.393</v>
      </c>
      <c r="N290" s="3">
        <v>8822.5069999999996</v>
      </c>
      <c r="O290" s="3">
        <v>9800.5290000000005</v>
      </c>
      <c r="P290" s="3">
        <v>11467.097</v>
      </c>
      <c r="Q290" s="3">
        <v>14068.218999999999</v>
      </c>
      <c r="R290" s="3">
        <v>15603.985000000001</v>
      </c>
      <c r="S290" s="3">
        <v>16666.626</v>
      </c>
      <c r="T290" s="3">
        <v>20157.291000000001</v>
      </c>
      <c r="U290" s="3">
        <v>16094.672</v>
      </c>
      <c r="V290" s="3">
        <v>19112.694</v>
      </c>
      <c r="W290" s="3">
        <v>23593.825000000001</v>
      </c>
      <c r="X290" s="3">
        <v>25139</v>
      </c>
      <c r="Y290" s="3">
        <v>24815.93</v>
      </c>
      <c r="Z290" s="3">
        <v>24454.016</v>
      </c>
      <c r="AA290" s="3">
        <v>20677.221000000001</v>
      </c>
      <c r="AB290" s="3">
        <v>22043.306</v>
      </c>
      <c r="AC290" s="3">
        <v>23280.100999999999</v>
      </c>
      <c r="AD290" s="3">
        <v>24361.298999999999</v>
      </c>
      <c r="AE290" s="3">
        <v>25200.07</v>
      </c>
      <c r="AF290" s="3">
        <v>26031.995999999999</v>
      </c>
      <c r="AG290">
        <v>2010</v>
      </c>
    </row>
    <row r="291" spans="1:33" x14ac:dyDescent="0.2">
      <c r="A291">
        <v>732</v>
      </c>
      <c r="B291" t="s">
        <v>77</v>
      </c>
      <c r="C291" t="s">
        <v>17</v>
      </c>
      <c r="D291" t="s">
        <v>137</v>
      </c>
      <c r="E291" t="s">
        <v>130</v>
      </c>
      <c r="F291" t="s">
        <v>84</v>
      </c>
      <c r="G291" t="s">
        <v>138</v>
      </c>
      <c r="H291">
        <v>318.94299999999998</v>
      </c>
      <c r="I291">
        <v>402.173</v>
      </c>
      <c r="J291">
        <v>379.51100000000002</v>
      </c>
      <c r="K291">
        <v>351.19799999999998</v>
      </c>
      <c r="L291">
        <v>394.125</v>
      </c>
      <c r="M291">
        <v>413.25599999999997</v>
      </c>
      <c r="N291">
        <v>452.70400000000001</v>
      </c>
      <c r="O291">
        <v>525.18700000000001</v>
      </c>
      <c r="P291">
        <v>622.44399999999996</v>
      </c>
      <c r="Q291">
        <v>751.41600000000005</v>
      </c>
      <c r="R291">
        <v>989.06799999999998</v>
      </c>
      <c r="S291" s="3">
        <v>1235.1890000000001</v>
      </c>
      <c r="T291" s="3">
        <v>1430.2080000000001</v>
      </c>
      <c r="U291" s="3">
        <v>1358.7339999999999</v>
      </c>
      <c r="V291" s="3">
        <v>1635.377</v>
      </c>
      <c r="W291" s="3">
        <v>2061.364</v>
      </c>
      <c r="X291" s="3">
        <v>1788.2940000000001</v>
      </c>
      <c r="Y291" s="3">
        <v>1838.3230000000001</v>
      </c>
      <c r="Z291" s="3">
        <v>1979.5429999999999</v>
      </c>
      <c r="AA291" s="3">
        <v>1982.6610000000001</v>
      </c>
      <c r="AB291" s="3">
        <v>1930.9880000000001</v>
      </c>
      <c r="AC291" s="3">
        <v>2011.299</v>
      </c>
      <c r="AD291" s="3">
        <v>2092.1489999999999</v>
      </c>
      <c r="AE291" s="3">
        <v>2185.0059999999999</v>
      </c>
      <c r="AF291" s="3">
        <v>2289.3739999999998</v>
      </c>
      <c r="AG291">
        <v>2011</v>
      </c>
    </row>
    <row r="292" spans="1:33" x14ac:dyDescent="0.2">
      <c r="A292">
        <v>463</v>
      </c>
      <c r="B292" t="s">
        <v>73</v>
      </c>
      <c r="C292" t="s">
        <v>36</v>
      </c>
      <c r="D292" t="s">
        <v>137</v>
      </c>
      <c r="E292" t="s">
        <v>130</v>
      </c>
      <c r="F292" t="s">
        <v>84</v>
      </c>
      <c r="G292" t="s">
        <v>138</v>
      </c>
      <c r="H292" s="3">
        <v>1186.162</v>
      </c>
      <c r="I292" s="3">
        <v>1080.8119999999999</v>
      </c>
      <c r="J292" s="3">
        <v>1028.1690000000001</v>
      </c>
      <c r="K292" s="3">
        <v>1043.174</v>
      </c>
      <c r="L292" s="3">
        <v>1202.8910000000001</v>
      </c>
      <c r="M292" s="3">
        <v>1236.8969999999999</v>
      </c>
      <c r="N292" s="3">
        <v>1305.087</v>
      </c>
      <c r="O292" s="3">
        <v>1208.885</v>
      </c>
      <c r="P292" s="3">
        <v>1361.499</v>
      </c>
      <c r="Q292" s="3">
        <v>1510.3920000000001</v>
      </c>
      <c r="R292" s="3">
        <v>1726.028</v>
      </c>
      <c r="S292" s="3">
        <v>2016.0519999999999</v>
      </c>
      <c r="T292" s="3">
        <v>2557.2109999999998</v>
      </c>
      <c r="U292" s="3">
        <v>2557.2669999999998</v>
      </c>
      <c r="V292" s="3">
        <v>2806.6849999999999</v>
      </c>
      <c r="W292" t="s">
        <v>106</v>
      </c>
      <c r="X292" t="s">
        <v>106</v>
      </c>
      <c r="Y292" t="s">
        <v>106</v>
      </c>
      <c r="Z292" t="s">
        <v>106</v>
      </c>
      <c r="AA292" t="s">
        <v>106</v>
      </c>
      <c r="AB292" t="s">
        <v>106</v>
      </c>
      <c r="AC292" t="s">
        <v>106</v>
      </c>
      <c r="AD292" t="s">
        <v>106</v>
      </c>
      <c r="AE292" t="s">
        <v>106</v>
      </c>
      <c r="AF292" t="s">
        <v>106</v>
      </c>
      <c r="AG292">
        <v>2010</v>
      </c>
    </row>
    <row r="293" spans="1:33" x14ac:dyDescent="0.2">
      <c r="A293">
        <v>537</v>
      </c>
      <c r="B293" t="s">
        <v>78</v>
      </c>
      <c r="C293" t="s">
        <v>19</v>
      </c>
      <c r="D293" t="s">
        <v>137</v>
      </c>
      <c r="E293" t="s">
        <v>130</v>
      </c>
      <c r="F293" t="s">
        <v>84</v>
      </c>
      <c r="G293" t="s">
        <v>138</v>
      </c>
      <c r="H293" t="s">
        <v>106</v>
      </c>
      <c r="I293" t="s">
        <v>106</v>
      </c>
      <c r="J293" t="s">
        <v>106</v>
      </c>
      <c r="K293" t="s">
        <v>106</v>
      </c>
      <c r="L293">
        <v>491.72300000000001</v>
      </c>
      <c r="M293">
        <v>536.05100000000004</v>
      </c>
      <c r="N293">
        <v>520.89599999999996</v>
      </c>
      <c r="O293">
        <v>535.33299999999997</v>
      </c>
      <c r="P293" s="3">
        <v>1145.0899999999999</v>
      </c>
      <c r="Q293" s="3">
        <v>1871.1020000000001</v>
      </c>
      <c r="R293" s="3">
        <v>2857.7159999999999</v>
      </c>
      <c r="S293" s="3">
        <v>2933.7049999999999</v>
      </c>
      <c r="T293" s="3">
        <v>4292.9989999999998</v>
      </c>
      <c r="U293" s="3">
        <v>3110.893</v>
      </c>
      <c r="V293" s="3">
        <v>3870.5259999999998</v>
      </c>
      <c r="W293" s="3">
        <v>5112.5</v>
      </c>
      <c r="X293" s="3">
        <v>4826.7929999999997</v>
      </c>
      <c r="Y293" s="3">
        <v>4164.3100000000004</v>
      </c>
      <c r="Z293" s="3">
        <v>3637.74</v>
      </c>
      <c r="AA293" s="3">
        <v>3114.0059999999999</v>
      </c>
      <c r="AB293" s="3">
        <v>2900.1979999999999</v>
      </c>
      <c r="AC293" s="3">
        <v>2788.2089999999998</v>
      </c>
      <c r="AD293" s="3">
        <v>2832.2710000000002</v>
      </c>
      <c r="AE293" s="3">
        <v>2811.953</v>
      </c>
      <c r="AF293" s="3">
        <v>2606.7979999999998</v>
      </c>
      <c r="AG293">
        <v>2011</v>
      </c>
    </row>
    <row r="294" spans="1:33" x14ac:dyDescent="0.2">
      <c r="A294">
        <v>369</v>
      </c>
      <c r="B294" t="s">
        <v>55</v>
      </c>
      <c r="C294" t="s">
        <v>21</v>
      </c>
      <c r="D294" t="s">
        <v>137</v>
      </c>
      <c r="E294" t="s">
        <v>130</v>
      </c>
      <c r="F294" t="s">
        <v>84</v>
      </c>
      <c r="G294" t="s">
        <v>138</v>
      </c>
      <c r="H294" t="s">
        <v>106</v>
      </c>
      <c r="I294" t="s">
        <v>106</v>
      </c>
      <c r="J294" t="s">
        <v>106</v>
      </c>
      <c r="K294" t="s">
        <v>106</v>
      </c>
      <c r="L294" s="3">
        <v>6430.9709999999995</v>
      </c>
      <c r="M294" s="3">
        <v>6935.8829999999998</v>
      </c>
      <c r="N294" s="3">
        <v>7050.2740000000003</v>
      </c>
      <c r="O294" s="3">
        <v>8805.7810000000009</v>
      </c>
      <c r="P294" s="3">
        <v>10291.777</v>
      </c>
      <c r="Q294" s="3">
        <v>12323.218000000001</v>
      </c>
      <c r="R294" s="3">
        <v>14092.388999999999</v>
      </c>
      <c r="S294" s="3">
        <v>16520.251</v>
      </c>
      <c r="T294" s="3">
        <v>21170.671999999999</v>
      </c>
      <c r="U294" s="3">
        <v>14498.986999999999</v>
      </c>
      <c r="V294" s="3">
        <v>15840.422</v>
      </c>
      <c r="W294" s="3">
        <v>18310.819</v>
      </c>
      <c r="X294" s="3">
        <v>18379.031999999999</v>
      </c>
      <c r="Y294" s="3">
        <v>20278.815999999999</v>
      </c>
      <c r="Z294" s="3">
        <v>21310.83</v>
      </c>
      <c r="AA294" s="3">
        <v>21515.893</v>
      </c>
      <c r="AB294" s="3">
        <v>22586.741000000002</v>
      </c>
      <c r="AC294" s="3">
        <v>23868.828000000001</v>
      </c>
      <c r="AD294" s="3">
        <v>25085.725999999999</v>
      </c>
      <c r="AE294" s="3">
        <v>26300.246999999999</v>
      </c>
      <c r="AF294" s="3">
        <v>27684.023000000001</v>
      </c>
      <c r="AG294">
        <v>2012</v>
      </c>
    </row>
    <row r="295" spans="1:33" x14ac:dyDescent="0.2">
      <c r="A295">
        <v>466</v>
      </c>
      <c r="B295" t="s">
        <v>63</v>
      </c>
      <c r="C295" t="s">
        <v>16</v>
      </c>
      <c r="D295" t="s">
        <v>137</v>
      </c>
      <c r="E295" t="s">
        <v>130</v>
      </c>
      <c r="F295" t="s">
        <v>84</v>
      </c>
      <c r="G295" t="s">
        <v>138</v>
      </c>
      <c r="H295" s="3">
        <v>29058.859</v>
      </c>
      <c r="I295" s="3">
        <v>29535.547999999999</v>
      </c>
      <c r="J295" s="3">
        <v>25897.652999999998</v>
      </c>
      <c r="K295" s="3">
        <v>27321.043000000001</v>
      </c>
      <c r="L295" s="3">
        <v>34688.978999999999</v>
      </c>
      <c r="M295" s="3">
        <v>32621.292000000001</v>
      </c>
      <c r="N295" s="3">
        <v>32790.711000000003</v>
      </c>
      <c r="O295" s="3">
        <v>35017.311999999998</v>
      </c>
      <c r="P295" s="3">
        <v>39304.506999999998</v>
      </c>
      <c r="Q295" s="3">
        <v>43988.667000000001</v>
      </c>
      <c r="R295" s="3">
        <v>44313.586000000003</v>
      </c>
      <c r="S295" s="3">
        <v>41472.292999999998</v>
      </c>
      <c r="T295" s="3">
        <v>39074.838000000003</v>
      </c>
      <c r="U295" s="3">
        <v>30920.447</v>
      </c>
      <c r="V295" s="3">
        <v>34611.957000000002</v>
      </c>
      <c r="W295" s="3">
        <v>40817.402999999998</v>
      </c>
      <c r="X295" s="3">
        <v>42463.92</v>
      </c>
      <c r="Y295" s="3">
        <v>44551.972000000002</v>
      </c>
      <c r="Z295" s="3">
        <v>43179.777000000002</v>
      </c>
      <c r="AA295" s="3">
        <v>37962.107000000004</v>
      </c>
      <c r="AB295" s="3">
        <v>39786.896000000001</v>
      </c>
      <c r="AC295" s="3">
        <v>41008.712</v>
      </c>
      <c r="AD295" s="3">
        <v>42229.267999999996</v>
      </c>
      <c r="AE295" s="3">
        <v>43537.8</v>
      </c>
      <c r="AF295" s="3">
        <v>45340.91</v>
      </c>
      <c r="AG295">
        <v>2010</v>
      </c>
    </row>
    <row r="296" spans="1:33" x14ac:dyDescent="0.2">
      <c r="A296">
        <v>299</v>
      </c>
      <c r="B296" t="s">
        <v>75</v>
      </c>
      <c r="C296" t="s">
        <v>22</v>
      </c>
      <c r="D296" t="s">
        <v>137</v>
      </c>
      <c r="E296" t="s">
        <v>130</v>
      </c>
      <c r="F296" t="s">
        <v>84</v>
      </c>
      <c r="G296" t="s">
        <v>138</v>
      </c>
      <c r="H296" s="3">
        <v>3174.7179999999998</v>
      </c>
      <c r="I296" s="3">
        <v>3777.8890000000001</v>
      </c>
      <c r="J296" s="3">
        <v>3973.3330000000001</v>
      </c>
      <c r="K296" s="3">
        <v>4121.62</v>
      </c>
      <c r="L296" s="3">
        <v>4890.8549999999996</v>
      </c>
      <c r="M296" s="3">
        <v>5018.4129999999996</v>
      </c>
      <c r="N296" s="3">
        <v>3820.1410000000001</v>
      </c>
      <c r="O296" s="3">
        <v>3279.95</v>
      </c>
      <c r="P296" s="3">
        <v>4317.1329999999998</v>
      </c>
      <c r="Q296" s="3">
        <v>5412.6210000000001</v>
      </c>
      <c r="R296" s="3">
        <v>6622.6589999999997</v>
      </c>
      <c r="S296" s="3">
        <v>8110.1109999999999</v>
      </c>
      <c r="T296" s="3">
        <v>10513.048000000001</v>
      </c>
      <c r="U296" s="3">
        <v>8340.5280000000002</v>
      </c>
      <c r="V296" s="3">
        <v>9498.7199999999993</v>
      </c>
      <c r="W296" s="3">
        <v>10237.837</v>
      </c>
      <c r="X296" s="3">
        <v>10108.76</v>
      </c>
      <c r="Y296" s="3">
        <v>7284.7089999999998</v>
      </c>
      <c r="Z296" s="3">
        <v>6756.6220000000003</v>
      </c>
      <c r="AA296" s="3">
        <v>5485.1040000000003</v>
      </c>
      <c r="AB296" s="3">
        <v>5840.3860000000004</v>
      </c>
      <c r="AC296" s="3">
        <v>5709.8289999999997</v>
      </c>
      <c r="AD296" s="3">
        <v>6915.6729999999998</v>
      </c>
      <c r="AE296" s="3">
        <v>7732.5</v>
      </c>
      <c r="AF296" s="3">
        <v>8200.1380000000008</v>
      </c>
      <c r="AG296">
        <v>2010</v>
      </c>
    </row>
    <row r="297" spans="1:33" x14ac:dyDescent="0.2">
      <c r="A297">
        <v>474</v>
      </c>
      <c r="B297" t="s">
        <v>76</v>
      </c>
      <c r="C297" t="s">
        <v>11</v>
      </c>
      <c r="D297" t="s">
        <v>137</v>
      </c>
      <c r="E297" t="s">
        <v>130</v>
      </c>
      <c r="F297" t="s">
        <v>84</v>
      </c>
      <c r="G297" t="s">
        <v>138</v>
      </c>
      <c r="H297">
        <v>411.26600000000002</v>
      </c>
      <c r="I297">
        <v>418.52600000000001</v>
      </c>
      <c r="J297">
        <v>374.911</v>
      </c>
      <c r="K297">
        <v>439.29199999999997</v>
      </c>
      <c r="L297">
        <v>539.64099999999996</v>
      </c>
      <c r="M297">
        <v>532.42100000000005</v>
      </c>
      <c r="N297">
        <v>560.03099999999995</v>
      </c>
      <c r="O297">
        <v>597.77099999999996</v>
      </c>
      <c r="P297">
        <v>682.14800000000002</v>
      </c>
      <c r="Q297">
        <v>797.70399999999995</v>
      </c>
      <c r="R297">
        <v>881.64800000000002</v>
      </c>
      <c r="S297">
        <v>971.32600000000002</v>
      </c>
      <c r="T297" s="3">
        <v>1171.1690000000001</v>
      </c>
      <c r="U297" s="3">
        <v>1060.9259999999999</v>
      </c>
      <c r="V297" s="3">
        <v>1266.787</v>
      </c>
      <c r="W297" s="3">
        <v>1302.3019999999999</v>
      </c>
      <c r="X297" s="3">
        <v>1367.7149999999999</v>
      </c>
      <c r="Y297" s="3">
        <v>1515.9459999999999</v>
      </c>
      <c r="Z297" s="3">
        <v>1574.2460000000001</v>
      </c>
      <c r="AA297" s="3">
        <v>1525.252</v>
      </c>
      <c r="AB297" s="3">
        <v>1591.57</v>
      </c>
      <c r="AC297" s="3">
        <v>1633.2850000000001</v>
      </c>
      <c r="AD297" s="3">
        <v>1689.971</v>
      </c>
      <c r="AE297" s="3">
        <v>1747.4949999999999</v>
      </c>
      <c r="AF297" s="3">
        <v>1814.866</v>
      </c>
      <c r="AG297">
        <v>2008</v>
      </c>
    </row>
    <row r="298" spans="1:33" x14ac:dyDescent="0.2">
      <c r="A298">
        <v>612</v>
      </c>
      <c r="B298" t="s">
        <v>41</v>
      </c>
      <c r="C298" t="s">
        <v>9</v>
      </c>
      <c r="D298" t="s">
        <v>139</v>
      </c>
      <c r="E298" t="s">
        <v>140</v>
      </c>
    </row>
    <row r="299" spans="1:33" x14ac:dyDescent="0.2">
      <c r="A299">
        <v>614</v>
      </c>
      <c r="B299" t="s">
        <v>42</v>
      </c>
      <c r="C299" t="s">
        <v>7</v>
      </c>
      <c r="D299" t="s">
        <v>139</v>
      </c>
      <c r="E299" t="s">
        <v>140</v>
      </c>
    </row>
    <row r="300" spans="1:33" x14ac:dyDescent="0.2">
      <c r="A300">
        <v>912</v>
      </c>
      <c r="B300" t="s">
        <v>43</v>
      </c>
      <c r="C300" t="s">
        <v>23</v>
      </c>
      <c r="D300" t="s">
        <v>139</v>
      </c>
      <c r="E300" t="s">
        <v>140</v>
      </c>
    </row>
    <row r="301" spans="1:33" x14ac:dyDescent="0.2">
      <c r="A301">
        <v>419</v>
      </c>
      <c r="B301" t="s">
        <v>44</v>
      </c>
      <c r="C301" t="s">
        <v>12</v>
      </c>
      <c r="D301" t="s">
        <v>139</v>
      </c>
      <c r="E301" t="s">
        <v>140</v>
      </c>
    </row>
    <row r="302" spans="1:33" x14ac:dyDescent="0.2">
      <c r="A302">
        <v>218</v>
      </c>
      <c r="B302" t="s">
        <v>45</v>
      </c>
      <c r="C302" t="s">
        <v>26</v>
      </c>
      <c r="D302" t="s">
        <v>139</v>
      </c>
      <c r="E302" t="s">
        <v>140</v>
      </c>
    </row>
    <row r="303" spans="1:33" x14ac:dyDescent="0.2">
      <c r="A303">
        <v>616</v>
      </c>
      <c r="B303" t="s">
        <v>46</v>
      </c>
      <c r="C303" t="s">
        <v>25</v>
      </c>
      <c r="D303" t="s">
        <v>139</v>
      </c>
      <c r="E303" t="s">
        <v>140</v>
      </c>
    </row>
    <row r="304" spans="1:33" x14ac:dyDescent="0.2">
      <c r="A304">
        <v>516</v>
      </c>
      <c r="B304" t="s">
        <v>49</v>
      </c>
      <c r="C304" t="s">
        <v>4</v>
      </c>
      <c r="D304" t="s">
        <v>139</v>
      </c>
      <c r="E304" t="s">
        <v>140</v>
      </c>
    </row>
    <row r="305" spans="1:5" x14ac:dyDescent="0.2">
      <c r="A305">
        <v>622</v>
      </c>
      <c r="B305" t="s">
        <v>52</v>
      </c>
      <c r="C305" t="s">
        <v>32</v>
      </c>
      <c r="D305" t="s">
        <v>139</v>
      </c>
      <c r="E305" t="s">
        <v>140</v>
      </c>
    </row>
    <row r="306" spans="1:5" x14ac:dyDescent="0.2">
      <c r="A306">
        <v>628</v>
      </c>
      <c r="B306" t="s">
        <v>53</v>
      </c>
      <c r="C306" t="s">
        <v>13</v>
      </c>
      <c r="D306" t="s">
        <v>139</v>
      </c>
      <c r="E306" t="s">
        <v>140</v>
      </c>
    </row>
    <row r="307" spans="1:5" x14ac:dyDescent="0.2">
      <c r="A307">
        <v>228</v>
      </c>
      <c r="B307" t="s">
        <v>54</v>
      </c>
      <c r="C307" t="s">
        <v>30</v>
      </c>
      <c r="D307" t="s">
        <v>139</v>
      </c>
      <c r="E307" t="s">
        <v>140</v>
      </c>
    </row>
    <row r="308" spans="1:5" x14ac:dyDescent="0.2">
      <c r="A308">
        <v>636</v>
      </c>
      <c r="B308" t="s">
        <v>56</v>
      </c>
      <c r="C308" t="s">
        <v>33</v>
      </c>
      <c r="D308" t="s">
        <v>139</v>
      </c>
      <c r="E308" t="s">
        <v>140</v>
      </c>
    </row>
    <row r="309" spans="1:5" x14ac:dyDescent="0.2">
      <c r="A309">
        <v>634</v>
      </c>
      <c r="B309" t="s">
        <v>58</v>
      </c>
      <c r="C309" t="s">
        <v>57</v>
      </c>
      <c r="D309" t="s">
        <v>139</v>
      </c>
      <c r="E309" t="s">
        <v>140</v>
      </c>
    </row>
    <row r="310" spans="1:5" x14ac:dyDescent="0.2">
      <c r="A310">
        <v>248</v>
      </c>
      <c r="B310" t="s">
        <v>59</v>
      </c>
      <c r="C310" t="s">
        <v>31</v>
      </c>
      <c r="D310" t="s">
        <v>139</v>
      </c>
      <c r="E310" t="s">
        <v>140</v>
      </c>
    </row>
    <row r="311" spans="1:5" x14ac:dyDescent="0.2">
      <c r="A311">
        <v>642</v>
      </c>
      <c r="B311" t="s">
        <v>60</v>
      </c>
      <c r="C311" t="s">
        <v>1</v>
      </c>
      <c r="D311" t="s">
        <v>139</v>
      </c>
      <c r="E311" t="s">
        <v>140</v>
      </c>
    </row>
    <row r="312" spans="1:5" x14ac:dyDescent="0.2">
      <c r="A312">
        <v>646</v>
      </c>
      <c r="B312" t="s">
        <v>62</v>
      </c>
      <c r="C312" t="s">
        <v>14</v>
      </c>
      <c r="D312" t="s">
        <v>139</v>
      </c>
      <c r="E312" t="s">
        <v>140</v>
      </c>
    </row>
    <row r="313" spans="1:5" x14ac:dyDescent="0.2">
      <c r="A313">
        <v>656</v>
      </c>
      <c r="B313" t="s">
        <v>64</v>
      </c>
      <c r="C313" t="s">
        <v>24</v>
      </c>
      <c r="D313" t="s">
        <v>139</v>
      </c>
      <c r="E313" t="s">
        <v>140</v>
      </c>
    </row>
    <row r="314" spans="1:5" x14ac:dyDescent="0.2">
      <c r="A314">
        <v>429</v>
      </c>
      <c r="B314" t="s">
        <v>47</v>
      </c>
      <c r="C314" t="s">
        <v>34</v>
      </c>
      <c r="D314" t="s">
        <v>139</v>
      </c>
      <c r="E314" t="s">
        <v>140</v>
      </c>
    </row>
    <row r="315" spans="1:5" x14ac:dyDescent="0.2">
      <c r="A315">
        <v>433</v>
      </c>
      <c r="B315" t="s">
        <v>48</v>
      </c>
      <c r="C315" t="s">
        <v>5</v>
      </c>
      <c r="D315" t="s">
        <v>139</v>
      </c>
      <c r="E315" t="s">
        <v>140</v>
      </c>
    </row>
    <row r="316" spans="1:5" x14ac:dyDescent="0.2">
      <c r="A316">
        <v>916</v>
      </c>
      <c r="B316" t="s">
        <v>65</v>
      </c>
      <c r="C316" t="s">
        <v>18</v>
      </c>
      <c r="D316" t="s">
        <v>139</v>
      </c>
      <c r="E316" t="s">
        <v>140</v>
      </c>
    </row>
    <row r="317" spans="1:5" x14ac:dyDescent="0.2">
      <c r="A317">
        <v>443</v>
      </c>
      <c r="B317" t="s">
        <v>67</v>
      </c>
      <c r="C317" t="s">
        <v>6</v>
      </c>
      <c r="D317" t="s">
        <v>139</v>
      </c>
      <c r="E317" t="s">
        <v>140</v>
      </c>
    </row>
    <row r="318" spans="1:5" x14ac:dyDescent="0.2">
      <c r="A318">
        <v>672</v>
      </c>
      <c r="B318" t="s">
        <v>50</v>
      </c>
      <c r="C318" t="s">
        <v>2</v>
      </c>
      <c r="D318" t="s">
        <v>139</v>
      </c>
      <c r="E318" t="s">
        <v>140</v>
      </c>
    </row>
    <row r="319" spans="1:5" x14ac:dyDescent="0.2">
      <c r="A319">
        <v>682</v>
      </c>
      <c r="B319" t="s">
        <v>69</v>
      </c>
      <c r="C319" t="s">
        <v>27</v>
      </c>
      <c r="D319" t="s">
        <v>139</v>
      </c>
      <c r="E319" t="s">
        <v>140</v>
      </c>
    </row>
    <row r="320" spans="1:5" x14ac:dyDescent="0.2">
      <c r="A320">
        <v>948</v>
      </c>
      <c r="B320" t="s">
        <v>70</v>
      </c>
      <c r="C320" t="s">
        <v>20</v>
      </c>
      <c r="D320" t="s">
        <v>139</v>
      </c>
      <c r="E320" t="s">
        <v>140</v>
      </c>
    </row>
    <row r="321" spans="1:33" x14ac:dyDescent="0.2">
      <c r="A321">
        <v>694</v>
      </c>
      <c r="B321" t="s">
        <v>51</v>
      </c>
      <c r="C321" t="s">
        <v>3</v>
      </c>
      <c r="D321" t="s">
        <v>139</v>
      </c>
      <c r="E321" t="s">
        <v>140</v>
      </c>
    </row>
    <row r="322" spans="1:33" x14ac:dyDescent="0.2">
      <c r="A322">
        <v>142</v>
      </c>
      <c r="B322" t="s">
        <v>71</v>
      </c>
      <c r="C322" t="s">
        <v>28</v>
      </c>
      <c r="D322" t="s">
        <v>139</v>
      </c>
      <c r="E322" t="s">
        <v>140</v>
      </c>
      <c r="G322" t="s">
        <v>127</v>
      </c>
      <c r="H322">
        <v>0.42599999999999999</v>
      </c>
      <c r="I322">
        <v>2.0539999999999998</v>
      </c>
      <c r="J322">
        <v>1.4239999999999999</v>
      </c>
      <c r="K322">
        <v>0.436</v>
      </c>
      <c r="L322">
        <v>0.95099999999999996</v>
      </c>
      <c r="M322">
        <v>0.44</v>
      </c>
      <c r="N322">
        <v>-0.38700000000000001</v>
      </c>
      <c r="O322">
        <v>-1.6319999999999999</v>
      </c>
      <c r="P322">
        <v>4.4999999999999998E-2</v>
      </c>
      <c r="Q322">
        <v>0.57999999999999996</v>
      </c>
      <c r="R322">
        <v>1.0880000000000001</v>
      </c>
      <c r="S322">
        <v>2.2959999999999998</v>
      </c>
      <c r="T322">
        <v>1.206</v>
      </c>
      <c r="U322">
        <v>-1.0960000000000001</v>
      </c>
      <c r="V322">
        <v>-1.2809999999999999</v>
      </c>
      <c r="W322">
        <v>-0.90300000000000002</v>
      </c>
      <c r="X322">
        <v>0.16</v>
      </c>
      <c r="Y322">
        <v>0</v>
      </c>
      <c r="Z322">
        <v>-0.05</v>
      </c>
      <c r="AA322">
        <v>-0.6</v>
      </c>
      <c r="AB322">
        <v>-0.5</v>
      </c>
      <c r="AC322" t="s">
        <v>106</v>
      </c>
      <c r="AD322" t="s">
        <v>106</v>
      </c>
      <c r="AE322" t="s">
        <v>106</v>
      </c>
      <c r="AF322" t="s">
        <v>106</v>
      </c>
      <c r="AG322">
        <v>2014</v>
      </c>
    </row>
    <row r="323" spans="1:33" x14ac:dyDescent="0.2">
      <c r="A323">
        <v>449</v>
      </c>
      <c r="B323" t="s">
        <v>72</v>
      </c>
      <c r="C323" t="s">
        <v>10</v>
      </c>
      <c r="D323" t="s">
        <v>139</v>
      </c>
      <c r="E323" t="s">
        <v>140</v>
      </c>
    </row>
    <row r="324" spans="1:33" x14ac:dyDescent="0.2">
      <c r="A324">
        <v>293</v>
      </c>
      <c r="B324" t="s">
        <v>66</v>
      </c>
      <c r="C324" t="s">
        <v>29</v>
      </c>
      <c r="D324" t="s">
        <v>139</v>
      </c>
      <c r="E324" t="s">
        <v>140</v>
      </c>
    </row>
    <row r="325" spans="1:33" x14ac:dyDescent="0.2">
      <c r="A325">
        <v>453</v>
      </c>
      <c r="B325" t="s">
        <v>61</v>
      </c>
      <c r="C325" t="s">
        <v>15</v>
      </c>
      <c r="D325" t="s">
        <v>139</v>
      </c>
      <c r="E325" t="s">
        <v>140</v>
      </c>
    </row>
    <row r="326" spans="1:33" x14ac:dyDescent="0.2">
      <c r="A326">
        <v>922</v>
      </c>
      <c r="B326" t="s">
        <v>68</v>
      </c>
      <c r="C326" t="s">
        <v>35</v>
      </c>
      <c r="D326" t="s">
        <v>139</v>
      </c>
      <c r="E326" t="s">
        <v>140</v>
      </c>
    </row>
    <row r="327" spans="1:33" x14ac:dyDescent="0.2">
      <c r="A327">
        <v>456</v>
      </c>
      <c r="B327" t="s">
        <v>74</v>
      </c>
      <c r="C327" t="s">
        <v>8</v>
      </c>
      <c r="D327" t="s">
        <v>139</v>
      </c>
      <c r="E327" t="s">
        <v>140</v>
      </c>
    </row>
    <row r="328" spans="1:33" x14ac:dyDescent="0.2">
      <c r="A328">
        <v>732</v>
      </c>
      <c r="B328" t="s">
        <v>77</v>
      </c>
      <c r="C328" t="s">
        <v>17</v>
      </c>
      <c r="D328" t="s">
        <v>139</v>
      </c>
      <c r="E328" t="s">
        <v>140</v>
      </c>
    </row>
    <row r="329" spans="1:33" x14ac:dyDescent="0.2">
      <c r="A329">
        <v>463</v>
      </c>
      <c r="B329" t="s">
        <v>73</v>
      </c>
      <c r="C329" t="s">
        <v>36</v>
      </c>
      <c r="D329" t="s">
        <v>139</v>
      </c>
      <c r="E329" t="s">
        <v>140</v>
      </c>
    </row>
    <row r="330" spans="1:33" x14ac:dyDescent="0.2">
      <c r="A330">
        <v>537</v>
      </c>
      <c r="B330" t="s">
        <v>78</v>
      </c>
      <c r="C330" t="s">
        <v>19</v>
      </c>
      <c r="D330" t="s">
        <v>139</v>
      </c>
      <c r="E330" t="s">
        <v>140</v>
      </c>
    </row>
    <row r="331" spans="1:33" x14ac:dyDescent="0.2">
      <c r="A331">
        <v>369</v>
      </c>
      <c r="B331" t="s">
        <v>55</v>
      </c>
      <c r="C331" t="s">
        <v>21</v>
      </c>
      <c r="D331" t="s">
        <v>139</v>
      </c>
      <c r="E331" t="s">
        <v>140</v>
      </c>
    </row>
    <row r="332" spans="1:33" x14ac:dyDescent="0.2">
      <c r="A332">
        <v>466</v>
      </c>
      <c r="B332" t="s">
        <v>63</v>
      </c>
      <c r="C332" t="s">
        <v>16</v>
      </c>
      <c r="D332" t="s">
        <v>139</v>
      </c>
      <c r="E332" t="s">
        <v>140</v>
      </c>
    </row>
    <row r="333" spans="1:33" x14ac:dyDescent="0.2">
      <c r="A333">
        <v>299</v>
      </c>
      <c r="B333" t="s">
        <v>75</v>
      </c>
      <c r="C333" t="s">
        <v>22</v>
      </c>
      <c r="D333" t="s">
        <v>139</v>
      </c>
      <c r="E333" t="s">
        <v>140</v>
      </c>
    </row>
    <row r="334" spans="1:33" x14ac:dyDescent="0.2">
      <c r="A334">
        <v>474</v>
      </c>
      <c r="B334" t="s">
        <v>76</v>
      </c>
      <c r="C334" t="s">
        <v>11</v>
      </c>
      <c r="D334" t="s">
        <v>139</v>
      </c>
      <c r="E334" t="s">
        <v>140</v>
      </c>
    </row>
    <row r="335" spans="1:33" x14ac:dyDescent="0.2">
      <c r="A335">
        <v>612</v>
      </c>
      <c r="B335" t="s">
        <v>41</v>
      </c>
      <c r="C335" t="s">
        <v>9</v>
      </c>
      <c r="D335" t="s">
        <v>141</v>
      </c>
      <c r="E335" t="s">
        <v>142</v>
      </c>
      <c r="F335" t="s">
        <v>88</v>
      </c>
      <c r="G335" t="s">
        <v>131</v>
      </c>
      <c r="H335">
        <v>207.02500000000001</v>
      </c>
      <c r="I335">
        <v>212.886</v>
      </c>
      <c r="J335">
        <v>226.16499999999999</v>
      </c>
      <c r="K335">
        <v>236.97399999999999</v>
      </c>
      <c r="L335">
        <v>251.57599999999999</v>
      </c>
      <c r="M335">
        <v>265.029</v>
      </c>
      <c r="N335">
        <v>284.16699999999997</v>
      </c>
      <c r="O335">
        <v>310.70100000000002</v>
      </c>
      <c r="P335">
        <v>332.97300000000001</v>
      </c>
      <c r="Q335">
        <v>363.96300000000002</v>
      </c>
      <c r="R335">
        <v>381.46600000000001</v>
      </c>
      <c r="S335">
        <v>404.82499999999999</v>
      </c>
      <c r="T335">
        <v>422.50799999999998</v>
      </c>
      <c r="U335">
        <v>432.666</v>
      </c>
      <c r="V335">
        <v>453.78899999999999</v>
      </c>
      <c r="W335">
        <v>476.25400000000002</v>
      </c>
      <c r="X335">
        <v>500.81400000000002</v>
      </c>
      <c r="Y335">
        <v>522.31399999999996</v>
      </c>
      <c r="Z335">
        <v>551.80899999999997</v>
      </c>
      <c r="AA335">
        <v>571.21</v>
      </c>
      <c r="AB335">
        <v>602.20000000000005</v>
      </c>
      <c r="AC335">
        <v>639.26599999999996</v>
      </c>
      <c r="AD335">
        <v>678.68799999999999</v>
      </c>
      <c r="AE335">
        <v>717.46299999999997</v>
      </c>
      <c r="AF335">
        <v>757.76800000000003</v>
      </c>
      <c r="AG335">
        <v>2013</v>
      </c>
    </row>
    <row r="336" spans="1:33" x14ac:dyDescent="0.2">
      <c r="A336">
        <v>614</v>
      </c>
      <c r="B336" t="s">
        <v>42</v>
      </c>
      <c r="C336" t="s">
        <v>7</v>
      </c>
      <c r="D336" t="s">
        <v>141</v>
      </c>
      <c r="E336" t="s">
        <v>142</v>
      </c>
      <c r="F336" t="s">
        <v>88</v>
      </c>
      <c r="G336" t="s">
        <v>131</v>
      </c>
      <c r="H336">
        <v>31.34</v>
      </c>
      <c r="I336">
        <v>33.630000000000003</v>
      </c>
      <c r="J336">
        <v>33.994999999999997</v>
      </c>
      <c r="K336">
        <v>35.634</v>
      </c>
      <c r="L336">
        <v>37.542000000000002</v>
      </c>
      <c r="M336">
        <v>39.603999999999999</v>
      </c>
      <c r="N336">
        <v>46.055999999999997</v>
      </c>
      <c r="O336">
        <v>49.439</v>
      </c>
      <c r="P336">
        <v>56.326000000000001</v>
      </c>
      <c r="Q336">
        <v>68.754999999999995</v>
      </c>
      <c r="R336">
        <v>85.561999999999998</v>
      </c>
      <c r="S336">
        <v>107.684</v>
      </c>
      <c r="T336">
        <v>124.967</v>
      </c>
      <c r="U336">
        <v>128.95400000000001</v>
      </c>
      <c r="V336">
        <v>134.977</v>
      </c>
      <c r="W336">
        <v>143.16200000000001</v>
      </c>
      <c r="X336">
        <v>153.24600000000001</v>
      </c>
      <c r="Y336">
        <v>166.10499999999999</v>
      </c>
      <c r="Z336">
        <v>175.64099999999999</v>
      </c>
      <c r="AA336">
        <v>185.172</v>
      </c>
      <c r="AB336">
        <v>195.357</v>
      </c>
      <c r="AC336">
        <v>209.60599999999999</v>
      </c>
      <c r="AD336">
        <v>225.416</v>
      </c>
      <c r="AE336">
        <v>242.80699999999999</v>
      </c>
      <c r="AF336">
        <v>262.065</v>
      </c>
      <c r="AG336">
        <v>2012</v>
      </c>
    </row>
    <row r="337" spans="1:33" x14ac:dyDescent="0.2">
      <c r="A337">
        <v>912</v>
      </c>
      <c r="B337" t="s">
        <v>43</v>
      </c>
      <c r="C337" t="s">
        <v>23</v>
      </c>
      <c r="D337" t="s">
        <v>141</v>
      </c>
      <c r="E337" t="s">
        <v>142</v>
      </c>
      <c r="F337" t="s">
        <v>88</v>
      </c>
      <c r="G337" t="s">
        <v>131</v>
      </c>
      <c r="H337">
        <v>20.355</v>
      </c>
      <c r="I337">
        <v>22.542999999999999</v>
      </c>
      <c r="J337">
        <v>24.157</v>
      </c>
      <c r="K337">
        <v>27.321000000000002</v>
      </c>
      <c r="L337">
        <v>29.683</v>
      </c>
      <c r="M337">
        <v>32.329000000000001</v>
      </c>
      <c r="N337">
        <v>35.496000000000002</v>
      </c>
      <c r="O337">
        <v>39.997</v>
      </c>
      <c r="P337">
        <v>45.289000000000001</v>
      </c>
      <c r="Q337">
        <v>59.087000000000003</v>
      </c>
      <c r="R337">
        <v>81.914000000000001</v>
      </c>
      <c r="S337">
        <v>105.117</v>
      </c>
      <c r="T337">
        <v>118.754</v>
      </c>
      <c r="U337">
        <v>130.78399999999999</v>
      </c>
      <c r="V337">
        <v>138.947</v>
      </c>
      <c r="W337">
        <v>141.94900000000001</v>
      </c>
      <c r="X337">
        <v>147.62299999999999</v>
      </c>
      <c r="Y337">
        <v>158.518</v>
      </c>
      <c r="Z337">
        <v>165.32</v>
      </c>
      <c r="AA337">
        <v>167.84299999999999</v>
      </c>
      <c r="AB337">
        <v>174.55699999999999</v>
      </c>
      <c r="AC337">
        <v>182.74100000000001</v>
      </c>
      <c r="AD337">
        <v>193.37299999999999</v>
      </c>
      <c r="AE337">
        <v>204.22</v>
      </c>
      <c r="AF337">
        <v>215.09100000000001</v>
      </c>
      <c r="AG337">
        <v>2013</v>
      </c>
    </row>
    <row r="338" spans="1:33" x14ac:dyDescent="0.2">
      <c r="A338">
        <v>419</v>
      </c>
      <c r="B338" t="s">
        <v>44</v>
      </c>
      <c r="C338" t="s">
        <v>12</v>
      </c>
      <c r="D338" t="s">
        <v>141</v>
      </c>
      <c r="E338" t="s">
        <v>142</v>
      </c>
      <c r="F338" t="s">
        <v>88</v>
      </c>
      <c r="G338" t="s">
        <v>131</v>
      </c>
      <c r="H338">
        <v>18.37</v>
      </c>
      <c r="I338">
        <v>19.123000000000001</v>
      </c>
      <c r="J338">
        <v>20.268000000000001</v>
      </c>
      <c r="K338">
        <v>21.806999999999999</v>
      </c>
      <c r="L338">
        <v>23.867999999999999</v>
      </c>
      <c r="M338">
        <v>25.02</v>
      </c>
      <c r="N338">
        <v>26.254999999999999</v>
      </c>
      <c r="O338">
        <v>28.465</v>
      </c>
      <c r="P338">
        <v>31.289000000000001</v>
      </c>
      <c r="Q338">
        <v>34.481999999999999</v>
      </c>
      <c r="R338">
        <v>37.840000000000003</v>
      </c>
      <c r="S338">
        <v>42.069000000000003</v>
      </c>
      <c r="T338">
        <v>45.569000000000003</v>
      </c>
      <c r="U338">
        <v>47.084000000000003</v>
      </c>
      <c r="V338">
        <v>49.725999999999999</v>
      </c>
      <c r="W338">
        <v>51.817999999999998</v>
      </c>
      <c r="X338">
        <v>54.523000000000003</v>
      </c>
      <c r="Y338">
        <v>58.280999999999999</v>
      </c>
      <c r="Z338">
        <v>61.939</v>
      </c>
      <c r="AA338">
        <v>64.156000000000006</v>
      </c>
      <c r="AB338">
        <v>66.683999999999997</v>
      </c>
      <c r="AC338">
        <v>69.703999999999994</v>
      </c>
      <c r="AD338">
        <v>73.224000000000004</v>
      </c>
      <c r="AE338">
        <v>76.817999999999998</v>
      </c>
      <c r="AF338">
        <v>80.588999999999999</v>
      </c>
      <c r="AG338">
        <v>2014</v>
      </c>
    </row>
    <row r="339" spans="1:33" x14ac:dyDescent="0.2">
      <c r="A339">
        <v>218</v>
      </c>
      <c r="B339" t="s">
        <v>45</v>
      </c>
      <c r="C339" t="s">
        <v>26</v>
      </c>
      <c r="D339" t="s">
        <v>141</v>
      </c>
      <c r="E339" t="s">
        <v>142</v>
      </c>
      <c r="F339" t="s">
        <v>88</v>
      </c>
      <c r="G339" t="s">
        <v>131</v>
      </c>
      <c r="H339">
        <v>24.065000000000001</v>
      </c>
      <c r="I339">
        <v>25.69</v>
      </c>
      <c r="J339">
        <v>27.274999999999999</v>
      </c>
      <c r="K339">
        <v>27.81</v>
      </c>
      <c r="L339">
        <v>29.155999999999999</v>
      </c>
      <c r="M339">
        <v>30.323</v>
      </c>
      <c r="N339">
        <v>31.553999999999998</v>
      </c>
      <c r="O339">
        <v>33.055</v>
      </c>
      <c r="P339">
        <v>35.381999999999998</v>
      </c>
      <c r="Q339">
        <v>38.134999999999998</v>
      </c>
      <c r="R339">
        <v>41.192</v>
      </c>
      <c r="S339">
        <v>44.219000000000001</v>
      </c>
      <c r="T339">
        <v>47.857999999999997</v>
      </c>
      <c r="U339">
        <v>49.84</v>
      </c>
      <c r="V339">
        <v>52.530999999999999</v>
      </c>
      <c r="W339">
        <v>56.39</v>
      </c>
      <c r="X339">
        <v>60.372999999999998</v>
      </c>
      <c r="Y339">
        <v>65.424000000000007</v>
      </c>
      <c r="Z339">
        <v>69.962000000000003</v>
      </c>
      <c r="AA339">
        <v>73.62</v>
      </c>
      <c r="AB339">
        <v>77.897999999999996</v>
      </c>
      <c r="AC339">
        <v>82.721000000000004</v>
      </c>
      <c r="AD339">
        <v>87.879000000000005</v>
      </c>
      <c r="AE339">
        <v>93.215999999999994</v>
      </c>
      <c r="AF339">
        <v>98.86</v>
      </c>
      <c r="AG339">
        <v>2013</v>
      </c>
    </row>
    <row r="340" spans="1:33" x14ac:dyDescent="0.2">
      <c r="A340">
        <v>616</v>
      </c>
      <c r="B340" t="s">
        <v>46</v>
      </c>
      <c r="C340" t="s">
        <v>25</v>
      </c>
      <c r="D340" t="s">
        <v>141</v>
      </c>
      <c r="E340" t="s">
        <v>142</v>
      </c>
      <c r="F340" t="s">
        <v>88</v>
      </c>
      <c r="G340" t="s">
        <v>131</v>
      </c>
      <c r="H340">
        <v>9.4610000000000003</v>
      </c>
      <c r="I340">
        <v>10.558999999999999</v>
      </c>
      <c r="J340">
        <v>11.78</v>
      </c>
      <c r="K340">
        <v>13.138</v>
      </c>
      <c r="L340">
        <v>14.228</v>
      </c>
      <c r="M340">
        <v>14.587999999999999</v>
      </c>
      <c r="N340">
        <v>15.711</v>
      </c>
      <c r="O340">
        <v>16.765999999999998</v>
      </c>
      <c r="P340">
        <v>17.693000000000001</v>
      </c>
      <c r="Q340">
        <v>19.094999999999999</v>
      </c>
      <c r="R340">
        <v>21.248000000000001</v>
      </c>
      <c r="S340">
        <v>23.707000000000001</v>
      </c>
      <c r="T340">
        <v>25.114999999999998</v>
      </c>
      <c r="U340">
        <v>23.321999999999999</v>
      </c>
      <c r="V340">
        <v>25.635000000000002</v>
      </c>
      <c r="W340">
        <v>27.782</v>
      </c>
      <c r="X340">
        <v>29.484999999999999</v>
      </c>
      <c r="Y340">
        <v>31.686</v>
      </c>
      <c r="Z340">
        <v>33.735999999999997</v>
      </c>
      <c r="AA340">
        <v>35.451000000000001</v>
      </c>
      <c r="AB340">
        <v>37.433</v>
      </c>
      <c r="AC340">
        <v>39.784999999999997</v>
      </c>
      <c r="AD340">
        <v>42.314</v>
      </c>
      <c r="AE340">
        <v>44.768000000000001</v>
      </c>
      <c r="AF340">
        <v>47.207999999999998</v>
      </c>
      <c r="AG340">
        <v>2012</v>
      </c>
    </row>
    <row r="341" spans="1:33" x14ac:dyDescent="0.2">
      <c r="A341">
        <v>516</v>
      </c>
      <c r="B341" t="s">
        <v>49</v>
      </c>
      <c r="C341" t="s">
        <v>4</v>
      </c>
      <c r="D341" t="s">
        <v>141</v>
      </c>
      <c r="E341" t="s">
        <v>142</v>
      </c>
      <c r="F341" t="s">
        <v>88</v>
      </c>
      <c r="G341" t="s">
        <v>131</v>
      </c>
      <c r="H341">
        <v>17.667000000000002</v>
      </c>
      <c r="I341">
        <v>17.704000000000001</v>
      </c>
      <c r="J341">
        <v>17.795999999999999</v>
      </c>
      <c r="K341">
        <v>18.62</v>
      </c>
      <c r="L341">
        <v>19.587</v>
      </c>
      <c r="M341">
        <v>20.582999999999998</v>
      </c>
      <c r="N341">
        <v>21.707999999999998</v>
      </c>
      <c r="O341">
        <v>22.783999999999999</v>
      </c>
      <c r="P341">
        <v>23.527999999999999</v>
      </c>
      <c r="Q341">
        <v>24.379000000000001</v>
      </c>
      <c r="R341">
        <v>26.234000000000002</v>
      </c>
      <c r="S341">
        <v>26.972999999999999</v>
      </c>
      <c r="T341">
        <v>26.969000000000001</v>
      </c>
      <c r="U341">
        <v>26.693999999999999</v>
      </c>
      <c r="V341">
        <v>27.722000000000001</v>
      </c>
      <c r="W341">
        <v>29.265000000000001</v>
      </c>
      <c r="X341">
        <v>30.073</v>
      </c>
      <c r="Y341">
        <v>29.986999999999998</v>
      </c>
      <c r="Z341">
        <v>30.212</v>
      </c>
      <c r="AA341">
        <v>30.337</v>
      </c>
      <c r="AB341">
        <v>31.64</v>
      </c>
      <c r="AC341">
        <v>33.383000000000003</v>
      </c>
      <c r="AD341">
        <v>36.320999999999998</v>
      </c>
      <c r="AE341">
        <v>41.179000000000002</v>
      </c>
      <c r="AF341">
        <v>44.08</v>
      </c>
      <c r="AG341">
        <v>2013</v>
      </c>
    </row>
    <row r="342" spans="1:33" x14ac:dyDescent="0.2">
      <c r="A342">
        <v>622</v>
      </c>
      <c r="B342" t="s">
        <v>52</v>
      </c>
      <c r="C342" t="s">
        <v>32</v>
      </c>
      <c r="D342" t="s">
        <v>141</v>
      </c>
      <c r="E342" t="s">
        <v>142</v>
      </c>
      <c r="F342" t="s">
        <v>88</v>
      </c>
      <c r="G342" t="s">
        <v>131</v>
      </c>
      <c r="H342">
        <v>23.678000000000001</v>
      </c>
      <c r="I342">
        <v>25.312000000000001</v>
      </c>
      <c r="J342">
        <v>26.879000000000001</v>
      </c>
      <c r="K342">
        <v>28.491</v>
      </c>
      <c r="L342">
        <v>30.347999999999999</v>
      </c>
      <c r="M342">
        <v>32.441000000000003</v>
      </c>
      <c r="N342">
        <v>34.26</v>
      </c>
      <c r="O342">
        <v>36.350999999999999</v>
      </c>
      <c r="P342">
        <v>38.734000000000002</v>
      </c>
      <c r="Q342">
        <v>40.898000000000003</v>
      </c>
      <c r="R342">
        <v>43.512999999999998</v>
      </c>
      <c r="S342">
        <v>46.125999999999998</v>
      </c>
      <c r="T342">
        <v>48.387</v>
      </c>
      <c r="U342">
        <v>49.697000000000003</v>
      </c>
      <c r="V342">
        <v>51.948</v>
      </c>
      <c r="W342">
        <v>55.216000000000001</v>
      </c>
      <c r="X342">
        <v>58.792000000000002</v>
      </c>
      <c r="Y342">
        <v>62.997999999999998</v>
      </c>
      <c r="Z342">
        <v>67.2</v>
      </c>
      <c r="AA342">
        <v>71.218000000000004</v>
      </c>
      <c r="AB342">
        <v>75.872</v>
      </c>
      <c r="AC342">
        <v>81.283000000000001</v>
      </c>
      <c r="AD342">
        <v>87.176000000000002</v>
      </c>
      <c r="AE342">
        <v>93.328999999999994</v>
      </c>
      <c r="AF342">
        <v>99.914000000000001</v>
      </c>
      <c r="AG342">
        <v>2013</v>
      </c>
    </row>
    <row r="343" spans="1:33" x14ac:dyDescent="0.2">
      <c r="A343">
        <v>628</v>
      </c>
      <c r="B343" t="s">
        <v>53</v>
      </c>
      <c r="C343" t="s">
        <v>13</v>
      </c>
      <c r="D343" t="s">
        <v>141</v>
      </c>
      <c r="E343" t="s">
        <v>142</v>
      </c>
      <c r="F343" t="s">
        <v>88</v>
      </c>
      <c r="G343" t="s">
        <v>131</v>
      </c>
      <c r="H343">
        <v>6.0110000000000001</v>
      </c>
      <c r="I343">
        <v>6.46</v>
      </c>
      <c r="J343">
        <v>6.984</v>
      </c>
      <c r="K343">
        <v>7.0419999999999998</v>
      </c>
      <c r="L343">
        <v>7.1390000000000002</v>
      </c>
      <c r="M343">
        <v>8.1530000000000005</v>
      </c>
      <c r="N343">
        <v>8.9809999999999999</v>
      </c>
      <c r="O343">
        <v>10.509</v>
      </c>
      <c r="P343">
        <v>14.429</v>
      </c>
      <c r="Q343">
        <v>16.074999999999999</v>
      </c>
      <c r="R343">
        <v>16.677</v>
      </c>
      <c r="S343">
        <v>17.681000000000001</v>
      </c>
      <c r="T343">
        <v>18.577999999999999</v>
      </c>
      <c r="U343">
        <v>19.509</v>
      </c>
      <c r="V343">
        <v>22.422000000000001</v>
      </c>
      <c r="W343">
        <v>22.904</v>
      </c>
      <c r="X343">
        <v>25.385999999999999</v>
      </c>
      <c r="Y343">
        <v>27.231999999999999</v>
      </c>
      <c r="Z343">
        <v>29.533000000000001</v>
      </c>
      <c r="AA343">
        <v>32.057000000000002</v>
      </c>
      <c r="AB343">
        <v>34.124000000000002</v>
      </c>
      <c r="AC343">
        <v>37.720999999999997</v>
      </c>
      <c r="AD343">
        <v>40.463999999999999</v>
      </c>
      <c r="AE343">
        <v>43.395000000000003</v>
      </c>
      <c r="AF343">
        <v>45.515000000000001</v>
      </c>
      <c r="AG343">
        <v>2013</v>
      </c>
    </row>
    <row r="344" spans="1:33" x14ac:dyDescent="0.2">
      <c r="A344">
        <v>228</v>
      </c>
      <c r="B344" t="s">
        <v>54</v>
      </c>
      <c r="C344" t="s">
        <v>30</v>
      </c>
      <c r="D344" t="s">
        <v>141</v>
      </c>
      <c r="E344" t="s">
        <v>142</v>
      </c>
      <c r="F344" t="s">
        <v>88</v>
      </c>
      <c r="G344" t="s">
        <v>131</v>
      </c>
      <c r="H344">
        <v>143.66900000000001</v>
      </c>
      <c r="I344">
        <v>155.78299999999999</v>
      </c>
      <c r="J344">
        <v>162.61699999999999</v>
      </c>
      <c r="K344">
        <v>163.935</v>
      </c>
      <c r="L344">
        <v>175.15899999999999</v>
      </c>
      <c r="M344">
        <v>185.137</v>
      </c>
      <c r="N344">
        <v>192.059</v>
      </c>
      <c r="O344">
        <v>202.523</v>
      </c>
      <c r="P344">
        <v>222.23599999999999</v>
      </c>
      <c r="Q344">
        <v>243.84800000000001</v>
      </c>
      <c r="R344">
        <v>265.98099999999999</v>
      </c>
      <c r="S344">
        <v>287.27499999999998</v>
      </c>
      <c r="T344">
        <v>302.37900000000002</v>
      </c>
      <c r="U344">
        <v>301.53500000000003</v>
      </c>
      <c r="V344">
        <v>322.74299999999999</v>
      </c>
      <c r="W344">
        <v>348.35599999999999</v>
      </c>
      <c r="X344">
        <v>374.20499999999998</v>
      </c>
      <c r="Y344">
        <v>396.173</v>
      </c>
      <c r="Z344">
        <v>409.32900000000001</v>
      </c>
      <c r="AA344">
        <v>424.16399999999999</v>
      </c>
      <c r="AB344">
        <v>444.911</v>
      </c>
      <c r="AC344">
        <v>470.41500000000002</v>
      </c>
      <c r="AD344">
        <v>498.30500000000001</v>
      </c>
      <c r="AE344">
        <v>527.54999999999995</v>
      </c>
      <c r="AF344">
        <v>558.95299999999997</v>
      </c>
      <c r="AG344">
        <v>2013</v>
      </c>
    </row>
    <row r="345" spans="1:33" x14ac:dyDescent="0.2">
      <c r="A345">
        <v>636</v>
      </c>
      <c r="B345" t="s">
        <v>56</v>
      </c>
      <c r="C345" t="s">
        <v>33</v>
      </c>
      <c r="D345" t="s">
        <v>141</v>
      </c>
      <c r="E345" t="s">
        <v>142</v>
      </c>
      <c r="F345" t="s">
        <v>88</v>
      </c>
      <c r="G345" t="s">
        <v>131</v>
      </c>
      <c r="H345">
        <v>22.311</v>
      </c>
      <c r="I345">
        <v>21.465</v>
      </c>
      <c r="J345">
        <v>21.321000000000002</v>
      </c>
      <c r="K345">
        <v>20.722999999999999</v>
      </c>
      <c r="L345">
        <v>19.731999999999999</v>
      </c>
      <c r="M345">
        <v>19.757999999999999</v>
      </c>
      <c r="N345">
        <v>20.652999999999999</v>
      </c>
      <c r="O345">
        <v>22.24</v>
      </c>
      <c r="P345">
        <v>24.390999999999998</v>
      </c>
      <c r="Q345">
        <v>26.72</v>
      </c>
      <c r="R345">
        <v>29.007000000000001</v>
      </c>
      <c r="S345">
        <v>31.643000000000001</v>
      </c>
      <c r="T345">
        <v>34.271999999999998</v>
      </c>
      <c r="U345">
        <v>35.518000000000001</v>
      </c>
      <c r="V345">
        <v>38.497</v>
      </c>
      <c r="W345">
        <v>41.988999999999997</v>
      </c>
      <c r="X345">
        <v>45.802999999999997</v>
      </c>
      <c r="Y345">
        <v>50.42</v>
      </c>
      <c r="Z345">
        <v>55.807000000000002</v>
      </c>
      <c r="AA345">
        <v>61.473999999999997</v>
      </c>
      <c r="AB345">
        <v>67.665000000000006</v>
      </c>
      <c r="AC345">
        <v>74.834999999999994</v>
      </c>
      <c r="AD345">
        <v>81.852999999999994</v>
      </c>
      <c r="AE345">
        <v>88.787000000000006</v>
      </c>
      <c r="AF345">
        <v>95.311999999999998</v>
      </c>
      <c r="AG345">
        <v>2006</v>
      </c>
    </row>
    <row r="346" spans="1:33" x14ac:dyDescent="0.2">
      <c r="A346">
        <v>634</v>
      </c>
      <c r="B346" t="s">
        <v>58</v>
      </c>
      <c r="C346" t="s">
        <v>57</v>
      </c>
      <c r="D346" t="s">
        <v>141</v>
      </c>
      <c r="E346" t="s">
        <v>142</v>
      </c>
      <c r="F346" t="s">
        <v>88</v>
      </c>
      <c r="G346" t="s">
        <v>131</v>
      </c>
      <c r="H346">
        <v>9.9290000000000003</v>
      </c>
      <c r="I346">
        <v>10.036</v>
      </c>
      <c r="J346">
        <v>10.523999999999999</v>
      </c>
      <c r="K346">
        <v>10.409000000000001</v>
      </c>
      <c r="L346">
        <v>11.452999999999999</v>
      </c>
      <c r="M346">
        <v>12.159000000000001</v>
      </c>
      <c r="N346">
        <v>12.911</v>
      </c>
      <c r="O346">
        <v>13.276</v>
      </c>
      <c r="P346">
        <v>14.115</v>
      </c>
      <c r="Q346">
        <v>15.699</v>
      </c>
      <c r="R346">
        <v>17.190999999999999</v>
      </c>
      <c r="S346">
        <v>17.369</v>
      </c>
      <c r="T346">
        <v>18.696999999999999</v>
      </c>
      <c r="U346">
        <v>20.245999999999999</v>
      </c>
      <c r="V346">
        <v>22.285</v>
      </c>
      <c r="W346">
        <v>23.52</v>
      </c>
      <c r="X346">
        <v>24.855</v>
      </c>
      <c r="Y346">
        <v>26.064</v>
      </c>
      <c r="Z346">
        <v>28.036000000000001</v>
      </c>
      <c r="AA346">
        <v>29.745000000000001</v>
      </c>
      <c r="AB346">
        <v>32.469000000000001</v>
      </c>
      <c r="AC346">
        <v>35.984999999999999</v>
      </c>
      <c r="AD346">
        <v>38.286999999999999</v>
      </c>
      <c r="AE346">
        <v>39.877000000000002</v>
      </c>
      <c r="AF346">
        <v>41.606000000000002</v>
      </c>
      <c r="AG346">
        <v>2013</v>
      </c>
    </row>
    <row r="347" spans="1:33" x14ac:dyDescent="0.2">
      <c r="A347">
        <v>248</v>
      </c>
      <c r="B347" t="s">
        <v>59</v>
      </c>
      <c r="C347" t="s">
        <v>31</v>
      </c>
      <c r="D347" t="s">
        <v>141</v>
      </c>
      <c r="E347" t="s">
        <v>142</v>
      </c>
      <c r="F347" t="s">
        <v>88</v>
      </c>
      <c r="G347" t="s">
        <v>131</v>
      </c>
      <c r="H347">
        <v>66.759</v>
      </c>
      <c r="I347">
        <v>70.840999999999994</v>
      </c>
      <c r="J347">
        <v>73.948999999999998</v>
      </c>
      <c r="K347">
        <v>71.522000000000006</v>
      </c>
      <c r="L347">
        <v>73.947999999999993</v>
      </c>
      <c r="M347">
        <v>78.671000000000006</v>
      </c>
      <c r="N347">
        <v>83.150999999999996</v>
      </c>
      <c r="O347">
        <v>87.117999999999995</v>
      </c>
      <c r="P347">
        <v>96.864000000000004</v>
      </c>
      <c r="Q347">
        <v>105.271</v>
      </c>
      <c r="R347">
        <v>113.283</v>
      </c>
      <c r="S347">
        <v>118.845</v>
      </c>
      <c r="T347">
        <v>128.87899999999999</v>
      </c>
      <c r="U347">
        <v>130.59399999999999</v>
      </c>
      <c r="V347">
        <v>136.84899999999999</v>
      </c>
      <c r="W347">
        <v>150.66399999999999</v>
      </c>
      <c r="X347">
        <v>161.376</v>
      </c>
      <c r="Y347">
        <v>171.38200000000001</v>
      </c>
      <c r="Z347">
        <v>180.21600000000001</v>
      </c>
      <c r="AA347">
        <v>185.24700000000001</v>
      </c>
      <c r="AB347">
        <v>194.845</v>
      </c>
      <c r="AC347">
        <v>207.89599999999999</v>
      </c>
      <c r="AD347">
        <v>220.87700000000001</v>
      </c>
      <c r="AE347">
        <v>234.31200000000001</v>
      </c>
      <c r="AF347">
        <v>248.518</v>
      </c>
      <c r="AG347">
        <v>2013</v>
      </c>
    </row>
    <row r="348" spans="1:33" x14ac:dyDescent="0.2">
      <c r="A348">
        <v>642</v>
      </c>
      <c r="B348" t="s">
        <v>60</v>
      </c>
      <c r="C348" t="s">
        <v>1</v>
      </c>
      <c r="D348" t="s">
        <v>141</v>
      </c>
      <c r="E348" t="s">
        <v>142</v>
      </c>
      <c r="F348" t="s">
        <v>88</v>
      </c>
      <c r="G348" t="s">
        <v>131</v>
      </c>
      <c r="H348">
        <v>0.98499999999999999</v>
      </c>
      <c r="I348">
        <v>2.504</v>
      </c>
      <c r="J348">
        <v>3.133</v>
      </c>
      <c r="K348">
        <v>3.9980000000000002</v>
      </c>
      <c r="L348">
        <v>4.8339999999999996</v>
      </c>
      <c r="M348">
        <v>8.077</v>
      </c>
      <c r="N348">
        <v>9.7970000000000006</v>
      </c>
      <c r="O348">
        <v>11.387</v>
      </c>
      <c r="P348">
        <v>16.146000000000001</v>
      </c>
      <c r="Q348">
        <v>18.29</v>
      </c>
      <c r="R348">
        <v>19.09</v>
      </c>
      <c r="S348">
        <v>22.169</v>
      </c>
      <c r="T348">
        <v>25.376000000000001</v>
      </c>
      <c r="U348">
        <v>23.507000000000001</v>
      </c>
      <c r="V348">
        <v>23.484999999999999</v>
      </c>
      <c r="W348">
        <v>25.167000000000002</v>
      </c>
      <c r="X348">
        <v>26.443999999999999</v>
      </c>
      <c r="Y348">
        <v>25.538</v>
      </c>
      <c r="Z348">
        <v>25.105</v>
      </c>
      <c r="AA348">
        <v>21.431000000000001</v>
      </c>
      <c r="AB348">
        <v>22.559000000000001</v>
      </c>
      <c r="AC348">
        <v>21.937000000000001</v>
      </c>
      <c r="AD348">
        <v>20.847999999999999</v>
      </c>
      <c r="AE348">
        <v>19.271999999999998</v>
      </c>
      <c r="AF348">
        <v>18.236000000000001</v>
      </c>
      <c r="AG348">
        <v>2013</v>
      </c>
    </row>
    <row r="349" spans="1:33" x14ac:dyDescent="0.2">
      <c r="A349">
        <v>646</v>
      </c>
      <c r="B349" t="s">
        <v>62</v>
      </c>
      <c r="C349" t="s">
        <v>14</v>
      </c>
      <c r="D349" t="s">
        <v>141</v>
      </c>
      <c r="E349" t="s">
        <v>142</v>
      </c>
      <c r="F349" t="s">
        <v>88</v>
      </c>
      <c r="G349" t="s">
        <v>131</v>
      </c>
      <c r="H349">
        <v>18.523</v>
      </c>
      <c r="I349">
        <v>19.920999999999999</v>
      </c>
      <c r="J349">
        <v>20.838000000000001</v>
      </c>
      <c r="K349">
        <v>19.265000000000001</v>
      </c>
      <c r="L349">
        <v>19.332000000000001</v>
      </c>
      <c r="M349">
        <v>20.198</v>
      </c>
      <c r="N349">
        <v>20.28</v>
      </c>
      <c r="O349">
        <v>21.036000000000001</v>
      </c>
      <c r="P349">
        <v>21.856999999999999</v>
      </c>
      <c r="Q349">
        <v>22.382000000000001</v>
      </c>
      <c r="R349">
        <v>22.63</v>
      </c>
      <c r="S349">
        <v>24.702999999999999</v>
      </c>
      <c r="T349">
        <v>25.623999999999999</v>
      </c>
      <c r="U349">
        <v>25.23</v>
      </c>
      <c r="V349">
        <v>27.14</v>
      </c>
      <c r="W349">
        <v>29.622</v>
      </c>
      <c r="X349">
        <v>31.81</v>
      </c>
      <c r="Y349">
        <v>34.093000000000004</v>
      </c>
      <c r="Z349">
        <v>36.348999999999997</v>
      </c>
      <c r="AA349">
        <v>38.295999999999999</v>
      </c>
      <c r="AB349">
        <v>40.991999999999997</v>
      </c>
      <c r="AC349">
        <v>44.188000000000002</v>
      </c>
      <c r="AD349">
        <v>47.722000000000001</v>
      </c>
      <c r="AE349">
        <v>51.456000000000003</v>
      </c>
      <c r="AF349">
        <v>55.55</v>
      </c>
      <c r="AG349">
        <v>2013</v>
      </c>
    </row>
    <row r="350" spans="1:33" x14ac:dyDescent="0.2">
      <c r="A350">
        <v>656</v>
      </c>
      <c r="B350" t="s">
        <v>64</v>
      </c>
      <c r="C350" t="s">
        <v>24</v>
      </c>
      <c r="D350" t="s">
        <v>141</v>
      </c>
      <c r="E350" t="s">
        <v>142</v>
      </c>
      <c r="F350" t="s">
        <v>88</v>
      </c>
      <c r="G350" t="s">
        <v>131</v>
      </c>
      <c r="H350">
        <v>6.3079999999999998</v>
      </c>
      <c r="I350">
        <v>6.7489999999999997</v>
      </c>
      <c r="J350">
        <v>7.1349999999999998</v>
      </c>
      <c r="K350">
        <v>7.5709999999999997</v>
      </c>
      <c r="L350">
        <v>7.9669999999999996</v>
      </c>
      <c r="M350">
        <v>8.4550000000000001</v>
      </c>
      <c r="N350">
        <v>8.9429999999999996</v>
      </c>
      <c r="O350">
        <v>9.23</v>
      </c>
      <c r="P350">
        <v>9.7059999999999995</v>
      </c>
      <c r="Q350">
        <v>10.319000000000001</v>
      </c>
      <c r="R350">
        <v>10.901</v>
      </c>
      <c r="S350">
        <v>11.388</v>
      </c>
      <c r="T350">
        <v>12.185</v>
      </c>
      <c r="U350">
        <v>12.243</v>
      </c>
      <c r="V350">
        <v>12.632999999999999</v>
      </c>
      <c r="W350">
        <v>13.397</v>
      </c>
      <c r="X350">
        <v>14.157999999999999</v>
      </c>
      <c r="Y350">
        <v>14.7</v>
      </c>
      <c r="Z350">
        <v>14.974</v>
      </c>
      <c r="AA350">
        <v>15.067</v>
      </c>
      <c r="AB350">
        <v>16.286999999999999</v>
      </c>
      <c r="AC350">
        <v>17.994</v>
      </c>
      <c r="AD350">
        <v>19.919</v>
      </c>
      <c r="AE350">
        <v>21.614000000000001</v>
      </c>
      <c r="AF350">
        <v>23.844000000000001</v>
      </c>
      <c r="AG350">
        <v>2009</v>
      </c>
    </row>
    <row r="351" spans="1:33" x14ac:dyDescent="0.2">
      <c r="A351">
        <v>429</v>
      </c>
      <c r="B351" t="s">
        <v>47</v>
      </c>
      <c r="C351" t="s">
        <v>34</v>
      </c>
      <c r="D351" t="s">
        <v>141</v>
      </c>
      <c r="E351" t="s">
        <v>142</v>
      </c>
      <c r="F351" t="s">
        <v>88</v>
      </c>
      <c r="G351" t="s">
        <v>131</v>
      </c>
      <c r="H351">
        <v>511.23200000000003</v>
      </c>
      <c r="I351">
        <v>537.58500000000004</v>
      </c>
      <c r="J351">
        <v>558.31100000000004</v>
      </c>
      <c r="K351">
        <v>577.81799999999998</v>
      </c>
      <c r="L351">
        <v>621.35900000000004</v>
      </c>
      <c r="M351">
        <v>650.72299999999996</v>
      </c>
      <c r="N351">
        <v>714.09100000000001</v>
      </c>
      <c r="O351">
        <v>791.25199999999995</v>
      </c>
      <c r="P351">
        <v>848.26800000000003</v>
      </c>
      <c r="Q351">
        <v>912.40899999999999</v>
      </c>
      <c r="R351">
        <v>994.09</v>
      </c>
      <c r="S351" s="3">
        <v>1113.577</v>
      </c>
      <c r="T351" s="3">
        <v>1145.9090000000001</v>
      </c>
      <c r="U351" s="3">
        <v>1181.337</v>
      </c>
      <c r="V351" s="3">
        <v>1274.42</v>
      </c>
      <c r="W351" s="3">
        <v>1349.502</v>
      </c>
      <c r="X351" s="3">
        <v>1282.9459999999999</v>
      </c>
      <c r="Y351" s="3">
        <v>1277.172</v>
      </c>
      <c r="Z351" s="3">
        <v>1334.32</v>
      </c>
      <c r="AA351" s="3">
        <v>1353.653</v>
      </c>
      <c r="AB351" s="3">
        <v>1391.6410000000001</v>
      </c>
      <c r="AC351" s="3">
        <v>1442.2449999999999</v>
      </c>
      <c r="AD351" s="3">
        <v>1499.232</v>
      </c>
      <c r="AE351" s="3">
        <v>1559.75</v>
      </c>
      <c r="AF351" s="3">
        <v>1624.068</v>
      </c>
      <c r="AG351">
        <v>2013</v>
      </c>
    </row>
    <row r="352" spans="1:33" x14ac:dyDescent="0.2">
      <c r="A352">
        <v>433</v>
      </c>
      <c r="B352" t="s">
        <v>48</v>
      </c>
      <c r="C352" t="s">
        <v>5</v>
      </c>
      <c r="D352" t="s">
        <v>141</v>
      </c>
      <c r="E352" t="s">
        <v>142</v>
      </c>
      <c r="F352" t="s">
        <v>88</v>
      </c>
      <c r="G352" t="s">
        <v>131</v>
      </c>
      <c r="H352" t="s">
        <v>106</v>
      </c>
      <c r="I352" t="s">
        <v>106</v>
      </c>
      <c r="J352" t="s">
        <v>106</v>
      </c>
      <c r="K352" t="s">
        <v>106</v>
      </c>
      <c r="L352" t="s">
        <v>106</v>
      </c>
      <c r="M352" t="s">
        <v>106</v>
      </c>
      <c r="N352" t="s">
        <v>106</v>
      </c>
      <c r="O352">
        <v>164.363</v>
      </c>
      <c r="P352">
        <v>259.04199999999997</v>
      </c>
      <c r="Q352">
        <v>271.85500000000002</v>
      </c>
      <c r="R352">
        <v>296.00799999999998</v>
      </c>
      <c r="S352">
        <v>309.62299999999999</v>
      </c>
      <c r="T352">
        <v>341.673</v>
      </c>
      <c r="U352">
        <v>355.90100000000001</v>
      </c>
      <c r="V352">
        <v>383.315</v>
      </c>
      <c r="W352">
        <v>420.75200000000001</v>
      </c>
      <c r="X352">
        <v>487.99599999999998</v>
      </c>
      <c r="Y352">
        <v>527.81700000000001</v>
      </c>
      <c r="Z352">
        <v>522.66700000000003</v>
      </c>
      <c r="AA352">
        <v>534.25</v>
      </c>
      <c r="AB352">
        <v>583.57899999999995</v>
      </c>
      <c r="AC352">
        <v>648.31700000000001</v>
      </c>
      <c r="AD352">
        <v>717.37199999999996</v>
      </c>
      <c r="AE352">
        <v>789.23</v>
      </c>
      <c r="AF352">
        <v>865.03599999999994</v>
      </c>
      <c r="AG352">
        <v>2014</v>
      </c>
    </row>
    <row r="353" spans="1:33" x14ac:dyDescent="0.2">
      <c r="A353">
        <v>916</v>
      </c>
      <c r="B353" t="s">
        <v>65</v>
      </c>
      <c r="C353" t="s">
        <v>18</v>
      </c>
      <c r="D353" t="s">
        <v>141</v>
      </c>
      <c r="E353" t="s">
        <v>142</v>
      </c>
      <c r="F353" t="s">
        <v>88</v>
      </c>
      <c r="G353" t="s">
        <v>131</v>
      </c>
      <c r="H353">
        <v>95.33</v>
      </c>
      <c r="I353">
        <v>98.611000000000004</v>
      </c>
      <c r="J353">
        <v>97.787000000000006</v>
      </c>
      <c r="K353">
        <v>101.964</v>
      </c>
      <c r="L353">
        <v>114.504</v>
      </c>
      <c r="M353">
        <v>132.92400000000001</v>
      </c>
      <c r="N353">
        <v>148.191</v>
      </c>
      <c r="O353">
        <v>165.202</v>
      </c>
      <c r="P353">
        <v>186.041</v>
      </c>
      <c r="Q353">
        <v>210.65299999999999</v>
      </c>
      <c r="R353">
        <v>240.358</v>
      </c>
      <c r="S353">
        <v>268.71499999999997</v>
      </c>
      <c r="T353">
        <v>283.02800000000002</v>
      </c>
      <c r="U353">
        <v>288.59899999999999</v>
      </c>
      <c r="V353">
        <v>313.45</v>
      </c>
      <c r="W353">
        <v>343.91500000000002</v>
      </c>
      <c r="X353">
        <v>367.59399999999999</v>
      </c>
      <c r="Y353">
        <v>395.45600000000002</v>
      </c>
      <c r="Z353">
        <v>418.47300000000001</v>
      </c>
      <c r="AA353">
        <v>430.74200000000002</v>
      </c>
      <c r="AB353">
        <v>450.96499999999997</v>
      </c>
      <c r="AC353">
        <v>482.34699999999998</v>
      </c>
      <c r="AD353">
        <v>515.38099999999997</v>
      </c>
      <c r="AE353">
        <v>548.54</v>
      </c>
      <c r="AF353">
        <v>582.72</v>
      </c>
      <c r="AG353">
        <v>2013</v>
      </c>
    </row>
    <row r="354" spans="1:33" x14ac:dyDescent="0.2">
      <c r="A354">
        <v>443</v>
      </c>
      <c r="B354" t="s">
        <v>67</v>
      </c>
      <c r="C354" t="s">
        <v>6</v>
      </c>
      <c r="D354" t="s">
        <v>141</v>
      </c>
      <c r="E354" t="s">
        <v>142</v>
      </c>
      <c r="F354" t="s">
        <v>88</v>
      </c>
      <c r="G354" t="s">
        <v>131</v>
      </c>
      <c r="H354">
        <v>97.933999999999997</v>
      </c>
      <c r="I354">
        <v>102.09399999999999</v>
      </c>
      <c r="J354">
        <v>106.973</v>
      </c>
      <c r="K354">
        <v>106.66800000000001</v>
      </c>
      <c r="L354">
        <v>114.212</v>
      </c>
      <c r="M354">
        <v>117.06</v>
      </c>
      <c r="N354">
        <v>122.44</v>
      </c>
      <c r="O354">
        <v>146.53100000000001</v>
      </c>
      <c r="P354">
        <v>166.76400000000001</v>
      </c>
      <c r="Q354">
        <v>189.47300000000001</v>
      </c>
      <c r="R354">
        <v>209.982</v>
      </c>
      <c r="S354">
        <v>228.48500000000001</v>
      </c>
      <c r="T354">
        <v>238.745</v>
      </c>
      <c r="U354">
        <v>223.536</v>
      </c>
      <c r="V354">
        <v>220.90299999999999</v>
      </c>
      <c r="W354">
        <v>247.172</v>
      </c>
      <c r="X354">
        <v>268.28199999999998</v>
      </c>
      <c r="Y354">
        <v>276.30700000000002</v>
      </c>
      <c r="Z354">
        <v>283.976</v>
      </c>
      <c r="AA354">
        <v>291.45400000000001</v>
      </c>
      <c r="AB354">
        <v>301.28899999999999</v>
      </c>
      <c r="AC354">
        <v>317.06799999999998</v>
      </c>
      <c r="AD354">
        <v>334.01100000000002</v>
      </c>
      <c r="AE354">
        <v>351.36399999999998</v>
      </c>
      <c r="AF354">
        <v>369.59899999999999</v>
      </c>
      <c r="AG354">
        <v>2013</v>
      </c>
    </row>
    <row r="355" spans="1:33" x14ac:dyDescent="0.2">
      <c r="A355">
        <v>672</v>
      </c>
      <c r="B355" t="s">
        <v>50</v>
      </c>
      <c r="C355" t="s">
        <v>2</v>
      </c>
      <c r="D355" t="s">
        <v>141</v>
      </c>
      <c r="E355" t="s">
        <v>142</v>
      </c>
      <c r="F355" t="s">
        <v>88</v>
      </c>
      <c r="G355" t="s">
        <v>131</v>
      </c>
      <c r="H355">
        <v>84.512</v>
      </c>
      <c r="I355">
        <v>85.436999999999998</v>
      </c>
      <c r="J355">
        <v>86.039000000000001</v>
      </c>
      <c r="K355">
        <v>87.759</v>
      </c>
      <c r="L355">
        <v>93.06</v>
      </c>
      <c r="M355">
        <v>93.501999999999995</v>
      </c>
      <c r="N355">
        <v>94.027000000000001</v>
      </c>
      <c r="O355">
        <v>108.38500000000001</v>
      </c>
      <c r="P355">
        <v>116.334</v>
      </c>
      <c r="Q355">
        <v>134.33000000000001</v>
      </c>
      <c r="R355">
        <v>147.458</v>
      </c>
      <c r="S355">
        <v>161</v>
      </c>
      <c r="T355">
        <v>168.535</v>
      </c>
      <c r="U355">
        <v>168.47300000000001</v>
      </c>
      <c r="V355">
        <v>179.09800000000001</v>
      </c>
      <c r="W355">
        <v>69.322999999999993</v>
      </c>
      <c r="X355">
        <v>144.29900000000001</v>
      </c>
      <c r="Y355">
        <v>126.60299999999999</v>
      </c>
      <c r="Z355">
        <v>97.58</v>
      </c>
      <c r="AA355">
        <v>102.97799999999999</v>
      </c>
      <c r="AB355">
        <v>122.994</v>
      </c>
      <c r="AC355">
        <v>165.77</v>
      </c>
      <c r="AD355">
        <v>180.636</v>
      </c>
      <c r="AE355">
        <v>202.23</v>
      </c>
      <c r="AF355">
        <v>212.4</v>
      </c>
      <c r="AG355">
        <v>2014</v>
      </c>
    </row>
    <row r="356" spans="1:33" x14ac:dyDescent="0.2">
      <c r="A356">
        <v>682</v>
      </c>
      <c r="B356" t="s">
        <v>69</v>
      </c>
      <c r="C356" t="s">
        <v>27</v>
      </c>
      <c r="D356" t="s">
        <v>141</v>
      </c>
      <c r="E356" t="s">
        <v>142</v>
      </c>
      <c r="F356" t="s">
        <v>88</v>
      </c>
      <c r="G356" t="s">
        <v>131</v>
      </c>
      <c r="H356">
        <v>5.2039999999999997</v>
      </c>
      <c r="I356">
        <v>5.0789999999999997</v>
      </c>
      <c r="J356">
        <v>5.2770000000000001</v>
      </c>
      <c r="K356">
        <v>5.7709999999999999</v>
      </c>
      <c r="L356">
        <v>5.8769999999999998</v>
      </c>
      <c r="M356">
        <v>6.1310000000000002</v>
      </c>
      <c r="N356">
        <v>6.2670000000000003</v>
      </c>
      <c r="O356">
        <v>6.774</v>
      </c>
      <c r="P356">
        <v>7.36</v>
      </c>
      <c r="Q356">
        <v>8.2780000000000005</v>
      </c>
      <c r="R356">
        <v>10.143000000000001</v>
      </c>
      <c r="S356">
        <v>10.706</v>
      </c>
      <c r="T356">
        <v>11.034000000000001</v>
      </c>
      <c r="U356">
        <v>11.002000000000001</v>
      </c>
      <c r="V356">
        <v>11.667999999999999</v>
      </c>
      <c r="W356">
        <v>12.430999999999999</v>
      </c>
      <c r="X356">
        <v>13.41</v>
      </c>
      <c r="Y356">
        <v>14.382</v>
      </c>
      <c r="Z356">
        <v>15.528</v>
      </c>
      <c r="AA356">
        <v>16.523</v>
      </c>
      <c r="AB356">
        <v>17.902000000000001</v>
      </c>
      <c r="AC356">
        <v>19.148</v>
      </c>
      <c r="AD356">
        <v>20.536000000000001</v>
      </c>
      <c r="AE356">
        <v>22.742999999999999</v>
      </c>
      <c r="AF356">
        <v>24.372</v>
      </c>
      <c r="AG356">
        <v>2014</v>
      </c>
    </row>
    <row r="357" spans="1:33" x14ac:dyDescent="0.2">
      <c r="A357">
        <v>948</v>
      </c>
      <c r="B357" t="s">
        <v>70</v>
      </c>
      <c r="C357" t="s">
        <v>20</v>
      </c>
      <c r="D357" t="s">
        <v>141</v>
      </c>
      <c r="E357" t="s">
        <v>142</v>
      </c>
      <c r="F357" t="s">
        <v>88</v>
      </c>
      <c r="G357" t="s">
        <v>131</v>
      </c>
      <c r="H357">
        <v>6.6310000000000002</v>
      </c>
      <c r="I357">
        <v>7.0069999999999997</v>
      </c>
      <c r="J357">
        <v>7.32</v>
      </c>
      <c r="K357">
        <v>7.66</v>
      </c>
      <c r="L357">
        <v>7.9240000000000004</v>
      </c>
      <c r="M357">
        <v>8.5280000000000005</v>
      </c>
      <c r="N357">
        <v>9.1959999999999997</v>
      </c>
      <c r="O357">
        <v>10.082000000000001</v>
      </c>
      <c r="P357">
        <v>11.329000000000001</v>
      </c>
      <c r="Q357">
        <v>12.42</v>
      </c>
      <c r="R357">
        <v>13.811</v>
      </c>
      <c r="S357">
        <v>15.425000000000001</v>
      </c>
      <c r="T357">
        <v>17.003</v>
      </c>
      <c r="U357">
        <v>16.747</v>
      </c>
      <c r="V357">
        <v>20.488</v>
      </c>
      <c r="W357">
        <v>24.526</v>
      </c>
      <c r="X357">
        <v>28.042999999999999</v>
      </c>
      <c r="Y357">
        <v>31.774999999999999</v>
      </c>
      <c r="Z357">
        <v>34.76</v>
      </c>
      <c r="AA357">
        <v>36.628</v>
      </c>
      <c r="AB357">
        <v>38.750999999999998</v>
      </c>
      <c r="AC357">
        <v>41.069000000000003</v>
      </c>
      <c r="AD357">
        <v>44.531999999999996</v>
      </c>
      <c r="AE357">
        <v>48.313000000000002</v>
      </c>
      <c r="AF357">
        <v>53.823</v>
      </c>
      <c r="AG357">
        <v>2013</v>
      </c>
    </row>
    <row r="358" spans="1:33" x14ac:dyDescent="0.2">
      <c r="A358">
        <v>694</v>
      </c>
      <c r="B358" t="s">
        <v>51</v>
      </c>
      <c r="C358" t="s">
        <v>3</v>
      </c>
      <c r="D358" t="s">
        <v>141</v>
      </c>
      <c r="E358" t="s">
        <v>142</v>
      </c>
      <c r="F358" t="s">
        <v>88</v>
      </c>
      <c r="G358" t="s">
        <v>131</v>
      </c>
      <c r="H358">
        <v>213.69</v>
      </c>
      <c r="I358">
        <v>228.864</v>
      </c>
      <c r="J358">
        <v>243.262</v>
      </c>
      <c r="K358">
        <v>253.90199999999999</v>
      </c>
      <c r="L358">
        <v>279.67700000000002</v>
      </c>
      <c r="M358">
        <v>306.17399999999998</v>
      </c>
      <c r="N358">
        <v>332.31700000000001</v>
      </c>
      <c r="O358">
        <v>379.23899999999998</v>
      </c>
      <c r="P358">
        <v>423.923</v>
      </c>
      <c r="Q358">
        <v>475.53</v>
      </c>
      <c r="R358">
        <v>530.95699999999999</v>
      </c>
      <c r="S358">
        <v>594.47699999999998</v>
      </c>
      <c r="T358">
        <v>654.71600000000001</v>
      </c>
      <c r="U358">
        <v>718.86599999999999</v>
      </c>
      <c r="V358">
        <v>800.18499999999995</v>
      </c>
      <c r="W358">
        <v>856.61900000000003</v>
      </c>
      <c r="X358">
        <v>909.31399999999996</v>
      </c>
      <c r="Y358">
        <v>972.64599999999996</v>
      </c>
      <c r="Z358" s="3">
        <v>1049.0909999999999</v>
      </c>
      <c r="AA358" s="3">
        <v>1108.72</v>
      </c>
      <c r="AB358" s="3">
        <v>1181.0730000000001</v>
      </c>
      <c r="AC358" s="3">
        <v>1268.682</v>
      </c>
      <c r="AD358" s="3">
        <v>1367.42</v>
      </c>
      <c r="AE358" s="3">
        <v>1475.1220000000001</v>
      </c>
      <c r="AF358" s="3">
        <v>1593.7739999999999</v>
      </c>
      <c r="AG358">
        <v>2014</v>
      </c>
    </row>
    <row r="359" spans="1:33" x14ac:dyDescent="0.2">
      <c r="A359">
        <v>142</v>
      </c>
      <c r="B359" t="s">
        <v>71</v>
      </c>
      <c r="C359" t="s">
        <v>28</v>
      </c>
      <c r="D359" t="s">
        <v>141</v>
      </c>
      <c r="E359" t="s">
        <v>142</v>
      </c>
      <c r="F359" t="s">
        <v>88</v>
      </c>
      <c r="G359" t="s">
        <v>131</v>
      </c>
      <c r="H359">
        <v>172.28</v>
      </c>
      <c r="I359">
        <v>184.49</v>
      </c>
      <c r="J359">
        <v>191.387</v>
      </c>
      <c r="K359">
        <v>198.22800000000001</v>
      </c>
      <c r="L359">
        <v>209.23599999999999</v>
      </c>
      <c r="M359">
        <v>218.46799999999999</v>
      </c>
      <c r="N359">
        <v>225.011</v>
      </c>
      <c r="O359">
        <v>231.608</v>
      </c>
      <c r="P359">
        <v>247.399</v>
      </c>
      <c r="Q359">
        <v>262.06099999999998</v>
      </c>
      <c r="R359">
        <v>276.58300000000003</v>
      </c>
      <c r="S359">
        <v>292.26100000000002</v>
      </c>
      <c r="T359">
        <v>299.14</v>
      </c>
      <c r="U359">
        <v>296.52100000000002</v>
      </c>
      <c r="V359">
        <v>301.95</v>
      </c>
      <c r="W359">
        <v>311.16899999999998</v>
      </c>
      <c r="X359">
        <v>325.46300000000002</v>
      </c>
      <c r="Y359">
        <v>332.76400000000001</v>
      </c>
      <c r="Z359">
        <v>345.16</v>
      </c>
      <c r="AA359">
        <v>351.60300000000001</v>
      </c>
      <c r="AB359">
        <v>362.39600000000002</v>
      </c>
      <c r="AC359">
        <v>376.50400000000002</v>
      </c>
      <c r="AD359">
        <v>391.86</v>
      </c>
      <c r="AE359">
        <v>407.80200000000002</v>
      </c>
      <c r="AF359">
        <v>424.37700000000001</v>
      </c>
      <c r="AG359">
        <v>2014</v>
      </c>
    </row>
    <row r="360" spans="1:33" x14ac:dyDescent="0.2">
      <c r="A360">
        <v>449</v>
      </c>
      <c r="B360" t="s">
        <v>72</v>
      </c>
      <c r="C360" t="s">
        <v>10</v>
      </c>
      <c r="D360" t="s">
        <v>141</v>
      </c>
      <c r="E360" t="s">
        <v>142</v>
      </c>
      <c r="F360" t="s">
        <v>88</v>
      </c>
      <c r="G360" t="s">
        <v>131</v>
      </c>
      <c r="H360">
        <v>60.122</v>
      </c>
      <c r="I360">
        <v>64.929000000000002</v>
      </c>
      <c r="J360">
        <v>67.408000000000001</v>
      </c>
      <c r="K360">
        <v>68.667000000000002</v>
      </c>
      <c r="L360">
        <v>74.828999999999994</v>
      </c>
      <c r="M360">
        <v>79.965000000000003</v>
      </c>
      <c r="N360">
        <v>80.299000000000007</v>
      </c>
      <c r="O360">
        <v>79.715999999999994</v>
      </c>
      <c r="P360">
        <v>82.965999999999994</v>
      </c>
      <c r="Q360">
        <v>87.766999999999996</v>
      </c>
      <c r="R360">
        <v>95.325000000000003</v>
      </c>
      <c r="S360">
        <v>102.21899999999999</v>
      </c>
      <c r="T360">
        <v>112.771</v>
      </c>
      <c r="U360">
        <v>120.572</v>
      </c>
      <c r="V360">
        <v>127.908</v>
      </c>
      <c r="W360">
        <v>135.89400000000001</v>
      </c>
      <c r="X360">
        <v>146.30799999999999</v>
      </c>
      <c r="Y360">
        <v>155.45599999999999</v>
      </c>
      <c r="Z360">
        <v>162.37100000000001</v>
      </c>
      <c r="AA360">
        <v>171.37700000000001</v>
      </c>
      <c r="AB360">
        <v>179.34899999999999</v>
      </c>
      <c r="AC360">
        <v>187.227</v>
      </c>
      <c r="AD360">
        <v>194.41399999999999</v>
      </c>
      <c r="AE360">
        <v>201.28</v>
      </c>
      <c r="AF360">
        <v>207.88200000000001</v>
      </c>
      <c r="AG360">
        <v>2012</v>
      </c>
    </row>
    <row r="361" spans="1:33" x14ac:dyDescent="0.2">
      <c r="A361">
        <v>293</v>
      </c>
      <c r="B361" t="s">
        <v>66</v>
      </c>
      <c r="C361" t="s">
        <v>29</v>
      </c>
      <c r="D361" t="s">
        <v>141</v>
      </c>
      <c r="E361" t="s">
        <v>142</v>
      </c>
      <c r="F361" t="s">
        <v>88</v>
      </c>
      <c r="G361" t="s">
        <v>131</v>
      </c>
      <c r="H361">
        <v>113.23399999999999</v>
      </c>
      <c r="I361">
        <v>122.633</v>
      </c>
      <c r="J361">
        <v>123.477</v>
      </c>
      <c r="K361">
        <v>127.24</v>
      </c>
      <c r="L361">
        <v>133.643</v>
      </c>
      <c r="M361">
        <v>137.53200000000001</v>
      </c>
      <c r="N361">
        <v>147.261</v>
      </c>
      <c r="O361">
        <v>156.453</v>
      </c>
      <c r="P361">
        <v>168.727</v>
      </c>
      <c r="Q361">
        <v>185.1</v>
      </c>
      <c r="R361">
        <v>205.15100000000001</v>
      </c>
      <c r="S361">
        <v>228.55099999999999</v>
      </c>
      <c r="T361">
        <v>254.34100000000001</v>
      </c>
      <c r="U361">
        <v>258.96199999999999</v>
      </c>
      <c r="V361">
        <v>284.27800000000002</v>
      </c>
      <c r="W361">
        <v>308.86500000000001</v>
      </c>
      <c r="X361">
        <v>333.12</v>
      </c>
      <c r="Y361">
        <v>357.60300000000001</v>
      </c>
      <c r="Z361">
        <v>371.34399999999999</v>
      </c>
      <c r="AA361">
        <v>388.91500000000002</v>
      </c>
      <c r="AB361">
        <v>414.38900000000001</v>
      </c>
      <c r="AC361">
        <v>446.161</v>
      </c>
      <c r="AD361">
        <v>477.73500000000001</v>
      </c>
      <c r="AE361">
        <v>509.15499999999997</v>
      </c>
      <c r="AF361">
        <v>542.649</v>
      </c>
      <c r="AG361">
        <v>2014</v>
      </c>
    </row>
    <row r="362" spans="1:33" x14ac:dyDescent="0.2">
      <c r="A362">
        <v>453</v>
      </c>
      <c r="B362" t="s">
        <v>61</v>
      </c>
      <c r="C362" t="s">
        <v>15</v>
      </c>
      <c r="D362" t="s">
        <v>141</v>
      </c>
      <c r="E362" t="s">
        <v>142</v>
      </c>
      <c r="F362" t="s">
        <v>88</v>
      </c>
      <c r="G362" t="s">
        <v>131</v>
      </c>
      <c r="H362">
        <v>30.413</v>
      </c>
      <c r="I362">
        <v>40.218000000000004</v>
      </c>
      <c r="J362">
        <v>45.215000000000003</v>
      </c>
      <c r="K362">
        <v>47.874000000000002</v>
      </c>
      <c r="L362">
        <v>52.893999999999998</v>
      </c>
      <c r="M362">
        <v>56.207999999999998</v>
      </c>
      <c r="N362">
        <v>61.17</v>
      </c>
      <c r="O362">
        <v>64.710999999999999</v>
      </c>
      <c r="P362">
        <v>79.269000000000005</v>
      </c>
      <c r="Q362">
        <v>87.948999999999998</v>
      </c>
      <c r="R362">
        <v>114.376</v>
      </c>
      <c r="S362">
        <v>138.53700000000001</v>
      </c>
      <c r="T362">
        <v>166.20500000000001</v>
      </c>
      <c r="U362">
        <v>187.49199999999999</v>
      </c>
      <c r="V362">
        <v>221.536</v>
      </c>
      <c r="W362">
        <v>255.55199999999999</v>
      </c>
      <c r="X362">
        <v>275.85300000000001</v>
      </c>
      <c r="Y362">
        <v>297.661</v>
      </c>
      <c r="Z362">
        <v>320.54399999999998</v>
      </c>
      <c r="AA362">
        <v>346.44299999999998</v>
      </c>
      <c r="AB362">
        <v>374.315</v>
      </c>
      <c r="AC362">
        <v>403.55</v>
      </c>
      <c r="AD362">
        <v>430.78699999999998</v>
      </c>
      <c r="AE362">
        <v>457.41399999999999</v>
      </c>
      <c r="AF362">
        <v>484.82799999999997</v>
      </c>
      <c r="AG362">
        <v>2013</v>
      </c>
    </row>
    <row r="363" spans="1:33" x14ac:dyDescent="0.2">
      <c r="A363">
        <v>922</v>
      </c>
      <c r="B363" t="s">
        <v>68</v>
      </c>
      <c r="C363" t="s">
        <v>35</v>
      </c>
      <c r="D363" t="s">
        <v>141</v>
      </c>
      <c r="E363" t="s">
        <v>142</v>
      </c>
      <c r="F363" t="s">
        <v>88</v>
      </c>
      <c r="G363" t="s">
        <v>131</v>
      </c>
      <c r="H363" s="3">
        <v>1276.508</v>
      </c>
      <c r="I363" s="3">
        <v>1316.297</v>
      </c>
      <c r="J363" s="3">
        <v>1259.462</v>
      </c>
      <c r="K363" s="3">
        <v>1359.951</v>
      </c>
      <c r="L363" s="3">
        <v>1530.6179999999999</v>
      </c>
      <c r="M363" s="3">
        <v>1645.203</v>
      </c>
      <c r="N363" s="3">
        <v>1749.702</v>
      </c>
      <c r="O363" s="3">
        <v>1914.029</v>
      </c>
      <c r="P363" s="3">
        <v>2107.306</v>
      </c>
      <c r="Q363" s="3">
        <v>2314.0410000000002</v>
      </c>
      <c r="R363" s="3">
        <v>2579.6170000000002</v>
      </c>
      <c r="S363" s="3">
        <v>2874.2890000000002</v>
      </c>
      <c r="T363" s="3">
        <v>3084.4659999999999</v>
      </c>
      <c r="U363" s="3">
        <v>2865.4740000000002</v>
      </c>
      <c r="V363" s="3">
        <v>3031.0059999999999</v>
      </c>
      <c r="W363" s="3">
        <v>3226.5990000000002</v>
      </c>
      <c r="X363" s="3">
        <v>3396.2049999999999</v>
      </c>
      <c r="Y363" s="3">
        <v>3491.6170000000002</v>
      </c>
      <c r="Z363" s="3">
        <v>3564.549</v>
      </c>
      <c r="AA363" s="3">
        <v>3458.402</v>
      </c>
      <c r="AB363" s="3">
        <v>3471.748</v>
      </c>
      <c r="AC363" s="3">
        <v>3578.636</v>
      </c>
      <c r="AD363" s="3">
        <v>3710.3829999999998</v>
      </c>
      <c r="AE363" s="3">
        <v>3841.1039999999998</v>
      </c>
      <c r="AF363" s="3">
        <v>3975.7440000000001</v>
      </c>
      <c r="AG363">
        <v>2013</v>
      </c>
    </row>
    <row r="364" spans="1:33" x14ac:dyDescent="0.2">
      <c r="A364">
        <v>456</v>
      </c>
      <c r="B364" t="s">
        <v>74</v>
      </c>
      <c r="C364" t="s">
        <v>8</v>
      </c>
      <c r="D364" t="s">
        <v>141</v>
      </c>
      <c r="E364" t="s">
        <v>142</v>
      </c>
      <c r="F364" t="s">
        <v>88</v>
      </c>
      <c r="G364" t="s">
        <v>131</v>
      </c>
      <c r="H364">
        <v>511.17599999999999</v>
      </c>
      <c r="I364">
        <v>533.40800000000002</v>
      </c>
      <c r="J364">
        <v>554.48</v>
      </c>
      <c r="K364">
        <v>558.75300000000004</v>
      </c>
      <c r="L364">
        <v>599.26499999999999</v>
      </c>
      <c r="M364">
        <v>616.279</v>
      </c>
      <c r="N364">
        <v>626.54</v>
      </c>
      <c r="O364">
        <v>691.99300000000005</v>
      </c>
      <c r="P364">
        <v>772.31299999999999</v>
      </c>
      <c r="Q364">
        <v>855.00400000000002</v>
      </c>
      <c r="R364">
        <v>930.42200000000003</v>
      </c>
      <c r="S364" s="3">
        <v>1012.417</v>
      </c>
      <c r="T364" s="3">
        <v>1119.269</v>
      </c>
      <c r="U364" s="3">
        <v>1148.3979999999999</v>
      </c>
      <c r="V364" s="3">
        <v>1217.7829999999999</v>
      </c>
      <c r="W364" s="3">
        <v>1366.704</v>
      </c>
      <c r="X364" s="3">
        <v>1466.153</v>
      </c>
      <c r="Y364" s="3">
        <v>1527.7270000000001</v>
      </c>
      <c r="Z364" s="3">
        <v>1605.703</v>
      </c>
      <c r="AA364" s="3">
        <v>1668.125</v>
      </c>
      <c r="AB364" s="3">
        <v>1739.347</v>
      </c>
      <c r="AC364" s="3">
        <v>1830.271</v>
      </c>
      <c r="AD364" s="3">
        <v>1928.308</v>
      </c>
      <c r="AE364" s="3">
        <v>2028.972</v>
      </c>
      <c r="AF364" s="3">
        <v>2136.8240000000001</v>
      </c>
      <c r="AG364">
        <v>2014</v>
      </c>
    </row>
    <row r="365" spans="1:33" x14ac:dyDescent="0.2">
      <c r="A365">
        <v>732</v>
      </c>
      <c r="B365" t="s">
        <v>77</v>
      </c>
      <c r="C365" t="s">
        <v>17</v>
      </c>
      <c r="D365" t="s">
        <v>141</v>
      </c>
      <c r="E365" t="s">
        <v>142</v>
      </c>
      <c r="F365" t="s">
        <v>88</v>
      </c>
      <c r="G365" t="s">
        <v>131</v>
      </c>
      <c r="H365">
        <v>21.077000000000002</v>
      </c>
      <c r="I365">
        <v>34.770000000000003</v>
      </c>
      <c r="J365">
        <v>43.133000000000003</v>
      </c>
      <c r="K365">
        <v>53.551000000000002</v>
      </c>
      <c r="L365">
        <v>67.715000000000003</v>
      </c>
      <c r="M365">
        <v>74.778999999999996</v>
      </c>
      <c r="N365">
        <v>80.283000000000001</v>
      </c>
      <c r="O365">
        <v>88.626000000000005</v>
      </c>
      <c r="P365">
        <v>97.081000000000003</v>
      </c>
      <c r="Q365">
        <v>100.633</v>
      </c>
      <c r="R365">
        <v>112.97</v>
      </c>
      <c r="S365">
        <v>125.828</v>
      </c>
      <c r="T365">
        <v>132.19900000000001</v>
      </c>
      <c r="U365">
        <v>139.44499999999999</v>
      </c>
      <c r="V365">
        <v>145.4</v>
      </c>
      <c r="W365">
        <v>146.68899999999999</v>
      </c>
      <c r="X365">
        <v>144.12100000000001</v>
      </c>
      <c r="Y365">
        <v>151.69300000000001</v>
      </c>
      <c r="Z365">
        <v>159.12299999999999</v>
      </c>
      <c r="AA365">
        <v>165.83600000000001</v>
      </c>
      <c r="AB365">
        <v>174.928</v>
      </c>
      <c r="AC365">
        <v>187.20599999999999</v>
      </c>
      <c r="AD365">
        <v>200.38</v>
      </c>
      <c r="AE365">
        <v>215.727</v>
      </c>
      <c r="AF365">
        <v>231.166</v>
      </c>
      <c r="AG365">
        <v>2013</v>
      </c>
    </row>
    <row r="366" spans="1:33" x14ac:dyDescent="0.2">
      <c r="A366">
        <v>463</v>
      </c>
      <c r="B366" t="s">
        <v>73</v>
      </c>
      <c r="C366" t="s">
        <v>36</v>
      </c>
      <c r="D366" t="s">
        <v>141</v>
      </c>
      <c r="E366" t="s">
        <v>142</v>
      </c>
      <c r="F366" t="s">
        <v>88</v>
      </c>
      <c r="G366" t="s">
        <v>131</v>
      </c>
      <c r="H366">
        <v>64.364000000000004</v>
      </c>
      <c r="I366">
        <v>64.751999999999995</v>
      </c>
      <c r="J366">
        <v>69.09</v>
      </c>
      <c r="K366">
        <v>67.957999999999998</v>
      </c>
      <c r="L366">
        <v>71.099000000000004</v>
      </c>
      <c r="M366">
        <v>75.396000000000001</v>
      </c>
      <c r="N366">
        <v>81.066999999999993</v>
      </c>
      <c r="O366">
        <v>81</v>
      </c>
      <c r="P366">
        <v>88.971999999999994</v>
      </c>
      <c r="Q366">
        <v>97.542000000000002</v>
      </c>
      <c r="R366">
        <v>105.613</v>
      </c>
      <c r="S366">
        <v>114.57599999999999</v>
      </c>
      <c r="T366">
        <v>122.053</v>
      </c>
      <c r="U366">
        <v>130.251</v>
      </c>
      <c r="V366">
        <v>136.37700000000001</v>
      </c>
      <c r="W366" t="s">
        <v>106</v>
      </c>
      <c r="X366" t="s">
        <v>106</v>
      </c>
      <c r="Y366" t="s">
        <v>106</v>
      </c>
      <c r="Z366" t="s">
        <v>106</v>
      </c>
      <c r="AA366" t="s">
        <v>106</v>
      </c>
      <c r="AB366" t="s">
        <v>106</v>
      </c>
      <c r="AC366" t="s">
        <v>106</v>
      </c>
      <c r="AD366" t="s">
        <v>106</v>
      </c>
      <c r="AE366" t="s">
        <v>106</v>
      </c>
      <c r="AF366" t="s">
        <v>106</v>
      </c>
      <c r="AG366">
        <v>2010</v>
      </c>
    </row>
    <row r="367" spans="1:33" x14ac:dyDescent="0.2">
      <c r="A367">
        <v>537</v>
      </c>
      <c r="B367" t="s">
        <v>78</v>
      </c>
      <c r="C367" t="s">
        <v>19</v>
      </c>
      <c r="D367" t="s">
        <v>141</v>
      </c>
      <c r="E367" t="s">
        <v>142</v>
      </c>
      <c r="F367" t="s">
        <v>88</v>
      </c>
      <c r="G367" t="s">
        <v>131</v>
      </c>
      <c r="H367" t="s">
        <v>106</v>
      </c>
      <c r="I367" t="s">
        <v>106</v>
      </c>
      <c r="J367" t="s">
        <v>106</v>
      </c>
      <c r="K367" t="s">
        <v>106</v>
      </c>
      <c r="L367">
        <v>1.085</v>
      </c>
      <c r="M367">
        <v>1.135</v>
      </c>
      <c r="N367">
        <v>1.071</v>
      </c>
      <c r="O367">
        <v>1.091</v>
      </c>
      <c r="P367">
        <v>2.5880000000000001</v>
      </c>
      <c r="Q367">
        <v>4.0789999999999997</v>
      </c>
      <c r="R367">
        <v>6.6870000000000003</v>
      </c>
      <c r="S367">
        <v>6.8209999999999997</v>
      </c>
      <c r="T367">
        <v>7.7930000000000001</v>
      </c>
      <c r="U367">
        <v>7.3250000000000002</v>
      </c>
      <c r="V367">
        <v>7.3120000000000003</v>
      </c>
      <c r="W367">
        <v>8.0540000000000003</v>
      </c>
      <c r="X367">
        <v>7.343</v>
      </c>
      <c r="Y367">
        <v>6.657</v>
      </c>
      <c r="Z367">
        <v>6.0659999999999998</v>
      </c>
      <c r="AA367">
        <v>6.7439999999999998</v>
      </c>
      <c r="AB367">
        <v>6.7670000000000003</v>
      </c>
      <c r="AC367">
        <v>6.3789999999999996</v>
      </c>
      <c r="AD367">
        <v>6.2759999999999998</v>
      </c>
      <c r="AE367">
        <v>5.4340000000000002</v>
      </c>
      <c r="AF367">
        <v>4.8730000000000002</v>
      </c>
      <c r="AG367">
        <v>2012</v>
      </c>
    </row>
    <row r="368" spans="1:33" x14ac:dyDescent="0.2">
      <c r="A368">
        <v>369</v>
      </c>
      <c r="B368" t="s">
        <v>55</v>
      </c>
      <c r="C368" t="s">
        <v>21</v>
      </c>
      <c r="D368" t="s">
        <v>141</v>
      </c>
      <c r="E368" t="s">
        <v>142</v>
      </c>
      <c r="F368" t="s">
        <v>88</v>
      </c>
      <c r="G368" t="s">
        <v>131</v>
      </c>
      <c r="H368">
        <v>12.618</v>
      </c>
      <c r="I368">
        <v>13.821</v>
      </c>
      <c r="J368">
        <v>15.105</v>
      </c>
      <c r="K368">
        <v>16.567</v>
      </c>
      <c r="L368">
        <v>18.225000000000001</v>
      </c>
      <c r="M368">
        <v>19.417000000000002</v>
      </c>
      <c r="N368">
        <v>21.28</v>
      </c>
      <c r="O368">
        <v>24.838999999999999</v>
      </c>
      <c r="P368">
        <v>27.55</v>
      </c>
      <c r="Q368">
        <v>30.202999999999999</v>
      </c>
      <c r="R368">
        <v>35.241999999999997</v>
      </c>
      <c r="S368">
        <v>37.9</v>
      </c>
      <c r="T368">
        <v>39.954000000000001</v>
      </c>
      <c r="U368">
        <v>38.49</v>
      </c>
      <c r="V368">
        <v>38.923999999999999</v>
      </c>
      <c r="W368">
        <v>39.729999999999997</v>
      </c>
      <c r="X368">
        <v>40.996000000000002</v>
      </c>
      <c r="Y368">
        <v>42.331000000000003</v>
      </c>
      <c r="Z368">
        <v>43.414999999999999</v>
      </c>
      <c r="AA368">
        <v>44.332000000000001</v>
      </c>
      <c r="AB368">
        <v>45.664999999999999</v>
      </c>
      <c r="AC368">
        <v>47.344000000000001</v>
      </c>
      <c r="AD368">
        <v>49.195</v>
      </c>
      <c r="AE368">
        <v>51.087000000000003</v>
      </c>
      <c r="AF368">
        <v>53.148000000000003</v>
      </c>
      <c r="AG368">
        <v>2012</v>
      </c>
    </row>
    <row r="369" spans="1:33" x14ac:dyDescent="0.2">
      <c r="A369">
        <v>466</v>
      </c>
      <c r="B369" t="s">
        <v>63</v>
      </c>
      <c r="C369" t="s">
        <v>16</v>
      </c>
      <c r="D369" t="s">
        <v>141</v>
      </c>
      <c r="E369" t="s">
        <v>142</v>
      </c>
      <c r="F369" t="s">
        <v>88</v>
      </c>
      <c r="G369" t="s">
        <v>131</v>
      </c>
      <c r="H369">
        <v>189.542</v>
      </c>
      <c r="I369">
        <v>209.27699999999999</v>
      </c>
      <c r="J369">
        <v>213.221</v>
      </c>
      <c r="K369">
        <v>224.60499999999999</v>
      </c>
      <c r="L369">
        <v>258.036</v>
      </c>
      <c r="M369">
        <v>268.79700000000003</v>
      </c>
      <c r="N369">
        <v>279.565</v>
      </c>
      <c r="O369">
        <v>310.233</v>
      </c>
      <c r="P369">
        <v>349.25900000000001</v>
      </c>
      <c r="Q369">
        <v>377.99799999999999</v>
      </c>
      <c r="R369">
        <v>427.94</v>
      </c>
      <c r="S369">
        <v>453.31799999999998</v>
      </c>
      <c r="T369">
        <v>476.96300000000002</v>
      </c>
      <c r="U369">
        <v>455.38799999999998</v>
      </c>
      <c r="V369">
        <v>468.49099999999999</v>
      </c>
      <c r="W369">
        <v>501.52100000000002</v>
      </c>
      <c r="X369">
        <v>534.40800000000002</v>
      </c>
      <c r="Y369">
        <v>570.57399999999996</v>
      </c>
      <c r="Z369">
        <v>599.76300000000003</v>
      </c>
      <c r="AA369">
        <v>624.17899999999997</v>
      </c>
      <c r="AB369">
        <v>653.57399999999996</v>
      </c>
      <c r="AC369">
        <v>689.80200000000002</v>
      </c>
      <c r="AD369">
        <v>730.971</v>
      </c>
      <c r="AE369">
        <v>774.36699999999996</v>
      </c>
      <c r="AF369">
        <v>821.73199999999997</v>
      </c>
      <c r="AG369">
        <v>2013</v>
      </c>
    </row>
    <row r="370" spans="1:33" x14ac:dyDescent="0.2">
      <c r="A370">
        <v>299</v>
      </c>
      <c r="B370" t="s">
        <v>75</v>
      </c>
      <c r="C370" t="s">
        <v>22</v>
      </c>
      <c r="D370" t="s">
        <v>141</v>
      </c>
      <c r="E370" t="s">
        <v>142</v>
      </c>
      <c r="F370" t="s">
        <v>88</v>
      </c>
      <c r="G370" t="s">
        <v>131</v>
      </c>
      <c r="H370">
        <v>251.92500000000001</v>
      </c>
      <c r="I370">
        <v>272.56299999999999</v>
      </c>
      <c r="J370">
        <v>276.33100000000002</v>
      </c>
      <c r="K370">
        <v>263.80900000000003</v>
      </c>
      <c r="L370">
        <v>279.75900000000001</v>
      </c>
      <c r="M370">
        <v>295.84699999999998</v>
      </c>
      <c r="N370">
        <v>273.78800000000001</v>
      </c>
      <c r="O370">
        <v>257.59100000000001</v>
      </c>
      <c r="P370">
        <v>313.07400000000001</v>
      </c>
      <c r="Q370">
        <v>356.488</v>
      </c>
      <c r="R370">
        <v>403.71699999999998</v>
      </c>
      <c r="S370">
        <v>450.74</v>
      </c>
      <c r="T370">
        <v>483.83699999999999</v>
      </c>
      <c r="U370">
        <v>471.9</v>
      </c>
      <c r="V370">
        <v>470.55399999999997</v>
      </c>
      <c r="W370">
        <v>500.32600000000002</v>
      </c>
      <c r="X370">
        <v>537.96299999999997</v>
      </c>
      <c r="Y370">
        <v>553.31100000000004</v>
      </c>
      <c r="Z370">
        <v>538.92200000000003</v>
      </c>
      <c r="AA370">
        <v>505.65300000000002</v>
      </c>
      <c r="AB370">
        <v>492.69900000000001</v>
      </c>
      <c r="AC370">
        <v>490.26900000000001</v>
      </c>
      <c r="AD370">
        <v>493.29300000000001</v>
      </c>
      <c r="AE370">
        <v>500.61</v>
      </c>
      <c r="AF370">
        <v>510.50099999999998</v>
      </c>
      <c r="AG370">
        <v>2013</v>
      </c>
    </row>
    <row r="371" spans="1:33" x14ac:dyDescent="0.2">
      <c r="A371">
        <v>474</v>
      </c>
      <c r="B371" t="s">
        <v>76</v>
      </c>
      <c r="C371" t="s">
        <v>11</v>
      </c>
      <c r="D371" t="s">
        <v>141</v>
      </c>
      <c r="E371" t="s">
        <v>142</v>
      </c>
      <c r="F371" t="s">
        <v>88</v>
      </c>
      <c r="G371" t="s">
        <v>131</v>
      </c>
      <c r="H371">
        <v>42.036999999999999</v>
      </c>
      <c r="I371">
        <v>44.994</v>
      </c>
      <c r="J371">
        <v>48.213999999999999</v>
      </c>
      <c r="K371">
        <v>50.8</v>
      </c>
      <c r="L371">
        <v>55.167999999999999</v>
      </c>
      <c r="M371">
        <v>58.570999999999998</v>
      </c>
      <c r="N371">
        <v>61.811</v>
      </c>
      <c r="O371">
        <v>65.406000000000006</v>
      </c>
      <c r="P371">
        <v>69.873999999999995</v>
      </c>
      <c r="Q371">
        <v>76.155000000000001</v>
      </c>
      <c r="R371">
        <v>80.983999999999995</v>
      </c>
      <c r="S371">
        <v>85.914000000000001</v>
      </c>
      <c r="T371">
        <v>90.795000000000002</v>
      </c>
      <c r="U371">
        <v>95.021000000000001</v>
      </c>
      <c r="V371">
        <v>103.59</v>
      </c>
      <c r="W371">
        <v>92.284999999999997</v>
      </c>
      <c r="X371">
        <v>96.19</v>
      </c>
      <c r="Y371">
        <v>102.333</v>
      </c>
      <c r="Z371">
        <v>103.628</v>
      </c>
      <c r="AA371">
        <v>102.215</v>
      </c>
      <c r="AB371">
        <v>107.437</v>
      </c>
      <c r="AC371">
        <v>114.01900000000001</v>
      </c>
      <c r="AD371">
        <v>122.471</v>
      </c>
      <c r="AE371">
        <v>131.30199999999999</v>
      </c>
      <c r="AF371">
        <v>141.357</v>
      </c>
      <c r="AG371">
        <v>2008</v>
      </c>
    </row>
    <row r="372" spans="1:33" x14ac:dyDescent="0.2">
      <c r="A372">
        <v>612</v>
      </c>
      <c r="B372" t="s">
        <v>41</v>
      </c>
      <c r="C372" t="s">
        <v>9</v>
      </c>
      <c r="D372" t="s">
        <v>143</v>
      </c>
      <c r="E372" t="s">
        <v>142</v>
      </c>
      <c r="F372" t="s">
        <v>84</v>
      </c>
      <c r="G372" t="s">
        <v>138</v>
      </c>
      <c r="H372" s="3">
        <v>7247.24</v>
      </c>
      <c r="I372" s="3">
        <v>7329.5079999999998</v>
      </c>
      <c r="J372" s="3">
        <v>7664.7969999999996</v>
      </c>
      <c r="K372" s="3">
        <v>7908.375</v>
      </c>
      <c r="L372" s="3">
        <v>8246.7780000000002</v>
      </c>
      <c r="M372" s="3">
        <v>8562.0280000000002</v>
      </c>
      <c r="N372" s="3">
        <v>9045.8770000000004</v>
      </c>
      <c r="O372" s="3">
        <v>9744.4369999999999</v>
      </c>
      <c r="P372" s="3">
        <v>10287.737999999999</v>
      </c>
      <c r="Q372" s="3">
        <v>11077.861000000001</v>
      </c>
      <c r="R372" s="3">
        <v>11437.918</v>
      </c>
      <c r="S372" s="3">
        <v>11956.565000000001</v>
      </c>
      <c r="T372" s="3">
        <v>12214.403</v>
      </c>
      <c r="U372" s="3">
        <v>12267.94</v>
      </c>
      <c r="V372" s="3">
        <v>12612.950999999999</v>
      </c>
      <c r="W372" s="3">
        <v>12970.946</v>
      </c>
      <c r="X372" s="3">
        <v>13356.821</v>
      </c>
      <c r="Y372" s="3">
        <v>13781.374</v>
      </c>
      <c r="Z372" s="3">
        <v>14258.62</v>
      </c>
      <c r="AA372" s="3">
        <v>14470.545</v>
      </c>
      <c r="AB372" s="3">
        <v>14971.154</v>
      </c>
      <c r="AC372" s="3">
        <v>15626.986000000001</v>
      </c>
      <c r="AD372" s="3">
        <v>16313.344999999999</v>
      </c>
      <c r="AE372" s="3">
        <v>16957.083999999999</v>
      </c>
      <c r="AF372" s="3">
        <v>17610.311000000002</v>
      </c>
      <c r="AG372">
        <v>2013</v>
      </c>
    </row>
    <row r="373" spans="1:33" x14ac:dyDescent="0.2">
      <c r="A373">
        <v>614</v>
      </c>
      <c r="B373" t="s">
        <v>42</v>
      </c>
      <c r="C373" t="s">
        <v>7</v>
      </c>
      <c r="D373" t="s">
        <v>143</v>
      </c>
      <c r="E373" t="s">
        <v>142</v>
      </c>
      <c r="F373" t="s">
        <v>84</v>
      </c>
      <c r="G373" t="s">
        <v>138</v>
      </c>
      <c r="H373" s="3">
        <v>2172.931</v>
      </c>
      <c r="I373" s="3">
        <v>2265.971</v>
      </c>
      <c r="J373" s="3">
        <v>2225.998</v>
      </c>
      <c r="K373" s="3">
        <v>2267.5720000000001</v>
      </c>
      <c r="L373" s="3">
        <v>2321.0219999999999</v>
      </c>
      <c r="M373" s="3">
        <v>2378.8090000000002</v>
      </c>
      <c r="N373" s="3">
        <v>2687.5839999999998</v>
      </c>
      <c r="O373" s="3">
        <v>2802.884</v>
      </c>
      <c r="P373" s="3">
        <v>3102.3670000000002</v>
      </c>
      <c r="Q373" s="3">
        <v>3679.12</v>
      </c>
      <c r="R373" s="3">
        <v>4445.1229999999996</v>
      </c>
      <c r="S373" s="3">
        <v>5431.4759999999997</v>
      </c>
      <c r="T373" s="3">
        <v>6119.6270000000004</v>
      </c>
      <c r="U373" s="3">
        <v>6130.9539999999997</v>
      </c>
      <c r="V373" s="3">
        <v>6230.4210000000003</v>
      </c>
      <c r="W373" s="3">
        <v>6415.7470000000003</v>
      </c>
      <c r="X373" s="3">
        <v>6667.6120000000001</v>
      </c>
      <c r="Y373" s="3">
        <v>7016.6149999999998</v>
      </c>
      <c r="Z373" s="3">
        <v>7203.3469999999998</v>
      </c>
      <c r="AA373" s="3">
        <v>7373.0349999999999</v>
      </c>
      <c r="AB373" s="3">
        <v>7552.0110000000004</v>
      </c>
      <c r="AC373" s="3">
        <v>7866.8220000000001</v>
      </c>
      <c r="AD373" s="3">
        <v>8213.7800000000007</v>
      </c>
      <c r="AE373" s="3">
        <v>8589.7819999999992</v>
      </c>
      <c r="AF373" s="3">
        <v>9001.0529999999999</v>
      </c>
      <c r="AG373">
        <v>2012</v>
      </c>
    </row>
    <row r="374" spans="1:33" x14ac:dyDescent="0.2">
      <c r="A374">
        <v>912</v>
      </c>
      <c r="B374" t="s">
        <v>43</v>
      </c>
      <c r="C374" t="s">
        <v>23</v>
      </c>
      <c r="D374" t="s">
        <v>143</v>
      </c>
      <c r="E374" t="s">
        <v>142</v>
      </c>
      <c r="F374" t="s">
        <v>84</v>
      </c>
      <c r="G374" t="s">
        <v>138</v>
      </c>
      <c r="H374" s="3">
        <v>2656.7069999999999</v>
      </c>
      <c r="I374" s="3">
        <v>2914.1019999999999</v>
      </c>
      <c r="J374" s="3">
        <v>3093.0819999999999</v>
      </c>
      <c r="K374" s="3">
        <v>3453.346</v>
      </c>
      <c r="L374" s="3">
        <v>3695.2449999999999</v>
      </c>
      <c r="M374" s="3">
        <v>3984.1570000000002</v>
      </c>
      <c r="N374" s="3">
        <v>4333.3010000000004</v>
      </c>
      <c r="O374" s="3">
        <v>4836.8819999999996</v>
      </c>
      <c r="P374" s="3">
        <v>5424.4080000000004</v>
      </c>
      <c r="Q374" s="3">
        <v>6994.6909999999998</v>
      </c>
      <c r="R374" s="3">
        <v>9577.1020000000008</v>
      </c>
      <c r="S374" s="3">
        <v>12129.677</v>
      </c>
      <c r="T374" s="3">
        <v>13525.705</v>
      </c>
      <c r="U374" s="3">
        <v>14699.808000000001</v>
      </c>
      <c r="V374" s="3">
        <v>15442.674999999999</v>
      </c>
      <c r="W374" s="3">
        <v>15579.773999999999</v>
      </c>
      <c r="X374" s="3">
        <v>15985.04</v>
      </c>
      <c r="Y374" s="3">
        <v>17028.491000000002</v>
      </c>
      <c r="Z374" s="3">
        <v>17618.280999999999</v>
      </c>
      <c r="AA374" s="3">
        <v>17745.178</v>
      </c>
      <c r="AB374" s="3">
        <v>18308.537</v>
      </c>
      <c r="AC374" s="3">
        <v>19014.829000000002</v>
      </c>
      <c r="AD374" s="3">
        <v>19961.452000000001</v>
      </c>
      <c r="AE374" s="3">
        <v>20913.772000000001</v>
      </c>
      <c r="AF374" s="3">
        <v>21852.22</v>
      </c>
      <c r="AG374">
        <v>2011</v>
      </c>
    </row>
    <row r="375" spans="1:33" x14ac:dyDescent="0.2">
      <c r="A375">
        <v>419</v>
      </c>
      <c r="B375" t="s">
        <v>44</v>
      </c>
      <c r="C375" t="s">
        <v>12</v>
      </c>
      <c r="D375" t="s">
        <v>143</v>
      </c>
      <c r="E375" t="s">
        <v>142</v>
      </c>
      <c r="F375" t="s">
        <v>84</v>
      </c>
      <c r="G375" t="s">
        <v>138</v>
      </c>
      <c r="H375" s="3">
        <v>30615.9</v>
      </c>
      <c r="I375" s="3">
        <v>30843.03</v>
      </c>
      <c r="J375" s="3">
        <v>31668.011999999999</v>
      </c>
      <c r="K375" s="3">
        <v>33040.428999999996</v>
      </c>
      <c r="L375" s="3">
        <v>35624.03</v>
      </c>
      <c r="M375" s="3">
        <v>36794.375</v>
      </c>
      <c r="N375" s="3">
        <v>37507.07</v>
      </c>
      <c r="O375" s="3">
        <v>40090.925999999999</v>
      </c>
      <c r="P375" s="3">
        <v>43457.008999999998</v>
      </c>
      <c r="Q375" s="3">
        <v>46952.321000000004</v>
      </c>
      <c r="R375" s="3">
        <v>50515.192000000003</v>
      </c>
      <c r="S375" s="3">
        <v>55058.610999999997</v>
      </c>
      <c r="T375" s="3">
        <v>58470.364999999998</v>
      </c>
      <c r="U375" s="3">
        <v>45316.334999999999</v>
      </c>
      <c r="V375" s="3">
        <v>44939.54</v>
      </c>
      <c r="W375" s="3">
        <v>45912.277999999998</v>
      </c>
      <c r="X375" s="3">
        <v>47361.184000000001</v>
      </c>
      <c r="Y375" s="3">
        <v>49633.010999999999</v>
      </c>
      <c r="Z375" s="3">
        <v>51713.695</v>
      </c>
      <c r="AA375" s="3">
        <v>52514.68</v>
      </c>
      <c r="AB375" s="3">
        <v>53513.807999999997</v>
      </c>
      <c r="AC375" s="3">
        <v>54840.44</v>
      </c>
      <c r="AD375" s="3">
        <v>56480.415999999997</v>
      </c>
      <c r="AE375" s="3">
        <v>58090.887000000002</v>
      </c>
      <c r="AF375" s="3">
        <v>59747.317000000003</v>
      </c>
      <c r="AG375">
        <v>2013</v>
      </c>
    </row>
    <row r="376" spans="1:33" x14ac:dyDescent="0.2">
      <c r="A376">
        <v>218</v>
      </c>
      <c r="B376" t="s">
        <v>45</v>
      </c>
      <c r="C376" t="s">
        <v>26</v>
      </c>
      <c r="D376" t="s">
        <v>143</v>
      </c>
      <c r="E376" t="s">
        <v>142</v>
      </c>
      <c r="F376" t="s">
        <v>84</v>
      </c>
      <c r="G376" t="s">
        <v>138</v>
      </c>
      <c r="H376" s="3">
        <v>3167.0529999999999</v>
      </c>
      <c r="I376" s="3">
        <v>3286.9259999999999</v>
      </c>
      <c r="J376" s="3">
        <v>3392.7310000000002</v>
      </c>
      <c r="K376" s="3">
        <v>3377.8850000000002</v>
      </c>
      <c r="L376" s="3">
        <v>3459.5419999999999</v>
      </c>
      <c r="M376" s="3">
        <v>3515.9960000000001</v>
      </c>
      <c r="N376" s="3">
        <v>3575.9960000000001</v>
      </c>
      <c r="O376" s="3">
        <v>3662.683</v>
      </c>
      <c r="P376" s="3">
        <v>3834.8029999999999</v>
      </c>
      <c r="Q376" s="3">
        <v>4045.192</v>
      </c>
      <c r="R376" s="3">
        <v>4278.7039999999997</v>
      </c>
      <c r="S376" s="3">
        <v>4499.46</v>
      </c>
      <c r="T376" s="3">
        <v>4772.6130000000003</v>
      </c>
      <c r="U376" s="3">
        <v>4873.2610000000004</v>
      </c>
      <c r="V376" s="3">
        <v>5038.3999999999996</v>
      </c>
      <c r="W376" s="3">
        <v>5305.3180000000002</v>
      </c>
      <c r="X376" s="3">
        <v>5574.2190000000001</v>
      </c>
      <c r="Y376" s="3">
        <v>5927.933</v>
      </c>
      <c r="Z376" s="3">
        <v>6220.9260000000004</v>
      </c>
      <c r="AA376" s="3">
        <v>6424.0510000000004</v>
      </c>
      <c r="AB376" s="3">
        <v>6670.6490000000003</v>
      </c>
      <c r="AC376" s="3">
        <v>6951.5870000000004</v>
      </c>
      <c r="AD376" s="3">
        <v>7247.3329999999996</v>
      </c>
      <c r="AE376" s="3">
        <v>7544.1220000000003</v>
      </c>
      <c r="AF376" s="3">
        <v>7775.4040000000005</v>
      </c>
      <c r="AG376">
        <v>2011</v>
      </c>
    </row>
    <row r="377" spans="1:33" x14ac:dyDescent="0.2">
      <c r="A377">
        <v>616</v>
      </c>
      <c r="B377" t="s">
        <v>46</v>
      </c>
      <c r="C377" t="s">
        <v>25</v>
      </c>
      <c r="D377" t="s">
        <v>143</v>
      </c>
      <c r="E377" t="s">
        <v>142</v>
      </c>
      <c r="F377" t="s">
        <v>84</v>
      </c>
      <c r="G377" t="s">
        <v>138</v>
      </c>
      <c r="H377" s="3">
        <v>5905.0569999999998</v>
      </c>
      <c r="I377" s="3">
        <v>6431.4849999999997</v>
      </c>
      <c r="J377" s="3">
        <v>6997.1559999999999</v>
      </c>
      <c r="K377" s="3">
        <v>7558.674</v>
      </c>
      <c r="L377" s="3">
        <v>8093.4340000000002</v>
      </c>
      <c r="M377" s="3">
        <v>8175.26</v>
      </c>
      <c r="N377" s="3">
        <v>8689.4189999999999</v>
      </c>
      <c r="O377" s="3">
        <v>9161.0259999999998</v>
      </c>
      <c r="P377" s="3">
        <v>9552.1610000000001</v>
      </c>
      <c r="Q377" s="3">
        <v>10180.126</v>
      </c>
      <c r="R377" s="3">
        <v>11177.712</v>
      </c>
      <c r="S377" s="3">
        <v>12299.082</v>
      </c>
      <c r="T377" s="3">
        <v>12847.758</v>
      </c>
      <c r="U377" s="3">
        <v>11769.31</v>
      </c>
      <c r="V377" s="3">
        <v>12773.271000000001</v>
      </c>
      <c r="W377" s="3">
        <v>13680.893</v>
      </c>
      <c r="X377" s="3">
        <v>14349.217000000001</v>
      </c>
      <c r="Y377" s="3">
        <v>15239.56</v>
      </c>
      <c r="Z377" s="3">
        <v>16035.655000000001</v>
      </c>
      <c r="AA377" s="3">
        <v>16653.37</v>
      </c>
      <c r="AB377" s="3">
        <v>17378.264999999999</v>
      </c>
      <c r="AC377" s="3">
        <v>18253.706999999999</v>
      </c>
      <c r="AD377" s="3">
        <v>19186.577000000001</v>
      </c>
      <c r="AE377" s="3">
        <v>20061.766</v>
      </c>
      <c r="AF377" s="3">
        <v>20907.089</v>
      </c>
      <c r="AG377">
        <v>2008</v>
      </c>
    </row>
    <row r="378" spans="1:33" x14ac:dyDescent="0.2">
      <c r="A378">
        <v>516</v>
      </c>
      <c r="B378" t="s">
        <v>49</v>
      </c>
      <c r="C378" t="s">
        <v>4</v>
      </c>
      <c r="D378" t="s">
        <v>143</v>
      </c>
      <c r="E378" t="s">
        <v>142</v>
      </c>
      <c r="F378" t="s">
        <v>84</v>
      </c>
      <c r="G378" t="s">
        <v>138</v>
      </c>
      <c r="H378" s="3">
        <v>59988.188000000002</v>
      </c>
      <c r="I378" s="3">
        <v>58680.404999999999</v>
      </c>
      <c r="J378" s="3">
        <v>57498.243000000002</v>
      </c>
      <c r="K378" s="3">
        <v>58755.648999999998</v>
      </c>
      <c r="L378" s="3">
        <v>60303.544999999998</v>
      </c>
      <c r="M378" s="3">
        <v>61839.411999999997</v>
      </c>
      <c r="N378" s="3">
        <v>63828.387999999999</v>
      </c>
      <c r="O378" s="3">
        <v>65772.819000000003</v>
      </c>
      <c r="P378" s="3">
        <v>66784.837</v>
      </c>
      <c r="Q378" s="3">
        <v>68004.085000000006</v>
      </c>
      <c r="R378" s="3">
        <v>71971.395999999993</v>
      </c>
      <c r="S378" s="3">
        <v>72900.111999999994</v>
      </c>
      <c r="T378" s="3">
        <v>71917.72</v>
      </c>
      <c r="U378" s="3">
        <v>70229.491999999998</v>
      </c>
      <c r="V378" s="3">
        <v>71671.206000000006</v>
      </c>
      <c r="W378" s="3">
        <v>74395.557000000001</v>
      </c>
      <c r="X378" s="3">
        <v>75220.339000000007</v>
      </c>
      <c r="Y378" s="3">
        <v>73823.130999999994</v>
      </c>
      <c r="Z378" s="3">
        <v>73233.032000000007</v>
      </c>
      <c r="AA378" s="3">
        <v>72370.45</v>
      </c>
      <c r="AB378" s="3">
        <v>74252.186000000002</v>
      </c>
      <c r="AC378" s="3">
        <v>77092.244999999995</v>
      </c>
      <c r="AD378" s="3">
        <v>82548.73</v>
      </c>
      <c r="AE378" s="3">
        <v>92105.581000000006</v>
      </c>
      <c r="AF378" s="3">
        <v>97031.676000000007</v>
      </c>
      <c r="AG378">
        <v>2013</v>
      </c>
    </row>
    <row r="379" spans="1:33" x14ac:dyDescent="0.2">
      <c r="A379">
        <v>622</v>
      </c>
      <c r="B379" t="s">
        <v>52</v>
      </c>
      <c r="C379" t="s">
        <v>32</v>
      </c>
      <c r="D379" t="s">
        <v>143</v>
      </c>
      <c r="E379" t="s">
        <v>142</v>
      </c>
      <c r="F379" t="s">
        <v>84</v>
      </c>
      <c r="G379" t="s">
        <v>138</v>
      </c>
      <c r="H379" s="3">
        <v>1701.567</v>
      </c>
      <c r="I379" s="3">
        <v>1769.422</v>
      </c>
      <c r="J379" s="3">
        <v>1827.768</v>
      </c>
      <c r="K379" s="3">
        <v>1884.624</v>
      </c>
      <c r="L379" s="3">
        <v>1952.817</v>
      </c>
      <c r="M379" s="3">
        <v>2030.6289999999999</v>
      </c>
      <c r="N379" s="3">
        <v>2086.0520000000001</v>
      </c>
      <c r="O379" s="3">
        <v>2153.125</v>
      </c>
      <c r="P379" s="3">
        <v>2231.7429999999999</v>
      </c>
      <c r="Q379" s="3">
        <v>2292.2649999999999</v>
      </c>
      <c r="R379" s="3">
        <v>2372.4029999999998</v>
      </c>
      <c r="S379" s="3">
        <v>2446.3580000000002</v>
      </c>
      <c r="T379" s="3">
        <v>2496.404</v>
      </c>
      <c r="U379" s="3">
        <v>2494.1109999999999</v>
      </c>
      <c r="V379" s="3">
        <v>2543.5309999999999</v>
      </c>
      <c r="W379" s="3">
        <v>2637.585</v>
      </c>
      <c r="X379" s="3">
        <v>2739.902</v>
      </c>
      <c r="Y379" s="3">
        <v>2864.34</v>
      </c>
      <c r="Z379" s="3">
        <v>2980.846</v>
      </c>
      <c r="AA379" s="3">
        <v>3082.0219999999999</v>
      </c>
      <c r="AB379" s="3">
        <v>3203.37</v>
      </c>
      <c r="AC379" s="3">
        <v>3348.0909999999999</v>
      </c>
      <c r="AD379" s="3">
        <v>3503.24</v>
      </c>
      <c r="AE379" s="3">
        <v>3659.049</v>
      </c>
      <c r="AF379" s="3">
        <v>3821.6579999999999</v>
      </c>
      <c r="AG379">
        <v>2010</v>
      </c>
    </row>
    <row r="380" spans="1:33" x14ac:dyDescent="0.2">
      <c r="A380">
        <v>628</v>
      </c>
      <c r="B380" t="s">
        <v>53</v>
      </c>
      <c r="C380" t="s">
        <v>13</v>
      </c>
      <c r="D380" t="s">
        <v>143</v>
      </c>
      <c r="E380" t="s">
        <v>142</v>
      </c>
      <c r="F380" t="s">
        <v>84</v>
      </c>
      <c r="G380" t="s">
        <v>138</v>
      </c>
      <c r="H380">
        <v>889.11699999999996</v>
      </c>
      <c r="I380">
        <v>931.89599999999996</v>
      </c>
      <c r="J380">
        <v>982.54600000000005</v>
      </c>
      <c r="K380">
        <v>966.03599999999994</v>
      </c>
      <c r="L380">
        <v>954.70399999999995</v>
      </c>
      <c r="M380" s="3">
        <v>1063.7059999999999</v>
      </c>
      <c r="N380" s="3">
        <v>1143.165</v>
      </c>
      <c r="O380" s="3">
        <v>1221.979</v>
      </c>
      <c r="P380" s="3">
        <v>1636.904</v>
      </c>
      <c r="Q380" s="3">
        <v>1779.155</v>
      </c>
      <c r="R380" s="3">
        <v>1800.694</v>
      </c>
      <c r="S380" s="3">
        <v>1862.5239999999999</v>
      </c>
      <c r="T380" s="3">
        <v>1909.3</v>
      </c>
      <c r="U380" s="3">
        <v>1956.078</v>
      </c>
      <c r="V380" s="3">
        <v>2193.386</v>
      </c>
      <c r="W380" s="3">
        <v>2185.8719999999998</v>
      </c>
      <c r="X380" s="3">
        <v>2363.6619999999998</v>
      </c>
      <c r="Y380" s="3">
        <v>2473.64</v>
      </c>
      <c r="Z380" s="3">
        <v>2617.2620000000002</v>
      </c>
      <c r="AA380" s="3">
        <v>2771.6089999999999</v>
      </c>
      <c r="AB380" s="3">
        <v>2878.4430000000002</v>
      </c>
      <c r="AC380" s="3">
        <v>3095.614</v>
      </c>
      <c r="AD380" s="3">
        <v>3239.712</v>
      </c>
      <c r="AE380" s="3">
        <v>3389.634</v>
      </c>
      <c r="AF380" s="3">
        <v>3468.549</v>
      </c>
      <c r="AG380">
        <v>2004</v>
      </c>
    </row>
    <row r="381" spans="1:33" x14ac:dyDescent="0.2">
      <c r="A381">
        <v>228</v>
      </c>
      <c r="B381" t="s">
        <v>54</v>
      </c>
      <c r="C381" t="s">
        <v>30</v>
      </c>
      <c r="D381" t="s">
        <v>143</v>
      </c>
      <c r="E381" t="s">
        <v>142</v>
      </c>
      <c r="F381" t="s">
        <v>84</v>
      </c>
      <c r="G381" t="s">
        <v>138</v>
      </c>
      <c r="H381" s="3">
        <v>9843.3680000000004</v>
      </c>
      <c r="I381" s="3">
        <v>10528.645</v>
      </c>
      <c r="J381" s="3">
        <v>10843.582</v>
      </c>
      <c r="K381" s="3">
        <v>10787.197</v>
      </c>
      <c r="L381" s="3">
        <v>11375.597</v>
      </c>
      <c r="M381" s="3">
        <v>11889.365</v>
      </c>
      <c r="N381" s="3">
        <v>12257.824000000001</v>
      </c>
      <c r="O381" s="3">
        <v>12787.289000000001</v>
      </c>
      <c r="P381" s="3">
        <v>13888.316000000001</v>
      </c>
      <c r="Q381" s="3">
        <v>15084.656999999999</v>
      </c>
      <c r="R381" s="3">
        <v>16285.688</v>
      </c>
      <c r="S381" s="3">
        <v>17405.476999999999</v>
      </c>
      <c r="T381" s="3">
        <v>18120.762999999999</v>
      </c>
      <c r="U381" s="3">
        <v>17866.882000000001</v>
      </c>
      <c r="V381" s="3">
        <v>18911.288</v>
      </c>
      <c r="W381" s="3">
        <v>20188.084999999999</v>
      </c>
      <c r="X381" s="3">
        <v>21450.793000000001</v>
      </c>
      <c r="Y381" s="3">
        <v>22469.53</v>
      </c>
      <c r="Z381" s="3">
        <v>22971.444</v>
      </c>
      <c r="AA381" s="3">
        <v>23556.26</v>
      </c>
      <c r="AB381" s="3">
        <v>24451.415000000001</v>
      </c>
      <c r="AC381" s="3">
        <v>25584.052</v>
      </c>
      <c r="AD381" s="3">
        <v>26818.888999999999</v>
      </c>
      <c r="AE381" s="3">
        <v>28097.456999999999</v>
      </c>
      <c r="AF381" s="3">
        <v>29460.25</v>
      </c>
      <c r="AG381">
        <v>2002</v>
      </c>
    </row>
    <row r="382" spans="1:33" x14ac:dyDescent="0.2">
      <c r="A382">
        <v>636</v>
      </c>
      <c r="B382" t="s">
        <v>56</v>
      </c>
      <c r="C382" t="s">
        <v>33</v>
      </c>
      <c r="D382" t="s">
        <v>143</v>
      </c>
      <c r="E382" t="s">
        <v>142</v>
      </c>
      <c r="F382" t="s">
        <v>84</v>
      </c>
      <c r="G382" t="s">
        <v>138</v>
      </c>
      <c r="H382">
        <v>461.80900000000003</v>
      </c>
      <c r="I382">
        <v>435.11799999999999</v>
      </c>
      <c r="J382">
        <v>424.04500000000002</v>
      </c>
      <c r="K382">
        <v>404.10500000000002</v>
      </c>
      <c r="L382">
        <v>376.37799999999999</v>
      </c>
      <c r="M382">
        <v>365.89400000000001</v>
      </c>
      <c r="N382">
        <v>371.32299999999998</v>
      </c>
      <c r="O382">
        <v>388.20499999999998</v>
      </c>
      <c r="P382">
        <v>413.358</v>
      </c>
      <c r="Q382">
        <v>439.64400000000001</v>
      </c>
      <c r="R382">
        <v>463.36399999999998</v>
      </c>
      <c r="S382">
        <v>490.74700000000001</v>
      </c>
      <c r="T382">
        <v>516.04499999999996</v>
      </c>
      <c r="U382">
        <v>519.23299999999995</v>
      </c>
      <c r="V382">
        <v>546.39</v>
      </c>
      <c r="W382">
        <v>578.59299999999996</v>
      </c>
      <c r="X382">
        <v>612.75699999999995</v>
      </c>
      <c r="Y382">
        <v>654.88300000000004</v>
      </c>
      <c r="Z382">
        <v>703.73400000000004</v>
      </c>
      <c r="AA382">
        <v>752.62199999999996</v>
      </c>
      <c r="AB382">
        <v>804.29200000000003</v>
      </c>
      <c r="AC382">
        <v>863.60400000000004</v>
      </c>
      <c r="AD382">
        <v>917.08399999999995</v>
      </c>
      <c r="AE382">
        <v>965.8</v>
      </c>
      <c r="AF382" s="3">
        <v>1006.571</v>
      </c>
      <c r="AG382">
        <v>1983</v>
      </c>
    </row>
    <row r="383" spans="1:33" x14ac:dyDescent="0.2">
      <c r="A383">
        <v>634</v>
      </c>
      <c r="B383" t="s">
        <v>58</v>
      </c>
      <c r="C383" t="s">
        <v>57</v>
      </c>
      <c r="D383" t="s">
        <v>143</v>
      </c>
      <c r="E383" t="s">
        <v>142</v>
      </c>
      <c r="F383" t="s">
        <v>84</v>
      </c>
      <c r="G383" t="s">
        <v>138</v>
      </c>
      <c r="H383" s="3">
        <v>3833.62</v>
      </c>
      <c r="I383" s="3">
        <v>3765.69</v>
      </c>
      <c r="J383" s="3">
        <v>3837.5349999999999</v>
      </c>
      <c r="K383" s="3">
        <v>3688.683</v>
      </c>
      <c r="L383" s="3">
        <v>3944.0459999999998</v>
      </c>
      <c r="M383" s="3">
        <v>4069.317</v>
      </c>
      <c r="N383" s="3">
        <v>4199.3209999999999</v>
      </c>
      <c r="O383" s="3">
        <v>4196.1970000000001</v>
      </c>
      <c r="P383" s="3">
        <v>4335.75</v>
      </c>
      <c r="Q383" s="3">
        <v>4686.4269999999997</v>
      </c>
      <c r="R383" s="3">
        <v>4987.0290000000005</v>
      </c>
      <c r="S383" s="3">
        <v>4896.7209999999995</v>
      </c>
      <c r="T383" s="3">
        <v>5122.4369999999999</v>
      </c>
      <c r="U383" s="3">
        <v>5390.5069999999996</v>
      </c>
      <c r="V383" s="3">
        <v>5766.21</v>
      </c>
      <c r="W383" s="3">
        <v>5914.4129999999996</v>
      </c>
      <c r="X383" s="3">
        <v>6073.9960000000001</v>
      </c>
      <c r="Y383" s="3">
        <v>6232.1189999999997</v>
      </c>
      <c r="Z383" s="3">
        <v>6559.2839999999997</v>
      </c>
      <c r="AA383" s="3">
        <v>6809.2060000000001</v>
      </c>
      <c r="AB383" s="3">
        <v>7279.6379999999999</v>
      </c>
      <c r="AC383" s="3">
        <v>7901.491</v>
      </c>
      <c r="AD383" s="3">
        <v>8233.5149999999994</v>
      </c>
      <c r="AE383" s="3">
        <v>8398.625</v>
      </c>
      <c r="AF383" s="3">
        <v>8582.1319999999996</v>
      </c>
      <c r="AG383">
        <v>2004</v>
      </c>
    </row>
    <row r="384" spans="1:33" x14ac:dyDescent="0.2">
      <c r="A384">
        <v>248</v>
      </c>
      <c r="B384" t="s">
        <v>59</v>
      </c>
      <c r="C384" t="s">
        <v>31</v>
      </c>
      <c r="D384" t="s">
        <v>143</v>
      </c>
      <c r="E384" t="s">
        <v>142</v>
      </c>
      <c r="F384" t="s">
        <v>84</v>
      </c>
      <c r="G384" t="s">
        <v>138</v>
      </c>
      <c r="H384" s="3">
        <v>5576.9629999999997</v>
      </c>
      <c r="I384" s="3">
        <v>5825.0349999999999</v>
      </c>
      <c r="J384" s="3">
        <v>5989.9809999999998</v>
      </c>
      <c r="K384" s="3">
        <v>5709.415</v>
      </c>
      <c r="L384" s="3">
        <v>5816.299</v>
      </c>
      <c r="M384" s="3">
        <v>6096.7790000000005</v>
      </c>
      <c r="N384" s="3">
        <v>6350.5439999999999</v>
      </c>
      <c r="O384" s="3">
        <v>6540.6189999999997</v>
      </c>
      <c r="P384" s="3">
        <v>7147.6419999999998</v>
      </c>
      <c r="Q384" s="3">
        <v>7672.06</v>
      </c>
      <c r="R384" s="3">
        <v>8112.1769999999997</v>
      </c>
      <c r="S384" s="3">
        <v>8360.5290000000005</v>
      </c>
      <c r="T384" s="3">
        <v>8904.8880000000008</v>
      </c>
      <c r="U384" s="3">
        <v>8860.7379999999994</v>
      </c>
      <c r="V384" s="3">
        <v>9115.8610000000008</v>
      </c>
      <c r="W384" s="3">
        <v>9868.982</v>
      </c>
      <c r="X384" s="3">
        <v>10397.263000000001</v>
      </c>
      <c r="Y384" s="3">
        <v>10864.334000000001</v>
      </c>
      <c r="Z384" s="3">
        <v>11244.203</v>
      </c>
      <c r="AA384" s="3">
        <v>11379.644</v>
      </c>
      <c r="AB384" s="3">
        <v>11788.269</v>
      </c>
      <c r="AC384" s="3">
        <v>12391.77</v>
      </c>
      <c r="AD384" s="3">
        <v>12974.897999999999</v>
      </c>
      <c r="AE384" s="3">
        <v>13569.147000000001</v>
      </c>
      <c r="AF384" s="3">
        <v>14192.394</v>
      </c>
      <c r="AG384">
        <v>2013</v>
      </c>
    </row>
    <row r="385" spans="1:33" x14ac:dyDescent="0.2">
      <c r="A385">
        <v>642</v>
      </c>
      <c r="B385" t="s">
        <v>60</v>
      </c>
      <c r="C385" t="s">
        <v>1</v>
      </c>
      <c r="D385" t="s">
        <v>143</v>
      </c>
      <c r="E385" t="s">
        <v>142</v>
      </c>
      <c r="F385" t="s">
        <v>84</v>
      </c>
      <c r="G385" t="s">
        <v>138</v>
      </c>
      <c r="H385" s="3">
        <v>2167.6550000000002</v>
      </c>
      <c r="I385" s="3">
        <v>5333.982</v>
      </c>
      <c r="J385" s="3">
        <v>6461.2380000000003</v>
      </c>
      <c r="K385" s="3">
        <v>7983.76</v>
      </c>
      <c r="L385" s="3">
        <v>9351.0889999999999</v>
      </c>
      <c r="M385" s="3">
        <v>15134.673000000001</v>
      </c>
      <c r="N385" s="3">
        <v>17786.413</v>
      </c>
      <c r="O385" s="3">
        <v>20038.7</v>
      </c>
      <c r="P385" s="3">
        <v>27560.488000000001</v>
      </c>
      <c r="Q385" s="3">
        <v>30306.061000000002</v>
      </c>
      <c r="R385" s="3">
        <v>30714.882000000001</v>
      </c>
      <c r="S385" s="3">
        <v>34660.381000000001</v>
      </c>
      <c r="T385" s="3">
        <v>38563.671999999999</v>
      </c>
      <c r="U385" s="3">
        <v>34730.303999999996</v>
      </c>
      <c r="V385" s="3">
        <v>33734.851000000002</v>
      </c>
      <c r="W385" s="3">
        <v>35150.232000000004</v>
      </c>
      <c r="X385" s="3">
        <v>35915.296999999999</v>
      </c>
      <c r="Y385" s="3">
        <v>33735.207999999999</v>
      </c>
      <c r="Z385" s="3">
        <v>32266.345000000001</v>
      </c>
      <c r="AA385" s="3">
        <v>26810.255000000001</v>
      </c>
      <c r="AB385" s="3">
        <v>27480.191999999999</v>
      </c>
      <c r="AC385" s="3">
        <v>26030.947</v>
      </c>
      <c r="AD385" s="3">
        <v>24109.893</v>
      </c>
      <c r="AE385" s="3">
        <v>21729.716</v>
      </c>
      <c r="AF385" s="3">
        <v>20561.785</v>
      </c>
      <c r="AG385">
        <v>2010</v>
      </c>
    </row>
    <row r="386" spans="1:33" x14ac:dyDescent="0.2">
      <c r="A386">
        <v>646</v>
      </c>
      <c r="B386" t="s">
        <v>62</v>
      </c>
      <c r="C386" t="s">
        <v>14</v>
      </c>
      <c r="D386" t="s">
        <v>143</v>
      </c>
      <c r="E386" t="s">
        <v>142</v>
      </c>
      <c r="F386" t="s">
        <v>84</v>
      </c>
      <c r="G386" t="s">
        <v>138</v>
      </c>
      <c r="H386" s="3">
        <v>16962.998</v>
      </c>
      <c r="I386" s="3">
        <v>17798.536</v>
      </c>
      <c r="J386" s="3">
        <v>18163.302</v>
      </c>
      <c r="K386" s="3">
        <v>16382.477999999999</v>
      </c>
      <c r="L386" s="3">
        <v>16038.726000000001</v>
      </c>
      <c r="M386" s="3">
        <v>16348.183000000001</v>
      </c>
      <c r="N386" s="3">
        <v>16014.415999999999</v>
      </c>
      <c r="O386" s="3">
        <v>16206.4</v>
      </c>
      <c r="P386" s="3">
        <v>16427.833999999999</v>
      </c>
      <c r="Q386" s="3">
        <v>16412.699000000001</v>
      </c>
      <c r="R386" s="3">
        <v>16189.486000000001</v>
      </c>
      <c r="S386" s="3">
        <v>17241.763999999999</v>
      </c>
      <c r="T386" s="3">
        <v>17625.208999999999</v>
      </c>
      <c r="U386" s="3">
        <v>17105.04</v>
      </c>
      <c r="V386" s="3">
        <v>18135.849999999999</v>
      </c>
      <c r="W386" s="3">
        <v>19509.740000000002</v>
      </c>
      <c r="X386" s="3">
        <v>20649.280999999999</v>
      </c>
      <c r="Y386" s="3">
        <v>21812.694</v>
      </c>
      <c r="Z386" s="3">
        <v>22924.151999999998</v>
      </c>
      <c r="AA386" s="3">
        <v>23811.52</v>
      </c>
      <c r="AB386" s="3">
        <v>25132.705000000002</v>
      </c>
      <c r="AC386" s="3">
        <v>26718.395</v>
      </c>
      <c r="AD386" s="3">
        <v>28463.940999999999</v>
      </c>
      <c r="AE386" s="3">
        <v>30282.918000000001</v>
      </c>
      <c r="AF386" s="3">
        <v>32268.753000000001</v>
      </c>
      <c r="AG386">
        <v>0</v>
      </c>
    </row>
    <row r="387" spans="1:33" x14ac:dyDescent="0.2">
      <c r="A387">
        <v>656</v>
      </c>
      <c r="B387" t="s">
        <v>64</v>
      </c>
      <c r="C387" t="s">
        <v>24</v>
      </c>
      <c r="D387" t="s">
        <v>143</v>
      </c>
      <c r="E387" t="s">
        <v>142</v>
      </c>
      <c r="F387" t="s">
        <v>84</v>
      </c>
      <c r="G387" t="s">
        <v>138</v>
      </c>
      <c r="H387">
        <v>819.65099999999995</v>
      </c>
      <c r="I387">
        <v>855.56</v>
      </c>
      <c r="J387">
        <v>885.21199999999999</v>
      </c>
      <c r="K387">
        <v>920.75300000000004</v>
      </c>
      <c r="L387">
        <v>950.25400000000002</v>
      </c>
      <c r="M387">
        <v>989.49</v>
      </c>
      <c r="N387" s="3">
        <v>1027.191</v>
      </c>
      <c r="O387" s="3">
        <v>1040.644</v>
      </c>
      <c r="P387" s="3">
        <v>1073.635</v>
      </c>
      <c r="Q387" s="3">
        <v>1119.0820000000001</v>
      </c>
      <c r="R387" s="3">
        <v>1158.261</v>
      </c>
      <c r="S387" s="3">
        <v>1184.412</v>
      </c>
      <c r="T387" s="3">
        <v>1239.174</v>
      </c>
      <c r="U387" s="3">
        <v>1214.7180000000001</v>
      </c>
      <c r="V387" s="3">
        <v>1222.796</v>
      </c>
      <c r="W387" s="3">
        <v>1265.191</v>
      </c>
      <c r="X387" s="3">
        <v>1304.413</v>
      </c>
      <c r="Y387" s="3">
        <v>1321.329</v>
      </c>
      <c r="Z387" s="3">
        <v>1313.097</v>
      </c>
      <c r="AA387" s="3">
        <v>1289.027</v>
      </c>
      <c r="AB387" s="3">
        <v>1359.4780000000001</v>
      </c>
      <c r="AC387" s="3">
        <v>1465.3019999999999</v>
      </c>
      <c r="AD387" s="3">
        <v>1582.451</v>
      </c>
      <c r="AE387" s="3">
        <v>1675.231</v>
      </c>
      <c r="AF387" s="3">
        <v>1803.056</v>
      </c>
      <c r="AG387">
        <v>2009</v>
      </c>
    </row>
    <row r="388" spans="1:33" x14ac:dyDescent="0.2">
      <c r="A388">
        <v>429</v>
      </c>
      <c r="B388" t="s">
        <v>47</v>
      </c>
      <c r="C388" t="s">
        <v>34</v>
      </c>
      <c r="D388" t="s">
        <v>143</v>
      </c>
      <c r="E388" t="s">
        <v>142</v>
      </c>
      <c r="F388" t="s">
        <v>84</v>
      </c>
      <c r="G388" t="s">
        <v>138</v>
      </c>
      <c r="H388" s="3">
        <v>8178.5290000000005</v>
      </c>
      <c r="I388" s="3">
        <v>8823.1440000000002</v>
      </c>
      <c r="J388" s="3">
        <v>9028.0300000000007</v>
      </c>
      <c r="K388" s="3">
        <v>9198.43</v>
      </c>
      <c r="L388" s="3">
        <v>9729.7160000000003</v>
      </c>
      <c r="M388" s="3">
        <v>10075.605</v>
      </c>
      <c r="N388" s="3">
        <v>10876.075999999999</v>
      </c>
      <c r="O388" s="3">
        <v>11754.464</v>
      </c>
      <c r="P388" s="3">
        <v>12411.558999999999</v>
      </c>
      <c r="Q388" s="3">
        <v>13148.996999999999</v>
      </c>
      <c r="R388" s="3">
        <v>14101.369000000001</v>
      </c>
      <c r="S388" s="3">
        <v>15623.005999999999</v>
      </c>
      <c r="T388" s="3">
        <v>15875.71</v>
      </c>
      <c r="U388" s="3">
        <v>16138.26</v>
      </c>
      <c r="V388" s="3">
        <v>17143.358</v>
      </c>
      <c r="W388" s="3">
        <v>17957.441999999999</v>
      </c>
      <c r="X388" s="3">
        <v>16880.863000000001</v>
      </c>
      <c r="Y388" s="3">
        <v>16591.392</v>
      </c>
      <c r="Z388" s="3">
        <v>17113.563999999998</v>
      </c>
      <c r="AA388" s="3">
        <v>17140.96</v>
      </c>
      <c r="AB388" s="3">
        <v>17398.109</v>
      </c>
      <c r="AC388" s="3">
        <v>17801.673999999999</v>
      </c>
      <c r="AD388" s="3">
        <v>18269.964</v>
      </c>
      <c r="AE388" s="3">
        <v>18765.975999999999</v>
      </c>
      <c r="AF388" s="3">
        <v>19291.560000000001</v>
      </c>
      <c r="AG388">
        <v>2012</v>
      </c>
    </row>
    <row r="389" spans="1:33" x14ac:dyDescent="0.2">
      <c r="A389">
        <v>433</v>
      </c>
      <c r="B389" t="s">
        <v>48</v>
      </c>
      <c r="C389" t="s">
        <v>5</v>
      </c>
      <c r="D389" t="s">
        <v>143</v>
      </c>
      <c r="E389" t="s">
        <v>142</v>
      </c>
      <c r="F389" t="s">
        <v>84</v>
      </c>
      <c r="G389" t="s">
        <v>138</v>
      </c>
      <c r="H389" t="s">
        <v>106</v>
      </c>
      <c r="I389" t="s">
        <v>106</v>
      </c>
      <c r="J389" t="s">
        <v>106</v>
      </c>
      <c r="K389" t="s">
        <v>106</v>
      </c>
      <c r="L389" t="s">
        <v>106</v>
      </c>
      <c r="M389" t="s">
        <v>106</v>
      </c>
      <c r="N389" t="s">
        <v>106</v>
      </c>
      <c r="O389" s="3">
        <v>6247.01</v>
      </c>
      <c r="P389" s="3">
        <v>9558.7440000000006</v>
      </c>
      <c r="Q389" s="3">
        <v>9739.3790000000008</v>
      </c>
      <c r="R389" s="3">
        <v>10295.779</v>
      </c>
      <c r="S389" s="3">
        <v>10465.848</v>
      </c>
      <c r="T389" s="3">
        <v>11234.614</v>
      </c>
      <c r="U389" s="3">
        <v>11394.806</v>
      </c>
      <c r="V389" s="3">
        <v>12102.798000000001</v>
      </c>
      <c r="W389" s="3">
        <v>12880.829</v>
      </c>
      <c r="X389" s="3">
        <v>14479.289000000001</v>
      </c>
      <c r="Y389" s="3">
        <v>15177.547</v>
      </c>
      <c r="Z389" s="3">
        <v>14570.805</v>
      </c>
      <c r="AA389" s="3">
        <v>14448.114</v>
      </c>
      <c r="AB389" s="3">
        <v>15320.901</v>
      </c>
      <c r="AC389" s="3">
        <v>16533.447</v>
      </c>
      <c r="AD389" s="3">
        <v>17779.764999999999</v>
      </c>
      <c r="AE389" s="3">
        <v>19016.069</v>
      </c>
      <c r="AF389" s="3">
        <v>20265.916000000001</v>
      </c>
      <c r="AG389">
        <v>2013</v>
      </c>
    </row>
    <row r="390" spans="1:33" x14ac:dyDescent="0.2">
      <c r="A390">
        <v>916</v>
      </c>
      <c r="B390" t="s">
        <v>65</v>
      </c>
      <c r="C390" t="s">
        <v>18</v>
      </c>
      <c r="D390" t="s">
        <v>143</v>
      </c>
      <c r="E390" t="s">
        <v>142</v>
      </c>
      <c r="F390" t="s">
        <v>84</v>
      </c>
      <c r="G390" t="s">
        <v>138</v>
      </c>
      <c r="H390" s="3">
        <v>6158.04</v>
      </c>
      <c r="I390" s="3">
        <v>6492.5889999999999</v>
      </c>
      <c r="J390" s="3">
        <v>6538.6059999999998</v>
      </c>
      <c r="K390" s="3">
        <v>6842.4870000000001</v>
      </c>
      <c r="L390" s="3">
        <v>7702.6019999999999</v>
      </c>
      <c r="M390" s="3">
        <v>8950.4269999999997</v>
      </c>
      <c r="N390" s="3">
        <v>9967.8690000000006</v>
      </c>
      <c r="O390" s="3">
        <v>11049.43</v>
      </c>
      <c r="P390" s="3">
        <v>12341.171</v>
      </c>
      <c r="Q390" s="3">
        <v>13841.156000000001</v>
      </c>
      <c r="R390" s="3">
        <v>15613.132</v>
      </c>
      <c r="S390" s="3">
        <v>17263.376</v>
      </c>
      <c r="T390" s="3">
        <v>17937.884999999998</v>
      </c>
      <c r="U390" s="3">
        <v>17816.623</v>
      </c>
      <c r="V390" s="3">
        <v>19073.506000000001</v>
      </c>
      <c r="W390" s="3">
        <v>20625.812000000002</v>
      </c>
      <c r="X390" s="3">
        <v>21735.824000000001</v>
      </c>
      <c r="Y390" s="3">
        <v>23038.484</v>
      </c>
      <c r="Z390" s="3">
        <v>24019.95</v>
      </c>
      <c r="AA390" s="3">
        <v>24359.642</v>
      </c>
      <c r="AB390" s="3">
        <v>25127.262999999999</v>
      </c>
      <c r="AC390" s="3">
        <v>26479.521000000001</v>
      </c>
      <c r="AD390" s="3">
        <v>27875.795999999998</v>
      </c>
      <c r="AE390" s="3">
        <v>29231.834999999999</v>
      </c>
      <c r="AF390" s="3">
        <v>30595.427</v>
      </c>
      <c r="AG390">
        <v>2013</v>
      </c>
    </row>
    <row r="391" spans="1:33" x14ac:dyDescent="0.2">
      <c r="A391">
        <v>443</v>
      </c>
      <c r="B391" t="s">
        <v>67</v>
      </c>
      <c r="C391" t="s">
        <v>6</v>
      </c>
      <c r="D391" t="s">
        <v>143</v>
      </c>
      <c r="E391" t="s">
        <v>142</v>
      </c>
      <c r="F391" t="s">
        <v>84</v>
      </c>
      <c r="G391" t="s">
        <v>138</v>
      </c>
      <c r="H391" s="3">
        <v>57608.347000000002</v>
      </c>
      <c r="I391" s="3">
        <v>46221.675999999999</v>
      </c>
      <c r="J391" s="3">
        <v>47108.233</v>
      </c>
      <c r="K391" s="3">
        <v>47302.839</v>
      </c>
      <c r="L391" s="3">
        <v>51512.008999999998</v>
      </c>
      <c r="M391" s="3">
        <v>50694.9</v>
      </c>
      <c r="N391" s="3">
        <v>50596.934000000001</v>
      </c>
      <c r="O391" s="3">
        <v>57537.603999999999</v>
      </c>
      <c r="P391" s="3">
        <v>60560.978000000003</v>
      </c>
      <c r="Q391" s="3">
        <v>63343.497000000003</v>
      </c>
      <c r="R391" s="3">
        <v>65970.587</v>
      </c>
      <c r="S391" s="3">
        <v>67209.501999999993</v>
      </c>
      <c r="T391" s="3">
        <v>69366.232000000004</v>
      </c>
      <c r="U391" s="3">
        <v>64144.06</v>
      </c>
      <c r="V391" s="3">
        <v>61669.328999999998</v>
      </c>
      <c r="W391" s="3">
        <v>67131.213000000003</v>
      </c>
      <c r="X391" s="3">
        <v>70888.493000000002</v>
      </c>
      <c r="Y391" s="3">
        <v>71028.654999999999</v>
      </c>
      <c r="Z391" s="3">
        <v>71020.254000000001</v>
      </c>
      <c r="AA391" s="3">
        <v>70913.561000000002</v>
      </c>
      <c r="AB391" s="3">
        <v>71318.259000000005</v>
      </c>
      <c r="AC391" s="3">
        <v>73017.7</v>
      </c>
      <c r="AD391" s="3">
        <v>74833.217999999993</v>
      </c>
      <c r="AE391" s="3">
        <v>76585.907999999996</v>
      </c>
      <c r="AF391" s="3">
        <v>78375.527000000002</v>
      </c>
      <c r="AG391">
        <v>2013</v>
      </c>
    </row>
    <row r="392" spans="1:33" x14ac:dyDescent="0.2">
      <c r="A392">
        <v>672</v>
      </c>
      <c r="B392" t="s">
        <v>50</v>
      </c>
      <c r="C392" t="s">
        <v>2</v>
      </c>
      <c r="D392" t="s">
        <v>143</v>
      </c>
      <c r="E392" t="s">
        <v>142</v>
      </c>
      <c r="F392" t="s">
        <v>84</v>
      </c>
      <c r="G392" t="s">
        <v>138</v>
      </c>
      <c r="H392" s="3">
        <v>17470.745999999999</v>
      </c>
      <c r="I392" s="3">
        <v>17349.984</v>
      </c>
      <c r="J392" s="3">
        <v>17175.963</v>
      </c>
      <c r="K392" s="3">
        <v>17231.557000000001</v>
      </c>
      <c r="L392" s="3">
        <v>17978.553</v>
      </c>
      <c r="M392" s="3">
        <v>17780.567999999999</v>
      </c>
      <c r="N392" s="3">
        <v>17606.814999999999</v>
      </c>
      <c r="O392" s="3">
        <v>19987.598999999998</v>
      </c>
      <c r="P392" s="3">
        <v>21124.733</v>
      </c>
      <c r="Q392" s="3">
        <v>24011.339</v>
      </c>
      <c r="R392" s="3">
        <v>25931.383000000002</v>
      </c>
      <c r="S392" s="3">
        <v>27844.550999999999</v>
      </c>
      <c r="T392" s="3">
        <v>28678.026000000002</v>
      </c>
      <c r="U392" s="3">
        <v>28246.85</v>
      </c>
      <c r="V392" s="3">
        <v>29587.544999999998</v>
      </c>
      <c r="W392" s="3">
        <v>11664.096</v>
      </c>
      <c r="X392" s="3">
        <v>23923.087</v>
      </c>
      <c r="Y392" s="3">
        <v>20681.177</v>
      </c>
      <c r="Z392" s="3">
        <v>15706.316999999999</v>
      </c>
      <c r="AA392" s="3">
        <v>16331.98</v>
      </c>
      <c r="AB392" s="3">
        <v>19220.155999999999</v>
      </c>
      <c r="AC392" s="3">
        <v>25524.54</v>
      </c>
      <c r="AD392" s="3">
        <v>27405.516</v>
      </c>
      <c r="AE392" s="3">
        <v>30231.439999999999</v>
      </c>
      <c r="AF392" s="3">
        <v>31285.722000000002</v>
      </c>
      <c r="AG392">
        <v>2014</v>
      </c>
    </row>
    <row r="393" spans="1:33" x14ac:dyDescent="0.2">
      <c r="A393">
        <v>682</v>
      </c>
      <c r="B393" t="s">
        <v>69</v>
      </c>
      <c r="C393" t="s">
        <v>27</v>
      </c>
      <c r="D393" t="s">
        <v>143</v>
      </c>
      <c r="E393" t="s">
        <v>142</v>
      </c>
      <c r="F393" t="s">
        <v>84</v>
      </c>
      <c r="G393" t="s">
        <v>138</v>
      </c>
      <c r="H393" s="3">
        <v>2207.241</v>
      </c>
      <c r="I393" s="3">
        <v>2094.1</v>
      </c>
      <c r="J393" s="3">
        <v>2114.645</v>
      </c>
      <c r="K393" s="3">
        <v>2247.3739999999998</v>
      </c>
      <c r="L393" s="3">
        <v>2223.6640000000002</v>
      </c>
      <c r="M393" s="3">
        <v>2253.828</v>
      </c>
      <c r="N393" s="3">
        <v>2237.8589999999999</v>
      </c>
      <c r="O393" s="3">
        <v>2350.3960000000002</v>
      </c>
      <c r="P393" s="3">
        <v>2482.7359999999999</v>
      </c>
      <c r="Q393" s="3">
        <v>2716.6579999999999</v>
      </c>
      <c r="R393" s="3">
        <v>3434.63</v>
      </c>
      <c r="S393" s="3">
        <v>3526.087</v>
      </c>
      <c r="T393" s="3">
        <v>3537.26</v>
      </c>
      <c r="U393" s="3">
        <v>3435.6880000000001</v>
      </c>
      <c r="V393" s="3">
        <v>3552.0729999999999</v>
      </c>
      <c r="W393" s="3">
        <v>3689.348</v>
      </c>
      <c r="X393" s="3">
        <v>3882.855</v>
      </c>
      <c r="Y393" s="3">
        <v>4065.627</v>
      </c>
      <c r="Z393" s="3">
        <v>4287.8720000000003</v>
      </c>
      <c r="AA393" s="3">
        <v>4458.53</v>
      </c>
      <c r="AB393" s="3">
        <v>4719.2269999999999</v>
      </c>
      <c r="AC393" s="3">
        <v>4929.1620000000003</v>
      </c>
      <c r="AD393" s="3">
        <v>5162.6499999999996</v>
      </c>
      <c r="AE393" s="3">
        <v>5583.58</v>
      </c>
      <c r="AF393" s="3">
        <v>5843.2269999999999</v>
      </c>
      <c r="AG393">
        <v>2012</v>
      </c>
    </row>
    <row r="394" spans="1:33" x14ac:dyDescent="0.2">
      <c r="A394">
        <v>948</v>
      </c>
      <c r="B394" t="s">
        <v>70</v>
      </c>
      <c r="C394" t="s">
        <v>20</v>
      </c>
      <c r="D394" t="s">
        <v>143</v>
      </c>
      <c r="E394" t="s">
        <v>142</v>
      </c>
      <c r="F394" t="s">
        <v>84</v>
      </c>
      <c r="G394" t="s">
        <v>138</v>
      </c>
      <c r="H394" s="3">
        <v>2925.2</v>
      </c>
      <c r="I394" s="3">
        <v>3050.848</v>
      </c>
      <c r="J394" s="3">
        <v>3144.5140000000001</v>
      </c>
      <c r="K394" s="3">
        <v>3247.2809999999999</v>
      </c>
      <c r="L394" s="3">
        <v>3314.9639999999999</v>
      </c>
      <c r="M394" s="3">
        <v>3516.7689999999998</v>
      </c>
      <c r="N394" s="3">
        <v>3739.922</v>
      </c>
      <c r="O394" s="3">
        <v>4049.498</v>
      </c>
      <c r="P394" s="3">
        <v>4497.9920000000002</v>
      </c>
      <c r="Q394" s="3">
        <v>4874.8789999999999</v>
      </c>
      <c r="R394" s="3">
        <v>5356.0330000000004</v>
      </c>
      <c r="S394" s="3">
        <v>5898.8029999999999</v>
      </c>
      <c r="T394" s="3">
        <v>6393.8720000000003</v>
      </c>
      <c r="U394" s="3">
        <v>6180.223</v>
      </c>
      <c r="V394" s="3">
        <v>7437.44</v>
      </c>
      <c r="W394" s="3">
        <v>8802.4840000000004</v>
      </c>
      <c r="X394" s="3">
        <v>9875.3629999999994</v>
      </c>
      <c r="Y394" s="3">
        <v>11024.223</v>
      </c>
      <c r="Z394" s="3">
        <v>11881.802</v>
      </c>
      <c r="AA394" s="3">
        <v>12335.303</v>
      </c>
      <c r="AB394" s="3">
        <v>12857.473</v>
      </c>
      <c r="AC394" s="3">
        <v>13425.013999999999</v>
      </c>
      <c r="AD394" s="3">
        <v>14342.005999999999</v>
      </c>
      <c r="AE394" s="3">
        <v>15329.848</v>
      </c>
      <c r="AF394" s="3">
        <v>16825.654999999999</v>
      </c>
      <c r="AG394">
        <v>2013</v>
      </c>
    </row>
    <row r="395" spans="1:33" x14ac:dyDescent="0.2">
      <c r="A395">
        <v>694</v>
      </c>
      <c r="B395" t="s">
        <v>51</v>
      </c>
      <c r="C395" t="s">
        <v>3</v>
      </c>
      <c r="D395" t="s">
        <v>143</v>
      </c>
      <c r="E395" t="s">
        <v>142</v>
      </c>
      <c r="F395" t="s">
        <v>84</v>
      </c>
      <c r="G395" t="s">
        <v>138</v>
      </c>
      <c r="H395" s="3">
        <v>2002.549</v>
      </c>
      <c r="I395" s="3">
        <v>2087.2869999999998</v>
      </c>
      <c r="J395" s="3">
        <v>2159.163</v>
      </c>
      <c r="K395" s="3">
        <v>2193.223</v>
      </c>
      <c r="L395" s="3">
        <v>2351.152</v>
      </c>
      <c r="M395" s="3">
        <v>2504.9409999999998</v>
      </c>
      <c r="N395" s="3">
        <v>2645.9920000000002</v>
      </c>
      <c r="O395" s="3">
        <v>2938.6979999999999</v>
      </c>
      <c r="P395" s="3">
        <v>3196.9490000000001</v>
      </c>
      <c r="Q395" s="3">
        <v>3490.0590000000002</v>
      </c>
      <c r="R395" s="3">
        <v>3792.451</v>
      </c>
      <c r="S395" s="3">
        <v>4132.5119999999997</v>
      </c>
      <c r="T395" s="3">
        <v>4429.4560000000001</v>
      </c>
      <c r="U395" s="3">
        <v>4733.2950000000001</v>
      </c>
      <c r="V395" s="3">
        <v>5127.7190000000001</v>
      </c>
      <c r="W395" s="3">
        <v>5342.4380000000001</v>
      </c>
      <c r="X395" s="3">
        <v>5519.3</v>
      </c>
      <c r="Y395" s="3">
        <v>5745.7020000000002</v>
      </c>
      <c r="Z395" s="3">
        <v>6031.42</v>
      </c>
      <c r="AA395" s="3">
        <v>6203.6360000000004</v>
      </c>
      <c r="AB395" s="3">
        <v>6431.6059999999998</v>
      </c>
      <c r="AC395" s="3">
        <v>6723.7820000000002</v>
      </c>
      <c r="AD395" s="3">
        <v>7053.1130000000003</v>
      </c>
      <c r="AE395" s="3">
        <v>7405.0010000000002</v>
      </c>
      <c r="AF395" s="3">
        <v>7786.4939999999997</v>
      </c>
      <c r="AG395">
        <v>2012</v>
      </c>
    </row>
    <row r="396" spans="1:33" x14ac:dyDescent="0.2">
      <c r="A396">
        <v>142</v>
      </c>
      <c r="B396" t="s">
        <v>71</v>
      </c>
      <c r="C396" t="s">
        <v>28</v>
      </c>
      <c r="D396" t="s">
        <v>143</v>
      </c>
      <c r="E396" t="s">
        <v>142</v>
      </c>
      <c r="F396" t="s">
        <v>84</v>
      </c>
      <c r="G396" t="s">
        <v>138</v>
      </c>
      <c r="H396" s="3">
        <v>39219.578999999998</v>
      </c>
      <c r="I396" s="3">
        <v>41803.258999999998</v>
      </c>
      <c r="J396" s="3">
        <v>43099.606</v>
      </c>
      <c r="K396" s="3">
        <v>44313.24</v>
      </c>
      <c r="L396" s="3">
        <v>46488.650999999998</v>
      </c>
      <c r="M396" s="3">
        <v>48339.936000000002</v>
      </c>
      <c r="N396" s="3">
        <v>49482.254000000001</v>
      </c>
      <c r="O396" s="3">
        <v>50647.752</v>
      </c>
      <c r="P396" s="3">
        <v>53791.716</v>
      </c>
      <c r="Q396" s="3">
        <v>56578.663999999997</v>
      </c>
      <c r="R396" s="3">
        <v>59201.758999999998</v>
      </c>
      <c r="S396" s="3">
        <v>61898.553999999996</v>
      </c>
      <c r="T396" s="3">
        <v>62489.752</v>
      </c>
      <c r="U396" s="3">
        <v>61230.803</v>
      </c>
      <c r="V396" s="3">
        <v>61520.243000000002</v>
      </c>
      <c r="W396" s="3">
        <v>62571.345999999998</v>
      </c>
      <c r="X396" s="3">
        <v>64599.91</v>
      </c>
      <c r="Y396" s="3">
        <v>65295.178</v>
      </c>
      <c r="Z396" s="3">
        <v>66937.460000000006</v>
      </c>
      <c r="AA396" s="3">
        <v>67445.198000000004</v>
      </c>
      <c r="AB396" s="3">
        <v>68759.168999999994</v>
      </c>
      <c r="AC396" s="3">
        <v>70658.725999999995</v>
      </c>
      <c r="AD396" s="3">
        <v>72740.384999999995</v>
      </c>
      <c r="AE396" s="3">
        <v>74875.922000000006</v>
      </c>
      <c r="AF396" s="3">
        <v>77071.506999999998</v>
      </c>
      <c r="AG396">
        <v>2014</v>
      </c>
    </row>
    <row r="397" spans="1:33" x14ac:dyDescent="0.2">
      <c r="A397">
        <v>449</v>
      </c>
      <c r="B397" t="s">
        <v>72</v>
      </c>
      <c r="C397" t="s">
        <v>10</v>
      </c>
      <c r="D397" t="s">
        <v>143</v>
      </c>
      <c r="E397" t="s">
        <v>142</v>
      </c>
      <c r="F397" t="s">
        <v>84</v>
      </c>
      <c r="G397" t="s">
        <v>138</v>
      </c>
      <c r="H397" s="3">
        <v>27016.285</v>
      </c>
      <c r="I397" s="3">
        <v>28555.281999999999</v>
      </c>
      <c r="J397" s="3">
        <v>29077.462</v>
      </c>
      <c r="K397" s="3">
        <v>29089.704000000002</v>
      </c>
      <c r="L397" s="3">
        <v>31150.29</v>
      </c>
      <c r="M397" s="3">
        <v>32727.755000000001</v>
      </c>
      <c r="N397" s="3">
        <v>32325.496999999999</v>
      </c>
      <c r="O397" s="3">
        <v>31561.474999999999</v>
      </c>
      <c r="P397" s="3">
        <v>32282.918000000001</v>
      </c>
      <c r="Q397" s="3">
        <v>33526.724999999999</v>
      </c>
      <c r="R397" s="3">
        <v>35701.565000000002</v>
      </c>
      <c r="S397" s="3">
        <v>37493.523000000001</v>
      </c>
      <c r="T397" s="3">
        <v>40487.023999999998</v>
      </c>
      <c r="U397" s="3">
        <v>41823.976999999999</v>
      </c>
      <c r="V397" s="3">
        <v>44336.86</v>
      </c>
      <c r="W397" s="3">
        <v>45406.464999999997</v>
      </c>
      <c r="X397" s="3">
        <v>44460.313000000002</v>
      </c>
      <c r="Y397" s="3">
        <v>43252.368999999999</v>
      </c>
      <c r="Z397" s="3">
        <v>39680.521000000001</v>
      </c>
      <c r="AA397" s="3">
        <v>40538.845999999998</v>
      </c>
      <c r="AB397" s="3">
        <v>41166.972999999998</v>
      </c>
      <c r="AC397" s="3">
        <v>41689.188000000002</v>
      </c>
      <c r="AD397" s="3">
        <v>41982.224999999999</v>
      </c>
      <c r="AE397" s="3">
        <v>42140.338000000003</v>
      </c>
      <c r="AF397" s="3">
        <v>42183.966</v>
      </c>
      <c r="AG397">
        <v>2012</v>
      </c>
    </row>
    <row r="398" spans="1:33" x14ac:dyDescent="0.2">
      <c r="A398">
        <v>293</v>
      </c>
      <c r="B398" t="s">
        <v>66</v>
      </c>
      <c r="C398" t="s">
        <v>29</v>
      </c>
      <c r="D398" t="s">
        <v>143</v>
      </c>
      <c r="E398" t="s">
        <v>142</v>
      </c>
      <c r="F398" t="s">
        <v>84</v>
      </c>
      <c r="G398" t="s">
        <v>138</v>
      </c>
      <c r="H398" s="3">
        <v>4776.5969999999998</v>
      </c>
      <c r="I398" s="3">
        <v>5094.2650000000003</v>
      </c>
      <c r="J398" s="3">
        <v>5051.1899999999996</v>
      </c>
      <c r="K398" s="3">
        <v>5125.84</v>
      </c>
      <c r="L398" s="3">
        <v>5301.75</v>
      </c>
      <c r="M398" s="3">
        <v>5372.893</v>
      </c>
      <c r="N398" s="3">
        <v>5665.3459999999995</v>
      </c>
      <c r="O398" s="3">
        <v>5927.2830000000004</v>
      </c>
      <c r="P398" s="3">
        <v>6294.9120000000003</v>
      </c>
      <c r="Q398" s="3">
        <v>6800.3940000000002</v>
      </c>
      <c r="R398" s="3">
        <v>7422.2290000000003</v>
      </c>
      <c r="S398" s="3">
        <v>8098.665</v>
      </c>
      <c r="T398" s="3">
        <v>8875.2559999999994</v>
      </c>
      <c r="U398" s="3">
        <v>8898.6190000000006</v>
      </c>
      <c r="V398" s="3">
        <v>9619.7350000000006</v>
      </c>
      <c r="W398" s="3">
        <v>10292.278</v>
      </c>
      <c r="X398" s="3">
        <v>10931.436</v>
      </c>
      <c r="Y398" s="3">
        <v>11555.799000000001</v>
      </c>
      <c r="Z398" s="3">
        <v>11817.041999999999</v>
      </c>
      <c r="AA398" s="3">
        <v>12187.361999999999</v>
      </c>
      <c r="AB398" s="3">
        <v>12787.83</v>
      </c>
      <c r="AC398" s="3">
        <v>13558.243</v>
      </c>
      <c r="AD398" s="3">
        <v>14296.566000000001</v>
      </c>
      <c r="AE398" s="3">
        <v>15004.376</v>
      </c>
      <c r="AF398" s="3">
        <v>15747.788</v>
      </c>
      <c r="AG398">
        <v>2010</v>
      </c>
    </row>
    <row r="399" spans="1:33" x14ac:dyDescent="0.2">
      <c r="A399">
        <v>453</v>
      </c>
      <c r="B399" t="s">
        <v>61</v>
      </c>
      <c r="C399" t="s">
        <v>15</v>
      </c>
      <c r="D399" t="s">
        <v>143</v>
      </c>
      <c r="E399" t="s">
        <v>142</v>
      </c>
      <c r="F399" t="s">
        <v>84</v>
      </c>
      <c r="G399" t="s">
        <v>138</v>
      </c>
      <c r="H399" s="3">
        <v>59345.557000000001</v>
      </c>
      <c r="I399" s="3">
        <v>75955.58</v>
      </c>
      <c r="J399" s="3">
        <v>82154.350000000006</v>
      </c>
      <c r="K399" s="3">
        <v>83672.615000000005</v>
      </c>
      <c r="L399" s="3">
        <v>89092.808000000005</v>
      </c>
      <c r="M399" s="3">
        <v>91872.145999999993</v>
      </c>
      <c r="N399" s="3">
        <v>97134.796000000002</v>
      </c>
      <c r="O399" s="3">
        <v>98011.194000000003</v>
      </c>
      <c r="P399" s="3">
        <v>110036.776</v>
      </c>
      <c r="Q399" s="3">
        <v>107103.982</v>
      </c>
      <c r="R399" s="3">
        <v>118205.417</v>
      </c>
      <c r="S399" s="3">
        <v>120210.253</v>
      </c>
      <c r="T399" s="3">
        <v>106971.61599999999</v>
      </c>
      <c r="U399" s="3">
        <v>114903.97900000001</v>
      </c>
      <c r="V399" s="3">
        <v>135294.11300000001</v>
      </c>
      <c r="W399" s="3">
        <v>149642.11300000001</v>
      </c>
      <c r="X399" s="3">
        <v>150191.405</v>
      </c>
      <c r="Y399" s="3">
        <v>145538.55600000001</v>
      </c>
      <c r="Z399" s="3">
        <v>143426.97500000001</v>
      </c>
      <c r="AA399" s="3">
        <v>143532.446</v>
      </c>
      <c r="AB399" s="3">
        <v>144934.81200000001</v>
      </c>
      <c r="AC399" s="3">
        <v>149525.71</v>
      </c>
      <c r="AD399" s="3">
        <v>156488.16</v>
      </c>
      <c r="AE399" s="3">
        <v>164515.43799999999</v>
      </c>
      <c r="AF399" s="3">
        <v>174375.44899999999</v>
      </c>
      <c r="AG399">
        <v>2013</v>
      </c>
    </row>
    <row r="400" spans="1:33" x14ac:dyDescent="0.2">
      <c r="A400">
        <v>922</v>
      </c>
      <c r="B400" t="s">
        <v>68</v>
      </c>
      <c r="C400" t="s">
        <v>35</v>
      </c>
      <c r="D400" t="s">
        <v>143</v>
      </c>
      <c r="E400" t="s">
        <v>142</v>
      </c>
      <c r="F400" t="s">
        <v>84</v>
      </c>
      <c r="G400" t="s">
        <v>138</v>
      </c>
      <c r="H400" s="3">
        <v>8607.6080000000002</v>
      </c>
      <c r="I400" s="3">
        <v>8905.9310000000005</v>
      </c>
      <c r="J400" s="3">
        <v>8538.7240000000002</v>
      </c>
      <c r="K400" s="3">
        <v>9257.6620000000003</v>
      </c>
      <c r="L400" s="3">
        <v>10462.184999999999</v>
      </c>
      <c r="M400" s="3">
        <v>11330.596</v>
      </c>
      <c r="N400" s="3">
        <v>12066.913</v>
      </c>
      <c r="O400" s="3">
        <v>13264.235000000001</v>
      </c>
      <c r="P400" s="3">
        <v>14654.423000000001</v>
      </c>
      <c r="Q400" s="3">
        <v>16159.505999999999</v>
      </c>
      <c r="R400" s="3">
        <v>18064.542000000001</v>
      </c>
      <c r="S400" s="3">
        <v>20128.071</v>
      </c>
      <c r="T400" s="3">
        <v>21615.038</v>
      </c>
      <c r="U400" s="3">
        <v>20066.347000000002</v>
      </c>
      <c r="V400" s="3">
        <v>21210.679</v>
      </c>
      <c r="W400" s="3">
        <v>22563.628000000001</v>
      </c>
      <c r="X400" s="3">
        <v>23699.963</v>
      </c>
      <c r="Y400" s="3">
        <v>24297.963</v>
      </c>
      <c r="Z400" s="3">
        <v>24805.493999999999</v>
      </c>
      <c r="AA400" s="3">
        <v>24066.822</v>
      </c>
      <c r="AB400" s="3">
        <v>24159.692999999999</v>
      </c>
      <c r="AC400" s="3">
        <v>24903.523000000001</v>
      </c>
      <c r="AD400" s="3">
        <v>25820.339</v>
      </c>
      <c r="AE400" s="3">
        <v>26730.02</v>
      </c>
      <c r="AF400" s="3">
        <v>27666.971000000001</v>
      </c>
      <c r="AG400">
        <v>2013</v>
      </c>
    </row>
    <row r="401" spans="1:33" x14ac:dyDescent="0.2">
      <c r="A401">
        <v>456</v>
      </c>
      <c r="B401" t="s">
        <v>74</v>
      </c>
      <c r="C401" t="s">
        <v>8</v>
      </c>
      <c r="D401" t="s">
        <v>143</v>
      </c>
      <c r="E401" t="s">
        <v>142</v>
      </c>
      <c r="F401" t="s">
        <v>84</v>
      </c>
      <c r="G401" t="s">
        <v>138</v>
      </c>
      <c r="H401" s="3">
        <v>27510.989000000001</v>
      </c>
      <c r="I401" s="3">
        <v>28019.665000000001</v>
      </c>
      <c r="J401" s="3">
        <v>28428.68</v>
      </c>
      <c r="K401" s="3">
        <v>27961.300999999999</v>
      </c>
      <c r="L401" s="3">
        <v>29270.101999999999</v>
      </c>
      <c r="M401" s="3">
        <v>29379.885999999999</v>
      </c>
      <c r="N401" s="3">
        <v>29153.374</v>
      </c>
      <c r="O401" s="3">
        <v>31425.657999999999</v>
      </c>
      <c r="P401" s="3">
        <v>34227.855000000003</v>
      </c>
      <c r="Q401" s="3">
        <v>36648.925999999999</v>
      </c>
      <c r="R401" s="3">
        <v>38571.688999999998</v>
      </c>
      <c r="S401" s="3">
        <v>40591.989000000001</v>
      </c>
      <c r="T401" s="3">
        <v>43404.366000000002</v>
      </c>
      <c r="U401" s="3">
        <v>43074.321000000004</v>
      </c>
      <c r="V401" s="3">
        <v>44181.107000000004</v>
      </c>
      <c r="W401" s="3">
        <v>48163.470999999998</v>
      </c>
      <c r="X401" s="3">
        <v>50217.771000000001</v>
      </c>
      <c r="Y401" s="3">
        <v>50933.964</v>
      </c>
      <c r="Z401" s="3">
        <v>52183.398000000001</v>
      </c>
      <c r="AA401" s="3">
        <v>53149.06</v>
      </c>
      <c r="AB401" s="3">
        <v>54331.663</v>
      </c>
      <c r="AC401" s="3">
        <v>56050.836000000003</v>
      </c>
      <c r="AD401" s="3">
        <v>57895.249000000003</v>
      </c>
      <c r="AE401" s="3">
        <v>59723.095999999998</v>
      </c>
      <c r="AF401" s="3">
        <v>61664.453000000001</v>
      </c>
      <c r="AG401">
        <v>2010</v>
      </c>
    </row>
    <row r="402" spans="1:33" x14ac:dyDescent="0.2">
      <c r="A402">
        <v>732</v>
      </c>
      <c r="B402" t="s">
        <v>77</v>
      </c>
      <c r="C402" t="s">
        <v>17</v>
      </c>
      <c r="D402" t="s">
        <v>143</v>
      </c>
      <c r="E402" t="s">
        <v>142</v>
      </c>
      <c r="F402" t="s">
        <v>84</v>
      </c>
      <c r="G402" t="s">
        <v>138</v>
      </c>
      <c r="H402">
        <v>736.96199999999999</v>
      </c>
      <c r="I402" s="3">
        <v>1190.742</v>
      </c>
      <c r="J402" s="3">
        <v>1447.432</v>
      </c>
      <c r="K402" s="3">
        <v>1761.5340000000001</v>
      </c>
      <c r="L402" s="3">
        <v>2177.3440000000001</v>
      </c>
      <c r="M402" s="3">
        <v>2344.172</v>
      </c>
      <c r="N402" s="3">
        <v>2455.143</v>
      </c>
      <c r="O402" s="3">
        <v>2637.6840000000002</v>
      </c>
      <c r="P402" s="3">
        <v>2816.0889999999999</v>
      </c>
      <c r="Q402" s="3">
        <v>2850.7979999999998</v>
      </c>
      <c r="R402" s="3">
        <v>3119.1950000000002</v>
      </c>
      <c r="S402" s="3">
        <v>3386.1579999999999</v>
      </c>
      <c r="T402" s="3">
        <v>3467.4609999999998</v>
      </c>
      <c r="U402" s="3">
        <v>3564.835</v>
      </c>
      <c r="V402" s="3">
        <v>3622.8690000000001</v>
      </c>
      <c r="W402" s="3">
        <v>4491.2259999999997</v>
      </c>
      <c r="X402" s="3">
        <v>4111.2250000000004</v>
      </c>
      <c r="Y402" s="3">
        <v>4194.6220000000003</v>
      </c>
      <c r="Z402" s="3">
        <v>4267.2569999999996</v>
      </c>
      <c r="AA402" s="3">
        <v>4314.674</v>
      </c>
      <c r="AB402" s="3">
        <v>4417.5169999999998</v>
      </c>
      <c r="AC402" s="3">
        <v>4590.3310000000001</v>
      </c>
      <c r="AD402" s="3">
        <v>4772.7139999999999</v>
      </c>
      <c r="AE402" s="3">
        <v>4991.1779999999999</v>
      </c>
      <c r="AF402" s="3">
        <v>5212.8389999999999</v>
      </c>
      <c r="AG402">
        <v>2011</v>
      </c>
    </row>
    <row r="403" spans="1:33" x14ac:dyDescent="0.2">
      <c r="A403">
        <v>463</v>
      </c>
      <c r="B403" t="s">
        <v>73</v>
      </c>
      <c r="C403" t="s">
        <v>36</v>
      </c>
      <c r="D403" t="s">
        <v>143</v>
      </c>
      <c r="E403" t="s">
        <v>142</v>
      </c>
      <c r="F403" t="s">
        <v>84</v>
      </c>
      <c r="G403" t="s">
        <v>138</v>
      </c>
      <c r="H403" s="3">
        <v>4298.5739999999996</v>
      </c>
      <c r="I403" s="3">
        <v>4222.8630000000003</v>
      </c>
      <c r="J403" s="3">
        <v>4400.1570000000002</v>
      </c>
      <c r="K403" s="3">
        <v>4223.4390000000003</v>
      </c>
      <c r="L403" s="3">
        <v>4306.2060000000001</v>
      </c>
      <c r="M403" s="3">
        <v>4445.3090000000002</v>
      </c>
      <c r="N403" s="3">
        <v>4648.8130000000001</v>
      </c>
      <c r="O403" s="3">
        <v>4512.0339999999997</v>
      </c>
      <c r="P403" s="3">
        <v>4806.2489999999998</v>
      </c>
      <c r="Q403" s="3">
        <v>5101.192</v>
      </c>
      <c r="R403" s="3">
        <v>5389.45</v>
      </c>
      <c r="S403" s="3">
        <v>5705.1940000000004</v>
      </c>
      <c r="T403" s="3">
        <v>5930.2820000000002</v>
      </c>
      <c r="U403" s="3">
        <v>6175.2929999999997</v>
      </c>
      <c r="V403" s="3">
        <v>6374.9030000000002</v>
      </c>
      <c r="W403" t="s">
        <v>106</v>
      </c>
      <c r="X403" t="s">
        <v>106</v>
      </c>
      <c r="Y403" t="s">
        <v>106</v>
      </c>
      <c r="Z403" t="s">
        <v>106</v>
      </c>
      <c r="AA403" t="s">
        <v>106</v>
      </c>
      <c r="AB403" t="s">
        <v>106</v>
      </c>
      <c r="AC403" t="s">
        <v>106</v>
      </c>
      <c r="AD403" t="s">
        <v>106</v>
      </c>
      <c r="AE403" t="s">
        <v>106</v>
      </c>
      <c r="AF403" t="s">
        <v>106</v>
      </c>
      <c r="AG403">
        <v>2010</v>
      </c>
    </row>
    <row r="404" spans="1:33" x14ac:dyDescent="0.2">
      <c r="A404">
        <v>537</v>
      </c>
      <c r="B404" t="s">
        <v>78</v>
      </c>
      <c r="C404" t="s">
        <v>19</v>
      </c>
      <c r="D404" t="s">
        <v>143</v>
      </c>
      <c r="E404" t="s">
        <v>142</v>
      </c>
      <c r="F404" t="s">
        <v>84</v>
      </c>
      <c r="G404" t="s">
        <v>138</v>
      </c>
      <c r="H404" t="s">
        <v>106</v>
      </c>
      <c r="I404" t="s">
        <v>106</v>
      </c>
      <c r="J404" t="s">
        <v>106</v>
      </c>
      <c r="K404" t="s">
        <v>106</v>
      </c>
      <c r="L404" s="3">
        <v>1208.8489999999999</v>
      </c>
      <c r="M404" s="3">
        <v>1248.923</v>
      </c>
      <c r="N404" s="3">
        <v>1161.7719999999999</v>
      </c>
      <c r="O404" s="3">
        <v>1165.211</v>
      </c>
      <c r="P404" s="3">
        <v>2718.723</v>
      </c>
      <c r="Q404" s="3">
        <v>4207.1170000000002</v>
      </c>
      <c r="R404" s="3">
        <v>6761.4690000000001</v>
      </c>
      <c r="S404" s="3">
        <v>6751.2870000000003</v>
      </c>
      <c r="T404" s="3">
        <v>7536.9350000000004</v>
      </c>
      <c r="U404" s="3">
        <v>6909.1809999999996</v>
      </c>
      <c r="V404" s="3">
        <v>6714.3459999999995</v>
      </c>
      <c r="W404" s="3">
        <v>7191.1480000000001</v>
      </c>
      <c r="X404" s="3">
        <v>6352.77</v>
      </c>
      <c r="Y404" s="3">
        <v>5581.1180000000004</v>
      </c>
      <c r="Z404" s="3">
        <v>4927.9650000000001</v>
      </c>
      <c r="AA404" s="3">
        <v>5308.57</v>
      </c>
      <c r="AB404" s="3">
        <v>5171.7349999999997</v>
      </c>
      <c r="AC404" s="3">
        <v>4732.5649999999996</v>
      </c>
      <c r="AD404" s="3">
        <v>4520.683</v>
      </c>
      <c r="AE404" s="3">
        <v>3800.326</v>
      </c>
      <c r="AF404" s="3">
        <v>3308.181</v>
      </c>
      <c r="AG404">
        <v>2011</v>
      </c>
    </row>
    <row r="405" spans="1:33" x14ac:dyDescent="0.2">
      <c r="A405">
        <v>369</v>
      </c>
      <c r="B405" t="s">
        <v>55</v>
      </c>
      <c r="C405" t="s">
        <v>21</v>
      </c>
      <c r="D405" t="s">
        <v>143</v>
      </c>
      <c r="E405" t="s">
        <v>142</v>
      </c>
      <c r="F405" t="s">
        <v>84</v>
      </c>
      <c r="G405" t="s">
        <v>138</v>
      </c>
      <c r="H405" t="s">
        <v>106</v>
      </c>
      <c r="I405" t="s">
        <v>106</v>
      </c>
      <c r="J405" t="s">
        <v>106</v>
      </c>
      <c r="K405" t="s">
        <v>106</v>
      </c>
      <c r="L405" s="3">
        <v>14373.018</v>
      </c>
      <c r="M405" s="3">
        <v>15260.823</v>
      </c>
      <c r="N405" s="3">
        <v>16654.536</v>
      </c>
      <c r="O405" s="3">
        <v>19346.686000000002</v>
      </c>
      <c r="P405" s="3">
        <v>21350.701000000001</v>
      </c>
      <c r="Q405" s="3">
        <v>23287.649000000001</v>
      </c>
      <c r="R405" s="3">
        <v>27037.131000000001</v>
      </c>
      <c r="S405" s="3">
        <v>28930.531999999999</v>
      </c>
      <c r="T405" s="3">
        <v>30349.673999999999</v>
      </c>
      <c r="U405" s="3">
        <v>29103.331999999999</v>
      </c>
      <c r="V405" s="3">
        <v>29307.965</v>
      </c>
      <c r="W405" s="3">
        <v>29803.148000000001</v>
      </c>
      <c r="X405" s="3">
        <v>30652.507000000001</v>
      </c>
      <c r="Y405" s="3">
        <v>31492.995999999999</v>
      </c>
      <c r="Z405" s="3">
        <v>32139.366000000002</v>
      </c>
      <c r="AA405" s="3">
        <v>32654.337</v>
      </c>
      <c r="AB405" s="3">
        <v>33469.148000000001</v>
      </c>
      <c r="AC405" s="3">
        <v>34527.105000000003</v>
      </c>
      <c r="AD405" s="3">
        <v>35698.26</v>
      </c>
      <c r="AE405" s="3">
        <v>36887.413999999997</v>
      </c>
      <c r="AF405" s="3">
        <v>38184.595000000001</v>
      </c>
      <c r="AG405">
        <v>2012</v>
      </c>
    </row>
    <row r="406" spans="1:33" x14ac:dyDescent="0.2">
      <c r="A406">
        <v>466</v>
      </c>
      <c r="B406" t="s">
        <v>63</v>
      </c>
      <c r="C406" t="s">
        <v>16</v>
      </c>
      <c r="D406" t="s">
        <v>143</v>
      </c>
      <c r="E406" t="s">
        <v>142</v>
      </c>
      <c r="F406" t="s">
        <v>84</v>
      </c>
      <c r="G406" t="s">
        <v>138</v>
      </c>
      <c r="H406" s="3">
        <v>77585.918999999994</v>
      </c>
      <c r="I406" s="3">
        <v>81115.092999999993</v>
      </c>
      <c r="J406" s="3">
        <v>75236.811000000002</v>
      </c>
      <c r="K406" s="3">
        <v>74053.701000000001</v>
      </c>
      <c r="L406" s="3">
        <v>86155.584000000003</v>
      </c>
      <c r="M406" s="3">
        <v>84874.319000000003</v>
      </c>
      <c r="N406" s="3">
        <v>83477.084000000003</v>
      </c>
      <c r="O406" s="3">
        <v>87364.986999999994</v>
      </c>
      <c r="P406" s="3">
        <v>92863.297000000006</v>
      </c>
      <c r="Q406" s="3">
        <v>92059.937000000005</v>
      </c>
      <c r="R406" s="3">
        <v>85376.664000000004</v>
      </c>
      <c r="S406" s="3">
        <v>72892.354000000007</v>
      </c>
      <c r="T406" s="3">
        <v>59076.85</v>
      </c>
      <c r="U406" s="3">
        <v>55535.222000000002</v>
      </c>
      <c r="V406" s="3">
        <v>56687.360999999997</v>
      </c>
      <c r="W406" s="3">
        <v>58916.56</v>
      </c>
      <c r="X406" s="3">
        <v>60951.370999999999</v>
      </c>
      <c r="Y406" s="3">
        <v>63180.828999999998</v>
      </c>
      <c r="Z406" s="3">
        <v>64478.671999999999</v>
      </c>
      <c r="AA406" s="3">
        <v>65149.038999999997</v>
      </c>
      <c r="AB406" s="3">
        <v>66312.383000000002</v>
      </c>
      <c r="AC406" s="3">
        <v>68033.858999999997</v>
      </c>
      <c r="AD406" s="3">
        <v>70081.103000000003</v>
      </c>
      <c r="AE406" s="3">
        <v>72041.232000000004</v>
      </c>
      <c r="AF406" s="3">
        <v>74181.051000000007</v>
      </c>
      <c r="AG406">
        <v>2010</v>
      </c>
    </row>
    <row r="407" spans="1:33" x14ac:dyDescent="0.2">
      <c r="A407">
        <v>299</v>
      </c>
      <c r="B407" t="s">
        <v>75</v>
      </c>
      <c r="C407" t="s">
        <v>22</v>
      </c>
      <c r="D407" t="s">
        <v>143</v>
      </c>
      <c r="E407" t="s">
        <v>142</v>
      </c>
      <c r="F407" t="s">
        <v>84</v>
      </c>
      <c r="G407" t="s">
        <v>138</v>
      </c>
      <c r="H407" s="3">
        <v>11338.485000000001</v>
      </c>
      <c r="I407" s="3">
        <v>12019.647000000001</v>
      </c>
      <c r="J407" s="3">
        <v>11946.86</v>
      </c>
      <c r="K407" s="3">
        <v>11181.861000000001</v>
      </c>
      <c r="L407" s="3">
        <v>11627.378000000001</v>
      </c>
      <c r="M407" s="3">
        <v>12055.325999999999</v>
      </c>
      <c r="N407" s="3">
        <v>10943.718999999999</v>
      </c>
      <c r="O407" s="3">
        <v>10097.796</v>
      </c>
      <c r="P407" s="3">
        <v>12047.407999999999</v>
      </c>
      <c r="Q407" s="3">
        <v>13462.581</v>
      </c>
      <c r="R407" s="3">
        <v>15044.189</v>
      </c>
      <c r="S407" s="3">
        <v>16520.434000000001</v>
      </c>
      <c r="T407" s="3">
        <v>17446.254000000001</v>
      </c>
      <c r="U407" s="3">
        <v>16744.440999999999</v>
      </c>
      <c r="V407" s="3">
        <v>16434.95</v>
      </c>
      <c r="W407" s="3">
        <v>17209.727999999999</v>
      </c>
      <c r="X407" s="3">
        <v>18225.525000000001</v>
      </c>
      <c r="Y407" s="3">
        <v>18452.87</v>
      </c>
      <c r="Z407" s="3">
        <v>17694.52</v>
      </c>
      <c r="AA407" s="3">
        <v>16346.471</v>
      </c>
      <c r="AB407" s="3">
        <v>15683.208000000001</v>
      </c>
      <c r="AC407" s="3">
        <v>15365.76</v>
      </c>
      <c r="AD407" s="3">
        <v>15221.723</v>
      </c>
      <c r="AE407" s="3">
        <v>15209.362999999999</v>
      </c>
      <c r="AF407" s="3">
        <v>15271</v>
      </c>
      <c r="AG407">
        <v>2010</v>
      </c>
    </row>
    <row r="408" spans="1:33" x14ac:dyDescent="0.2">
      <c r="A408">
        <v>474</v>
      </c>
      <c r="B408" t="s">
        <v>76</v>
      </c>
      <c r="C408" t="s">
        <v>11</v>
      </c>
      <c r="D408" t="s">
        <v>143</v>
      </c>
      <c r="E408" t="s">
        <v>142</v>
      </c>
      <c r="F408" t="s">
        <v>84</v>
      </c>
      <c r="G408" t="s">
        <v>138</v>
      </c>
      <c r="H408" s="3">
        <v>2661.3389999999999</v>
      </c>
      <c r="I408" s="3">
        <v>2753.7649999999999</v>
      </c>
      <c r="J408" s="3">
        <v>2859.134</v>
      </c>
      <c r="K408" s="3">
        <v>2921.2</v>
      </c>
      <c r="L408" s="3">
        <v>3075.7049999999999</v>
      </c>
      <c r="M408" s="3">
        <v>3164.9830000000002</v>
      </c>
      <c r="N408" s="3">
        <v>3237.114</v>
      </c>
      <c r="O408" s="3">
        <v>3319.674</v>
      </c>
      <c r="P408" s="3">
        <v>3437.1</v>
      </c>
      <c r="Q408" s="3">
        <v>3630.808</v>
      </c>
      <c r="R408" s="3">
        <v>3745.3969999999999</v>
      </c>
      <c r="S408" s="3">
        <v>3854.4340000000002</v>
      </c>
      <c r="T408" s="3">
        <v>3951.41</v>
      </c>
      <c r="U408" s="3">
        <v>4011.5079999999998</v>
      </c>
      <c r="V408" s="3">
        <v>4245.8969999999999</v>
      </c>
      <c r="W408" s="3">
        <v>3672.3679999999999</v>
      </c>
      <c r="X408" s="3">
        <v>3716.2730000000001</v>
      </c>
      <c r="Y408" s="3">
        <v>3838.4189999999999</v>
      </c>
      <c r="Z408" s="3">
        <v>3773.8119999999999</v>
      </c>
      <c r="AA408" s="3">
        <v>3613.915</v>
      </c>
      <c r="AB408" s="3">
        <v>3687.9319999999998</v>
      </c>
      <c r="AC408" s="3">
        <v>3803.5610000000001</v>
      </c>
      <c r="AD408" s="3">
        <v>3974.212</v>
      </c>
      <c r="AE408" s="3">
        <v>4148.76</v>
      </c>
      <c r="AF408" s="3">
        <v>4353.2830000000004</v>
      </c>
      <c r="AG408">
        <v>2008</v>
      </c>
    </row>
    <row r="409" spans="1:33" x14ac:dyDescent="0.2">
      <c r="A409">
        <v>612</v>
      </c>
      <c r="B409" t="s">
        <v>41</v>
      </c>
      <c r="C409" t="s">
        <v>9</v>
      </c>
      <c r="D409" t="s">
        <v>144</v>
      </c>
      <c r="E409" t="s">
        <v>145</v>
      </c>
      <c r="G409" t="s">
        <v>131</v>
      </c>
      <c r="H409">
        <v>0.52200000000000002</v>
      </c>
      <c r="I409">
        <v>0.50700000000000001</v>
      </c>
      <c r="J409">
        <v>0.52</v>
      </c>
      <c r="K409">
        <v>0.51800000000000002</v>
      </c>
      <c r="L409">
        <v>0.51300000000000001</v>
      </c>
      <c r="M409">
        <v>0.51600000000000001</v>
      </c>
      <c r="N409">
        <v>0.53</v>
      </c>
      <c r="O409">
        <v>0.54500000000000004</v>
      </c>
      <c r="P409">
        <v>0.54</v>
      </c>
      <c r="Q409">
        <v>0.54600000000000004</v>
      </c>
      <c r="R409">
        <v>0.52700000000000002</v>
      </c>
      <c r="S409">
        <v>0.51600000000000001</v>
      </c>
      <c r="T409">
        <v>0.51300000000000001</v>
      </c>
      <c r="U409">
        <v>0.52300000000000002</v>
      </c>
      <c r="V409">
        <v>0.51500000000000001</v>
      </c>
      <c r="W409">
        <v>0.50900000000000001</v>
      </c>
      <c r="X409">
        <v>0.51</v>
      </c>
      <c r="Y409">
        <v>0.50700000000000001</v>
      </c>
      <c r="Z409">
        <v>0.51100000000000001</v>
      </c>
      <c r="AA409">
        <v>0.50800000000000001</v>
      </c>
      <c r="AB409">
        <v>0.50800000000000001</v>
      </c>
      <c r="AC409">
        <v>0.50900000000000001</v>
      </c>
      <c r="AD409">
        <v>0.51</v>
      </c>
      <c r="AE409">
        <v>0.50900000000000001</v>
      </c>
      <c r="AF409">
        <v>0.50700000000000001</v>
      </c>
      <c r="AG409">
        <v>2011</v>
      </c>
    </row>
    <row r="410" spans="1:33" x14ac:dyDescent="0.2">
      <c r="A410">
        <v>614</v>
      </c>
      <c r="B410" t="s">
        <v>42</v>
      </c>
      <c r="C410" t="s">
        <v>7</v>
      </c>
      <c r="D410" t="s">
        <v>144</v>
      </c>
      <c r="E410" t="s">
        <v>145</v>
      </c>
      <c r="G410" t="s">
        <v>131</v>
      </c>
      <c r="H410">
        <v>7.9000000000000001E-2</v>
      </c>
      <c r="I410">
        <v>0.08</v>
      </c>
      <c r="J410">
        <v>7.8E-2</v>
      </c>
      <c r="K410">
        <v>7.8E-2</v>
      </c>
      <c r="L410">
        <v>7.6999999999999999E-2</v>
      </c>
      <c r="M410">
        <v>7.6999999999999999E-2</v>
      </c>
      <c r="N410">
        <v>8.5999999999999993E-2</v>
      </c>
      <c r="O410">
        <v>8.6999999999999994E-2</v>
      </c>
      <c r="P410">
        <v>9.0999999999999998E-2</v>
      </c>
      <c r="Q410">
        <v>0.10299999999999999</v>
      </c>
      <c r="R410">
        <v>0.11799999999999999</v>
      </c>
      <c r="S410">
        <v>0.13700000000000001</v>
      </c>
      <c r="T410">
        <v>0.152</v>
      </c>
      <c r="U410">
        <v>0.156</v>
      </c>
      <c r="V410">
        <v>0.153</v>
      </c>
      <c r="W410">
        <v>0.153</v>
      </c>
      <c r="X410">
        <v>0.156</v>
      </c>
      <c r="Y410">
        <v>0.161</v>
      </c>
      <c r="Z410">
        <v>0.16300000000000001</v>
      </c>
      <c r="AA410">
        <v>0.16500000000000001</v>
      </c>
      <c r="AB410">
        <v>0.16500000000000001</v>
      </c>
      <c r="AC410">
        <v>0.16700000000000001</v>
      </c>
      <c r="AD410">
        <v>0.16900000000000001</v>
      </c>
      <c r="AE410">
        <v>0.17199999999999999</v>
      </c>
      <c r="AF410">
        <v>0.17499999999999999</v>
      </c>
      <c r="AG410">
        <v>2011</v>
      </c>
    </row>
    <row r="411" spans="1:33" x14ac:dyDescent="0.2">
      <c r="A411">
        <v>912</v>
      </c>
      <c r="B411" t="s">
        <v>43</v>
      </c>
      <c r="C411" t="s">
        <v>23</v>
      </c>
      <c r="D411" t="s">
        <v>144</v>
      </c>
      <c r="E411" t="s">
        <v>145</v>
      </c>
      <c r="G411" t="s">
        <v>131</v>
      </c>
      <c r="H411">
        <v>5.0999999999999997E-2</v>
      </c>
      <c r="I411">
        <v>5.3999999999999999E-2</v>
      </c>
      <c r="J411">
        <v>5.6000000000000001E-2</v>
      </c>
      <c r="K411">
        <v>0.06</v>
      </c>
      <c r="L411">
        <v>6.0999999999999999E-2</v>
      </c>
      <c r="M411">
        <v>6.3E-2</v>
      </c>
      <c r="N411">
        <v>6.6000000000000003E-2</v>
      </c>
      <c r="O411">
        <v>7.0000000000000007E-2</v>
      </c>
      <c r="P411">
        <v>7.2999999999999995E-2</v>
      </c>
      <c r="Q411">
        <v>8.8999999999999996E-2</v>
      </c>
      <c r="R411">
        <v>0.113</v>
      </c>
      <c r="S411">
        <v>0.13400000000000001</v>
      </c>
      <c r="T411">
        <v>0.14399999999999999</v>
      </c>
      <c r="U411">
        <v>0.158</v>
      </c>
      <c r="V411">
        <v>0.158</v>
      </c>
      <c r="W411">
        <v>0.152</v>
      </c>
      <c r="X411">
        <v>0.15</v>
      </c>
      <c r="Y411">
        <v>0.154</v>
      </c>
      <c r="Z411">
        <v>0.153</v>
      </c>
      <c r="AA411">
        <v>0.14899999999999999</v>
      </c>
      <c r="AB411">
        <v>0.14699999999999999</v>
      </c>
      <c r="AC411">
        <v>0.14599999999999999</v>
      </c>
      <c r="AD411">
        <v>0.14499999999999999</v>
      </c>
      <c r="AE411">
        <v>0.14499999999999999</v>
      </c>
      <c r="AF411">
        <v>0.14399999999999999</v>
      </c>
      <c r="AG411">
        <v>2011</v>
      </c>
    </row>
    <row r="412" spans="1:33" x14ac:dyDescent="0.2">
      <c r="A412">
        <v>419</v>
      </c>
      <c r="B412" t="s">
        <v>44</v>
      </c>
      <c r="C412" t="s">
        <v>12</v>
      </c>
      <c r="D412" t="s">
        <v>144</v>
      </c>
      <c r="E412" t="s">
        <v>145</v>
      </c>
      <c r="G412" t="s">
        <v>131</v>
      </c>
      <c r="H412">
        <v>4.5999999999999999E-2</v>
      </c>
      <c r="I412">
        <v>4.5999999999999999E-2</v>
      </c>
      <c r="J412">
        <v>4.7E-2</v>
      </c>
      <c r="K412">
        <v>4.8000000000000001E-2</v>
      </c>
      <c r="L412">
        <v>4.9000000000000002E-2</v>
      </c>
      <c r="M412">
        <v>4.9000000000000002E-2</v>
      </c>
      <c r="N412">
        <v>4.9000000000000002E-2</v>
      </c>
      <c r="O412">
        <v>0.05</v>
      </c>
      <c r="P412">
        <v>5.0999999999999997E-2</v>
      </c>
      <c r="Q412">
        <v>5.1999999999999998E-2</v>
      </c>
      <c r="R412">
        <v>5.1999999999999998E-2</v>
      </c>
      <c r="S412">
        <v>5.3999999999999999E-2</v>
      </c>
      <c r="T412">
        <v>5.5E-2</v>
      </c>
      <c r="U412">
        <v>5.7000000000000002E-2</v>
      </c>
      <c r="V412">
        <v>5.6000000000000001E-2</v>
      </c>
      <c r="W412">
        <v>5.5E-2</v>
      </c>
      <c r="X412">
        <v>5.6000000000000001E-2</v>
      </c>
      <c r="Y412">
        <v>5.7000000000000002E-2</v>
      </c>
      <c r="Z412">
        <v>5.7000000000000002E-2</v>
      </c>
      <c r="AA412">
        <v>5.7000000000000002E-2</v>
      </c>
      <c r="AB412">
        <v>5.6000000000000001E-2</v>
      </c>
      <c r="AC412">
        <v>5.6000000000000001E-2</v>
      </c>
      <c r="AD412">
        <v>5.5E-2</v>
      </c>
      <c r="AE412">
        <v>5.3999999999999999E-2</v>
      </c>
      <c r="AF412">
        <v>5.3999999999999999E-2</v>
      </c>
      <c r="AG412">
        <v>2011</v>
      </c>
    </row>
    <row r="413" spans="1:33" x14ac:dyDescent="0.2">
      <c r="A413">
        <v>218</v>
      </c>
      <c r="B413" t="s">
        <v>45</v>
      </c>
      <c r="C413" t="s">
        <v>26</v>
      </c>
      <c r="D413" t="s">
        <v>144</v>
      </c>
      <c r="E413" t="s">
        <v>145</v>
      </c>
      <c r="G413" t="s">
        <v>131</v>
      </c>
      <c r="H413">
        <v>6.0999999999999999E-2</v>
      </c>
      <c r="I413">
        <v>6.0999999999999999E-2</v>
      </c>
      <c r="J413">
        <v>6.3E-2</v>
      </c>
      <c r="K413">
        <v>6.0999999999999999E-2</v>
      </c>
      <c r="L413">
        <v>5.8999999999999997E-2</v>
      </c>
      <c r="M413">
        <v>5.8999999999999997E-2</v>
      </c>
      <c r="N413">
        <v>5.8999999999999997E-2</v>
      </c>
      <c r="O413">
        <v>5.8000000000000003E-2</v>
      </c>
      <c r="P413">
        <v>5.7000000000000002E-2</v>
      </c>
      <c r="Q413">
        <v>5.7000000000000002E-2</v>
      </c>
      <c r="R413">
        <v>5.7000000000000002E-2</v>
      </c>
      <c r="S413">
        <v>5.6000000000000001E-2</v>
      </c>
      <c r="T413">
        <v>5.8000000000000003E-2</v>
      </c>
      <c r="U413">
        <v>0.06</v>
      </c>
      <c r="V413">
        <v>0.06</v>
      </c>
      <c r="W413">
        <v>0.06</v>
      </c>
      <c r="X413">
        <v>6.0999999999999999E-2</v>
      </c>
      <c r="Y413">
        <v>6.4000000000000001E-2</v>
      </c>
      <c r="Z413">
        <v>6.5000000000000002E-2</v>
      </c>
      <c r="AA413">
        <v>6.5000000000000002E-2</v>
      </c>
      <c r="AB413">
        <v>6.6000000000000003E-2</v>
      </c>
      <c r="AC413">
        <v>6.6000000000000003E-2</v>
      </c>
      <c r="AD413">
        <v>6.6000000000000003E-2</v>
      </c>
      <c r="AE413">
        <v>6.6000000000000003E-2</v>
      </c>
      <c r="AF413">
        <v>6.6000000000000003E-2</v>
      </c>
      <c r="AG413">
        <v>2011</v>
      </c>
    </row>
    <row r="414" spans="1:33" x14ac:dyDescent="0.2">
      <c r="A414">
        <v>616</v>
      </c>
      <c r="B414" t="s">
        <v>46</v>
      </c>
      <c r="C414" t="s">
        <v>25</v>
      </c>
      <c r="D414" t="s">
        <v>144</v>
      </c>
      <c r="E414" t="s">
        <v>145</v>
      </c>
      <c r="G414" t="s">
        <v>131</v>
      </c>
      <c r="H414">
        <v>2.4E-2</v>
      </c>
      <c r="I414">
        <v>2.5000000000000001E-2</v>
      </c>
      <c r="J414">
        <v>2.7E-2</v>
      </c>
      <c r="K414">
        <v>2.9000000000000001E-2</v>
      </c>
      <c r="L414">
        <v>2.9000000000000001E-2</v>
      </c>
      <c r="M414">
        <v>2.8000000000000001E-2</v>
      </c>
      <c r="N414">
        <v>2.9000000000000001E-2</v>
      </c>
      <c r="O414">
        <v>2.9000000000000001E-2</v>
      </c>
      <c r="P414">
        <v>2.9000000000000001E-2</v>
      </c>
      <c r="Q414">
        <v>2.9000000000000001E-2</v>
      </c>
      <c r="R414">
        <v>2.9000000000000001E-2</v>
      </c>
      <c r="S414">
        <v>0.03</v>
      </c>
      <c r="T414">
        <v>0.03</v>
      </c>
      <c r="U414">
        <v>2.8000000000000001E-2</v>
      </c>
      <c r="V414">
        <v>2.9000000000000001E-2</v>
      </c>
      <c r="W414">
        <v>0.03</v>
      </c>
      <c r="X414">
        <v>0.03</v>
      </c>
      <c r="Y414">
        <v>3.1E-2</v>
      </c>
      <c r="Z414">
        <v>3.1E-2</v>
      </c>
      <c r="AA414">
        <v>3.1E-2</v>
      </c>
      <c r="AB414">
        <v>3.2000000000000001E-2</v>
      </c>
      <c r="AC414">
        <v>3.2000000000000001E-2</v>
      </c>
      <c r="AD414">
        <v>3.2000000000000001E-2</v>
      </c>
      <c r="AE414">
        <v>3.2000000000000001E-2</v>
      </c>
      <c r="AF414">
        <v>3.2000000000000001E-2</v>
      </c>
      <c r="AG414">
        <v>2011</v>
      </c>
    </row>
    <row r="415" spans="1:33" x14ac:dyDescent="0.2">
      <c r="A415">
        <v>516</v>
      </c>
      <c r="B415" t="s">
        <v>49</v>
      </c>
      <c r="C415" t="s">
        <v>4</v>
      </c>
      <c r="D415" t="s">
        <v>144</v>
      </c>
      <c r="E415" t="s">
        <v>145</v>
      </c>
      <c r="G415" t="s">
        <v>131</v>
      </c>
      <c r="H415">
        <v>4.4999999999999998E-2</v>
      </c>
      <c r="I415">
        <v>4.2000000000000003E-2</v>
      </c>
      <c r="J415">
        <v>4.1000000000000002E-2</v>
      </c>
      <c r="K415">
        <v>4.1000000000000002E-2</v>
      </c>
      <c r="L415">
        <v>0.04</v>
      </c>
      <c r="M415">
        <v>0.04</v>
      </c>
      <c r="N415">
        <v>0.04</v>
      </c>
      <c r="O415">
        <v>0.04</v>
      </c>
      <c r="P415">
        <v>3.7999999999999999E-2</v>
      </c>
      <c r="Q415">
        <v>3.6999999999999998E-2</v>
      </c>
      <c r="R415">
        <v>3.5999999999999997E-2</v>
      </c>
      <c r="S415">
        <v>3.4000000000000002E-2</v>
      </c>
      <c r="T415">
        <v>3.3000000000000002E-2</v>
      </c>
      <c r="U415">
        <v>3.2000000000000001E-2</v>
      </c>
      <c r="V415">
        <v>3.1E-2</v>
      </c>
      <c r="W415">
        <v>3.1E-2</v>
      </c>
      <c r="X415">
        <v>3.1E-2</v>
      </c>
      <c r="Y415">
        <v>2.9000000000000001E-2</v>
      </c>
      <c r="Z415">
        <v>2.8000000000000001E-2</v>
      </c>
      <c r="AA415">
        <v>2.7E-2</v>
      </c>
      <c r="AB415">
        <v>2.7E-2</v>
      </c>
      <c r="AC415">
        <v>2.7E-2</v>
      </c>
      <c r="AD415">
        <v>2.7E-2</v>
      </c>
      <c r="AE415">
        <v>2.9000000000000001E-2</v>
      </c>
      <c r="AF415">
        <v>2.9000000000000001E-2</v>
      </c>
      <c r="AG415">
        <v>2011</v>
      </c>
    </row>
    <row r="416" spans="1:33" x14ac:dyDescent="0.2">
      <c r="A416">
        <v>622</v>
      </c>
      <c r="B416" t="s">
        <v>52</v>
      </c>
      <c r="C416" t="s">
        <v>32</v>
      </c>
      <c r="D416" t="s">
        <v>144</v>
      </c>
      <c r="E416" t="s">
        <v>145</v>
      </c>
      <c r="G416" t="s">
        <v>131</v>
      </c>
      <c r="H416">
        <v>0.06</v>
      </c>
      <c r="I416">
        <v>0.06</v>
      </c>
      <c r="J416">
        <v>6.2E-2</v>
      </c>
      <c r="K416">
        <v>6.2E-2</v>
      </c>
      <c r="L416">
        <v>6.2E-2</v>
      </c>
      <c r="M416">
        <v>6.3E-2</v>
      </c>
      <c r="N416">
        <v>6.4000000000000001E-2</v>
      </c>
      <c r="O416">
        <v>6.4000000000000001E-2</v>
      </c>
      <c r="P416">
        <v>6.3E-2</v>
      </c>
      <c r="Q416">
        <v>6.0999999999999999E-2</v>
      </c>
      <c r="R416">
        <v>0.06</v>
      </c>
      <c r="S416">
        <v>5.8999999999999997E-2</v>
      </c>
      <c r="T416">
        <v>5.8999999999999997E-2</v>
      </c>
      <c r="U416">
        <v>0.06</v>
      </c>
      <c r="V416">
        <v>5.8999999999999997E-2</v>
      </c>
      <c r="W416">
        <v>5.8999999999999997E-2</v>
      </c>
      <c r="X416">
        <v>0.06</v>
      </c>
      <c r="Y416">
        <v>6.0999999999999999E-2</v>
      </c>
      <c r="Z416">
        <v>6.2E-2</v>
      </c>
      <c r="AA416">
        <v>6.3E-2</v>
      </c>
      <c r="AB416">
        <v>6.4000000000000001E-2</v>
      </c>
      <c r="AC416">
        <v>6.5000000000000002E-2</v>
      </c>
      <c r="AD416">
        <v>6.5000000000000002E-2</v>
      </c>
      <c r="AE416">
        <v>6.6000000000000003E-2</v>
      </c>
      <c r="AF416">
        <v>6.7000000000000004E-2</v>
      </c>
      <c r="AG416">
        <v>2011</v>
      </c>
    </row>
    <row r="417" spans="1:33" x14ac:dyDescent="0.2">
      <c r="A417">
        <v>628</v>
      </c>
      <c r="B417" t="s">
        <v>53</v>
      </c>
      <c r="C417" t="s">
        <v>13</v>
      </c>
      <c r="D417" t="s">
        <v>144</v>
      </c>
      <c r="E417" t="s">
        <v>145</v>
      </c>
      <c r="G417" t="s">
        <v>131</v>
      </c>
      <c r="H417">
        <v>1.4999999999999999E-2</v>
      </c>
      <c r="I417">
        <v>1.4999999999999999E-2</v>
      </c>
      <c r="J417">
        <v>1.6E-2</v>
      </c>
      <c r="K417">
        <v>1.4999999999999999E-2</v>
      </c>
      <c r="L417">
        <v>1.4999999999999999E-2</v>
      </c>
      <c r="M417">
        <v>1.6E-2</v>
      </c>
      <c r="N417">
        <v>1.7000000000000001E-2</v>
      </c>
      <c r="O417">
        <v>1.7999999999999999E-2</v>
      </c>
      <c r="P417">
        <v>2.3E-2</v>
      </c>
      <c r="Q417">
        <v>2.4E-2</v>
      </c>
      <c r="R417">
        <v>2.3E-2</v>
      </c>
      <c r="S417">
        <v>2.3E-2</v>
      </c>
      <c r="T417">
        <v>2.3E-2</v>
      </c>
      <c r="U417">
        <v>2.4E-2</v>
      </c>
      <c r="V417">
        <v>2.5000000000000001E-2</v>
      </c>
      <c r="W417">
        <v>2.4E-2</v>
      </c>
      <c r="X417">
        <v>2.5999999999999999E-2</v>
      </c>
      <c r="Y417">
        <v>2.5999999999999999E-2</v>
      </c>
      <c r="Z417">
        <v>2.7E-2</v>
      </c>
      <c r="AA417">
        <v>2.8000000000000001E-2</v>
      </c>
      <c r="AB417">
        <v>2.9000000000000001E-2</v>
      </c>
      <c r="AC417">
        <v>0.03</v>
      </c>
      <c r="AD417">
        <v>0.03</v>
      </c>
      <c r="AE417">
        <v>3.1E-2</v>
      </c>
      <c r="AF417">
        <v>0.03</v>
      </c>
      <c r="AG417">
        <v>2011</v>
      </c>
    </row>
    <row r="418" spans="1:33" x14ac:dyDescent="0.2">
      <c r="A418">
        <v>228</v>
      </c>
      <c r="B418" t="s">
        <v>54</v>
      </c>
      <c r="C418" t="s">
        <v>30</v>
      </c>
      <c r="D418" t="s">
        <v>144</v>
      </c>
      <c r="E418" t="s">
        <v>145</v>
      </c>
      <c r="G418" t="s">
        <v>131</v>
      </c>
      <c r="H418">
        <v>0.36199999999999999</v>
      </c>
      <c r="I418">
        <v>0.371</v>
      </c>
      <c r="J418">
        <v>0.374</v>
      </c>
      <c r="K418">
        <v>0.35899999999999999</v>
      </c>
      <c r="L418">
        <v>0.35699999999999998</v>
      </c>
      <c r="M418">
        <v>0.36</v>
      </c>
      <c r="N418">
        <v>0.35799999999999998</v>
      </c>
      <c r="O418">
        <v>0.35499999999999998</v>
      </c>
      <c r="P418">
        <v>0.36</v>
      </c>
      <c r="Q418">
        <v>0.36599999999999999</v>
      </c>
      <c r="R418">
        <v>0.36699999999999999</v>
      </c>
      <c r="S418">
        <v>0.36599999999999999</v>
      </c>
      <c r="T418">
        <v>0.36699999999999999</v>
      </c>
      <c r="U418">
        <v>0.36399999999999999</v>
      </c>
      <c r="V418">
        <v>0.36599999999999999</v>
      </c>
      <c r="W418">
        <v>0.372</v>
      </c>
      <c r="X418">
        <v>0.38100000000000001</v>
      </c>
      <c r="Y418">
        <v>0.38500000000000001</v>
      </c>
      <c r="Z418">
        <v>0.379</v>
      </c>
      <c r="AA418">
        <v>0.377</v>
      </c>
      <c r="AB418">
        <v>0.376</v>
      </c>
      <c r="AC418">
        <v>0.375</v>
      </c>
      <c r="AD418">
        <v>0.374</v>
      </c>
      <c r="AE418">
        <v>0.374</v>
      </c>
      <c r="AF418">
        <v>0.374</v>
      </c>
      <c r="AG418">
        <v>2011</v>
      </c>
    </row>
    <row r="419" spans="1:33" x14ac:dyDescent="0.2">
      <c r="A419">
        <v>636</v>
      </c>
      <c r="B419" t="s">
        <v>56</v>
      </c>
      <c r="C419" t="s">
        <v>33</v>
      </c>
      <c r="D419" t="s">
        <v>144</v>
      </c>
      <c r="E419" t="s">
        <v>145</v>
      </c>
      <c r="G419" t="s">
        <v>131</v>
      </c>
      <c r="H419">
        <v>5.6000000000000001E-2</v>
      </c>
      <c r="I419">
        <v>5.0999999999999997E-2</v>
      </c>
      <c r="J419">
        <v>4.9000000000000002E-2</v>
      </c>
      <c r="K419">
        <v>4.4999999999999998E-2</v>
      </c>
      <c r="L419">
        <v>0.04</v>
      </c>
      <c r="M419">
        <v>3.7999999999999999E-2</v>
      </c>
      <c r="N419">
        <v>3.7999999999999999E-2</v>
      </c>
      <c r="O419">
        <v>3.9E-2</v>
      </c>
      <c r="P419">
        <v>0.04</v>
      </c>
      <c r="Q419">
        <v>0.04</v>
      </c>
      <c r="R419">
        <v>0.04</v>
      </c>
      <c r="S419">
        <v>0.04</v>
      </c>
      <c r="T419">
        <v>4.2000000000000003E-2</v>
      </c>
      <c r="U419">
        <v>4.2999999999999997E-2</v>
      </c>
      <c r="V419">
        <v>4.3999999999999997E-2</v>
      </c>
      <c r="W419">
        <v>4.4999999999999998E-2</v>
      </c>
      <c r="X419">
        <v>4.7E-2</v>
      </c>
      <c r="Y419">
        <v>4.9000000000000002E-2</v>
      </c>
      <c r="Z419">
        <v>5.1999999999999998E-2</v>
      </c>
      <c r="AA419">
        <v>5.5E-2</v>
      </c>
      <c r="AB419">
        <v>5.7000000000000002E-2</v>
      </c>
      <c r="AC419">
        <v>0.06</v>
      </c>
      <c r="AD419">
        <v>6.0999999999999999E-2</v>
      </c>
      <c r="AE419">
        <v>6.3E-2</v>
      </c>
      <c r="AF419">
        <v>6.4000000000000001E-2</v>
      </c>
      <c r="AG419">
        <v>2006</v>
      </c>
    </row>
    <row r="420" spans="1:33" x14ac:dyDescent="0.2">
      <c r="A420">
        <v>634</v>
      </c>
      <c r="B420" t="s">
        <v>58</v>
      </c>
      <c r="C420" t="s">
        <v>57</v>
      </c>
      <c r="D420" t="s">
        <v>144</v>
      </c>
      <c r="E420" t="s">
        <v>145</v>
      </c>
      <c r="G420" t="s">
        <v>131</v>
      </c>
      <c r="H420">
        <v>2.5000000000000001E-2</v>
      </c>
      <c r="I420">
        <v>2.4E-2</v>
      </c>
      <c r="J420">
        <v>2.4E-2</v>
      </c>
      <c r="K420">
        <v>2.3E-2</v>
      </c>
      <c r="L420">
        <v>2.3E-2</v>
      </c>
      <c r="M420">
        <v>2.4E-2</v>
      </c>
      <c r="N420">
        <v>2.4E-2</v>
      </c>
      <c r="O420">
        <v>2.3E-2</v>
      </c>
      <c r="P420">
        <v>2.3E-2</v>
      </c>
      <c r="Q420">
        <v>2.4E-2</v>
      </c>
      <c r="R420">
        <v>2.4E-2</v>
      </c>
      <c r="S420">
        <v>2.1999999999999999E-2</v>
      </c>
      <c r="T420">
        <v>2.3E-2</v>
      </c>
      <c r="U420">
        <v>2.4E-2</v>
      </c>
      <c r="V420">
        <v>2.5000000000000001E-2</v>
      </c>
      <c r="W420">
        <v>2.5000000000000001E-2</v>
      </c>
      <c r="X420">
        <v>2.5000000000000001E-2</v>
      </c>
      <c r="Y420">
        <v>2.5000000000000001E-2</v>
      </c>
      <c r="Z420">
        <v>2.5999999999999999E-2</v>
      </c>
      <c r="AA420">
        <v>2.5999999999999999E-2</v>
      </c>
      <c r="AB420">
        <v>2.7E-2</v>
      </c>
      <c r="AC420">
        <v>2.9000000000000001E-2</v>
      </c>
      <c r="AD420">
        <v>2.9000000000000001E-2</v>
      </c>
      <c r="AE420">
        <v>2.8000000000000001E-2</v>
      </c>
      <c r="AF420">
        <v>2.8000000000000001E-2</v>
      </c>
      <c r="AG420">
        <v>2011</v>
      </c>
    </row>
    <row r="421" spans="1:33" x14ac:dyDescent="0.2">
      <c r="A421">
        <v>248</v>
      </c>
      <c r="B421" t="s">
        <v>59</v>
      </c>
      <c r="C421" t="s">
        <v>31</v>
      </c>
      <c r="D421" t="s">
        <v>144</v>
      </c>
      <c r="E421" t="s">
        <v>145</v>
      </c>
      <c r="G421" t="s">
        <v>131</v>
      </c>
      <c r="H421">
        <v>0.16800000000000001</v>
      </c>
      <c r="I421">
        <v>0.16900000000000001</v>
      </c>
      <c r="J421">
        <v>0.17</v>
      </c>
      <c r="K421">
        <v>0.156</v>
      </c>
      <c r="L421">
        <v>0.151</v>
      </c>
      <c r="M421">
        <v>0.153</v>
      </c>
      <c r="N421">
        <v>0.155</v>
      </c>
      <c r="O421">
        <v>0.153</v>
      </c>
      <c r="P421">
        <v>0.157</v>
      </c>
      <c r="Q421">
        <v>0.158</v>
      </c>
      <c r="R421">
        <v>0.156</v>
      </c>
      <c r="S421">
        <v>0.151</v>
      </c>
      <c r="T421">
        <v>0.156</v>
      </c>
      <c r="U421">
        <v>0.158</v>
      </c>
      <c r="V421">
        <v>0.155</v>
      </c>
      <c r="W421">
        <v>0.161</v>
      </c>
      <c r="X421">
        <v>0.16400000000000001</v>
      </c>
      <c r="Y421">
        <v>0.16600000000000001</v>
      </c>
      <c r="Z421">
        <v>0.16700000000000001</v>
      </c>
      <c r="AA421">
        <v>0.16500000000000001</v>
      </c>
      <c r="AB421">
        <v>0.16400000000000001</v>
      </c>
      <c r="AC421">
        <v>0.16600000000000001</v>
      </c>
      <c r="AD421">
        <v>0.16600000000000001</v>
      </c>
      <c r="AE421">
        <v>0.16600000000000001</v>
      </c>
      <c r="AF421">
        <v>0.16600000000000001</v>
      </c>
      <c r="AG421">
        <v>2011</v>
      </c>
    </row>
    <row r="422" spans="1:33" x14ac:dyDescent="0.2">
      <c r="A422">
        <v>642</v>
      </c>
      <c r="B422" t="s">
        <v>60</v>
      </c>
      <c r="C422" t="s">
        <v>1</v>
      </c>
      <c r="D422" t="s">
        <v>144</v>
      </c>
      <c r="E422" t="s">
        <v>145</v>
      </c>
      <c r="G422" t="s">
        <v>131</v>
      </c>
      <c r="H422">
        <v>2E-3</v>
      </c>
      <c r="I422">
        <v>6.0000000000000001E-3</v>
      </c>
      <c r="J422">
        <v>7.0000000000000001E-3</v>
      </c>
      <c r="K422">
        <v>8.9999999999999993E-3</v>
      </c>
      <c r="L422">
        <v>0.01</v>
      </c>
      <c r="M422">
        <v>1.6E-2</v>
      </c>
      <c r="N422">
        <v>1.7999999999999999E-2</v>
      </c>
      <c r="O422">
        <v>0.02</v>
      </c>
      <c r="P422">
        <v>2.5999999999999999E-2</v>
      </c>
      <c r="Q422">
        <v>2.7E-2</v>
      </c>
      <c r="R422">
        <v>2.5999999999999999E-2</v>
      </c>
      <c r="S422">
        <v>2.8000000000000001E-2</v>
      </c>
      <c r="T422">
        <v>3.1E-2</v>
      </c>
      <c r="U422">
        <v>2.8000000000000001E-2</v>
      </c>
      <c r="V422">
        <v>2.7E-2</v>
      </c>
      <c r="W422">
        <v>2.7E-2</v>
      </c>
      <c r="X422">
        <v>2.7E-2</v>
      </c>
      <c r="Y422">
        <v>2.5000000000000001E-2</v>
      </c>
      <c r="Z422">
        <v>2.3E-2</v>
      </c>
      <c r="AA422">
        <v>1.9E-2</v>
      </c>
      <c r="AB422">
        <v>1.9E-2</v>
      </c>
      <c r="AC422">
        <v>1.7000000000000001E-2</v>
      </c>
      <c r="AD422">
        <v>1.6E-2</v>
      </c>
      <c r="AE422">
        <v>1.4E-2</v>
      </c>
      <c r="AF422">
        <v>1.2E-2</v>
      </c>
      <c r="AG422">
        <v>2011</v>
      </c>
    </row>
    <row r="423" spans="1:33" x14ac:dyDescent="0.2">
      <c r="A423">
        <v>646</v>
      </c>
      <c r="B423" t="s">
        <v>62</v>
      </c>
      <c r="C423" t="s">
        <v>14</v>
      </c>
      <c r="D423" t="s">
        <v>144</v>
      </c>
      <c r="E423" t="s">
        <v>145</v>
      </c>
      <c r="G423" t="s">
        <v>131</v>
      </c>
      <c r="H423">
        <v>4.7E-2</v>
      </c>
      <c r="I423">
        <v>4.7E-2</v>
      </c>
      <c r="J423">
        <v>4.8000000000000001E-2</v>
      </c>
      <c r="K423">
        <v>4.2000000000000003E-2</v>
      </c>
      <c r="L423">
        <v>3.9E-2</v>
      </c>
      <c r="M423">
        <v>3.9E-2</v>
      </c>
      <c r="N423">
        <v>3.7999999999999999E-2</v>
      </c>
      <c r="O423">
        <v>3.6999999999999998E-2</v>
      </c>
      <c r="P423">
        <v>3.5000000000000003E-2</v>
      </c>
      <c r="Q423">
        <v>3.4000000000000002E-2</v>
      </c>
      <c r="R423">
        <v>3.1E-2</v>
      </c>
      <c r="S423">
        <v>3.1E-2</v>
      </c>
      <c r="T423">
        <v>3.1E-2</v>
      </c>
      <c r="U423">
        <v>0.03</v>
      </c>
      <c r="V423">
        <v>3.1E-2</v>
      </c>
      <c r="W423">
        <v>3.2000000000000001E-2</v>
      </c>
      <c r="X423">
        <v>3.2000000000000001E-2</v>
      </c>
      <c r="Y423">
        <v>3.3000000000000002E-2</v>
      </c>
      <c r="Z423">
        <v>3.4000000000000002E-2</v>
      </c>
      <c r="AA423">
        <v>3.4000000000000002E-2</v>
      </c>
      <c r="AB423">
        <v>3.5000000000000003E-2</v>
      </c>
      <c r="AC423">
        <v>3.5000000000000003E-2</v>
      </c>
      <c r="AD423">
        <v>3.5999999999999997E-2</v>
      </c>
      <c r="AE423">
        <v>3.5999999999999997E-2</v>
      </c>
      <c r="AF423">
        <v>3.6999999999999998E-2</v>
      </c>
      <c r="AG423">
        <v>2011</v>
      </c>
    </row>
    <row r="424" spans="1:33" x14ac:dyDescent="0.2">
      <c r="A424">
        <v>656</v>
      </c>
      <c r="B424" t="s">
        <v>64</v>
      </c>
      <c r="C424" t="s">
        <v>24</v>
      </c>
      <c r="D424" t="s">
        <v>144</v>
      </c>
      <c r="E424" t="s">
        <v>145</v>
      </c>
      <c r="G424" t="s">
        <v>131</v>
      </c>
      <c r="H424">
        <v>1.6E-2</v>
      </c>
      <c r="I424">
        <v>1.6E-2</v>
      </c>
      <c r="J424">
        <v>1.6E-2</v>
      </c>
      <c r="K424">
        <v>1.7000000000000001E-2</v>
      </c>
      <c r="L424">
        <v>1.6E-2</v>
      </c>
      <c r="M424">
        <v>1.6E-2</v>
      </c>
      <c r="N424">
        <v>1.7000000000000001E-2</v>
      </c>
      <c r="O424">
        <v>1.6E-2</v>
      </c>
      <c r="P424">
        <v>1.6E-2</v>
      </c>
      <c r="Q424">
        <v>1.4999999999999999E-2</v>
      </c>
      <c r="R424">
        <v>1.4999999999999999E-2</v>
      </c>
      <c r="S424">
        <v>1.4999999999999999E-2</v>
      </c>
      <c r="T424">
        <v>1.4999999999999999E-2</v>
      </c>
      <c r="U424">
        <v>1.4999999999999999E-2</v>
      </c>
      <c r="V424">
        <v>1.4E-2</v>
      </c>
      <c r="W424">
        <v>1.4E-2</v>
      </c>
      <c r="X424">
        <v>1.4E-2</v>
      </c>
      <c r="Y424">
        <v>1.4E-2</v>
      </c>
      <c r="Z424">
        <v>1.4E-2</v>
      </c>
      <c r="AA424">
        <v>1.2999999999999999E-2</v>
      </c>
      <c r="AB424">
        <v>1.4E-2</v>
      </c>
      <c r="AC424">
        <v>1.4E-2</v>
      </c>
      <c r="AD424">
        <v>1.4999999999999999E-2</v>
      </c>
      <c r="AE424">
        <v>1.4999999999999999E-2</v>
      </c>
      <c r="AF424">
        <v>1.6E-2</v>
      </c>
      <c r="AG424">
        <v>2009</v>
      </c>
    </row>
    <row r="425" spans="1:33" x14ac:dyDescent="0.2">
      <c r="A425">
        <v>429</v>
      </c>
      <c r="B425" t="s">
        <v>47</v>
      </c>
      <c r="C425" t="s">
        <v>34</v>
      </c>
      <c r="D425" t="s">
        <v>144</v>
      </c>
      <c r="E425" t="s">
        <v>145</v>
      </c>
      <c r="G425" t="s">
        <v>131</v>
      </c>
      <c r="H425">
        <v>1.29</v>
      </c>
      <c r="I425">
        <v>1.28</v>
      </c>
      <c r="J425">
        <v>1.2829999999999999</v>
      </c>
      <c r="K425">
        <v>1.264</v>
      </c>
      <c r="L425">
        <v>1.2669999999999999</v>
      </c>
      <c r="M425">
        <v>1.2669999999999999</v>
      </c>
      <c r="N425">
        <v>1.331</v>
      </c>
      <c r="O425">
        <v>1.387</v>
      </c>
      <c r="P425">
        <v>1.3759999999999999</v>
      </c>
      <c r="Q425">
        <v>1.3680000000000001</v>
      </c>
      <c r="R425">
        <v>1.3720000000000001</v>
      </c>
      <c r="S425">
        <v>1.419</v>
      </c>
      <c r="T425">
        <v>1.391</v>
      </c>
      <c r="U425">
        <v>1.4279999999999999</v>
      </c>
      <c r="V425">
        <v>1.446</v>
      </c>
      <c r="W425">
        <v>1.4419999999999999</v>
      </c>
      <c r="X425">
        <v>1.3069999999999999</v>
      </c>
      <c r="Y425">
        <v>1.24</v>
      </c>
      <c r="Z425">
        <v>1.236</v>
      </c>
      <c r="AA425">
        <v>1.2030000000000001</v>
      </c>
      <c r="AB425">
        <v>1.175</v>
      </c>
      <c r="AC425">
        <v>1.149</v>
      </c>
      <c r="AD425">
        <v>1.1259999999999999</v>
      </c>
      <c r="AE425">
        <v>1.1060000000000001</v>
      </c>
      <c r="AF425">
        <v>1.087</v>
      </c>
      <c r="AG425">
        <v>2011</v>
      </c>
    </row>
    <row r="426" spans="1:33" x14ac:dyDescent="0.2">
      <c r="A426">
        <v>433</v>
      </c>
      <c r="B426" t="s">
        <v>48</v>
      </c>
      <c r="C426" t="s">
        <v>5</v>
      </c>
      <c r="D426" t="s">
        <v>144</v>
      </c>
      <c r="E426" t="s">
        <v>145</v>
      </c>
      <c r="G426" t="s">
        <v>131</v>
      </c>
      <c r="H426" t="s">
        <v>106</v>
      </c>
      <c r="I426" t="s">
        <v>106</v>
      </c>
      <c r="J426" t="s">
        <v>106</v>
      </c>
      <c r="K426" t="s">
        <v>106</v>
      </c>
      <c r="L426" t="s">
        <v>106</v>
      </c>
      <c r="M426" t="s">
        <v>106</v>
      </c>
      <c r="N426" t="s">
        <v>106</v>
      </c>
      <c r="O426">
        <v>0.28799999999999998</v>
      </c>
      <c r="P426">
        <v>0.42</v>
      </c>
      <c r="Q426">
        <v>0.40799999999999997</v>
      </c>
      <c r="R426">
        <v>0.40899999999999997</v>
      </c>
      <c r="S426">
        <v>0.39400000000000002</v>
      </c>
      <c r="T426">
        <v>0.41499999999999998</v>
      </c>
      <c r="U426">
        <v>0.43</v>
      </c>
      <c r="V426">
        <v>0.435</v>
      </c>
      <c r="W426">
        <v>0.45</v>
      </c>
      <c r="X426">
        <v>0.497</v>
      </c>
      <c r="Y426">
        <v>0.51300000000000001</v>
      </c>
      <c r="Z426">
        <v>0.48399999999999999</v>
      </c>
      <c r="AA426">
        <v>0.47499999999999998</v>
      </c>
      <c r="AB426">
        <v>0.49299999999999999</v>
      </c>
      <c r="AC426">
        <v>0.51700000000000002</v>
      </c>
      <c r="AD426">
        <v>0.53900000000000003</v>
      </c>
      <c r="AE426">
        <v>0.56000000000000005</v>
      </c>
      <c r="AF426">
        <v>0.57899999999999996</v>
      </c>
      <c r="AG426">
        <v>2011</v>
      </c>
    </row>
    <row r="427" spans="1:33" x14ac:dyDescent="0.2">
      <c r="A427">
        <v>916</v>
      </c>
      <c r="B427" t="s">
        <v>65</v>
      </c>
      <c r="C427" t="s">
        <v>18</v>
      </c>
      <c r="D427" t="s">
        <v>144</v>
      </c>
      <c r="E427" t="s">
        <v>145</v>
      </c>
      <c r="G427" t="s">
        <v>131</v>
      </c>
      <c r="H427">
        <v>0.24</v>
      </c>
      <c r="I427">
        <v>0.23499999999999999</v>
      </c>
      <c r="J427">
        <v>0.22500000000000001</v>
      </c>
      <c r="K427">
        <v>0.223</v>
      </c>
      <c r="L427">
        <v>0.23400000000000001</v>
      </c>
      <c r="M427">
        <v>0.25900000000000001</v>
      </c>
      <c r="N427">
        <v>0.27600000000000002</v>
      </c>
      <c r="O427">
        <v>0.28999999999999998</v>
      </c>
      <c r="P427">
        <v>0.30199999999999999</v>
      </c>
      <c r="Q427">
        <v>0.316</v>
      </c>
      <c r="R427">
        <v>0.33200000000000002</v>
      </c>
      <c r="S427">
        <v>0.34200000000000003</v>
      </c>
      <c r="T427">
        <v>0.34399999999999997</v>
      </c>
      <c r="U427">
        <v>0.34899999999999998</v>
      </c>
      <c r="V427">
        <v>0.35599999999999998</v>
      </c>
      <c r="W427">
        <v>0.36799999999999999</v>
      </c>
      <c r="X427">
        <v>0.374</v>
      </c>
      <c r="Y427">
        <v>0.38400000000000001</v>
      </c>
      <c r="Z427">
        <v>0.38800000000000001</v>
      </c>
      <c r="AA427">
        <v>0.38300000000000001</v>
      </c>
      <c r="AB427">
        <v>0.38100000000000001</v>
      </c>
      <c r="AC427">
        <v>0.38400000000000001</v>
      </c>
      <c r="AD427">
        <v>0.38700000000000001</v>
      </c>
      <c r="AE427">
        <v>0.38900000000000001</v>
      </c>
      <c r="AF427">
        <v>0.39</v>
      </c>
      <c r="AG427">
        <v>2011</v>
      </c>
    </row>
    <row r="428" spans="1:33" x14ac:dyDescent="0.2">
      <c r="A428">
        <v>443</v>
      </c>
      <c r="B428" t="s">
        <v>67</v>
      </c>
      <c r="C428" t="s">
        <v>6</v>
      </c>
      <c r="D428" t="s">
        <v>144</v>
      </c>
      <c r="E428" t="s">
        <v>145</v>
      </c>
      <c r="G428" t="s">
        <v>131</v>
      </c>
      <c r="H428">
        <v>0.247</v>
      </c>
      <c r="I428">
        <v>0.24299999999999999</v>
      </c>
      <c r="J428">
        <v>0.246</v>
      </c>
      <c r="K428">
        <v>0.23300000000000001</v>
      </c>
      <c r="L428">
        <v>0.23300000000000001</v>
      </c>
      <c r="M428">
        <v>0.22800000000000001</v>
      </c>
      <c r="N428">
        <v>0.22800000000000001</v>
      </c>
      <c r="O428">
        <v>0.25700000000000001</v>
      </c>
      <c r="P428">
        <v>0.27</v>
      </c>
      <c r="Q428">
        <v>0.28399999999999997</v>
      </c>
      <c r="R428">
        <v>0.28999999999999998</v>
      </c>
      <c r="S428">
        <v>0.29099999999999998</v>
      </c>
      <c r="T428">
        <v>0.28999999999999998</v>
      </c>
      <c r="U428">
        <v>0.27</v>
      </c>
      <c r="V428">
        <v>0.251</v>
      </c>
      <c r="W428">
        <v>0.26400000000000001</v>
      </c>
      <c r="X428">
        <v>0.27300000000000002</v>
      </c>
      <c r="Y428">
        <v>0.26800000000000002</v>
      </c>
      <c r="Z428">
        <v>0.26300000000000001</v>
      </c>
      <c r="AA428">
        <v>0.25900000000000001</v>
      </c>
      <c r="AB428">
        <v>0.254</v>
      </c>
      <c r="AC428">
        <v>0.253</v>
      </c>
      <c r="AD428">
        <v>0.251</v>
      </c>
      <c r="AE428">
        <v>0.249</v>
      </c>
      <c r="AF428">
        <v>0.247</v>
      </c>
      <c r="AG428">
        <v>2011</v>
      </c>
    </row>
    <row r="429" spans="1:33" x14ac:dyDescent="0.2">
      <c r="A429">
        <v>672</v>
      </c>
      <c r="B429" t="s">
        <v>50</v>
      </c>
      <c r="C429" t="s">
        <v>2</v>
      </c>
      <c r="D429" t="s">
        <v>144</v>
      </c>
      <c r="E429" t="s">
        <v>145</v>
      </c>
      <c r="G429" t="s">
        <v>131</v>
      </c>
      <c r="H429">
        <v>0.21299999999999999</v>
      </c>
      <c r="I429">
        <v>0.20300000000000001</v>
      </c>
      <c r="J429">
        <v>0.19800000000000001</v>
      </c>
      <c r="K429">
        <v>0.192</v>
      </c>
      <c r="L429">
        <v>0.19</v>
      </c>
      <c r="M429">
        <v>0.182</v>
      </c>
      <c r="N429">
        <v>0.17499999999999999</v>
      </c>
      <c r="O429">
        <v>0.19</v>
      </c>
      <c r="P429">
        <v>0.189</v>
      </c>
      <c r="Q429">
        <v>0.20100000000000001</v>
      </c>
      <c r="R429">
        <v>0.20399999999999999</v>
      </c>
      <c r="S429">
        <v>0.20499999999999999</v>
      </c>
      <c r="T429">
        <v>0.20499999999999999</v>
      </c>
      <c r="U429">
        <v>0.20399999999999999</v>
      </c>
      <c r="V429">
        <v>0.20300000000000001</v>
      </c>
      <c r="W429">
        <v>7.3999999999999996E-2</v>
      </c>
      <c r="X429">
        <v>0.14699999999999999</v>
      </c>
      <c r="Y429">
        <v>0.123</v>
      </c>
      <c r="Z429">
        <v>0.09</v>
      </c>
      <c r="AA429">
        <v>9.0999999999999998E-2</v>
      </c>
      <c r="AB429">
        <v>0.104</v>
      </c>
      <c r="AC429">
        <v>0.13200000000000001</v>
      </c>
      <c r="AD429">
        <v>0.13600000000000001</v>
      </c>
      <c r="AE429">
        <v>0.14299999999999999</v>
      </c>
      <c r="AF429">
        <v>0.14199999999999999</v>
      </c>
      <c r="AG429">
        <v>2011</v>
      </c>
    </row>
    <row r="430" spans="1:33" x14ac:dyDescent="0.2">
      <c r="A430">
        <v>682</v>
      </c>
      <c r="B430" t="s">
        <v>69</v>
      </c>
      <c r="C430" t="s">
        <v>27</v>
      </c>
      <c r="D430" t="s">
        <v>144</v>
      </c>
      <c r="E430" t="s">
        <v>145</v>
      </c>
      <c r="G430" t="s">
        <v>131</v>
      </c>
      <c r="H430">
        <v>1.2999999999999999E-2</v>
      </c>
      <c r="I430">
        <v>1.2E-2</v>
      </c>
      <c r="J430">
        <v>1.2E-2</v>
      </c>
      <c r="K430">
        <v>1.2999999999999999E-2</v>
      </c>
      <c r="L430">
        <v>1.2E-2</v>
      </c>
      <c r="M430">
        <v>1.2E-2</v>
      </c>
      <c r="N430">
        <v>1.2E-2</v>
      </c>
      <c r="O430">
        <v>1.2E-2</v>
      </c>
      <c r="P430">
        <v>1.2E-2</v>
      </c>
      <c r="Q430">
        <v>1.2E-2</v>
      </c>
      <c r="R430">
        <v>1.4E-2</v>
      </c>
      <c r="S430">
        <v>1.4E-2</v>
      </c>
      <c r="T430">
        <v>1.2999999999999999E-2</v>
      </c>
      <c r="U430">
        <v>1.2999999999999999E-2</v>
      </c>
      <c r="V430">
        <v>1.2999999999999999E-2</v>
      </c>
      <c r="W430">
        <v>1.2999999999999999E-2</v>
      </c>
      <c r="X430">
        <v>1.4E-2</v>
      </c>
      <c r="Y430">
        <v>1.4E-2</v>
      </c>
      <c r="Z430">
        <v>1.4E-2</v>
      </c>
      <c r="AA430">
        <v>1.4999999999999999E-2</v>
      </c>
      <c r="AB430">
        <v>1.4999999999999999E-2</v>
      </c>
      <c r="AC430">
        <v>1.4999999999999999E-2</v>
      </c>
      <c r="AD430">
        <v>1.4999999999999999E-2</v>
      </c>
      <c r="AE430">
        <v>1.6E-2</v>
      </c>
      <c r="AF430">
        <v>1.6E-2</v>
      </c>
      <c r="AG430">
        <v>2011</v>
      </c>
    </row>
    <row r="431" spans="1:33" x14ac:dyDescent="0.2">
      <c r="A431">
        <v>948</v>
      </c>
      <c r="B431" t="s">
        <v>70</v>
      </c>
      <c r="C431" t="s">
        <v>20</v>
      </c>
      <c r="D431" t="s">
        <v>144</v>
      </c>
      <c r="E431" t="s">
        <v>145</v>
      </c>
      <c r="G431" t="s">
        <v>131</v>
      </c>
      <c r="H431">
        <v>1.7000000000000001E-2</v>
      </c>
      <c r="I431">
        <v>1.7000000000000001E-2</v>
      </c>
      <c r="J431">
        <v>1.7000000000000001E-2</v>
      </c>
      <c r="K431">
        <v>1.7000000000000001E-2</v>
      </c>
      <c r="L431">
        <v>1.6E-2</v>
      </c>
      <c r="M431">
        <v>1.7000000000000001E-2</v>
      </c>
      <c r="N431">
        <v>1.7000000000000001E-2</v>
      </c>
      <c r="O431">
        <v>1.7999999999999999E-2</v>
      </c>
      <c r="P431">
        <v>1.7999999999999999E-2</v>
      </c>
      <c r="Q431">
        <v>1.9E-2</v>
      </c>
      <c r="R431">
        <v>1.9E-2</v>
      </c>
      <c r="S431">
        <v>0.02</v>
      </c>
      <c r="T431">
        <v>2.1000000000000001E-2</v>
      </c>
      <c r="U431">
        <v>0.02</v>
      </c>
      <c r="V431">
        <v>2.3E-2</v>
      </c>
      <c r="W431">
        <v>2.5999999999999999E-2</v>
      </c>
      <c r="X431">
        <v>2.9000000000000001E-2</v>
      </c>
      <c r="Y431">
        <v>3.1E-2</v>
      </c>
      <c r="Z431">
        <v>3.2000000000000001E-2</v>
      </c>
      <c r="AA431">
        <v>3.3000000000000002E-2</v>
      </c>
      <c r="AB431">
        <v>3.3000000000000002E-2</v>
      </c>
      <c r="AC431">
        <v>3.3000000000000002E-2</v>
      </c>
      <c r="AD431">
        <v>3.3000000000000002E-2</v>
      </c>
      <c r="AE431">
        <v>3.4000000000000002E-2</v>
      </c>
      <c r="AF431">
        <v>3.5999999999999997E-2</v>
      </c>
      <c r="AG431">
        <v>2011</v>
      </c>
    </row>
    <row r="432" spans="1:33" x14ac:dyDescent="0.2">
      <c r="A432">
        <v>694</v>
      </c>
      <c r="B432" t="s">
        <v>51</v>
      </c>
      <c r="C432" t="s">
        <v>3</v>
      </c>
      <c r="D432" t="s">
        <v>144</v>
      </c>
      <c r="E432" t="s">
        <v>145</v>
      </c>
      <c r="G432" t="s">
        <v>131</v>
      </c>
      <c r="H432">
        <v>0.53900000000000003</v>
      </c>
      <c r="I432">
        <v>0.54500000000000004</v>
      </c>
      <c r="J432">
        <v>0.55900000000000005</v>
      </c>
      <c r="K432">
        <v>0.55500000000000005</v>
      </c>
      <c r="L432">
        <v>0.56999999999999995</v>
      </c>
      <c r="M432">
        <v>0.59599999999999997</v>
      </c>
      <c r="N432">
        <v>0.61899999999999999</v>
      </c>
      <c r="O432">
        <v>0.66500000000000004</v>
      </c>
      <c r="P432">
        <v>0.68700000000000006</v>
      </c>
      <c r="Q432">
        <v>0.71299999999999997</v>
      </c>
      <c r="R432">
        <v>0.73299999999999998</v>
      </c>
      <c r="S432">
        <v>0.75700000000000001</v>
      </c>
      <c r="T432">
        <v>0.79500000000000004</v>
      </c>
      <c r="U432">
        <v>0.86899999999999999</v>
      </c>
      <c r="V432">
        <v>0.90800000000000003</v>
      </c>
      <c r="W432">
        <v>0.91500000000000004</v>
      </c>
      <c r="X432">
        <v>0.92600000000000005</v>
      </c>
      <c r="Y432">
        <v>0.94499999999999995</v>
      </c>
      <c r="Z432">
        <v>0.97199999999999998</v>
      </c>
      <c r="AA432">
        <v>0.98499999999999999</v>
      </c>
      <c r="AB432">
        <v>0.997</v>
      </c>
      <c r="AC432">
        <v>1.0109999999999999</v>
      </c>
      <c r="AD432">
        <v>1.0269999999999999</v>
      </c>
      <c r="AE432">
        <v>1.046</v>
      </c>
      <c r="AF432">
        <v>1.0669999999999999</v>
      </c>
      <c r="AG432">
        <v>2011</v>
      </c>
    </row>
    <row r="433" spans="1:33" x14ac:dyDescent="0.2">
      <c r="A433">
        <v>142</v>
      </c>
      <c r="B433" t="s">
        <v>71</v>
      </c>
      <c r="C433" t="s">
        <v>28</v>
      </c>
      <c r="D433" t="s">
        <v>144</v>
      </c>
      <c r="E433" t="s">
        <v>145</v>
      </c>
      <c r="G433" t="s">
        <v>131</v>
      </c>
      <c r="H433">
        <v>0.435</v>
      </c>
      <c r="I433">
        <v>0.439</v>
      </c>
      <c r="J433">
        <v>0.44</v>
      </c>
      <c r="K433">
        <v>0.434</v>
      </c>
      <c r="L433">
        <v>0.42699999999999999</v>
      </c>
      <c r="M433">
        <v>0.42499999999999999</v>
      </c>
      <c r="N433">
        <v>0.41899999999999998</v>
      </c>
      <c r="O433">
        <v>0.40600000000000003</v>
      </c>
      <c r="P433">
        <v>0.40100000000000002</v>
      </c>
      <c r="Q433">
        <v>0.39300000000000002</v>
      </c>
      <c r="R433">
        <v>0.38200000000000001</v>
      </c>
      <c r="S433">
        <v>0.372</v>
      </c>
      <c r="T433">
        <v>0.36299999999999999</v>
      </c>
      <c r="U433">
        <v>0.35799999999999998</v>
      </c>
      <c r="V433">
        <v>0.34300000000000003</v>
      </c>
      <c r="W433">
        <v>0.33300000000000002</v>
      </c>
      <c r="X433">
        <v>0.33100000000000002</v>
      </c>
      <c r="Y433">
        <v>0.32300000000000001</v>
      </c>
      <c r="Z433">
        <v>0.32</v>
      </c>
      <c r="AA433">
        <v>0.312</v>
      </c>
      <c r="AB433">
        <v>0.30599999999999999</v>
      </c>
      <c r="AC433">
        <v>0.3</v>
      </c>
      <c r="AD433">
        <v>0.29399999999999998</v>
      </c>
      <c r="AE433">
        <v>0.28899999999999998</v>
      </c>
      <c r="AF433">
        <v>0.28399999999999997</v>
      </c>
      <c r="AG433">
        <v>2011</v>
      </c>
    </row>
    <row r="434" spans="1:33" x14ac:dyDescent="0.2">
      <c r="A434">
        <v>449</v>
      </c>
      <c r="B434" t="s">
        <v>72</v>
      </c>
      <c r="C434" t="s">
        <v>10</v>
      </c>
      <c r="D434" t="s">
        <v>144</v>
      </c>
      <c r="E434" t="s">
        <v>145</v>
      </c>
      <c r="G434" t="s">
        <v>131</v>
      </c>
      <c r="H434">
        <v>0.152</v>
      </c>
      <c r="I434">
        <v>0.155</v>
      </c>
      <c r="J434">
        <v>0.155</v>
      </c>
      <c r="K434">
        <v>0.15</v>
      </c>
      <c r="L434">
        <v>0.153</v>
      </c>
      <c r="M434">
        <v>0.156</v>
      </c>
      <c r="N434">
        <v>0.15</v>
      </c>
      <c r="O434">
        <v>0.14000000000000001</v>
      </c>
      <c r="P434">
        <v>0.13500000000000001</v>
      </c>
      <c r="Q434">
        <v>0.13200000000000001</v>
      </c>
      <c r="R434">
        <v>0.13200000000000001</v>
      </c>
      <c r="S434">
        <v>0.13</v>
      </c>
      <c r="T434">
        <v>0.13700000000000001</v>
      </c>
      <c r="U434">
        <v>0.14599999999999999</v>
      </c>
      <c r="V434">
        <v>0.14499999999999999</v>
      </c>
      <c r="W434">
        <v>0.14499999999999999</v>
      </c>
      <c r="X434">
        <v>0.14899999999999999</v>
      </c>
      <c r="Y434">
        <v>0.151</v>
      </c>
      <c r="Z434">
        <v>0.15</v>
      </c>
      <c r="AA434">
        <v>0.152</v>
      </c>
      <c r="AB434">
        <v>0.151</v>
      </c>
      <c r="AC434">
        <v>0.14899999999999999</v>
      </c>
      <c r="AD434">
        <v>0.14599999999999999</v>
      </c>
      <c r="AE434">
        <v>0.14299999999999999</v>
      </c>
      <c r="AF434">
        <v>0.13900000000000001</v>
      </c>
      <c r="AG434">
        <v>2011</v>
      </c>
    </row>
    <row r="435" spans="1:33" x14ac:dyDescent="0.2">
      <c r="A435">
        <v>293</v>
      </c>
      <c r="B435" t="s">
        <v>66</v>
      </c>
      <c r="C435" t="s">
        <v>29</v>
      </c>
      <c r="D435" t="s">
        <v>144</v>
      </c>
      <c r="E435" t="s">
        <v>145</v>
      </c>
      <c r="G435" t="s">
        <v>131</v>
      </c>
      <c r="H435">
        <v>0.28599999999999998</v>
      </c>
      <c r="I435">
        <v>0.29199999999999998</v>
      </c>
      <c r="J435">
        <v>0.28399999999999997</v>
      </c>
      <c r="K435">
        <v>0.27800000000000002</v>
      </c>
      <c r="L435">
        <v>0.27300000000000002</v>
      </c>
      <c r="M435">
        <v>0.26800000000000002</v>
      </c>
      <c r="N435">
        <v>0.27400000000000002</v>
      </c>
      <c r="O435">
        <v>0.27400000000000002</v>
      </c>
      <c r="P435">
        <v>0.27400000000000002</v>
      </c>
      <c r="Q435">
        <v>0.27800000000000002</v>
      </c>
      <c r="R435">
        <v>0.28299999999999997</v>
      </c>
      <c r="S435">
        <v>0.29099999999999998</v>
      </c>
      <c r="T435">
        <v>0.309</v>
      </c>
      <c r="U435">
        <v>0.313</v>
      </c>
      <c r="V435">
        <v>0.32200000000000001</v>
      </c>
      <c r="W435">
        <v>0.33</v>
      </c>
      <c r="X435">
        <v>0.33900000000000002</v>
      </c>
      <c r="Y435">
        <v>0.34699999999999998</v>
      </c>
      <c r="Z435">
        <v>0.34399999999999997</v>
      </c>
      <c r="AA435">
        <v>0.34599999999999997</v>
      </c>
      <c r="AB435">
        <v>0.35</v>
      </c>
      <c r="AC435">
        <v>0.35599999999999998</v>
      </c>
      <c r="AD435">
        <v>0.35899999999999999</v>
      </c>
      <c r="AE435">
        <v>0.36099999999999999</v>
      </c>
      <c r="AF435">
        <v>0.36299999999999999</v>
      </c>
      <c r="AG435">
        <v>2011</v>
      </c>
    </row>
    <row r="436" spans="1:33" x14ac:dyDescent="0.2">
      <c r="A436">
        <v>453</v>
      </c>
      <c r="B436" t="s">
        <v>61</v>
      </c>
      <c r="C436" t="s">
        <v>15</v>
      </c>
      <c r="D436" t="s">
        <v>144</v>
      </c>
      <c r="E436" t="s">
        <v>145</v>
      </c>
      <c r="G436" t="s">
        <v>131</v>
      </c>
      <c r="H436">
        <v>7.6999999999999999E-2</v>
      </c>
      <c r="I436">
        <v>9.6000000000000002E-2</v>
      </c>
      <c r="J436">
        <v>0.104</v>
      </c>
      <c r="K436">
        <v>0.105</v>
      </c>
      <c r="L436">
        <v>0.108</v>
      </c>
      <c r="M436">
        <v>0.109</v>
      </c>
      <c r="N436">
        <v>0.114</v>
      </c>
      <c r="O436">
        <v>0.113</v>
      </c>
      <c r="P436">
        <v>0.129</v>
      </c>
      <c r="Q436">
        <v>0.13200000000000001</v>
      </c>
      <c r="R436">
        <v>0.158</v>
      </c>
      <c r="S436">
        <v>0.17699999999999999</v>
      </c>
      <c r="T436">
        <v>0.20200000000000001</v>
      </c>
      <c r="U436">
        <v>0.22700000000000001</v>
      </c>
      <c r="V436">
        <v>0.251</v>
      </c>
      <c r="W436">
        <v>0.27300000000000002</v>
      </c>
      <c r="X436">
        <v>0.28100000000000003</v>
      </c>
      <c r="Y436">
        <v>0.28899999999999998</v>
      </c>
      <c r="Z436">
        <v>0.29699999999999999</v>
      </c>
      <c r="AA436">
        <v>0.308</v>
      </c>
      <c r="AB436">
        <v>0.316</v>
      </c>
      <c r="AC436">
        <v>0.32200000000000001</v>
      </c>
      <c r="AD436">
        <v>0.32400000000000001</v>
      </c>
      <c r="AE436">
        <v>0.32400000000000001</v>
      </c>
      <c r="AF436">
        <v>0.32400000000000001</v>
      </c>
      <c r="AG436">
        <v>2011</v>
      </c>
    </row>
    <row r="437" spans="1:33" x14ac:dyDescent="0.2">
      <c r="A437">
        <v>922</v>
      </c>
      <c r="B437" t="s">
        <v>68</v>
      </c>
      <c r="C437" t="s">
        <v>35</v>
      </c>
      <c r="D437" t="s">
        <v>144</v>
      </c>
      <c r="E437" t="s">
        <v>145</v>
      </c>
      <c r="G437" t="s">
        <v>131</v>
      </c>
      <c r="H437">
        <v>3.22</v>
      </c>
      <c r="I437">
        <v>3.1339999999999999</v>
      </c>
      <c r="J437">
        <v>2.895</v>
      </c>
      <c r="K437">
        <v>2.9740000000000002</v>
      </c>
      <c r="L437">
        <v>3.121</v>
      </c>
      <c r="M437">
        <v>3.2029999999999998</v>
      </c>
      <c r="N437">
        <v>3.2610000000000001</v>
      </c>
      <c r="O437">
        <v>3.3559999999999999</v>
      </c>
      <c r="P437">
        <v>3.4169999999999998</v>
      </c>
      <c r="Q437">
        <v>3.47</v>
      </c>
      <c r="R437">
        <v>3.5609999999999999</v>
      </c>
      <c r="S437">
        <v>3.6619999999999999</v>
      </c>
      <c r="T437">
        <v>3.7450000000000001</v>
      </c>
      <c r="U437">
        <v>3.4630000000000001</v>
      </c>
      <c r="V437">
        <v>3.4380000000000002</v>
      </c>
      <c r="W437">
        <v>3.448</v>
      </c>
      <c r="X437">
        <v>3.4590000000000001</v>
      </c>
      <c r="Y437">
        <v>3.391</v>
      </c>
      <c r="Z437">
        <v>3.3029999999999999</v>
      </c>
      <c r="AA437">
        <v>3.073</v>
      </c>
      <c r="AB437">
        <v>2.93</v>
      </c>
      <c r="AC437">
        <v>2.8519999999999999</v>
      </c>
      <c r="AD437">
        <v>2.7879999999999998</v>
      </c>
      <c r="AE437">
        <v>2.7240000000000002</v>
      </c>
      <c r="AF437">
        <v>2.66</v>
      </c>
      <c r="AG437">
        <v>2011</v>
      </c>
    </row>
    <row r="438" spans="1:33" x14ac:dyDescent="0.2">
      <c r="A438">
        <v>456</v>
      </c>
      <c r="B438" t="s">
        <v>74</v>
      </c>
      <c r="C438" t="s">
        <v>8</v>
      </c>
      <c r="D438" t="s">
        <v>144</v>
      </c>
      <c r="E438" t="s">
        <v>145</v>
      </c>
      <c r="G438" t="s">
        <v>131</v>
      </c>
      <c r="H438">
        <v>1.2889999999999999</v>
      </c>
      <c r="I438">
        <v>1.27</v>
      </c>
      <c r="J438">
        <v>1.2749999999999999</v>
      </c>
      <c r="K438">
        <v>1.222</v>
      </c>
      <c r="L438">
        <v>1.222</v>
      </c>
      <c r="M438">
        <v>1.2</v>
      </c>
      <c r="N438">
        <v>1.1679999999999999</v>
      </c>
      <c r="O438">
        <v>1.2130000000000001</v>
      </c>
      <c r="P438">
        <v>1.252</v>
      </c>
      <c r="Q438">
        <v>1.282</v>
      </c>
      <c r="R438">
        <v>1.284</v>
      </c>
      <c r="S438">
        <v>1.29</v>
      </c>
      <c r="T438">
        <v>1.359</v>
      </c>
      <c r="U438">
        <v>1.3879999999999999</v>
      </c>
      <c r="V438">
        <v>1.381</v>
      </c>
      <c r="W438">
        <v>1.4610000000000001</v>
      </c>
      <c r="X438">
        <v>1.4930000000000001</v>
      </c>
      <c r="Y438">
        <v>1.484</v>
      </c>
      <c r="Z438">
        <v>1.488</v>
      </c>
      <c r="AA438">
        <v>1.482</v>
      </c>
      <c r="AB438">
        <v>1.468</v>
      </c>
      <c r="AC438">
        <v>1.458</v>
      </c>
      <c r="AD438">
        <v>1.4490000000000001</v>
      </c>
      <c r="AE438">
        <v>1.4390000000000001</v>
      </c>
      <c r="AF438">
        <v>1.43</v>
      </c>
      <c r="AG438">
        <v>2011</v>
      </c>
    </row>
    <row r="439" spans="1:33" x14ac:dyDescent="0.2">
      <c r="A439">
        <v>732</v>
      </c>
      <c r="B439" t="s">
        <v>77</v>
      </c>
      <c r="C439" t="s">
        <v>17</v>
      </c>
      <c r="D439" t="s">
        <v>144</v>
      </c>
      <c r="E439" t="s">
        <v>145</v>
      </c>
      <c r="G439" t="s">
        <v>131</v>
      </c>
      <c r="H439">
        <v>5.2999999999999999E-2</v>
      </c>
      <c r="I439">
        <v>8.3000000000000004E-2</v>
      </c>
      <c r="J439">
        <v>9.9000000000000005E-2</v>
      </c>
      <c r="K439">
        <v>0.11700000000000001</v>
      </c>
      <c r="L439">
        <v>0.13800000000000001</v>
      </c>
      <c r="M439">
        <v>0.14599999999999999</v>
      </c>
      <c r="N439">
        <v>0.15</v>
      </c>
      <c r="O439">
        <v>0.155</v>
      </c>
      <c r="P439">
        <v>0.157</v>
      </c>
      <c r="Q439">
        <v>0.151</v>
      </c>
      <c r="R439">
        <v>0.156</v>
      </c>
      <c r="S439">
        <v>0.16</v>
      </c>
      <c r="T439">
        <v>0.16</v>
      </c>
      <c r="U439">
        <v>0.16900000000000001</v>
      </c>
      <c r="V439">
        <v>0.16500000000000001</v>
      </c>
      <c r="W439">
        <v>0.157</v>
      </c>
      <c r="X439">
        <v>0.14699999999999999</v>
      </c>
      <c r="Y439">
        <v>0.14699999999999999</v>
      </c>
      <c r="Z439">
        <v>0.14699999999999999</v>
      </c>
      <c r="AA439">
        <v>0.14699999999999999</v>
      </c>
      <c r="AB439">
        <v>0.14799999999999999</v>
      </c>
      <c r="AC439">
        <v>0.14899999999999999</v>
      </c>
      <c r="AD439">
        <v>0.151</v>
      </c>
      <c r="AE439">
        <v>0.153</v>
      </c>
      <c r="AF439">
        <v>0.155</v>
      </c>
      <c r="AG439">
        <v>2011</v>
      </c>
    </row>
    <row r="440" spans="1:33" x14ac:dyDescent="0.2">
      <c r="A440">
        <v>463</v>
      </c>
      <c r="B440" t="s">
        <v>73</v>
      </c>
      <c r="C440" t="s">
        <v>36</v>
      </c>
      <c r="D440" t="s">
        <v>144</v>
      </c>
      <c r="E440" t="s">
        <v>145</v>
      </c>
      <c r="G440" t="s">
        <v>131</v>
      </c>
      <c r="H440">
        <v>0.16200000000000001</v>
      </c>
      <c r="I440">
        <v>0.154</v>
      </c>
      <c r="J440">
        <v>0.159</v>
      </c>
      <c r="K440">
        <v>0.14899999999999999</v>
      </c>
      <c r="L440">
        <v>0.14499999999999999</v>
      </c>
      <c r="M440">
        <v>0.14699999999999999</v>
      </c>
      <c r="N440">
        <v>0.151</v>
      </c>
      <c r="O440">
        <v>0.14199999999999999</v>
      </c>
      <c r="P440">
        <v>0.14399999999999999</v>
      </c>
      <c r="Q440">
        <v>0.14599999999999999</v>
      </c>
      <c r="R440">
        <v>0.14599999999999999</v>
      </c>
      <c r="S440">
        <v>0.14599999999999999</v>
      </c>
      <c r="T440">
        <v>0.14799999999999999</v>
      </c>
      <c r="U440">
        <v>0.157</v>
      </c>
      <c r="V440">
        <v>0.155</v>
      </c>
      <c r="W440" t="s">
        <v>106</v>
      </c>
      <c r="X440" t="s">
        <v>106</v>
      </c>
      <c r="Y440" t="s">
        <v>106</v>
      </c>
      <c r="Z440" t="s">
        <v>106</v>
      </c>
      <c r="AA440" t="s">
        <v>106</v>
      </c>
      <c r="AB440" t="s">
        <v>106</v>
      </c>
      <c r="AC440" t="s">
        <v>106</v>
      </c>
      <c r="AD440" t="s">
        <v>106</v>
      </c>
      <c r="AE440" t="s">
        <v>106</v>
      </c>
      <c r="AF440" t="s">
        <v>106</v>
      </c>
      <c r="AG440">
        <v>2010</v>
      </c>
    </row>
    <row r="441" spans="1:33" x14ac:dyDescent="0.2">
      <c r="A441">
        <v>537</v>
      </c>
      <c r="B441" t="s">
        <v>78</v>
      </c>
      <c r="C441" t="s">
        <v>19</v>
      </c>
      <c r="D441" t="s">
        <v>144</v>
      </c>
      <c r="E441" t="s">
        <v>145</v>
      </c>
      <c r="G441" t="s">
        <v>131</v>
      </c>
      <c r="H441" t="s">
        <v>106</v>
      </c>
      <c r="I441" t="s">
        <v>106</v>
      </c>
      <c r="J441" t="s">
        <v>106</v>
      </c>
      <c r="K441" t="s">
        <v>106</v>
      </c>
      <c r="L441">
        <v>2E-3</v>
      </c>
      <c r="M441">
        <v>2E-3</v>
      </c>
      <c r="N441">
        <v>2E-3</v>
      </c>
      <c r="O441">
        <v>2E-3</v>
      </c>
      <c r="P441">
        <v>4.0000000000000001E-3</v>
      </c>
      <c r="Q441">
        <v>6.0000000000000001E-3</v>
      </c>
      <c r="R441">
        <v>8.9999999999999993E-3</v>
      </c>
      <c r="S441">
        <v>8.9999999999999993E-3</v>
      </c>
      <c r="T441">
        <v>8.9999999999999993E-3</v>
      </c>
      <c r="U441">
        <v>8.9999999999999993E-3</v>
      </c>
      <c r="V441">
        <v>8.0000000000000002E-3</v>
      </c>
      <c r="W441">
        <v>8.9999999999999993E-3</v>
      </c>
      <c r="X441">
        <v>7.0000000000000001E-3</v>
      </c>
      <c r="Y441">
        <v>6.0000000000000001E-3</v>
      </c>
      <c r="Z441">
        <v>6.0000000000000001E-3</v>
      </c>
      <c r="AA441">
        <v>6.0000000000000001E-3</v>
      </c>
      <c r="AB441">
        <v>6.0000000000000001E-3</v>
      </c>
      <c r="AC441">
        <v>5.0000000000000001E-3</v>
      </c>
      <c r="AD441">
        <v>5.0000000000000001E-3</v>
      </c>
      <c r="AE441">
        <v>4.0000000000000001E-3</v>
      </c>
      <c r="AF441">
        <v>3.0000000000000001E-3</v>
      </c>
      <c r="AG441">
        <v>2011</v>
      </c>
    </row>
    <row r="442" spans="1:33" x14ac:dyDescent="0.2">
      <c r="A442">
        <v>369</v>
      </c>
      <c r="B442" t="s">
        <v>55</v>
      </c>
      <c r="C442" t="s">
        <v>21</v>
      </c>
      <c r="D442" t="s">
        <v>144</v>
      </c>
      <c r="E442" t="s">
        <v>145</v>
      </c>
      <c r="G442" t="s">
        <v>131</v>
      </c>
      <c r="H442">
        <v>3.2000000000000001E-2</v>
      </c>
      <c r="I442">
        <v>3.3000000000000002E-2</v>
      </c>
      <c r="J442">
        <v>3.5000000000000003E-2</v>
      </c>
      <c r="K442">
        <v>3.5999999999999997E-2</v>
      </c>
      <c r="L442">
        <v>3.6999999999999998E-2</v>
      </c>
      <c r="M442">
        <v>3.7999999999999999E-2</v>
      </c>
      <c r="N442">
        <v>0.04</v>
      </c>
      <c r="O442">
        <v>4.3999999999999997E-2</v>
      </c>
      <c r="P442">
        <v>4.4999999999999998E-2</v>
      </c>
      <c r="Q442">
        <v>4.4999999999999998E-2</v>
      </c>
      <c r="R442">
        <v>4.9000000000000002E-2</v>
      </c>
      <c r="S442">
        <v>4.8000000000000001E-2</v>
      </c>
      <c r="T442">
        <v>4.9000000000000002E-2</v>
      </c>
      <c r="U442">
        <v>4.7E-2</v>
      </c>
      <c r="V442">
        <v>4.3999999999999997E-2</v>
      </c>
      <c r="W442">
        <v>4.2000000000000003E-2</v>
      </c>
      <c r="X442">
        <v>4.2000000000000003E-2</v>
      </c>
      <c r="Y442">
        <v>4.1000000000000002E-2</v>
      </c>
      <c r="Z442">
        <v>0.04</v>
      </c>
      <c r="AA442">
        <v>3.9E-2</v>
      </c>
      <c r="AB442">
        <v>3.9E-2</v>
      </c>
      <c r="AC442">
        <v>3.7999999999999999E-2</v>
      </c>
      <c r="AD442">
        <v>3.6999999999999998E-2</v>
      </c>
      <c r="AE442">
        <v>3.5999999999999997E-2</v>
      </c>
      <c r="AF442">
        <v>3.5999999999999997E-2</v>
      </c>
      <c r="AG442">
        <v>2011</v>
      </c>
    </row>
    <row r="443" spans="1:33" x14ac:dyDescent="0.2">
      <c r="A443">
        <v>466</v>
      </c>
      <c r="B443" t="s">
        <v>63</v>
      </c>
      <c r="C443" t="s">
        <v>16</v>
      </c>
      <c r="D443" t="s">
        <v>144</v>
      </c>
      <c r="E443" t="s">
        <v>145</v>
      </c>
      <c r="G443" t="s">
        <v>131</v>
      </c>
      <c r="H443">
        <v>0.47799999999999998</v>
      </c>
      <c r="I443">
        <v>0.498</v>
      </c>
      <c r="J443">
        <v>0.49</v>
      </c>
      <c r="K443">
        <v>0.49099999999999999</v>
      </c>
      <c r="L443">
        <v>0.52600000000000002</v>
      </c>
      <c r="M443">
        <v>0.52300000000000002</v>
      </c>
      <c r="N443">
        <v>0.52100000000000002</v>
      </c>
      <c r="O443">
        <v>0.54400000000000004</v>
      </c>
      <c r="P443">
        <v>0.56599999999999995</v>
      </c>
      <c r="Q443">
        <v>0.56699999999999995</v>
      </c>
      <c r="R443">
        <v>0.59099999999999997</v>
      </c>
      <c r="S443">
        <v>0.57799999999999996</v>
      </c>
      <c r="T443">
        <v>0.57899999999999996</v>
      </c>
      <c r="U443">
        <v>0.55000000000000004</v>
      </c>
      <c r="V443">
        <v>0.53100000000000003</v>
      </c>
      <c r="W443">
        <v>0.53600000000000003</v>
      </c>
      <c r="X443">
        <v>0.54400000000000004</v>
      </c>
      <c r="Y443">
        <v>0.55400000000000005</v>
      </c>
      <c r="Z443">
        <v>0.55600000000000005</v>
      </c>
      <c r="AA443">
        <v>0.55500000000000005</v>
      </c>
      <c r="AB443">
        <v>0.55200000000000005</v>
      </c>
      <c r="AC443">
        <v>0.55000000000000004</v>
      </c>
      <c r="AD443">
        <v>0.54900000000000004</v>
      </c>
      <c r="AE443">
        <v>0.54900000000000004</v>
      </c>
      <c r="AF443">
        <v>0.55000000000000004</v>
      </c>
      <c r="AG443">
        <v>2011</v>
      </c>
    </row>
    <row r="444" spans="1:33" x14ac:dyDescent="0.2">
      <c r="A444">
        <v>299</v>
      </c>
      <c r="B444" t="s">
        <v>75</v>
      </c>
      <c r="C444" t="s">
        <v>22</v>
      </c>
      <c r="D444" t="s">
        <v>144</v>
      </c>
      <c r="E444" t="s">
        <v>145</v>
      </c>
      <c r="G444" t="s">
        <v>131</v>
      </c>
      <c r="H444">
        <v>0.63500000000000001</v>
      </c>
      <c r="I444">
        <v>0.64900000000000002</v>
      </c>
      <c r="J444">
        <v>0.63500000000000001</v>
      </c>
      <c r="K444">
        <v>0.57699999999999996</v>
      </c>
      <c r="L444">
        <v>0.57099999999999995</v>
      </c>
      <c r="M444">
        <v>0.57599999999999996</v>
      </c>
      <c r="N444">
        <v>0.51</v>
      </c>
      <c r="O444">
        <v>0.45200000000000001</v>
      </c>
      <c r="P444">
        <v>0.50800000000000001</v>
      </c>
      <c r="Q444">
        <v>0.53500000000000003</v>
      </c>
      <c r="R444">
        <v>0.55700000000000005</v>
      </c>
      <c r="S444">
        <v>0.57399999999999995</v>
      </c>
      <c r="T444">
        <v>0.58699999999999997</v>
      </c>
      <c r="U444">
        <v>0.56999999999999995</v>
      </c>
      <c r="V444">
        <v>0.53400000000000003</v>
      </c>
      <c r="W444">
        <v>0.53500000000000003</v>
      </c>
      <c r="X444">
        <v>0.54800000000000004</v>
      </c>
      <c r="Y444">
        <v>0.53700000000000003</v>
      </c>
      <c r="Z444">
        <v>0.499</v>
      </c>
      <c r="AA444">
        <v>0.44900000000000001</v>
      </c>
      <c r="AB444">
        <v>0.41599999999999998</v>
      </c>
      <c r="AC444">
        <v>0.39100000000000001</v>
      </c>
      <c r="AD444">
        <v>0.371</v>
      </c>
      <c r="AE444">
        <v>0.35499999999999998</v>
      </c>
      <c r="AF444">
        <v>0.34200000000000003</v>
      </c>
      <c r="AG444">
        <v>2011</v>
      </c>
    </row>
    <row r="445" spans="1:33" x14ac:dyDescent="0.2">
      <c r="A445">
        <v>474</v>
      </c>
      <c r="B445" t="s">
        <v>76</v>
      </c>
      <c r="C445" t="s">
        <v>11</v>
      </c>
      <c r="D445" t="s">
        <v>144</v>
      </c>
      <c r="E445" t="s">
        <v>145</v>
      </c>
      <c r="G445" t="s">
        <v>131</v>
      </c>
      <c r="H445">
        <v>0.106</v>
      </c>
      <c r="I445">
        <v>0.107</v>
      </c>
      <c r="J445">
        <v>0.111</v>
      </c>
      <c r="K445">
        <v>0.111</v>
      </c>
      <c r="L445">
        <v>0.113</v>
      </c>
      <c r="M445">
        <v>0.114</v>
      </c>
      <c r="N445">
        <v>0.115</v>
      </c>
      <c r="O445">
        <v>0.115</v>
      </c>
      <c r="P445">
        <v>0.113</v>
      </c>
      <c r="Q445">
        <v>0.114</v>
      </c>
      <c r="R445">
        <v>0.112</v>
      </c>
      <c r="S445">
        <v>0.109</v>
      </c>
      <c r="T445">
        <v>0.11</v>
      </c>
      <c r="U445">
        <v>0.115</v>
      </c>
      <c r="V445">
        <v>0.11799999999999999</v>
      </c>
      <c r="W445">
        <v>9.9000000000000005E-2</v>
      </c>
      <c r="X445">
        <v>9.8000000000000004E-2</v>
      </c>
      <c r="Y445">
        <v>9.9000000000000005E-2</v>
      </c>
      <c r="Z445">
        <v>9.6000000000000002E-2</v>
      </c>
      <c r="AA445">
        <v>9.0999999999999998E-2</v>
      </c>
      <c r="AB445">
        <v>9.0999999999999998E-2</v>
      </c>
      <c r="AC445">
        <v>9.0999999999999998E-2</v>
      </c>
      <c r="AD445">
        <v>9.1999999999999998E-2</v>
      </c>
      <c r="AE445">
        <v>9.2999999999999999E-2</v>
      </c>
      <c r="AF445">
        <v>9.5000000000000001E-2</v>
      </c>
      <c r="AG445">
        <v>2008</v>
      </c>
    </row>
    <row r="446" spans="1:33" x14ac:dyDescent="0.2">
      <c r="A446">
        <v>612</v>
      </c>
      <c r="B446" t="s">
        <v>41</v>
      </c>
      <c r="C446" t="s">
        <v>9</v>
      </c>
      <c r="D446" t="s">
        <v>146</v>
      </c>
      <c r="E446" t="s">
        <v>147</v>
      </c>
      <c r="G446" t="s">
        <v>131</v>
      </c>
      <c r="H446">
        <v>12.414</v>
      </c>
      <c r="I446">
        <v>13.06</v>
      </c>
      <c r="J446">
        <v>12.515000000000001</v>
      </c>
      <c r="K446">
        <v>13.707000000000001</v>
      </c>
      <c r="L446">
        <v>16.390999999999998</v>
      </c>
      <c r="M446">
        <v>15.95</v>
      </c>
      <c r="N446">
        <v>15.916</v>
      </c>
      <c r="O446">
        <v>16.905000000000001</v>
      </c>
      <c r="P446">
        <v>18.466999999999999</v>
      </c>
      <c r="Q446">
        <v>20.777000000000001</v>
      </c>
      <c r="R446">
        <v>22.286999999999999</v>
      </c>
      <c r="S446">
        <v>23.103999999999999</v>
      </c>
      <c r="T446">
        <v>26.138000000000002</v>
      </c>
      <c r="U446">
        <v>23.039000000000001</v>
      </c>
      <c r="V446">
        <v>26.425000000000001</v>
      </c>
      <c r="W446">
        <v>30.501999999999999</v>
      </c>
      <c r="X446">
        <v>32.177999999999997</v>
      </c>
      <c r="Y446">
        <v>31.722999999999999</v>
      </c>
      <c r="Z446">
        <v>31.259</v>
      </c>
      <c r="AA446">
        <v>29.568999999999999</v>
      </c>
      <c r="AB446">
        <v>31.077999999999999</v>
      </c>
      <c r="AC446">
        <v>32.11</v>
      </c>
      <c r="AD446">
        <v>33.08</v>
      </c>
      <c r="AE446">
        <v>34.087000000000003</v>
      </c>
      <c r="AF446">
        <v>34.968000000000004</v>
      </c>
      <c r="AG446">
        <v>2013</v>
      </c>
    </row>
    <row r="447" spans="1:33" x14ac:dyDescent="0.2">
      <c r="A447">
        <v>614</v>
      </c>
      <c r="B447" t="s">
        <v>42</v>
      </c>
      <c r="C447" t="s">
        <v>7</v>
      </c>
      <c r="D447" t="s">
        <v>146</v>
      </c>
      <c r="E447" t="s">
        <v>147</v>
      </c>
      <c r="G447" t="s">
        <v>131</v>
      </c>
      <c r="H447">
        <v>2.9000000000000001E-2</v>
      </c>
      <c r="I447">
        <v>5.7000000000000002E-2</v>
      </c>
      <c r="J447">
        <v>8.2000000000000003E-2</v>
      </c>
      <c r="K447">
        <v>0.52700000000000002</v>
      </c>
      <c r="L447">
        <v>2.669</v>
      </c>
      <c r="M447">
        <v>5.4409999999999998</v>
      </c>
      <c r="N447">
        <v>11.811999999999999</v>
      </c>
      <c r="O447">
        <v>21.411999999999999</v>
      </c>
      <c r="P447">
        <v>29.131</v>
      </c>
      <c r="Q447">
        <v>35.790999999999997</v>
      </c>
      <c r="R447">
        <v>39.253</v>
      </c>
      <c r="S447">
        <v>43.058999999999997</v>
      </c>
      <c r="T447">
        <v>50.542999999999999</v>
      </c>
      <c r="U447">
        <v>46.44</v>
      </c>
      <c r="V447">
        <v>56.154000000000003</v>
      </c>
      <c r="W447">
        <v>68.314999999999998</v>
      </c>
      <c r="X447">
        <v>71.855000000000004</v>
      </c>
      <c r="Y447">
        <v>72.150999999999996</v>
      </c>
      <c r="Z447">
        <v>71.856999999999999</v>
      </c>
      <c r="AA447">
        <v>64.489999999999995</v>
      </c>
      <c r="AB447">
        <v>69.355999999999995</v>
      </c>
      <c r="AC447">
        <v>72.849000000000004</v>
      </c>
      <c r="AD447">
        <v>76.203999999999994</v>
      </c>
      <c r="AE447">
        <v>79.076999999999998</v>
      </c>
      <c r="AF447">
        <v>81.903000000000006</v>
      </c>
      <c r="AG447">
        <v>2012</v>
      </c>
    </row>
    <row r="448" spans="1:33" x14ac:dyDescent="0.2">
      <c r="A448">
        <v>912</v>
      </c>
      <c r="B448" t="s">
        <v>43</v>
      </c>
      <c r="C448" t="s">
        <v>23</v>
      </c>
      <c r="D448" t="s">
        <v>146</v>
      </c>
      <c r="E448" t="s">
        <v>147</v>
      </c>
      <c r="G448" t="s">
        <v>131</v>
      </c>
      <c r="H448">
        <v>0.13400000000000001</v>
      </c>
      <c r="I448">
        <v>0.14000000000000001</v>
      </c>
      <c r="J448">
        <v>0.13700000000000001</v>
      </c>
      <c r="K448">
        <v>0.13800000000000001</v>
      </c>
      <c r="L448">
        <v>0.159</v>
      </c>
      <c r="M448">
        <v>0.16400000000000001</v>
      </c>
      <c r="N448">
        <v>0.17100000000000001</v>
      </c>
      <c r="O448">
        <v>0.17899999999999999</v>
      </c>
      <c r="P448">
        <v>0.188</v>
      </c>
      <c r="Q448">
        <v>0.21199999999999999</v>
      </c>
      <c r="R448">
        <v>0.22900000000000001</v>
      </c>
      <c r="S448">
        <v>0.27</v>
      </c>
      <c r="T448">
        <v>0.32</v>
      </c>
      <c r="U448">
        <v>0.27200000000000002</v>
      </c>
      <c r="V448">
        <v>0.30599999999999999</v>
      </c>
      <c r="W448">
        <v>0.36</v>
      </c>
      <c r="X448">
        <v>0.36599999999999999</v>
      </c>
      <c r="Y448">
        <v>0.36399999999999999</v>
      </c>
      <c r="Z448">
        <v>0.35099999999999998</v>
      </c>
      <c r="AA448">
        <v>0.376</v>
      </c>
      <c r="AB448">
        <v>0.38300000000000001</v>
      </c>
      <c r="AC448">
        <v>0.39200000000000002</v>
      </c>
      <c r="AD448">
        <v>0.39700000000000002</v>
      </c>
      <c r="AE448">
        <v>0.40600000000000003</v>
      </c>
      <c r="AF448">
        <v>0.41199999999999998</v>
      </c>
      <c r="AG448">
        <v>2013</v>
      </c>
    </row>
    <row r="449" spans="1:33" x14ac:dyDescent="0.2">
      <c r="A449">
        <v>419</v>
      </c>
      <c r="B449" t="s">
        <v>44</v>
      </c>
      <c r="C449" t="s">
        <v>12</v>
      </c>
      <c r="D449" t="s">
        <v>146</v>
      </c>
      <c r="E449" t="s">
        <v>147</v>
      </c>
      <c r="G449" t="s">
        <v>131</v>
      </c>
      <c r="H449">
        <v>0.14399999999999999</v>
      </c>
      <c r="I449">
        <v>0.14399999999999999</v>
      </c>
      <c r="J449">
        <v>0.13</v>
      </c>
      <c r="K449">
        <v>0.13100000000000001</v>
      </c>
      <c r="L449">
        <v>0.14299999999999999</v>
      </c>
      <c r="M449">
        <v>0.13800000000000001</v>
      </c>
      <c r="N449">
        <v>0.13700000000000001</v>
      </c>
      <c r="O449">
        <v>0.14599999999999999</v>
      </c>
      <c r="P449">
        <v>0.158</v>
      </c>
      <c r="Q449">
        <v>0.17399999999999999</v>
      </c>
      <c r="R449">
        <v>0.184</v>
      </c>
      <c r="S449">
        <v>0.19400000000000001</v>
      </c>
      <c r="T449">
        <v>0.21199999999999999</v>
      </c>
      <c r="U449">
        <v>0.183</v>
      </c>
      <c r="V449">
        <v>0.19400000000000001</v>
      </c>
      <c r="W449">
        <v>0.21099999999999999</v>
      </c>
      <c r="X449">
        <v>0.21099999999999999</v>
      </c>
      <c r="Y449">
        <v>0.21199999999999999</v>
      </c>
      <c r="Z449">
        <v>0.20599999999999999</v>
      </c>
      <c r="AA449">
        <v>0.184</v>
      </c>
      <c r="AB449">
        <v>0.188</v>
      </c>
      <c r="AC449">
        <v>0.189</v>
      </c>
      <c r="AD449">
        <v>0.188</v>
      </c>
      <c r="AE449">
        <v>0.188</v>
      </c>
      <c r="AF449">
        <v>0.187</v>
      </c>
      <c r="AG449">
        <v>2014</v>
      </c>
    </row>
    <row r="450" spans="1:33" x14ac:dyDescent="0.2">
      <c r="A450">
        <v>218</v>
      </c>
      <c r="B450" t="s">
        <v>45</v>
      </c>
      <c r="C450" t="s">
        <v>26</v>
      </c>
      <c r="D450" t="s">
        <v>146</v>
      </c>
      <c r="E450" t="s">
        <v>147</v>
      </c>
      <c r="G450" t="s">
        <v>131</v>
      </c>
      <c r="H450">
        <v>1.56</v>
      </c>
      <c r="I450">
        <v>1.621</v>
      </c>
      <c r="J450">
        <v>1.7170000000000001</v>
      </c>
      <c r="K450">
        <v>1.732</v>
      </c>
      <c r="L450">
        <v>1.7809999999999999</v>
      </c>
      <c r="M450">
        <v>1.774</v>
      </c>
      <c r="N450">
        <v>1.796</v>
      </c>
      <c r="O450">
        <v>1.873</v>
      </c>
      <c r="P450">
        <v>1.968</v>
      </c>
      <c r="Q450">
        <v>2.02</v>
      </c>
      <c r="R450">
        <v>2.2269999999999999</v>
      </c>
      <c r="S450">
        <v>2.33</v>
      </c>
      <c r="T450">
        <v>2.5219999999999998</v>
      </c>
      <c r="U450">
        <v>2.4420000000000002</v>
      </c>
      <c r="V450">
        <v>2.625</v>
      </c>
      <c r="W450">
        <v>2.9460000000000002</v>
      </c>
      <c r="X450">
        <v>3.0979999999999999</v>
      </c>
      <c r="Y450">
        <v>3.2320000000000002</v>
      </c>
      <c r="Z450">
        <v>3.375</v>
      </c>
      <c r="AA450">
        <v>3.2639999999999998</v>
      </c>
      <c r="AB450">
        <v>3.2309999999999999</v>
      </c>
      <c r="AC450">
        <v>3.347</v>
      </c>
      <c r="AD450">
        <v>3.4409999999999998</v>
      </c>
      <c r="AE450">
        <v>3.5430000000000001</v>
      </c>
      <c r="AF450">
        <v>3.6480000000000001</v>
      </c>
      <c r="AG450">
        <v>2013</v>
      </c>
    </row>
    <row r="451" spans="1:33" x14ac:dyDescent="0.2">
      <c r="A451">
        <v>616</v>
      </c>
      <c r="B451" t="s">
        <v>46</v>
      </c>
      <c r="C451" t="s">
        <v>25</v>
      </c>
      <c r="D451" t="s">
        <v>146</v>
      </c>
      <c r="E451" t="s">
        <v>147</v>
      </c>
      <c r="G451" t="s">
        <v>131</v>
      </c>
      <c r="H451">
        <v>1.7629999999999999</v>
      </c>
      <c r="I451">
        <v>1.8360000000000001</v>
      </c>
      <c r="J451">
        <v>1.99</v>
      </c>
      <c r="K451">
        <v>2.1219999999999999</v>
      </c>
      <c r="L451">
        <v>2.0760000000000001</v>
      </c>
      <c r="M451">
        <v>2.198</v>
      </c>
      <c r="N451">
        <v>2.1909999999999998</v>
      </c>
      <c r="O451">
        <v>2.218</v>
      </c>
      <c r="P451">
        <v>2.3759999999999999</v>
      </c>
      <c r="Q451">
        <v>2.6579999999999999</v>
      </c>
      <c r="R451">
        <v>2.782</v>
      </c>
      <c r="S451">
        <v>2.8330000000000002</v>
      </c>
      <c r="T451">
        <v>3.0209999999999999</v>
      </c>
      <c r="U451">
        <v>3.101</v>
      </c>
      <c r="V451">
        <v>3.6429999999999998</v>
      </c>
      <c r="W451">
        <v>3.7639999999999998</v>
      </c>
      <c r="X451">
        <v>3.7570000000000001</v>
      </c>
      <c r="Y451">
        <v>3.919</v>
      </c>
      <c r="Z451">
        <v>4.2050000000000001</v>
      </c>
      <c r="AA451">
        <v>4.3440000000000003</v>
      </c>
      <c r="AB451">
        <v>4.4660000000000002</v>
      </c>
      <c r="AC451">
        <v>4.5190000000000001</v>
      </c>
      <c r="AD451">
        <v>4.5709999999999997</v>
      </c>
      <c r="AE451">
        <v>4.6340000000000003</v>
      </c>
      <c r="AF451">
        <v>4.6680000000000001</v>
      </c>
      <c r="AG451">
        <v>2012</v>
      </c>
    </row>
    <row r="452" spans="1:33" x14ac:dyDescent="0.2">
      <c r="A452">
        <v>516</v>
      </c>
      <c r="B452" t="s">
        <v>49</v>
      </c>
      <c r="C452" t="s">
        <v>4</v>
      </c>
      <c r="D452" t="s">
        <v>146</v>
      </c>
      <c r="E452" t="s">
        <v>147</v>
      </c>
      <c r="G452" t="s">
        <v>131</v>
      </c>
      <c r="H452">
        <v>0.40799999999999997</v>
      </c>
      <c r="I452">
        <v>0.436</v>
      </c>
      <c r="J452">
        <v>0.38100000000000001</v>
      </c>
      <c r="K452">
        <v>0.41899999999999998</v>
      </c>
      <c r="L452">
        <v>0.52800000000000002</v>
      </c>
      <c r="M452">
        <v>0.48799999999999999</v>
      </c>
      <c r="N452">
        <v>0.48199999999999998</v>
      </c>
      <c r="O452">
        <v>0.501</v>
      </c>
      <c r="P452">
        <v>0.56599999999999995</v>
      </c>
      <c r="Q452">
        <v>0.65100000000000002</v>
      </c>
      <c r="R452">
        <v>0.69499999999999995</v>
      </c>
      <c r="S452">
        <v>0.68400000000000005</v>
      </c>
      <c r="T452">
        <v>0.75600000000000001</v>
      </c>
      <c r="U452">
        <v>0.58499999999999996</v>
      </c>
      <c r="V452">
        <v>0.60799999999999998</v>
      </c>
      <c r="W452">
        <v>0.71699999999999997</v>
      </c>
      <c r="X452">
        <v>0.70399999999999996</v>
      </c>
      <c r="Y452">
        <v>0.67200000000000004</v>
      </c>
      <c r="Z452">
        <v>0.63300000000000001</v>
      </c>
      <c r="AA452">
        <v>0.502</v>
      </c>
      <c r="AB452">
        <v>0.53500000000000003</v>
      </c>
      <c r="AC452">
        <v>0.55000000000000004</v>
      </c>
      <c r="AD452">
        <v>0.54800000000000004</v>
      </c>
      <c r="AE452">
        <v>0.55400000000000005</v>
      </c>
      <c r="AF452">
        <v>0.55500000000000005</v>
      </c>
      <c r="AG452">
        <v>2013</v>
      </c>
    </row>
    <row r="453" spans="1:33" x14ac:dyDescent="0.2">
      <c r="A453">
        <v>622</v>
      </c>
      <c r="B453" t="s">
        <v>52</v>
      </c>
      <c r="C453" t="s">
        <v>32</v>
      </c>
      <c r="D453" t="s">
        <v>146</v>
      </c>
      <c r="E453" t="s">
        <v>147</v>
      </c>
      <c r="G453" t="s">
        <v>131</v>
      </c>
      <c r="H453">
        <v>219.03299999999999</v>
      </c>
      <c r="I453">
        <v>221.108</v>
      </c>
      <c r="J453">
        <v>221.21100000000001</v>
      </c>
      <c r="K453">
        <v>215.30500000000001</v>
      </c>
      <c r="L453">
        <v>217.88399999999999</v>
      </c>
      <c r="M453">
        <v>217.66900000000001</v>
      </c>
      <c r="N453">
        <v>221.34100000000001</v>
      </c>
      <c r="O453">
        <v>217.791</v>
      </c>
      <c r="P453">
        <v>215.15899999999999</v>
      </c>
      <c r="Q453">
        <v>213.93700000000001</v>
      </c>
      <c r="R453">
        <v>215.74</v>
      </c>
      <c r="S453">
        <v>212.29499999999999</v>
      </c>
      <c r="T453">
        <v>215.83799999999999</v>
      </c>
      <c r="U453">
        <v>222.155</v>
      </c>
      <c r="V453">
        <v>225.21799999999999</v>
      </c>
      <c r="W453">
        <v>227.21199999999999</v>
      </c>
      <c r="X453">
        <v>229.874</v>
      </c>
      <c r="Y453">
        <v>231.86199999999999</v>
      </c>
      <c r="Z453">
        <v>232.58199999999999</v>
      </c>
      <c r="AA453">
        <v>234.53399999999999</v>
      </c>
      <c r="AB453">
        <v>235.78700000000001</v>
      </c>
      <c r="AC453">
        <v>235.68899999999999</v>
      </c>
      <c r="AD453">
        <v>235.22</v>
      </c>
      <c r="AE453">
        <v>235.239</v>
      </c>
      <c r="AF453">
        <v>235.25</v>
      </c>
      <c r="AG453">
        <v>2013</v>
      </c>
    </row>
    <row r="454" spans="1:33" x14ac:dyDescent="0.2">
      <c r="A454">
        <v>628</v>
      </c>
      <c r="B454" t="s">
        <v>53</v>
      </c>
      <c r="C454" t="s">
        <v>13</v>
      </c>
      <c r="D454" t="s">
        <v>146</v>
      </c>
      <c r="E454" t="s">
        <v>147</v>
      </c>
      <c r="G454" t="s">
        <v>131</v>
      </c>
      <c r="H454">
        <v>154.792</v>
      </c>
      <c r="I454">
        <v>157.94300000000001</v>
      </c>
      <c r="J454">
        <v>166.79300000000001</v>
      </c>
      <c r="K454">
        <v>151.839</v>
      </c>
      <c r="L454">
        <v>156.31399999999999</v>
      </c>
      <c r="M454">
        <v>173.91800000000001</v>
      </c>
      <c r="N454">
        <v>174.55600000000001</v>
      </c>
      <c r="O454">
        <v>171.24299999999999</v>
      </c>
      <c r="P454">
        <v>182.91399999999999</v>
      </c>
      <c r="Q454">
        <v>218.09200000000001</v>
      </c>
      <c r="R454">
        <v>232.71700000000001</v>
      </c>
      <c r="S454">
        <v>234.17</v>
      </c>
      <c r="T454">
        <v>249.52799999999999</v>
      </c>
      <c r="U454">
        <v>223.97</v>
      </c>
      <c r="V454">
        <v>235.41300000000001</v>
      </c>
      <c r="W454">
        <v>250.44300000000001</v>
      </c>
      <c r="X454">
        <v>248.72900000000001</v>
      </c>
      <c r="Y454">
        <v>234.89400000000001</v>
      </c>
      <c r="Z454">
        <v>233.072</v>
      </c>
      <c r="AA454">
        <v>217.19399999999999</v>
      </c>
      <c r="AB454">
        <v>228.398</v>
      </c>
      <c r="AC454">
        <v>235.268</v>
      </c>
      <c r="AD454">
        <v>236.07400000000001</v>
      </c>
      <c r="AE454">
        <v>238.482</v>
      </c>
      <c r="AF454">
        <v>238.41</v>
      </c>
      <c r="AG454">
        <v>2013</v>
      </c>
    </row>
    <row r="455" spans="1:33" x14ac:dyDescent="0.2">
      <c r="A455">
        <v>228</v>
      </c>
      <c r="B455" t="s">
        <v>54</v>
      </c>
      <c r="C455" t="s">
        <v>30</v>
      </c>
      <c r="D455" t="s">
        <v>146</v>
      </c>
      <c r="E455" t="s">
        <v>147</v>
      </c>
      <c r="G455" t="s">
        <v>131</v>
      </c>
      <c r="H455">
        <v>222.898</v>
      </c>
      <c r="I455">
        <v>228.34299999999999</v>
      </c>
      <c r="J455">
        <v>230.803</v>
      </c>
      <c r="K455">
        <v>233.50200000000001</v>
      </c>
      <c r="L455">
        <v>240.184</v>
      </c>
      <c r="M455">
        <v>244.476</v>
      </c>
      <c r="N455">
        <v>251.46799999999999</v>
      </c>
      <c r="O455">
        <v>259.79399999999998</v>
      </c>
      <c r="P455">
        <v>272.26900000000001</v>
      </c>
      <c r="Q455">
        <v>282.49</v>
      </c>
      <c r="R455">
        <v>308.464</v>
      </c>
      <c r="S455">
        <v>314.79000000000002</v>
      </c>
      <c r="T455">
        <v>310.26900000000001</v>
      </c>
      <c r="U455">
        <v>319.44900000000001</v>
      </c>
      <c r="V455">
        <v>343.55900000000003</v>
      </c>
      <c r="W455">
        <v>348.017</v>
      </c>
      <c r="X455">
        <v>344.64600000000002</v>
      </c>
      <c r="Y455">
        <v>345.798</v>
      </c>
      <c r="Z455">
        <v>359.46100000000001</v>
      </c>
      <c r="AA455">
        <v>367.88600000000002</v>
      </c>
      <c r="AB455">
        <v>371.53199999999998</v>
      </c>
      <c r="AC455">
        <v>373.25599999999997</v>
      </c>
      <c r="AD455">
        <v>375.44299999999998</v>
      </c>
      <c r="AE455">
        <v>378.46499999999997</v>
      </c>
      <c r="AF455">
        <v>382.12</v>
      </c>
      <c r="AG455">
        <v>2013</v>
      </c>
    </row>
    <row r="456" spans="1:33" x14ac:dyDescent="0.2">
      <c r="A456">
        <v>636</v>
      </c>
      <c r="B456" t="s">
        <v>56</v>
      </c>
      <c r="C456" t="s">
        <v>33</v>
      </c>
      <c r="D456" t="s">
        <v>146</v>
      </c>
      <c r="E456" t="s">
        <v>147</v>
      </c>
      <c r="G456" t="s">
        <v>131</v>
      </c>
      <c r="H456">
        <v>0.57499999999999996</v>
      </c>
      <c r="I456">
        <v>1.611</v>
      </c>
      <c r="J456">
        <v>2.077</v>
      </c>
      <c r="K456">
        <v>11.087</v>
      </c>
      <c r="L456">
        <v>66.747</v>
      </c>
      <c r="M456">
        <v>112.938</v>
      </c>
      <c r="N456">
        <v>146.512</v>
      </c>
      <c r="O456">
        <v>162.91900000000001</v>
      </c>
      <c r="P456">
        <v>168.65100000000001</v>
      </c>
      <c r="Q456">
        <v>212.2</v>
      </c>
      <c r="R456">
        <v>230.798</v>
      </c>
      <c r="S456">
        <v>267.23599999999999</v>
      </c>
      <c r="T456">
        <v>313.42599999999999</v>
      </c>
      <c r="U456">
        <v>416.37400000000002</v>
      </c>
      <c r="V456">
        <v>482.95</v>
      </c>
      <c r="W456">
        <v>521.87</v>
      </c>
      <c r="X456">
        <v>551.274</v>
      </c>
      <c r="Y456">
        <v>576.71400000000006</v>
      </c>
      <c r="Z456">
        <v>574.779</v>
      </c>
      <c r="AA456">
        <v>587.779</v>
      </c>
      <c r="AB456">
        <v>595.88400000000001</v>
      </c>
      <c r="AC456">
        <v>602.59199999999998</v>
      </c>
      <c r="AD456">
        <v>609.47799999999995</v>
      </c>
      <c r="AE456">
        <v>617.67200000000003</v>
      </c>
      <c r="AF456">
        <v>626.27200000000005</v>
      </c>
      <c r="AG456">
        <v>2006</v>
      </c>
    </row>
    <row r="457" spans="1:33" x14ac:dyDescent="0.2">
      <c r="A457">
        <v>634</v>
      </c>
      <c r="B457" t="s">
        <v>58</v>
      </c>
      <c r="C457" t="s">
        <v>57</v>
      </c>
      <c r="D457" t="s">
        <v>146</v>
      </c>
      <c r="E457" t="s">
        <v>147</v>
      </c>
      <c r="G457" t="s">
        <v>131</v>
      </c>
      <c r="H457">
        <v>130.898</v>
      </c>
      <c r="I457">
        <v>135.084</v>
      </c>
      <c r="J457">
        <v>109.283</v>
      </c>
      <c r="K457">
        <v>139.233</v>
      </c>
      <c r="L457">
        <v>200.173</v>
      </c>
      <c r="M457">
        <v>168.459</v>
      </c>
      <c r="N457">
        <v>163.02699999999999</v>
      </c>
      <c r="O457">
        <v>153.04400000000001</v>
      </c>
      <c r="P457">
        <v>173.983</v>
      </c>
      <c r="Q457">
        <v>204.512</v>
      </c>
      <c r="R457">
        <v>235.161</v>
      </c>
      <c r="S457">
        <v>231.637</v>
      </c>
      <c r="T457">
        <v>284.03800000000001</v>
      </c>
      <c r="U457">
        <v>223.75</v>
      </c>
      <c r="V457">
        <v>266.84699999999998</v>
      </c>
      <c r="W457">
        <v>289.29899999999998</v>
      </c>
      <c r="X457">
        <v>280.791</v>
      </c>
      <c r="Y457">
        <v>255.399</v>
      </c>
      <c r="Z457">
        <v>237.68</v>
      </c>
      <c r="AA457">
        <v>198.22399999999999</v>
      </c>
      <c r="AB457">
        <v>214.607</v>
      </c>
      <c r="AC457">
        <v>232.846</v>
      </c>
      <c r="AD457">
        <v>224.23099999999999</v>
      </c>
      <c r="AE457">
        <v>211.80699999999999</v>
      </c>
      <c r="AF457">
        <v>200.16399999999999</v>
      </c>
      <c r="AG457">
        <v>2013</v>
      </c>
    </row>
    <row r="458" spans="1:33" x14ac:dyDescent="0.2">
      <c r="A458">
        <v>248</v>
      </c>
      <c r="B458" t="s">
        <v>59</v>
      </c>
      <c r="C458" t="s">
        <v>31</v>
      </c>
      <c r="D458" t="s">
        <v>146</v>
      </c>
      <c r="E458" t="s">
        <v>147</v>
      </c>
      <c r="G458" t="s">
        <v>131</v>
      </c>
      <c r="H458">
        <v>0.36399999999999999</v>
      </c>
      <c r="I458">
        <v>0.38600000000000001</v>
      </c>
      <c r="J458">
        <v>0.376</v>
      </c>
      <c r="K458">
        <v>0.27900000000000003</v>
      </c>
      <c r="L458">
        <v>0.251</v>
      </c>
      <c r="M458">
        <v>0.313</v>
      </c>
      <c r="N458">
        <v>0.34300000000000003</v>
      </c>
      <c r="O458">
        <v>0.372</v>
      </c>
      <c r="P458">
        <v>0.378</v>
      </c>
      <c r="Q458">
        <v>0.39400000000000002</v>
      </c>
      <c r="R458">
        <v>0.41299999999999998</v>
      </c>
      <c r="S458">
        <v>0.42899999999999999</v>
      </c>
      <c r="T458">
        <v>0.47899999999999998</v>
      </c>
      <c r="U458">
        <v>0.47899999999999998</v>
      </c>
      <c r="V458">
        <v>0.50800000000000001</v>
      </c>
      <c r="W458">
        <v>0.52600000000000002</v>
      </c>
      <c r="X458">
        <v>0.54300000000000004</v>
      </c>
      <c r="Y458">
        <v>0.55100000000000005</v>
      </c>
      <c r="Z458">
        <v>0.55900000000000005</v>
      </c>
      <c r="AA458">
        <v>0.55400000000000005</v>
      </c>
      <c r="AB458">
        <v>0.56299999999999994</v>
      </c>
      <c r="AC458">
        <v>0.56899999999999995</v>
      </c>
      <c r="AD458">
        <v>0.57399999999999995</v>
      </c>
      <c r="AE458">
        <v>0.57899999999999996</v>
      </c>
      <c r="AF458">
        <v>0.58399999999999996</v>
      </c>
      <c r="AG458">
        <v>2013</v>
      </c>
    </row>
    <row r="459" spans="1:33" x14ac:dyDescent="0.2">
      <c r="A459">
        <v>642</v>
      </c>
      <c r="B459" t="s">
        <v>60</v>
      </c>
      <c r="C459" t="s">
        <v>1</v>
      </c>
      <c r="D459" t="s">
        <v>146</v>
      </c>
      <c r="E459" t="s">
        <v>147</v>
      </c>
      <c r="G459" t="s">
        <v>131</v>
      </c>
      <c r="H459">
        <v>120.727</v>
      </c>
      <c r="I459">
        <v>103.09</v>
      </c>
      <c r="J459">
        <v>69.790999999999997</v>
      </c>
      <c r="K459">
        <v>95.656000000000006</v>
      </c>
      <c r="L459">
        <v>154.07300000000001</v>
      </c>
      <c r="M459">
        <v>132.60599999999999</v>
      </c>
      <c r="N459">
        <v>128.53399999999999</v>
      </c>
      <c r="O459">
        <v>126.822</v>
      </c>
      <c r="P459">
        <v>144.315</v>
      </c>
      <c r="Q459">
        <v>199.44399999999999</v>
      </c>
      <c r="R459">
        <v>221.374</v>
      </c>
      <c r="S459">
        <v>220.36699999999999</v>
      </c>
      <c r="T459">
        <v>272.39800000000002</v>
      </c>
      <c r="U459">
        <v>187.583</v>
      </c>
      <c r="V459">
        <v>243.881</v>
      </c>
      <c r="W459">
        <v>294.572</v>
      </c>
      <c r="X459">
        <v>318.27100000000002</v>
      </c>
      <c r="Y459">
        <v>301.40499999999997</v>
      </c>
      <c r="Z459">
        <v>281.77999999999997</v>
      </c>
      <c r="AA459">
        <v>217.00399999999999</v>
      </c>
      <c r="AB459">
        <v>227.381</v>
      </c>
      <c r="AC459">
        <v>236.90100000000001</v>
      </c>
      <c r="AD459">
        <v>240.61099999999999</v>
      </c>
      <c r="AE459">
        <v>243.196</v>
      </c>
      <c r="AF459">
        <v>239.77199999999999</v>
      </c>
      <c r="AG459">
        <v>2013</v>
      </c>
    </row>
    <row r="460" spans="1:33" x14ac:dyDescent="0.2">
      <c r="A460">
        <v>646</v>
      </c>
      <c r="B460" t="s">
        <v>62</v>
      </c>
      <c r="C460" t="s">
        <v>14</v>
      </c>
      <c r="D460" t="s">
        <v>146</v>
      </c>
      <c r="E460" t="s">
        <v>147</v>
      </c>
      <c r="G460" t="s">
        <v>131</v>
      </c>
      <c r="H460">
        <v>173.56100000000001</v>
      </c>
      <c r="I460">
        <v>172.25399999999999</v>
      </c>
      <c r="J460">
        <v>140.096</v>
      </c>
      <c r="K460">
        <v>164.48500000000001</v>
      </c>
      <c r="L460">
        <v>205.995</v>
      </c>
      <c r="M460">
        <v>188.78899999999999</v>
      </c>
      <c r="N460">
        <v>190.68700000000001</v>
      </c>
      <c r="O460">
        <v>188.28</v>
      </c>
      <c r="P460">
        <v>193.553</v>
      </c>
      <c r="Q460">
        <v>223.97200000000001</v>
      </c>
      <c r="R460">
        <v>240.13200000000001</v>
      </c>
      <c r="S460">
        <v>240.90899999999999</v>
      </c>
      <c r="T460">
        <v>284.76299999999998</v>
      </c>
      <c r="U460">
        <v>222.9</v>
      </c>
      <c r="V460">
        <v>289.48899999999998</v>
      </c>
      <c r="W460">
        <v>318.15600000000001</v>
      </c>
      <c r="X460">
        <v>260.096</v>
      </c>
      <c r="Y460">
        <v>248.29</v>
      </c>
      <c r="Z460">
        <v>233.28899999999999</v>
      </c>
      <c r="AA460">
        <v>214.536</v>
      </c>
      <c r="AB460">
        <v>216.04900000000001</v>
      </c>
      <c r="AC460">
        <v>214.791</v>
      </c>
      <c r="AD460">
        <v>210.488</v>
      </c>
      <c r="AE460">
        <v>206.16900000000001</v>
      </c>
      <c r="AF460">
        <v>203.363</v>
      </c>
      <c r="AG460">
        <v>2013</v>
      </c>
    </row>
    <row r="461" spans="1:33" x14ac:dyDescent="0.2">
      <c r="A461">
        <v>656</v>
      </c>
      <c r="B461" t="s">
        <v>64</v>
      </c>
      <c r="C461" t="s">
        <v>24</v>
      </c>
      <c r="D461" t="s">
        <v>146</v>
      </c>
      <c r="E461" t="s">
        <v>147</v>
      </c>
      <c r="G461" t="s">
        <v>131</v>
      </c>
      <c r="H461">
        <v>615.76400000000001</v>
      </c>
      <c r="I461">
        <v>614.08299999999997</v>
      </c>
      <c r="J461">
        <v>622.04100000000005</v>
      </c>
      <c r="K461">
        <v>634.298</v>
      </c>
      <c r="L461">
        <v>682.46900000000005</v>
      </c>
      <c r="M461">
        <v>700.125</v>
      </c>
      <c r="N461">
        <v>708.99300000000005</v>
      </c>
      <c r="O461">
        <v>741.12699999999995</v>
      </c>
      <c r="P461">
        <v>840.46100000000001</v>
      </c>
      <c r="Q461" s="3">
        <v>1037.298</v>
      </c>
      <c r="R461" s="3">
        <v>1384.6089999999999</v>
      </c>
      <c r="S461" s="3">
        <v>1523.877</v>
      </c>
      <c r="T461" s="3">
        <v>1705.43</v>
      </c>
      <c r="U461" s="3">
        <v>1807.779</v>
      </c>
      <c r="V461" s="3">
        <v>2146.7139999999999</v>
      </c>
      <c r="W461" s="3">
        <v>2518.386</v>
      </c>
      <c r="X461" s="3">
        <v>2796.3690000000001</v>
      </c>
      <c r="Y461" s="3">
        <v>2928.4380000000001</v>
      </c>
      <c r="Z461" s="3">
        <v>3102.9679999999998</v>
      </c>
      <c r="AA461" s="3">
        <v>3324.181</v>
      </c>
      <c r="AB461" s="3">
        <v>3573.473</v>
      </c>
      <c r="AC461" s="3">
        <v>3826.0410000000002</v>
      </c>
      <c r="AD461" s="3">
        <v>4065.123</v>
      </c>
      <c r="AE461" s="3">
        <v>4277.8239999999996</v>
      </c>
      <c r="AF461" s="3">
        <v>4771.4530000000004</v>
      </c>
      <c r="AG461">
        <v>2009</v>
      </c>
    </row>
    <row r="462" spans="1:33" x14ac:dyDescent="0.2">
      <c r="A462">
        <v>429</v>
      </c>
      <c r="B462" t="s">
        <v>47</v>
      </c>
      <c r="C462" t="s">
        <v>34</v>
      </c>
      <c r="D462" t="s">
        <v>146</v>
      </c>
      <c r="E462" t="s">
        <v>147</v>
      </c>
      <c r="G462" t="s">
        <v>131</v>
      </c>
      <c r="H462">
        <v>525.61599999999999</v>
      </c>
      <c r="I462">
        <v>589.072</v>
      </c>
      <c r="J462">
        <v>637.85500000000002</v>
      </c>
      <c r="K462">
        <v>817.60500000000002</v>
      </c>
      <c r="L462" s="3">
        <v>1010.8</v>
      </c>
      <c r="M462" s="3">
        <v>1134.596</v>
      </c>
      <c r="N462" s="3">
        <v>1433.45</v>
      </c>
      <c r="O462" s="3">
        <v>1590.049</v>
      </c>
      <c r="P462" s="3">
        <v>1865.4079999999999</v>
      </c>
      <c r="Q462" s="3">
        <v>2159.8760000000002</v>
      </c>
      <c r="R462" s="3">
        <v>2386.127</v>
      </c>
      <c r="S462" s="3">
        <v>2812.6950000000002</v>
      </c>
      <c r="T462" s="3">
        <v>3268.0729999999999</v>
      </c>
      <c r="U462" s="3">
        <v>3331.5149999999999</v>
      </c>
      <c r="V462" s="3">
        <v>3763.9110000000001</v>
      </c>
      <c r="W462" s="3">
        <v>4657.4629999999997</v>
      </c>
      <c r="X462" s="3">
        <v>5572.7969999999996</v>
      </c>
      <c r="Y462" s="3">
        <v>7376.6239999999998</v>
      </c>
      <c r="Z462" s="3">
        <v>8023.76</v>
      </c>
      <c r="AA462" s="3">
        <v>8924.1029999999992</v>
      </c>
      <c r="AB462" s="3">
        <v>10392.148999999999</v>
      </c>
      <c r="AC462" s="3">
        <v>11931.819</v>
      </c>
      <c r="AD462" s="3">
        <v>13654.754999999999</v>
      </c>
      <c r="AE462" s="3">
        <v>15637.799000000001</v>
      </c>
      <c r="AF462" s="3">
        <v>17896.001</v>
      </c>
      <c r="AG462">
        <v>2013</v>
      </c>
    </row>
    <row r="463" spans="1:33" x14ac:dyDescent="0.2">
      <c r="A463">
        <v>433</v>
      </c>
      <c r="B463" t="s">
        <v>48</v>
      </c>
      <c r="C463" t="s">
        <v>5</v>
      </c>
      <c r="D463" t="s">
        <v>146</v>
      </c>
      <c r="E463" t="s">
        <v>147</v>
      </c>
      <c r="G463" t="s">
        <v>131</v>
      </c>
      <c r="H463" t="s">
        <v>106</v>
      </c>
      <c r="I463" t="s">
        <v>106</v>
      </c>
      <c r="J463" t="s">
        <v>106</v>
      </c>
      <c r="K463" t="s">
        <v>106</v>
      </c>
      <c r="L463" t="s">
        <v>106</v>
      </c>
      <c r="M463" t="s">
        <v>106</v>
      </c>
      <c r="N463" t="s">
        <v>106</v>
      </c>
      <c r="O463" t="s">
        <v>106</v>
      </c>
      <c r="P463">
        <v>205.50899999999999</v>
      </c>
      <c r="Q463">
        <v>270.488</v>
      </c>
      <c r="R463">
        <v>322.92399999999998</v>
      </c>
      <c r="S463">
        <v>359.97199999999998</v>
      </c>
      <c r="T463">
        <v>459.58</v>
      </c>
      <c r="U463">
        <v>367.07400000000001</v>
      </c>
      <c r="V463">
        <v>422.79700000000003</v>
      </c>
      <c r="W463">
        <v>516.52099999999996</v>
      </c>
      <c r="X463">
        <v>520.95799999999997</v>
      </c>
      <c r="Y463">
        <v>513.60900000000004</v>
      </c>
      <c r="Z463">
        <v>493.31099999999998</v>
      </c>
      <c r="AA463">
        <v>379.36099999999999</v>
      </c>
      <c r="AB463">
        <v>398.75400000000002</v>
      </c>
      <c r="AC463">
        <v>409.81200000000001</v>
      </c>
      <c r="AD463">
        <v>410.78800000000001</v>
      </c>
      <c r="AE463">
        <v>410.89299999999997</v>
      </c>
      <c r="AF463">
        <v>410.28500000000003</v>
      </c>
      <c r="AG463">
        <v>2014</v>
      </c>
    </row>
    <row r="464" spans="1:33" x14ac:dyDescent="0.2">
      <c r="A464">
        <v>916</v>
      </c>
      <c r="B464" t="s">
        <v>65</v>
      </c>
      <c r="C464" t="s">
        <v>18</v>
      </c>
      <c r="D464" t="s">
        <v>146</v>
      </c>
      <c r="E464" t="s">
        <v>147</v>
      </c>
      <c r="G464" t="s">
        <v>131</v>
      </c>
      <c r="H464">
        <v>14.851000000000001</v>
      </c>
      <c r="I464">
        <v>16.957000000000001</v>
      </c>
      <c r="J464">
        <v>17.725000000000001</v>
      </c>
      <c r="K464">
        <v>19.776</v>
      </c>
      <c r="L464">
        <v>22.706</v>
      </c>
      <c r="M464">
        <v>24.454999999999998</v>
      </c>
      <c r="N464">
        <v>25.483000000000001</v>
      </c>
      <c r="O464">
        <v>27.917000000000002</v>
      </c>
      <c r="P464">
        <v>31.553000000000001</v>
      </c>
      <c r="Q464">
        <v>36.033999999999999</v>
      </c>
      <c r="R464">
        <v>42.494</v>
      </c>
      <c r="S464">
        <v>47.819000000000003</v>
      </c>
      <c r="T464">
        <v>56.719000000000001</v>
      </c>
      <c r="U464">
        <v>58.932000000000002</v>
      </c>
      <c r="V464">
        <v>69.597999999999999</v>
      </c>
      <c r="W464">
        <v>80.171000000000006</v>
      </c>
      <c r="X464">
        <v>82.555999999999997</v>
      </c>
      <c r="Y464">
        <v>89.200999999999993</v>
      </c>
      <c r="Z464">
        <v>90.885000000000005</v>
      </c>
      <c r="AA464">
        <v>87.64</v>
      </c>
      <c r="AB464">
        <v>93.004999999999995</v>
      </c>
      <c r="AC464">
        <v>97.070999999999998</v>
      </c>
      <c r="AD464">
        <v>100.851</v>
      </c>
      <c r="AE464">
        <v>104.78400000000001</v>
      </c>
      <c r="AF464">
        <v>108.70099999999999</v>
      </c>
      <c r="AG464">
        <v>2013</v>
      </c>
    </row>
    <row r="465" spans="1:33" x14ac:dyDescent="0.2">
      <c r="A465">
        <v>443</v>
      </c>
      <c r="B465" t="s">
        <v>67</v>
      </c>
      <c r="C465" t="s">
        <v>6</v>
      </c>
      <c r="D465" t="s">
        <v>146</v>
      </c>
      <c r="E465" t="s">
        <v>147</v>
      </c>
      <c r="G465" t="s">
        <v>131</v>
      </c>
      <c r="H465">
        <v>9.6000000000000002E-2</v>
      </c>
      <c r="I465">
        <v>0.09</v>
      </c>
      <c r="J465">
        <v>7.3999999999999996E-2</v>
      </c>
      <c r="K465">
        <v>8.5999999999999993E-2</v>
      </c>
      <c r="L465">
        <v>0.10100000000000001</v>
      </c>
      <c r="M465">
        <v>9.0999999999999998E-2</v>
      </c>
      <c r="N465">
        <v>9.5000000000000001E-2</v>
      </c>
      <c r="O465">
        <v>9.7000000000000003E-2</v>
      </c>
      <c r="P465">
        <v>0.105</v>
      </c>
      <c r="Q465">
        <v>0.125</v>
      </c>
      <c r="R465">
        <v>0.14000000000000001</v>
      </c>
      <c r="S465">
        <v>0.14299999999999999</v>
      </c>
      <c r="T465">
        <v>0.16600000000000001</v>
      </c>
      <c r="U465">
        <v>0.13600000000000001</v>
      </c>
      <c r="V465">
        <v>0.15</v>
      </c>
      <c r="W465">
        <v>0.17199999999999999</v>
      </c>
      <c r="X465">
        <v>0.182</v>
      </c>
      <c r="Y465">
        <v>0.18</v>
      </c>
      <c r="Z465">
        <v>0.17100000000000001</v>
      </c>
      <c r="AA465">
        <v>0.13</v>
      </c>
      <c r="AB465">
        <v>0.13900000000000001</v>
      </c>
      <c r="AC465">
        <v>0.14399999999999999</v>
      </c>
      <c r="AD465">
        <v>0.14599999999999999</v>
      </c>
      <c r="AE465">
        <v>0.14799999999999999</v>
      </c>
      <c r="AF465">
        <v>0.15</v>
      </c>
      <c r="AG465">
        <v>2013</v>
      </c>
    </row>
    <row r="466" spans="1:33" x14ac:dyDescent="0.2">
      <c r="A466">
        <v>672</v>
      </c>
      <c r="B466" t="s">
        <v>50</v>
      </c>
      <c r="C466" t="s">
        <v>2</v>
      </c>
      <c r="D466" t="s">
        <v>146</v>
      </c>
      <c r="E466" t="s">
        <v>147</v>
      </c>
      <c r="G466" t="s">
        <v>131</v>
      </c>
      <c r="H466">
        <v>0.153</v>
      </c>
      <c r="I466">
        <v>0.16300000000000001</v>
      </c>
      <c r="J466">
        <v>0.16300000000000001</v>
      </c>
      <c r="K466">
        <v>0.19</v>
      </c>
      <c r="L466">
        <v>0.21099999999999999</v>
      </c>
      <c r="M466">
        <v>0.221</v>
      </c>
      <c r="N466">
        <v>0.27700000000000002</v>
      </c>
      <c r="O466">
        <v>0.31</v>
      </c>
      <c r="P466">
        <v>0.37</v>
      </c>
      <c r="Q466">
        <v>0.46100000000000002</v>
      </c>
      <c r="R466">
        <v>0.49</v>
      </c>
      <c r="S466">
        <v>0.52900000000000003</v>
      </c>
      <c r="T466">
        <v>0.63300000000000001</v>
      </c>
      <c r="U466">
        <v>0.46899999999999997</v>
      </c>
      <c r="V466">
        <v>0.52900000000000003</v>
      </c>
      <c r="W466">
        <v>0.61299999999999999</v>
      </c>
      <c r="X466">
        <v>0.71599999999999997</v>
      </c>
      <c r="Y466">
        <v>0.65800000000000003</v>
      </c>
      <c r="Z466">
        <v>0.53600000000000003</v>
      </c>
      <c r="AA466">
        <v>0.45500000000000002</v>
      </c>
      <c r="AB466">
        <v>0.47599999999999998</v>
      </c>
      <c r="AC466">
        <v>0.48799999999999999</v>
      </c>
      <c r="AD466">
        <v>0.496</v>
      </c>
      <c r="AE466">
        <v>0.501</v>
      </c>
      <c r="AF466">
        <v>0.50600000000000001</v>
      </c>
      <c r="AG466">
        <v>2014</v>
      </c>
    </row>
    <row r="467" spans="1:33" x14ac:dyDescent="0.2">
      <c r="A467">
        <v>682</v>
      </c>
      <c r="B467" t="s">
        <v>69</v>
      </c>
      <c r="C467" t="s">
        <v>27</v>
      </c>
      <c r="D467" t="s">
        <v>146</v>
      </c>
      <c r="E467" t="s">
        <v>147</v>
      </c>
      <c r="G467" t="s">
        <v>131</v>
      </c>
      <c r="H467">
        <v>38.04</v>
      </c>
      <c r="I467">
        <v>41.915999999999997</v>
      </c>
      <c r="J467">
        <v>49.116999999999997</v>
      </c>
      <c r="K467">
        <v>51.034999999999997</v>
      </c>
      <c r="L467">
        <v>52.595999999999997</v>
      </c>
      <c r="M467">
        <v>54.015000000000001</v>
      </c>
      <c r="N467">
        <v>57.43</v>
      </c>
      <c r="O467">
        <v>60.695</v>
      </c>
      <c r="P467">
        <v>66.013000000000005</v>
      </c>
      <c r="Q467">
        <v>70.066000000000003</v>
      </c>
      <c r="R467">
        <v>80.524000000000001</v>
      </c>
      <c r="S467">
        <v>81.076999999999998</v>
      </c>
      <c r="T467">
        <v>87.022999999999996</v>
      </c>
      <c r="U467">
        <v>87.335999999999999</v>
      </c>
      <c r="V467">
        <v>102.569</v>
      </c>
      <c r="W467">
        <v>115.855</v>
      </c>
      <c r="X467">
        <v>107.175</v>
      </c>
      <c r="Y467">
        <v>105.746</v>
      </c>
      <c r="Z467">
        <v>99.113</v>
      </c>
      <c r="AA467">
        <v>96.09</v>
      </c>
      <c r="AB467">
        <v>96.555999999999997</v>
      </c>
      <c r="AC467">
        <v>98.715000000000003</v>
      </c>
      <c r="AD467">
        <v>101.169</v>
      </c>
      <c r="AE467">
        <v>103.01</v>
      </c>
      <c r="AF467">
        <v>105.884</v>
      </c>
      <c r="AG467">
        <v>2014</v>
      </c>
    </row>
    <row r="468" spans="1:33" x14ac:dyDescent="0.2">
      <c r="A468">
        <v>948</v>
      </c>
      <c r="B468" t="s">
        <v>70</v>
      </c>
      <c r="C468" t="s">
        <v>20</v>
      </c>
      <c r="D468" t="s">
        <v>146</v>
      </c>
      <c r="E468" t="s">
        <v>147</v>
      </c>
      <c r="G468" t="s">
        <v>131</v>
      </c>
      <c r="H468">
        <v>130.084</v>
      </c>
      <c r="I468">
        <v>155.61199999999999</v>
      </c>
      <c r="J468">
        <v>150.96799999999999</v>
      </c>
      <c r="K468">
        <v>164.87299999999999</v>
      </c>
      <c r="L468">
        <v>180.54900000000001</v>
      </c>
      <c r="M468">
        <v>191.07599999999999</v>
      </c>
      <c r="N468">
        <v>197.27500000000001</v>
      </c>
      <c r="O468">
        <v>211.98400000000001</v>
      </c>
      <c r="P468">
        <v>242.672</v>
      </c>
      <c r="Q468">
        <v>284.24400000000003</v>
      </c>
      <c r="R468">
        <v>336.82299999999998</v>
      </c>
      <c r="S468">
        <v>371.49299999999999</v>
      </c>
      <c r="T468">
        <v>447.80900000000003</v>
      </c>
      <c r="U468">
        <v>457.31799999999998</v>
      </c>
      <c r="V468">
        <v>476.214</v>
      </c>
      <c r="W468">
        <v>537.12699999999995</v>
      </c>
      <c r="X468">
        <v>595.11</v>
      </c>
      <c r="Y468">
        <v>601.67700000000002</v>
      </c>
      <c r="Z468">
        <v>628.43100000000004</v>
      </c>
      <c r="AA468">
        <v>663.84699999999998</v>
      </c>
      <c r="AB468">
        <v>699.36</v>
      </c>
      <c r="AC468">
        <v>734</v>
      </c>
      <c r="AD468">
        <v>765.60900000000004</v>
      </c>
      <c r="AE468">
        <v>797.39599999999996</v>
      </c>
      <c r="AF468">
        <v>823.07500000000005</v>
      </c>
      <c r="AG468">
        <v>2013</v>
      </c>
    </row>
    <row r="469" spans="1:33" x14ac:dyDescent="0.2">
      <c r="A469">
        <v>694</v>
      </c>
      <c r="B469" t="s">
        <v>51</v>
      </c>
      <c r="C469" t="s">
        <v>3</v>
      </c>
      <c r="D469" t="s">
        <v>146</v>
      </c>
      <c r="E469" t="s">
        <v>147</v>
      </c>
      <c r="G469" t="s">
        <v>131</v>
      </c>
      <c r="H469">
        <v>15.78</v>
      </c>
      <c r="I469">
        <v>15.672000000000001</v>
      </c>
      <c r="J469">
        <v>14.625</v>
      </c>
      <c r="K469">
        <v>16.861000000000001</v>
      </c>
      <c r="L469">
        <v>22.292999999999999</v>
      </c>
      <c r="M469">
        <v>21.663</v>
      </c>
      <c r="N469">
        <v>29.605</v>
      </c>
      <c r="O469">
        <v>32.491999999999997</v>
      </c>
      <c r="P469">
        <v>39.618000000000002</v>
      </c>
      <c r="Q469">
        <v>45.487000000000002</v>
      </c>
      <c r="R469">
        <v>52.758000000000003</v>
      </c>
      <c r="S469">
        <v>53.598999999999997</v>
      </c>
      <c r="T469">
        <v>58.34</v>
      </c>
      <c r="U469">
        <v>55.345999999999997</v>
      </c>
      <c r="V469">
        <v>69.320999999999998</v>
      </c>
      <c r="W469">
        <v>74.378</v>
      </c>
      <c r="X469">
        <v>79.84</v>
      </c>
      <c r="Y469">
        <v>83.287999999999997</v>
      </c>
      <c r="Z469">
        <v>85.867000000000004</v>
      </c>
      <c r="AA469">
        <v>86.977999999999994</v>
      </c>
      <c r="AB469">
        <v>95.048000000000002</v>
      </c>
      <c r="AC469">
        <v>101.935</v>
      </c>
      <c r="AD469">
        <v>108.101</v>
      </c>
      <c r="AE469">
        <v>112.77</v>
      </c>
      <c r="AF469">
        <v>116.911</v>
      </c>
      <c r="AG469">
        <v>2014</v>
      </c>
    </row>
    <row r="470" spans="1:33" x14ac:dyDescent="0.2">
      <c r="A470">
        <v>142</v>
      </c>
      <c r="B470" t="s">
        <v>71</v>
      </c>
      <c r="C470" t="s">
        <v>28</v>
      </c>
      <c r="D470" t="s">
        <v>146</v>
      </c>
      <c r="E470" t="s">
        <v>147</v>
      </c>
      <c r="G470" t="s">
        <v>131</v>
      </c>
      <c r="H470">
        <v>6.1219999999999999</v>
      </c>
      <c r="I470">
        <v>6.1859999999999999</v>
      </c>
      <c r="J470">
        <v>6.0780000000000003</v>
      </c>
      <c r="K470">
        <v>6.3849999999999998</v>
      </c>
      <c r="L470">
        <v>7.2069999999999999</v>
      </c>
      <c r="M470">
        <v>7.1619999999999999</v>
      </c>
      <c r="N470">
        <v>6.9340000000000002</v>
      </c>
      <c r="O470">
        <v>6.9930000000000003</v>
      </c>
      <c r="P470">
        <v>7.2030000000000003</v>
      </c>
      <c r="Q470">
        <v>7.59</v>
      </c>
      <c r="R470">
        <v>8.01</v>
      </c>
      <c r="S470">
        <v>8.0399999999999991</v>
      </c>
      <c r="T470">
        <v>8.7100000000000009</v>
      </c>
      <c r="U470">
        <v>8.1940000000000008</v>
      </c>
      <c r="V470">
        <v>8.5779999999999994</v>
      </c>
      <c r="W470">
        <v>8.9730000000000008</v>
      </c>
      <c r="X470">
        <v>9.1110000000000007</v>
      </c>
      <c r="Y470">
        <v>9.2219999999999995</v>
      </c>
      <c r="Z470">
        <v>9.1310000000000002</v>
      </c>
      <c r="AA470">
        <v>9.1769999999999996</v>
      </c>
      <c r="AB470">
        <v>9.2370000000000001</v>
      </c>
      <c r="AC470">
        <v>9.2449999999999992</v>
      </c>
      <c r="AD470">
        <v>9.26</v>
      </c>
      <c r="AE470">
        <v>9.2889999999999997</v>
      </c>
      <c r="AF470">
        <v>9.3209999999999997</v>
      </c>
      <c r="AG470">
        <v>2014</v>
      </c>
    </row>
    <row r="471" spans="1:33" x14ac:dyDescent="0.2">
      <c r="A471">
        <v>449</v>
      </c>
      <c r="B471" t="s">
        <v>72</v>
      </c>
      <c r="C471" t="s">
        <v>10</v>
      </c>
      <c r="D471" t="s">
        <v>146</v>
      </c>
      <c r="E471" t="s">
        <v>147</v>
      </c>
      <c r="G471" t="s">
        <v>131</v>
      </c>
      <c r="H471">
        <v>9.4E-2</v>
      </c>
      <c r="I471">
        <v>0.09</v>
      </c>
      <c r="J471">
        <v>7.5999999999999998E-2</v>
      </c>
      <c r="K471">
        <v>8.4000000000000005E-2</v>
      </c>
      <c r="L471">
        <v>9.7000000000000003E-2</v>
      </c>
      <c r="M471">
        <v>0.09</v>
      </c>
      <c r="N471">
        <v>9.2999999999999999E-2</v>
      </c>
      <c r="O471">
        <v>0.10100000000000001</v>
      </c>
      <c r="P471">
        <v>0.111</v>
      </c>
      <c r="Q471">
        <v>0.13200000000000001</v>
      </c>
      <c r="R471">
        <v>0.14599999999999999</v>
      </c>
      <c r="S471">
        <v>0.153</v>
      </c>
      <c r="T471">
        <v>0.20200000000000001</v>
      </c>
      <c r="U471">
        <v>0.14899999999999999</v>
      </c>
      <c r="V471">
        <v>0.17100000000000001</v>
      </c>
      <c r="W471">
        <v>0.192</v>
      </c>
      <c r="X471">
        <v>0.19800000000000001</v>
      </c>
      <c r="Y471">
        <v>0.19</v>
      </c>
      <c r="Z471">
        <v>0.184</v>
      </c>
      <c r="AA471">
        <v>0.14099999999999999</v>
      </c>
      <c r="AB471">
        <v>0.14799999999999999</v>
      </c>
      <c r="AC471">
        <v>0.15</v>
      </c>
      <c r="AD471">
        <v>0.151</v>
      </c>
      <c r="AE471">
        <v>0.151</v>
      </c>
      <c r="AF471">
        <v>0.151</v>
      </c>
      <c r="AG471">
        <v>2012</v>
      </c>
    </row>
    <row r="472" spans="1:33" x14ac:dyDescent="0.2">
      <c r="A472">
        <v>293</v>
      </c>
      <c r="B472" t="s">
        <v>66</v>
      </c>
      <c r="C472" t="s">
        <v>29</v>
      </c>
      <c r="D472" t="s">
        <v>146</v>
      </c>
      <c r="E472" t="s">
        <v>147</v>
      </c>
      <c r="G472" t="s">
        <v>131</v>
      </c>
      <c r="H472">
        <v>1.17</v>
      </c>
      <c r="I472">
        <v>1.2350000000000001</v>
      </c>
      <c r="J472">
        <v>1.294</v>
      </c>
      <c r="K472">
        <v>1.3120000000000001</v>
      </c>
      <c r="L472">
        <v>1.331</v>
      </c>
      <c r="M472">
        <v>1.3160000000000001</v>
      </c>
      <c r="N472">
        <v>1.3</v>
      </c>
      <c r="O472">
        <v>1.3129999999999999</v>
      </c>
      <c r="P472">
        <v>1.349</v>
      </c>
      <c r="Q472">
        <v>1.335</v>
      </c>
      <c r="R472">
        <v>1.4019999999999999</v>
      </c>
      <c r="S472">
        <v>1.399</v>
      </c>
      <c r="T472">
        <v>1.399</v>
      </c>
      <c r="U472">
        <v>1.41</v>
      </c>
      <c r="V472">
        <v>1.476</v>
      </c>
      <c r="W472">
        <v>1.5209999999999999</v>
      </c>
      <c r="X472">
        <v>1.526</v>
      </c>
      <c r="Y472">
        <v>1.5289999999999999</v>
      </c>
      <c r="Z472">
        <v>1.5509999999999999</v>
      </c>
      <c r="AA472">
        <v>1.5660000000000001</v>
      </c>
      <c r="AB472">
        <v>1.5620000000000001</v>
      </c>
      <c r="AC472">
        <v>1.5529999999999999</v>
      </c>
      <c r="AD472">
        <v>1.55</v>
      </c>
      <c r="AE472">
        <v>1.5489999999999999</v>
      </c>
      <c r="AF472">
        <v>1.5489999999999999</v>
      </c>
      <c r="AG472">
        <v>2014</v>
      </c>
    </row>
    <row r="473" spans="1:33" x14ac:dyDescent="0.2">
      <c r="A473">
        <v>453</v>
      </c>
      <c r="B473" t="s">
        <v>61</v>
      </c>
      <c r="C473" t="s">
        <v>15</v>
      </c>
      <c r="D473" t="s">
        <v>146</v>
      </c>
      <c r="E473" t="s">
        <v>147</v>
      </c>
      <c r="G473" t="s">
        <v>131</v>
      </c>
      <c r="H473">
        <v>1.0840000000000001</v>
      </c>
      <c r="I473">
        <v>1.0229999999999999</v>
      </c>
      <c r="J473">
        <v>0.82599999999999996</v>
      </c>
      <c r="K473">
        <v>0.94199999999999995</v>
      </c>
      <c r="L473">
        <v>1.222</v>
      </c>
      <c r="M473">
        <v>1.1359999999999999</v>
      </c>
      <c r="N473">
        <v>1.1519999999999999</v>
      </c>
      <c r="O473">
        <v>1.3240000000000001</v>
      </c>
      <c r="P473">
        <v>1.4570000000000001</v>
      </c>
      <c r="Q473">
        <v>1.843</v>
      </c>
      <c r="R473">
        <v>1.9379999999999999</v>
      </c>
      <c r="S473">
        <v>2.0939999999999999</v>
      </c>
      <c r="T473">
        <v>2.524</v>
      </c>
      <c r="U473">
        <v>1.899</v>
      </c>
      <c r="V473">
        <v>2.056</v>
      </c>
      <c r="W473">
        <v>2.419</v>
      </c>
      <c r="X473">
        <v>2.5110000000000001</v>
      </c>
      <c r="Y473">
        <v>2.4849999999999999</v>
      </c>
      <c r="Z473">
        <v>2.3849999999999998</v>
      </c>
      <c r="AA473">
        <v>2.069</v>
      </c>
      <c r="AB473">
        <v>1.9970000000000001</v>
      </c>
      <c r="AC473">
        <v>2.0230000000000001</v>
      </c>
      <c r="AD473">
        <v>2.0299999999999998</v>
      </c>
      <c r="AE473">
        <v>2.0310000000000001</v>
      </c>
      <c r="AF473">
        <v>2.0259999999999998</v>
      </c>
      <c r="AG473">
        <v>2013</v>
      </c>
    </row>
    <row r="474" spans="1:33" x14ac:dyDescent="0.2">
      <c r="A474">
        <v>922</v>
      </c>
      <c r="B474" t="s">
        <v>68</v>
      </c>
      <c r="C474" t="s">
        <v>35</v>
      </c>
      <c r="D474" t="s">
        <v>146</v>
      </c>
      <c r="E474" t="s">
        <v>147</v>
      </c>
      <c r="G474" t="s">
        <v>131</v>
      </c>
      <c r="H474">
        <v>1.573</v>
      </c>
      <c r="I474">
        <v>1.78</v>
      </c>
      <c r="J474">
        <v>2.0880000000000001</v>
      </c>
      <c r="K474">
        <v>3.5470000000000002</v>
      </c>
      <c r="L474">
        <v>4.7729999999999997</v>
      </c>
      <c r="M474">
        <v>5.4359999999999999</v>
      </c>
      <c r="N474">
        <v>6.1829999999999998</v>
      </c>
      <c r="O474">
        <v>6.9009999999999998</v>
      </c>
      <c r="P474">
        <v>8.08</v>
      </c>
      <c r="Q474">
        <v>9.3390000000000004</v>
      </c>
      <c r="R474">
        <v>10.435</v>
      </c>
      <c r="S474">
        <v>11.567</v>
      </c>
      <c r="T474">
        <v>13.382</v>
      </c>
      <c r="U474">
        <v>13.542999999999999</v>
      </c>
      <c r="V474">
        <v>15.278</v>
      </c>
      <c r="W474">
        <v>17.346</v>
      </c>
      <c r="X474">
        <v>18.298999999999999</v>
      </c>
      <c r="Y474">
        <v>18.957999999999998</v>
      </c>
      <c r="Z474">
        <v>19.919</v>
      </c>
      <c r="AA474">
        <v>21.838999999999999</v>
      </c>
      <c r="AB474">
        <v>24.956</v>
      </c>
      <c r="AC474">
        <v>25.954000000000001</v>
      </c>
      <c r="AD474">
        <v>26.38</v>
      </c>
      <c r="AE474">
        <v>26.922999999999998</v>
      </c>
      <c r="AF474">
        <v>27.530999999999999</v>
      </c>
      <c r="AG474">
        <v>2013</v>
      </c>
    </row>
    <row r="475" spans="1:33" x14ac:dyDescent="0.2">
      <c r="A475">
        <v>456</v>
      </c>
      <c r="B475" t="s">
        <v>74</v>
      </c>
      <c r="C475" t="s">
        <v>8</v>
      </c>
      <c r="D475" t="s">
        <v>146</v>
      </c>
      <c r="E475" t="s">
        <v>147</v>
      </c>
      <c r="G475" t="s">
        <v>131</v>
      </c>
      <c r="H475">
        <v>1.1619999999999999</v>
      </c>
      <c r="I475">
        <v>1.165</v>
      </c>
      <c r="J475">
        <v>0.99299999999999999</v>
      </c>
      <c r="K475">
        <v>1.085</v>
      </c>
      <c r="L475">
        <v>1.1859999999999999</v>
      </c>
      <c r="M475">
        <v>1.1200000000000001</v>
      </c>
      <c r="N475">
        <v>1.135</v>
      </c>
      <c r="O475">
        <v>1.169</v>
      </c>
      <c r="P475">
        <v>1.256</v>
      </c>
      <c r="Q475">
        <v>1.4390000000000001</v>
      </c>
      <c r="R475">
        <v>1.5169999999999999</v>
      </c>
      <c r="S475">
        <v>1.54</v>
      </c>
      <c r="T475">
        <v>1.742</v>
      </c>
      <c r="U475">
        <v>1.401</v>
      </c>
      <c r="V475">
        <v>1.6220000000000001</v>
      </c>
      <c r="W475">
        <v>1.837</v>
      </c>
      <c r="X475">
        <v>1.877</v>
      </c>
      <c r="Y475">
        <v>1.827</v>
      </c>
      <c r="Z475">
        <v>1.7569999999999999</v>
      </c>
      <c r="AA475">
        <v>1.4590000000000001</v>
      </c>
      <c r="AB475">
        <v>1.5209999999999999</v>
      </c>
      <c r="AC475">
        <v>1.5580000000000001</v>
      </c>
      <c r="AD475">
        <v>1.5780000000000001</v>
      </c>
      <c r="AE475">
        <v>1.5820000000000001</v>
      </c>
      <c r="AF475">
        <v>1.583</v>
      </c>
      <c r="AG475">
        <v>2014</v>
      </c>
    </row>
    <row r="476" spans="1:33" x14ac:dyDescent="0.2">
      <c r="A476">
        <v>732</v>
      </c>
      <c r="B476" t="s">
        <v>77</v>
      </c>
      <c r="C476" t="s">
        <v>17</v>
      </c>
      <c r="D476" t="s">
        <v>146</v>
      </c>
      <c r="E476" t="s">
        <v>147</v>
      </c>
      <c r="G476" t="s">
        <v>131</v>
      </c>
      <c r="H476">
        <v>0.54100000000000004</v>
      </c>
      <c r="I476">
        <v>0.53200000000000003</v>
      </c>
      <c r="J476">
        <v>0.52600000000000002</v>
      </c>
      <c r="K476">
        <v>0.504</v>
      </c>
      <c r="L476">
        <v>0.46500000000000002</v>
      </c>
      <c r="M476">
        <v>0.45600000000000002</v>
      </c>
      <c r="N476">
        <v>0.48599999999999999</v>
      </c>
      <c r="O476">
        <v>0.52</v>
      </c>
      <c r="P476">
        <v>0.56999999999999995</v>
      </c>
      <c r="Q476">
        <v>0.64200000000000002</v>
      </c>
      <c r="R476">
        <v>0.68899999999999995</v>
      </c>
      <c r="S476">
        <v>0.73499999999999999</v>
      </c>
      <c r="T476">
        <v>0.86199999999999999</v>
      </c>
      <c r="U476">
        <v>0.877</v>
      </c>
      <c r="V476">
        <v>1.0409999999999999</v>
      </c>
      <c r="W476">
        <v>1.224</v>
      </c>
      <c r="X476">
        <v>1.554</v>
      </c>
      <c r="Y476">
        <v>2.085</v>
      </c>
      <c r="Z476">
        <v>2.661</v>
      </c>
      <c r="AA476">
        <v>3.1120000000000001</v>
      </c>
      <c r="AB476">
        <v>3.4159999999999999</v>
      </c>
      <c r="AC476">
        <v>3.6059999999999999</v>
      </c>
      <c r="AD476">
        <v>3.7519999999999998</v>
      </c>
      <c r="AE476">
        <v>3.8769999999999998</v>
      </c>
      <c r="AF476">
        <v>3.9990000000000001</v>
      </c>
      <c r="AG476">
        <v>2013</v>
      </c>
    </row>
    <row r="477" spans="1:33" x14ac:dyDescent="0.2">
      <c r="A477">
        <v>463</v>
      </c>
      <c r="B477" t="s">
        <v>73</v>
      </c>
      <c r="C477" t="s">
        <v>36</v>
      </c>
      <c r="D477" t="s">
        <v>146</v>
      </c>
      <c r="E477" t="s">
        <v>147</v>
      </c>
      <c r="G477" t="s">
        <v>131</v>
      </c>
      <c r="H477">
        <v>10.734</v>
      </c>
      <c r="I477">
        <v>11.513999999999999</v>
      </c>
      <c r="J477">
        <v>11.441000000000001</v>
      </c>
      <c r="K477">
        <v>12.053000000000001</v>
      </c>
      <c r="L477">
        <v>13.321</v>
      </c>
      <c r="M477">
        <v>13.398</v>
      </c>
      <c r="N477">
        <v>13.792</v>
      </c>
      <c r="O477">
        <v>13.260999999999999</v>
      </c>
      <c r="P477">
        <v>14.239000000000001</v>
      </c>
      <c r="Q477">
        <v>15.444000000000001</v>
      </c>
      <c r="R477">
        <v>16.347000000000001</v>
      </c>
      <c r="S477">
        <v>17.638000000000002</v>
      </c>
      <c r="T477">
        <v>20.056999999999999</v>
      </c>
      <c r="U477">
        <v>19.353000000000002</v>
      </c>
      <c r="V477">
        <v>20.471</v>
      </c>
      <c r="W477" t="s">
        <v>106</v>
      </c>
      <c r="X477" t="s">
        <v>106</v>
      </c>
      <c r="Y477" t="s">
        <v>106</v>
      </c>
      <c r="Z477" t="s">
        <v>106</v>
      </c>
      <c r="AA477" t="s">
        <v>106</v>
      </c>
      <c r="AB477" t="s">
        <v>106</v>
      </c>
      <c r="AC477" t="s">
        <v>106</v>
      </c>
      <c r="AD477" t="s">
        <v>106</v>
      </c>
      <c r="AE477" t="s">
        <v>106</v>
      </c>
      <c r="AF477" t="s">
        <v>106</v>
      </c>
      <c r="AG477">
        <v>2010</v>
      </c>
    </row>
    <row r="478" spans="1:33" x14ac:dyDescent="0.2">
      <c r="A478">
        <v>537</v>
      </c>
      <c r="B478" t="s">
        <v>78</v>
      </c>
      <c r="C478" t="s">
        <v>19</v>
      </c>
      <c r="D478" t="s">
        <v>146</v>
      </c>
      <c r="E478" t="s">
        <v>147</v>
      </c>
      <c r="G478" t="s">
        <v>131</v>
      </c>
      <c r="H478" t="s">
        <v>106</v>
      </c>
      <c r="I478" t="s">
        <v>106</v>
      </c>
      <c r="J478" t="s">
        <v>106</v>
      </c>
      <c r="K478" t="s">
        <v>106</v>
      </c>
      <c r="L478">
        <v>0.40699999999999997</v>
      </c>
      <c r="M478">
        <v>0.42899999999999999</v>
      </c>
      <c r="N478">
        <v>0.44800000000000001</v>
      </c>
      <c r="O478">
        <v>0.45900000000000002</v>
      </c>
      <c r="P478">
        <v>0.42099999999999999</v>
      </c>
      <c r="Q478">
        <v>0.44500000000000001</v>
      </c>
      <c r="R478">
        <v>0.42299999999999999</v>
      </c>
      <c r="S478">
        <v>0.435</v>
      </c>
      <c r="T478">
        <v>0.56999999999999995</v>
      </c>
      <c r="U478">
        <v>0.45</v>
      </c>
      <c r="V478">
        <v>0.57599999999999996</v>
      </c>
      <c r="W478">
        <v>0.71099999999999997</v>
      </c>
      <c r="X478">
        <v>0.76</v>
      </c>
      <c r="Y478">
        <v>0.746</v>
      </c>
      <c r="Z478">
        <v>0.73799999999999999</v>
      </c>
      <c r="AA478">
        <v>0.58699999999999997</v>
      </c>
      <c r="AB478">
        <v>0.56100000000000005</v>
      </c>
      <c r="AC478">
        <v>0.58899999999999997</v>
      </c>
      <c r="AD478">
        <v>0.627</v>
      </c>
      <c r="AE478">
        <v>0.74</v>
      </c>
      <c r="AF478">
        <v>0.78800000000000003</v>
      </c>
      <c r="AG478">
        <v>2012</v>
      </c>
    </row>
    <row r="479" spans="1:33" x14ac:dyDescent="0.2">
      <c r="A479">
        <v>369</v>
      </c>
      <c r="B479" t="s">
        <v>55</v>
      </c>
      <c r="C479" t="s">
        <v>21</v>
      </c>
      <c r="D479" t="s">
        <v>146</v>
      </c>
      <c r="E479" t="s">
        <v>147</v>
      </c>
      <c r="G479" t="s">
        <v>131</v>
      </c>
      <c r="H479">
        <v>2.7410000000000001</v>
      </c>
      <c r="I479">
        <v>2.5950000000000002</v>
      </c>
      <c r="J479">
        <v>2.52</v>
      </c>
      <c r="K479">
        <v>2.589</v>
      </c>
      <c r="L479">
        <v>2.819</v>
      </c>
      <c r="M479">
        <v>2.8330000000000002</v>
      </c>
      <c r="N479">
        <v>2.645</v>
      </c>
      <c r="O479">
        <v>2.8650000000000002</v>
      </c>
      <c r="P479">
        <v>3.036</v>
      </c>
      <c r="Q479">
        <v>3.3340000000000001</v>
      </c>
      <c r="R479">
        <v>3.29</v>
      </c>
      <c r="S479">
        <v>3.6139999999999999</v>
      </c>
      <c r="T479">
        <v>4.3869999999999996</v>
      </c>
      <c r="U479">
        <v>3.1509999999999998</v>
      </c>
      <c r="V479">
        <v>3.4460000000000002</v>
      </c>
      <c r="W479">
        <v>3.9380000000000002</v>
      </c>
      <c r="X479">
        <v>3.855</v>
      </c>
      <c r="Y479">
        <v>4.149</v>
      </c>
      <c r="Z479">
        <v>4.2720000000000002</v>
      </c>
      <c r="AA479">
        <v>4.2450000000000001</v>
      </c>
      <c r="AB479">
        <v>4.3479999999999999</v>
      </c>
      <c r="AC479">
        <v>4.4539999999999997</v>
      </c>
      <c r="AD479">
        <v>4.5270000000000001</v>
      </c>
      <c r="AE479">
        <v>4.5940000000000003</v>
      </c>
      <c r="AF479">
        <v>4.6710000000000003</v>
      </c>
      <c r="AG479">
        <v>2012</v>
      </c>
    </row>
    <row r="480" spans="1:33" x14ac:dyDescent="0.2">
      <c r="A480">
        <v>466</v>
      </c>
      <c r="B480" t="s">
        <v>63</v>
      </c>
      <c r="C480" t="s">
        <v>16</v>
      </c>
      <c r="D480" t="s">
        <v>146</v>
      </c>
      <c r="E480" t="s">
        <v>147</v>
      </c>
      <c r="G480" t="s">
        <v>131</v>
      </c>
      <c r="H480">
        <v>1.375</v>
      </c>
      <c r="I480">
        <v>1.337</v>
      </c>
      <c r="J480">
        <v>1.264</v>
      </c>
      <c r="K480">
        <v>1.355</v>
      </c>
      <c r="L480">
        <v>1.4790000000000001</v>
      </c>
      <c r="M480">
        <v>1.4119999999999999</v>
      </c>
      <c r="N480">
        <v>1.4430000000000001</v>
      </c>
      <c r="O480">
        <v>1.472</v>
      </c>
      <c r="P480">
        <v>1.554</v>
      </c>
      <c r="Q480">
        <v>1.7549999999999999</v>
      </c>
      <c r="R480">
        <v>1.9059999999999999</v>
      </c>
      <c r="S480">
        <v>2.089</v>
      </c>
      <c r="T480">
        <v>2.4289999999999998</v>
      </c>
      <c r="U480">
        <v>2.0449999999999999</v>
      </c>
      <c r="V480">
        <v>2.242</v>
      </c>
      <c r="W480">
        <v>2.544</v>
      </c>
      <c r="X480">
        <v>2.5590000000000002</v>
      </c>
      <c r="Y480">
        <v>2.59</v>
      </c>
      <c r="Z480">
        <v>2.4590000000000001</v>
      </c>
      <c r="AA480">
        <v>2.14</v>
      </c>
      <c r="AB480">
        <v>2.2029999999999998</v>
      </c>
      <c r="AC480">
        <v>2.214</v>
      </c>
      <c r="AD480">
        <v>2.2130000000000001</v>
      </c>
      <c r="AE480">
        <v>2.2189999999999999</v>
      </c>
      <c r="AF480">
        <v>2.2450000000000001</v>
      </c>
      <c r="AG480">
        <v>2013</v>
      </c>
    </row>
    <row r="481" spans="1:33" x14ac:dyDescent="0.2">
      <c r="A481">
        <v>299</v>
      </c>
      <c r="B481" t="s">
        <v>75</v>
      </c>
      <c r="C481" t="s">
        <v>22</v>
      </c>
      <c r="D481" t="s">
        <v>146</v>
      </c>
      <c r="E481" t="s">
        <v>147</v>
      </c>
      <c r="G481" t="s">
        <v>131</v>
      </c>
      <c r="H481">
        <v>0.11700000000000001</v>
      </c>
      <c r="I481">
        <v>0.154</v>
      </c>
      <c r="J481">
        <v>0.18099999999999999</v>
      </c>
      <c r="K481">
        <v>0.22500000000000001</v>
      </c>
      <c r="L481">
        <v>0.28499999999999998</v>
      </c>
      <c r="M481">
        <v>0.30099999999999999</v>
      </c>
      <c r="N481">
        <v>0.39400000000000002</v>
      </c>
      <c r="O481">
        <v>0.52100000000000002</v>
      </c>
      <c r="P481">
        <v>0.67900000000000005</v>
      </c>
      <c r="Q481">
        <v>0.85299999999999998</v>
      </c>
      <c r="R481">
        <v>0.97599999999999998</v>
      </c>
      <c r="S481">
        <v>1.097</v>
      </c>
      <c r="T481">
        <v>1.4</v>
      </c>
      <c r="U481">
        <v>1.4990000000000001</v>
      </c>
      <c r="V481">
        <v>2.161</v>
      </c>
      <c r="W481">
        <v>2.7130000000000001</v>
      </c>
      <c r="X481">
        <v>3.04</v>
      </c>
      <c r="Y481">
        <v>3.984</v>
      </c>
      <c r="Z481">
        <v>5.8369999999999997</v>
      </c>
      <c r="AA481">
        <v>9.1850000000000005</v>
      </c>
      <c r="AB481">
        <v>16.856999999999999</v>
      </c>
      <c r="AC481">
        <v>28.861999999999998</v>
      </c>
      <c r="AD481">
        <v>49.01</v>
      </c>
      <c r="AE481">
        <v>82.734999999999999</v>
      </c>
      <c r="AF481">
        <v>137.76300000000001</v>
      </c>
      <c r="AG481">
        <v>2013</v>
      </c>
    </row>
    <row r="482" spans="1:33" x14ac:dyDescent="0.2">
      <c r="A482">
        <v>474</v>
      </c>
      <c r="B482" t="s">
        <v>76</v>
      </c>
      <c r="C482" t="s">
        <v>11</v>
      </c>
      <c r="D482" t="s">
        <v>146</v>
      </c>
      <c r="E482" t="s">
        <v>147</v>
      </c>
      <c r="G482" t="s">
        <v>131</v>
      </c>
      <c r="H482">
        <v>17.643000000000001</v>
      </c>
      <c r="I482">
        <v>19.651</v>
      </c>
      <c r="J482">
        <v>17.818999999999999</v>
      </c>
      <c r="K482">
        <v>23.422000000000001</v>
      </c>
      <c r="L482">
        <v>28.248000000000001</v>
      </c>
      <c r="M482">
        <v>28.376999999999999</v>
      </c>
      <c r="N482">
        <v>30.382999999999999</v>
      </c>
      <c r="O482">
        <v>33.033999999999999</v>
      </c>
      <c r="P482">
        <v>36.686999999999998</v>
      </c>
      <c r="Q482">
        <v>42.131</v>
      </c>
      <c r="R482">
        <v>46.43</v>
      </c>
      <c r="S482">
        <v>50.151000000000003</v>
      </c>
      <c r="T482">
        <v>59.209000000000003</v>
      </c>
      <c r="U482">
        <v>53.646999999999998</v>
      </c>
      <c r="V482">
        <v>65.516000000000005</v>
      </c>
      <c r="W482">
        <v>75.817999999999998</v>
      </c>
      <c r="X482">
        <v>78.87</v>
      </c>
      <c r="Y482">
        <v>84.869</v>
      </c>
      <c r="Z482">
        <v>89.641000000000005</v>
      </c>
      <c r="AA482">
        <v>91.608000000000004</v>
      </c>
      <c r="AB482">
        <v>96.99</v>
      </c>
      <c r="AC482">
        <v>100.873</v>
      </c>
      <c r="AD482">
        <v>103.925</v>
      </c>
      <c r="AE482">
        <v>107.09699999999999</v>
      </c>
      <c r="AF482">
        <v>110.26</v>
      </c>
      <c r="AG482">
        <v>2008</v>
      </c>
    </row>
    <row r="483" spans="1:33" x14ac:dyDescent="0.2">
      <c r="A483">
        <v>612</v>
      </c>
      <c r="B483" t="s">
        <v>41</v>
      </c>
      <c r="C483" t="s">
        <v>9</v>
      </c>
      <c r="D483" t="s">
        <v>148</v>
      </c>
      <c r="E483" t="s">
        <v>149</v>
      </c>
      <c r="G483" t="s">
        <v>89</v>
      </c>
      <c r="H483">
        <v>26.472999999999999</v>
      </c>
      <c r="I483">
        <v>22.44</v>
      </c>
      <c r="J483">
        <v>27.146000000000001</v>
      </c>
      <c r="K483">
        <v>28.716999999999999</v>
      </c>
      <c r="L483">
        <v>25.013999999999999</v>
      </c>
      <c r="M483">
        <v>26.754000000000001</v>
      </c>
      <c r="N483">
        <v>30.803999999999998</v>
      </c>
      <c r="O483">
        <v>30.337</v>
      </c>
      <c r="P483">
        <v>33.305</v>
      </c>
      <c r="Q483">
        <v>31.334</v>
      </c>
      <c r="R483">
        <v>29.837</v>
      </c>
      <c r="S483">
        <v>34.293999999999997</v>
      </c>
      <c r="T483">
        <v>37.348999999999997</v>
      </c>
      <c r="U483">
        <v>46.959000000000003</v>
      </c>
      <c r="V483">
        <v>42.328000000000003</v>
      </c>
      <c r="W483">
        <v>38.308999999999997</v>
      </c>
      <c r="X483">
        <v>40.957999999999998</v>
      </c>
      <c r="Y483">
        <v>44.917000000000002</v>
      </c>
      <c r="Z483">
        <v>44.545000000000002</v>
      </c>
      <c r="AA483">
        <v>50.959000000000003</v>
      </c>
      <c r="AB483">
        <v>50.841999999999999</v>
      </c>
      <c r="AC483">
        <v>51.350999999999999</v>
      </c>
      <c r="AD483">
        <v>51.34</v>
      </c>
      <c r="AE483">
        <v>51.284999999999997</v>
      </c>
      <c r="AF483">
        <v>51.497</v>
      </c>
      <c r="AG483">
        <v>2013</v>
      </c>
    </row>
    <row r="484" spans="1:33" x14ac:dyDescent="0.2">
      <c r="A484">
        <v>614</v>
      </c>
      <c r="B484" t="s">
        <v>42</v>
      </c>
      <c r="C484" t="s">
        <v>7</v>
      </c>
      <c r="D484" t="s">
        <v>148</v>
      </c>
      <c r="E484" t="s">
        <v>149</v>
      </c>
      <c r="G484" t="s">
        <v>90</v>
      </c>
      <c r="H484">
        <v>32.630000000000003</v>
      </c>
      <c r="I484">
        <v>23.951000000000001</v>
      </c>
      <c r="J484">
        <v>33.101999999999997</v>
      </c>
      <c r="K484">
        <v>27.08</v>
      </c>
      <c r="L484">
        <v>11.952</v>
      </c>
      <c r="M484">
        <v>12.603999999999999</v>
      </c>
      <c r="N484">
        <v>11.821</v>
      </c>
      <c r="O484">
        <v>12.843</v>
      </c>
      <c r="P484">
        <v>9.1669999999999998</v>
      </c>
      <c r="Q484">
        <v>8.7789999999999999</v>
      </c>
      <c r="R484">
        <v>15.361000000000001</v>
      </c>
      <c r="S484">
        <v>13.505000000000001</v>
      </c>
      <c r="T484">
        <v>16.219000000000001</v>
      </c>
      <c r="U484">
        <v>15.228999999999999</v>
      </c>
      <c r="V484">
        <v>14.433</v>
      </c>
      <c r="W484">
        <v>12.906000000000001</v>
      </c>
      <c r="X484">
        <v>14.932</v>
      </c>
      <c r="Y484">
        <v>14.786</v>
      </c>
      <c r="Z484">
        <v>14.145</v>
      </c>
      <c r="AA484">
        <v>9.218</v>
      </c>
      <c r="AB484">
        <v>10.445</v>
      </c>
      <c r="AC484">
        <v>10.766999999999999</v>
      </c>
      <c r="AD484">
        <v>11.055</v>
      </c>
      <c r="AE484">
        <v>11.416</v>
      </c>
      <c r="AF484">
        <v>12.055999999999999</v>
      </c>
      <c r="AG484">
        <v>2012</v>
      </c>
    </row>
    <row r="485" spans="1:33" x14ac:dyDescent="0.2">
      <c r="A485">
        <v>912</v>
      </c>
      <c r="B485" t="s">
        <v>43</v>
      </c>
      <c r="C485" t="s">
        <v>23</v>
      </c>
      <c r="D485" t="s">
        <v>148</v>
      </c>
      <c r="E485" t="s">
        <v>149</v>
      </c>
      <c r="G485" t="s">
        <v>91</v>
      </c>
      <c r="H485">
        <v>28.036000000000001</v>
      </c>
      <c r="I485">
        <v>34.234999999999999</v>
      </c>
      <c r="J485">
        <v>34.664999999999999</v>
      </c>
      <c r="K485">
        <v>26.495999999999999</v>
      </c>
      <c r="L485">
        <v>20.673999999999999</v>
      </c>
      <c r="M485">
        <v>20.675000000000001</v>
      </c>
      <c r="N485">
        <v>34.576000000000001</v>
      </c>
      <c r="O485">
        <v>53.17</v>
      </c>
      <c r="P485">
        <v>57.991</v>
      </c>
      <c r="Q485">
        <v>41.524999999999999</v>
      </c>
      <c r="R485">
        <v>29.859000000000002</v>
      </c>
      <c r="S485">
        <v>21.524999999999999</v>
      </c>
      <c r="T485">
        <v>19.824999999999999</v>
      </c>
      <c r="U485">
        <v>18.376000000000001</v>
      </c>
      <c r="V485">
        <v>18.532</v>
      </c>
      <c r="W485">
        <v>21.189</v>
      </c>
      <c r="X485">
        <v>22.73</v>
      </c>
      <c r="Y485">
        <v>23.094999999999999</v>
      </c>
      <c r="Z485">
        <v>23.853000000000002</v>
      </c>
      <c r="AA485">
        <v>22.869</v>
      </c>
      <c r="AB485">
        <v>21.497</v>
      </c>
      <c r="AC485">
        <v>21.754999999999999</v>
      </c>
      <c r="AD485">
        <v>21.984999999999999</v>
      </c>
      <c r="AE485">
        <v>20.864999999999998</v>
      </c>
      <c r="AF485">
        <v>20.414000000000001</v>
      </c>
      <c r="AG485">
        <v>2013</v>
      </c>
    </row>
    <row r="486" spans="1:33" x14ac:dyDescent="0.2">
      <c r="A486">
        <v>419</v>
      </c>
      <c r="B486" t="s">
        <v>44</v>
      </c>
      <c r="C486" t="s">
        <v>12</v>
      </c>
      <c r="D486" t="s">
        <v>148</v>
      </c>
      <c r="E486" t="s">
        <v>149</v>
      </c>
      <c r="G486" t="s">
        <v>92</v>
      </c>
      <c r="H486">
        <v>21.882999999999999</v>
      </c>
      <c r="I486">
        <v>23.968</v>
      </c>
      <c r="J486">
        <v>23.927</v>
      </c>
      <c r="K486">
        <v>15.314</v>
      </c>
      <c r="L486">
        <v>16.576000000000001</v>
      </c>
      <c r="M486">
        <v>15.347</v>
      </c>
      <c r="N486">
        <v>23.347999999999999</v>
      </c>
      <c r="O486">
        <v>23.736000000000001</v>
      </c>
      <c r="P486">
        <v>20.52</v>
      </c>
      <c r="Q486">
        <v>26.736000000000001</v>
      </c>
      <c r="R486">
        <v>30.387</v>
      </c>
      <c r="S486">
        <v>34.713000000000001</v>
      </c>
      <c r="T486">
        <v>35.170999999999999</v>
      </c>
      <c r="U486">
        <v>26.143000000000001</v>
      </c>
      <c r="V486">
        <v>27.286000000000001</v>
      </c>
      <c r="W486">
        <v>16.355</v>
      </c>
      <c r="X486">
        <v>20.108000000000001</v>
      </c>
      <c r="Y486">
        <v>16.745000000000001</v>
      </c>
      <c r="Z486">
        <v>13.45</v>
      </c>
      <c r="AA486">
        <v>13.208</v>
      </c>
      <c r="AB486">
        <v>16.126000000000001</v>
      </c>
      <c r="AC486">
        <v>16.548999999999999</v>
      </c>
      <c r="AD486">
        <v>17.280999999999999</v>
      </c>
      <c r="AE486">
        <v>17.007999999999999</v>
      </c>
      <c r="AF486">
        <v>16.788</v>
      </c>
      <c r="AG486">
        <v>2014</v>
      </c>
    </row>
    <row r="487" spans="1:33" x14ac:dyDescent="0.2">
      <c r="A487">
        <v>218</v>
      </c>
      <c r="B487" t="s">
        <v>45</v>
      </c>
      <c r="C487" t="s">
        <v>26</v>
      </c>
      <c r="D487" t="s">
        <v>148</v>
      </c>
      <c r="E487" t="s">
        <v>149</v>
      </c>
      <c r="G487" t="s">
        <v>93</v>
      </c>
      <c r="H487">
        <v>16.236999999999998</v>
      </c>
      <c r="I487">
        <v>19.632000000000001</v>
      </c>
      <c r="J487">
        <v>23.606999999999999</v>
      </c>
      <c r="K487">
        <v>18.771999999999998</v>
      </c>
      <c r="L487">
        <v>18.143000000000001</v>
      </c>
      <c r="M487">
        <v>14.268000000000001</v>
      </c>
      <c r="N487">
        <v>16.295000000000002</v>
      </c>
      <c r="O487">
        <v>13.231999999999999</v>
      </c>
      <c r="P487">
        <v>11.022</v>
      </c>
      <c r="Q487">
        <v>14.254</v>
      </c>
      <c r="R487">
        <v>13.865</v>
      </c>
      <c r="S487">
        <v>15.186999999999999</v>
      </c>
      <c r="T487">
        <v>17.553000000000001</v>
      </c>
      <c r="U487">
        <v>16.971</v>
      </c>
      <c r="V487">
        <v>17.007000000000001</v>
      </c>
      <c r="W487">
        <v>19.562000000000001</v>
      </c>
      <c r="X487">
        <v>17.64</v>
      </c>
      <c r="Y487">
        <v>19.013999999999999</v>
      </c>
      <c r="Z487">
        <v>20.39</v>
      </c>
      <c r="AA487">
        <v>19.715</v>
      </c>
      <c r="AB487">
        <v>19.103000000000002</v>
      </c>
      <c r="AC487">
        <v>18.454999999999998</v>
      </c>
      <c r="AD487">
        <v>17.875</v>
      </c>
      <c r="AE487">
        <v>17.38</v>
      </c>
      <c r="AF487">
        <v>16.888999999999999</v>
      </c>
      <c r="AG487">
        <v>2013</v>
      </c>
    </row>
    <row r="488" spans="1:33" x14ac:dyDescent="0.2">
      <c r="A488">
        <v>616</v>
      </c>
      <c r="B488" t="s">
        <v>46</v>
      </c>
      <c r="C488" t="s">
        <v>25</v>
      </c>
      <c r="D488" t="s">
        <v>148</v>
      </c>
      <c r="E488" t="s">
        <v>149</v>
      </c>
      <c r="G488" t="s">
        <v>94</v>
      </c>
      <c r="H488">
        <v>22.655000000000001</v>
      </c>
      <c r="I488">
        <v>22.734999999999999</v>
      </c>
      <c r="J488">
        <v>32.764000000000003</v>
      </c>
      <c r="K488">
        <v>23.312999999999999</v>
      </c>
      <c r="L488">
        <v>29.550999999999998</v>
      </c>
      <c r="M488">
        <v>29.888000000000002</v>
      </c>
      <c r="N488">
        <v>30.193000000000001</v>
      </c>
      <c r="O488">
        <v>30.143999999999998</v>
      </c>
      <c r="P488">
        <v>31.48</v>
      </c>
      <c r="Q488">
        <v>27.15</v>
      </c>
      <c r="R488">
        <v>25.905000000000001</v>
      </c>
      <c r="S488">
        <v>30.792999999999999</v>
      </c>
      <c r="T488">
        <v>34.387999999999998</v>
      </c>
      <c r="U488">
        <v>37.887999999999998</v>
      </c>
      <c r="V488">
        <v>35.353000000000002</v>
      </c>
      <c r="W488">
        <v>38.725000000000001</v>
      </c>
      <c r="X488">
        <v>39.195</v>
      </c>
      <c r="Y488">
        <v>33.874000000000002</v>
      </c>
      <c r="Z488">
        <v>30.876000000000001</v>
      </c>
      <c r="AA488">
        <v>30.015999999999998</v>
      </c>
      <c r="AB488">
        <v>30.448</v>
      </c>
      <c r="AC488">
        <v>29.940999999999999</v>
      </c>
      <c r="AD488">
        <v>29.286000000000001</v>
      </c>
      <c r="AE488">
        <v>28.585999999999999</v>
      </c>
      <c r="AF488">
        <v>28.076000000000001</v>
      </c>
      <c r="AG488">
        <v>2012</v>
      </c>
    </row>
    <row r="489" spans="1:33" x14ac:dyDescent="0.2">
      <c r="A489">
        <v>516</v>
      </c>
      <c r="B489" t="s">
        <v>49</v>
      </c>
      <c r="C489" t="s">
        <v>4</v>
      </c>
      <c r="D489" t="s">
        <v>148</v>
      </c>
      <c r="E489" t="s">
        <v>149</v>
      </c>
      <c r="G489" t="s">
        <v>95</v>
      </c>
      <c r="H489">
        <v>41.314</v>
      </c>
      <c r="I489">
        <v>35.497999999999998</v>
      </c>
      <c r="J489">
        <v>33.814999999999998</v>
      </c>
      <c r="K489">
        <v>21.382999999999999</v>
      </c>
      <c r="L489">
        <v>13.058</v>
      </c>
      <c r="M489">
        <v>14.43</v>
      </c>
      <c r="N489">
        <v>21.26</v>
      </c>
      <c r="O489">
        <v>15.055</v>
      </c>
      <c r="P489">
        <v>13.486000000000001</v>
      </c>
      <c r="Q489">
        <v>11.367000000000001</v>
      </c>
      <c r="R489">
        <v>10.438000000000001</v>
      </c>
      <c r="S489">
        <v>12.984</v>
      </c>
      <c r="T489">
        <v>13.669</v>
      </c>
      <c r="U489">
        <v>17.556000000000001</v>
      </c>
      <c r="V489">
        <v>15.878</v>
      </c>
      <c r="W489">
        <v>13.1</v>
      </c>
      <c r="X489">
        <v>13.598000000000001</v>
      </c>
      <c r="Y489">
        <v>15.315</v>
      </c>
      <c r="Z489">
        <v>15.536</v>
      </c>
      <c r="AA489">
        <v>19.693999999999999</v>
      </c>
      <c r="AB489">
        <v>18.427</v>
      </c>
      <c r="AC489">
        <v>18.170999999999999</v>
      </c>
      <c r="AD489">
        <v>18.920000000000002</v>
      </c>
      <c r="AE489">
        <v>17.260000000000002</v>
      </c>
      <c r="AF489">
        <v>16.974</v>
      </c>
      <c r="AG489">
        <v>2013</v>
      </c>
    </row>
    <row r="490" spans="1:33" x14ac:dyDescent="0.2">
      <c r="A490">
        <v>622</v>
      </c>
      <c r="B490" t="s">
        <v>52</v>
      </c>
      <c r="C490" t="s">
        <v>32</v>
      </c>
      <c r="D490" t="s">
        <v>148</v>
      </c>
      <c r="E490" t="s">
        <v>149</v>
      </c>
      <c r="G490" t="s">
        <v>96</v>
      </c>
      <c r="H490">
        <v>16.457000000000001</v>
      </c>
      <c r="I490">
        <v>17.335999999999999</v>
      </c>
      <c r="J490">
        <v>18.763999999999999</v>
      </c>
      <c r="K490">
        <v>20.027999999999999</v>
      </c>
      <c r="L490">
        <v>17.625</v>
      </c>
      <c r="M490">
        <v>11.297000000000001</v>
      </c>
      <c r="N490">
        <v>20.169</v>
      </c>
      <c r="O490">
        <v>17.277000000000001</v>
      </c>
      <c r="P490">
        <v>20.390999999999998</v>
      </c>
      <c r="Q490">
        <v>16.768999999999998</v>
      </c>
      <c r="R490">
        <v>14.298</v>
      </c>
      <c r="S490">
        <v>15.039</v>
      </c>
      <c r="T490">
        <v>16.061</v>
      </c>
      <c r="U490">
        <v>20.613</v>
      </c>
      <c r="V490">
        <v>20.283999999999999</v>
      </c>
      <c r="W490">
        <v>20.178000000000001</v>
      </c>
      <c r="X490">
        <v>20.712</v>
      </c>
      <c r="Y490">
        <v>21.542999999999999</v>
      </c>
      <c r="Z490">
        <v>22.077999999999999</v>
      </c>
      <c r="AA490">
        <v>22.172000000000001</v>
      </c>
      <c r="AB490">
        <v>21.533999999999999</v>
      </c>
      <c r="AC490">
        <v>21.131</v>
      </c>
      <c r="AD490">
        <v>20.318000000000001</v>
      </c>
      <c r="AE490">
        <v>19.626999999999999</v>
      </c>
      <c r="AF490">
        <v>19.312999999999999</v>
      </c>
      <c r="AG490">
        <v>2013</v>
      </c>
    </row>
    <row r="491" spans="1:33" x14ac:dyDescent="0.2">
      <c r="A491">
        <v>628</v>
      </c>
      <c r="B491" t="s">
        <v>53</v>
      </c>
      <c r="C491" t="s">
        <v>13</v>
      </c>
      <c r="D491" t="s">
        <v>148</v>
      </c>
      <c r="E491" t="s">
        <v>149</v>
      </c>
      <c r="G491" t="s">
        <v>97</v>
      </c>
      <c r="H491">
        <v>16.097000000000001</v>
      </c>
      <c r="I491">
        <v>17.181999999999999</v>
      </c>
      <c r="J491">
        <v>16.274999999999999</v>
      </c>
      <c r="K491">
        <v>17.756</v>
      </c>
      <c r="L491">
        <v>22.154</v>
      </c>
      <c r="M491">
        <v>38.497999999999998</v>
      </c>
      <c r="N491">
        <v>64.852000000000004</v>
      </c>
      <c r="O491">
        <v>55.587000000000003</v>
      </c>
      <c r="P491">
        <v>25.913</v>
      </c>
      <c r="Q491">
        <v>20.704000000000001</v>
      </c>
      <c r="R491">
        <v>22.193000000000001</v>
      </c>
      <c r="S491">
        <v>22.315000000000001</v>
      </c>
      <c r="T491">
        <v>21.879000000000001</v>
      </c>
      <c r="U491">
        <v>30.231000000000002</v>
      </c>
      <c r="V491">
        <v>34.478999999999999</v>
      </c>
      <c r="W491">
        <v>28.472000000000001</v>
      </c>
      <c r="X491">
        <v>31.495000000000001</v>
      </c>
      <c r="Y491">
        <v>27.468</v>
      </c>
      <c r="Z491">
        <v>2.681</v>
      </c>
      <c r="AA491">
        <v>-29.488</v>
      </c>
      <c r="AB491">
        <v>-24.782</v>
      </c>
      <c r="AC491">
        <v>-14.712</v>
      </c>
      <c r="AD491">
        <v>-8.2059999999999995</v>
      </c>
      <c r="AE491">
        <v>0.68200000000000005</v>
      </c>
      <c r="AF491">
        <v>1.66</v>
      </c>
      <c r="AG491">
        <v>2013</v>
      </c>
    </row>
    <row r="492" spans="1:33" x14ac:dyDescent="0.2">
      <c r="A492">
        <v>228</v>
      </c>
      <c r="B492" t="s">
        <v>54</v>
      </c>
      <c r="C492" t="s">
        <v>30</v>
      </c>
      <c r="D492" t="s">
        <v>148</v>
      </c>
      <c r="E492" t="s">
        <v>149</v>
      </c>
      <c r="G492" t="s">
        <v>98</v>
      </c>
      <c r="H492">
        <v>27.695</v>
      </c>
      <c r="I492">
        <v>27.544</v>
      </c>
      <c r="J492">
        <v>26.907</v>
      </c>
      <c r="K492">
        <v>20.85</v>
      </c>
      <c r="L492">
        <v>21.942</v>
      </c>
      <c r="M492">
        <v>22.21</v>
      </c>
      <c r="N492">
        <v>22.036000000000001</v>
      </c>
      <c r="O492">
        <v>21.887</v>
      </c>
      <c r="P492">
        <v>20.280999999999999</v>
      </c>
      <c r="Q492">
        <v>21.969000000000001</v>
      </c>
      <c r="R492">
        <v>20.677</v>
      </c>
      <c r="S492">
        <v>20.552</v>
      </c>
      <c r="T492">
        <v>25.937000000000001</v>
      </c>
      <c r="U492">
        <v>20.376999999999999</v>
      </c>
      <c r="V492">
        <v>22.338000000000001</v>
      </c>
      <c r="W492">
        <v>23.742000000000001</v>
      </c>
      <c r="X492">
        <v>25.457999999999998</v>
      </c>
      <c r="Y492">
        <v>24.419</v>
      </c>
      <c r="Z492">
        <v>21.492000000000001</v>
      </c>
      <c r="AA492">
        <v>20.757999999999999</v>
      </c>
      <c r="AB492">
        <v>20.898</v>
      </c>
      <c r="AC492">
        <v>21.126999999999999</v>
      </c>
      <c r="AD492">
        <v>21.417999999999999</v>
      </c>
      <c r="AE492">
        <v>21.652999999999999</v>
      </c>
      <c r="AF492">
        <v>21.803000000000001</v>
      </c>
      <c r="AG492">
        <v>2013</v>
      </c>
    </row>
    <row r="493" spans="1:33" x14ac:dyDescent="0.2">
      <c r="A493">
        <v>636</v>
      </c>
      <c r="B493" t="s">
        <v>56</v>
      </c>
      <c r="C493" t="s">
        <v>33</v>
      </c>
      <c r="D493" t="s">
        <v>148</v>
      </c>
      <c r="E493" t="s">
        <v>149</v>
      </c>
      <c r="G493" t="s">
        <v>99</v>
      </c>
      <c r="H493">
        <v>23.518999999999998</v>
      </c>
      <c r="I493">
        <v>31.658999999999999</v>
      </c>
      <c r="J493">
        <v>17.773</v>
      </c>
      <c r="K493">
        <v>19.317</v>
      </c>
      <c r="L493">
        <v>3.081</v>
      </c>
      <c r="M493">
        <v>5.1760000000000002</v>
      </c>
      <c r="N493">
        <v>8.343</v>
      </c>
      <c r="O493">
        <v>11.249000000000001</v>
      </c>
      <c r="P493">
        <v>11.643000000000001</v>
      </c>
      <c r="Q493">
        <v>12.641999999999999</v>
      </c>
      <c r="R493">
        <v>11.829000000000001</v>
      </c>
      <c r="S493">
        <v>17.492000000000001</v>
      </c>
      <c r="T493">
        <v>17.431999999999999</v>
      </c>
      <c r="U493">
        <v>14.221</v>
      </c>
      <c r="V493">
        <v>18.081</v>
      </c>
      <c r="W493">
        <v>15.44</v>
      </c>
      <c r="X493">
        <v>17.879000000000001</v>
      </c>
      <c r="Y493">
        <v>16</v>
      </c>
      <c r="Z493">
        <v>15.817</v>
      </c>
      <c r="AA493">
        <v>19.638000000000002</v>
      </c>
      <c r="AB493">
        <v>20.003</v>
      </c>
      <c r="AC493">
        <v>20.96</v>
      </c>
      <c r="AD493">
        <v>21.922000000000001</v>
      </c>
      <c r="AE493">
        <v>22.731000000000002</v>
      </c>
      <c r="AF493">
        <v>23.702999999999999</v>
      </c>
      <c r="AG493">
        <v>2006</v>
      </c>
    </row>
    <row r="494" spans="1:33" x14ac:dyDescent="0.2">
      <c r="A494">
        <v>634</v>
      </c>
      <c r="B494" t="s">
        <v>58</v>
      </c>
      <c r="C494" t="s">
        <v>57</v>
      </c>
      <c r="D494" t="s">
        <v>148</v>
      </c>
      <c r="E494" t="s">
        <v>149</v>
      </c>
      <c r="G494" t="s">
        <v>96</v>
      </c>
      <c r="H494">
        <v>32.79</v>
      </c>
      <c r="I494">
        <v>22.233000000000001</v>
      </c>
      <c r="J494">
        <v>26.684000000000001</v>
      </c>
      <c r="K494">
        <v>27.771999999999998</v>
      </c>
      <c r="L494">
        <v>22.626000000000001</v>
      </c>
      <c r="M494">
        <v>26.356999999999999</v>
      </c>
      <c r="N494">
        <v>23.408000000000001</v>
      </c>
      <c r="O494">
        <v>26.09</v>
      </c>
      <c r="P494">
        <v>22.52</v>
      </c>
      <c r="Q494">
        <v>20.190000000000001</v>
      </c>
      <c r="R494">
        <v>21.632000000000001</v>
      </c>
      <c r="S494">
        <v>21.812999999999999</v>
      </c>
      <c r="T494">
        <v>18.303000000000001</v>
      </c>
      <c r="U494">
        <v>22.513000000000002</v>
      </c>
      <c r="V494">
        <v>20.474</v>
      </c>
      <c r="W494">
        <v>25.28</v>
      </c>
      <c r="X494">
        <v>26.004000000000001</v>
      </c>
      <c r="Y494">
        <v>30.949000000000002</v>
      </c>
      <c r="Z494">
        <v>35.649000000000001</v>
      </c>
      <c r="AA494">
        <v>43.28</v>
      </c>
      <c r="AB494">
        <v>34.340000000000003</v>
      </c>
      <c r="AC494">
        <v>30.065000000000001</v>
      </c>
      <c r="AD494">
        <v>30.986000000000001</v>
      </c>
      <c r="AE494">
        <v>33.317999999999998</v>
      </c>
      <c r="AF494">
        <v>34.656999999999996</v>
      </c>
      <c r="AG494">
        <v>2013</v>
      </c>
    </row>
    <row r="495" spans="1:33" x14ac:dyDescent="0.2">
      <c r="A495">
        <v>248</v>
      </c>
      <c r="B495" t="s">
        <v>59</v>
      </c>
      <c r="C495" t="s">
        <v>31</v>
      </c>
      <c r="D495" t="s">
        <v>148</v>
      </c>
      <c r="E495" t="s">
        <v>149</v>
      </c>
      <c r="G495" t="s">
        <v>100</v>
      </c>
      <c r="H495">
        <v>15.385999999999999</v>
      </c>
      <c r="I495">
        <v>17.59</v>
      </c>
      <c r="J495">
        <v>21.437000000000001</v>
      </c>
      <c r="K495">
        <v>15.563000000000001</v>
      </c>
      <c r="L495">
        <v>19.042000000000002</v>
      </c>
      <c r="M495">
        <v>22.635000000000002</v>
      </c>
      <c r="N495">
        <v>23.702000000000002</v>
      </c>
      <c r="O495">
        <v>19.59</v>
      </c>
      <c r="P495">
        <v>20.199000000000002</v>
      </c>
      <c r="Q495">
        <v>21.637</v>
      </c>
      <c r="R495">
        <v>22.46</v>
      </c>
      <c r="S495">
        <v>22.704999999999998</v>
      </c>
      <c r="T495">
        <v>26.388000000000002</v>
      </c>
      <c r="U495">
        <v>25.638999999999999</v>
      </c>
      <c r="V495">
        <v>28.036999999999999</v>
      </c>
      <c r="W495">
        <v>28.141999999999999</v>
      </c>
      <c r="X495">
        <v>27.832000000000001</v>
      </c>
      <c r="Y495">
        <v>28.77</v>
      </c>
      <c r="Z495">
        <v>28</v>
      </c>
      <c r="AA495">
        <v>27</v>
      </c>
      <c r="AB495">
        <v>26.5</v>
      </c>
      <c r="AC495">
        <v>26</v>
      </c>
      <c r="AD495">
        <v>26</v>
      </c>
      <c r="AE495">
        <v>26</v>
      </c>
      <c r="AF495">
        <v>26</v>
      </c>
      <c r="AG495">
        <v>2013</v>
      </c>
    </row>
    <row r="496" spans="1:33" x14ac:dyDescent="0.2">
      <c r="A496">
        <v>642</v>
      </c>
      <c r="B496" t="s">
        <v>60</v>
      </c>
      <c r="C496" t="s">
        <v>1</v>
      </c>
      <c r="D496" t="s">
        <v>148</v>
      </c>
      <c r="E496" t="s">
        <v>149</v>
      </c>
      <c r="G496" t="s">
        <v>101</v>
      </c>
      <c r="H496">
        <v>227.47900000000001</v>
      </c>
      <c r="I496">
        <v>148.29</v>
      </c>
      <c r="J496">
        <v>218.98599999999999</v>
      </c>
      <c r="K496">
        <v>154.46799999999999</v>
      </c>
      <c r="L496">
        <v>131.05000000000001</v>
      </c>
      <c r="M496">
        <v>147.87899999999999</v>
      </c>
      <c r="N496">
        <v>55.686</v>
      </c>
      <c r="O496">
        <v>116.20399999999999</v>
      </c>
      <c r="P496">
        <v>76.998999999999995</v>
      </c>
      <c r="Q496">
        <v>73.516000000000005</v>
      </c>
      <c r="R496">
        <v>59.369</v>
      </c>
      <c r="S496">
        <v>51.728000000000002</v>
      </c>
      <c r="T496">
        <v>42.290999999999997</v>
      </c>
      <c r="U496">
        <v>81.94</v>
      </c>
      <c r="V496">
        <v>71.566000000000003</v>
      </c>
      <c r="W496">
        <v>60.305999999999997</v>
      </c>
      <c r="X496">
        <v>54.444000000000003</v>
      </c>
      <c r="Y496">
        <v>58.453000000000003</v>
      </c>
      <c r="Z496">
        <v>56.54</v>
      </c>
      <c r="AA496">
        <v>80.402000000000001</v>
      </c>
      <c r="AB496">
        <v>65.744</v>
      </c>
      <c r="AC496">
        <v>55.512999999999998</v>
      </c>
      <c r="AD496">
        <v>50.704999999999998</v>
      </c>
      <c r="AE496">
        <v>49.722999999999999</v>
      </c>
      <c r="AF496">
        <v>48.281999999999996</v>
      </c>
      <c r="AG496">
        <v>2013</v>
      </c>
    </row>
    <row r="497" spans="1:33" x14ac:dyDescent="0.2">
      <c r="A497">
        <v>646</v>
      </c>
      <c r="B497" t="s">
        <v>62</v>
      </c>
      <c r="C497" t="s">
        <v>14</v>
      </c>
      <c r="D497" t="s">
        <v>148</v>
      </c>
      <c r="E497" t="s">
        <v>149</v>
      </c>
      <c r="G497" t="s">
        <v>102</v>
      </c>
      <c r="H497">
        <v>19.913</v>
      </c>
      <c r="I497">
        <v>31.564</v>
      </c>
      <c r="J497">
        <v>39.164999999999999</v>
      </c>
      <c r="K497">
        <v>24.055</v>
      </c>
      <c r="L497">
        <v>20.408000000000001</v>
      </c>
      <c r="M497">
        <v>35.802</v>
      </c>
      <c r="N497">
        <v>30.088999999999999</v>
      </c>
      <c r="O497">
        <v>27.218</v>
      </c>
      <c r="P497">
        <v>24.047000000000001</v>
      </c>
      <c r="Q497">
        <v>21.283999999999999</v>
      </c>
      <c r="R497">
        <v>23.727</v>
      </c>
      <c r="S497">
        <v>25.693000000000001</v>
      </c>
      <c r="T497">
        <v>23.99</v>
      </c>
      <c r="U497">
        <v>28.666</v>
      </c>
      <c r="V497">
        <v>31.681999999999999</v>
      </c>
      <c r="W497">
        <v>32.103999999999999</v>
      </c>
      <c r="X497">
        <v>21.056999999999999</v>
      </c>
      <c r="Y497">
        <v>25.695</v>
      </c>
      <c r="Z497">
        <v>25.678999999999998</v>
      </c>
      <c r="AA497">
        <v>31.015999999999998</v>
      </c>
      <c r="AB497">
        <v>30.244</v>
      </c>
      <c r="AC497">
        <v>31.09</v>
      </c>
      <c r="AD497">
        <v>33.064</v>
      </c>
      <c r="AE497">
        <v>34.679000000000002</v>
      </c>
      <c r="AF497">
        <v>35.875</v>
      </c>
      <c r="AG497">
        <v>2013</v>
      </c>
    </row>
    <row r="498" spans="1:33" x14ac:dyDescent="0.2">
      <c r="A498">
        <v>656</v>
      </c>
      <c r="B498" t="s">
        <v>64</v>
      </c>
      <c r="C498" t="s">
        <v>24</v>
      </c>
      <c r="D498" t="s">
        <v>148</v>
      </c>
      <c r="E498" t="s">
        <v>149</v>
      </c>
      <c r="G498" t="s">
        <v>103</v>
      </c>
      <c r="H498">
        <v>20.783000000000001</v>
      </c>
      <c r="I498">
        <v>21.009</v>
      </c>
      <c r="J498">
        <v>19.207999999999998</v>
      </c>
      <c r="K498">
        <v>19.847000000000001</v>
      </c>
      <c r="L498">
        <v>19.702999999999999</v>
      </c>
      <c r="M498">
        <v>15.362</v>
      </c>
      <c r="N498">
        <v>13.366</v>
      </c>
      <c r="O498">
        <v>21.617000000000001</v>
      </c>
      <c r="P498">
        <v>20.727</v>
      </c>
      <c r="Q498">
        <v>19.535</v>
      </c>
      <c r="R498">
        <v>17.23</v>
      </c>
      <c r="S498">
        <v>12.956</v>
      </c>
      <c r="T498">
        <v>16.265000000000001</v>
      </c>
      <c r="U498">
        <v>10.276</v>
      </c>
      <c r="V498">
        <v>9.42</v>
      </c>
      <c r="W498">
        <v>13.374000000000001</v>
      </c>
      <c r="X498">
        <v>24.681999999999999</v>
      </c>
      <c r="Y498">
        <v>21.045000000000002</v>
      </c>
      <c r="Z498">
        <v>9.3290000000000006</v>
      </c>
      <c r="AA498">
        <v>10.273</v>
      </c>
      <c r="AB498">
        <v>26.614000000000001</v>
      </c>
      <c r="AC498">
        <v>37.679000000000002</v>
      </c>
      <c r="AD498">
        <v>57.951000000000001</v>
      </c>
      <c r="AE498">
        <v>61.716000000000001</v>
      </c>
      <c r="AF498">
        <v>56.097000000000001</v>
      </c>
      <c r="AG498">
        <v>2009</v>
      </c>
    </row>
    <row r="499" spans="1:33" x14ac:dyDescent="0.2">
      <c r="A499">
        <v>429</v>
      </c>
      <c r="B499" t="s">
        <v>47</v>
      </c>
      <c r="C499" t="s">
        <v>34</v>
      </c>
      <c r="D499" t="s">
        <v>148</v>
      </c>
      <c r="E499" t="s">
        <v>149</v>
      </c>
      <c r="G499" t="s">
        <v>104</v>
      </c>
      <c r="H499">
        <v>40.030999999999999</v>
      </c>
      <c r="I499">
        <v>40.475999999999999</v>
      </c>
      <c r="J499">
        <v>37.938000000000002</v>
      </c>
      <c r="K499">
        <v>34.884</v>
      </c>
      <c r="L499">
        <v>35.664000000000001</v>
      </c>
      <c r="M499">
        <v>38.837000000000003</v>
      </c>
      <c r="N499">
        <v>41.033000000000001</v>
      </c>
      <c r="O499">
        <v>45.561999999999998</v>
      </c>
      <c r="P499">
        <v>44.715000000000003</v>
      </c>
      <c r="Q499">
        <v>38.433</v>
      </c>
      <c r="R499">
        <v>37.444000000000003</v>
      </c>
      <c r="S499">
        <v>39.128</v>
      </c>
      <c r="T499">
        <v>41.204000000000001</v>
      </c>
      <c r="U499">
        <v>40.000999999999998</v>
      </c>
      <c r="V499">
        <v>38.198</v>
      </c>
      <c r="W499">
        <v>36.631</v>
      </c>
      <c r="X499">
        <v>38.863999999999997</v>
      </c>
      <c r="Y499">
        <v>32.087000000000003</v>
      </c>
      <c r="Z499">
        <v>31.510999999999999</v>
      </c>
      <c r="AA499">
        <v>31.277999999999999</v>
      </c>
      <c r="AB499">
        <v>31.152000000000001</v>
      </c>
      <c r="AC499">
        <v>31.004000000000001</v>
      </c>
      <c r="AD499">
        <v>30.826000000000001</v>
      </c>
      <c r="AE499">
        <v>30.524000000000001</v>
      </c>
      <c r="AF499">
        <v>30.009</v>
      </c>
      <c r="AG499">
        <v>2013</v>
      </c>
    </row>
    <row r="500" spans="1:33" x14ac:dyDescent="0.2">
      <c r="A500">
        <v>433</v>
      </c>
      <c r="B500" t="s">
        <v>48</v>
      </c>
      <c r="C500" t="s">
        <v>5</v>
      </c>
      <c r="D500" t="s">
        <v>148</v>
      </c>
      <c r="E500" t="s">
        <v>149</v>
      </c>
    </row>
    <row r="501" spans="1:33" x14ac:dyDescent="0.2">
      <c r="A501">
        <v>916</v>
      </c>
      <c r="B501" t="s">
        <v>65</v>
      </c>
      <c r="C501" t="s">
        <v>18</v>
      </c>
      <c r="D501" t="s">
        <v>148</v>
      </c>
      <c r="E501" t="s">
        <v>149</v>
      </c>
      <c r="G501" t="s">
        <v>107</v>
      </c>
      <c r="H501">
        <v>20.526</v>
      </c>
      <c r="I501">
        <v>19.629000000000001</v>
      </c>
      <c r="J501">
        <v>20.46</v>
      </c>
      <c r="K501">
        <v>13.704000000000001</v>
      </c>
      <c r="L501">
        <v>18.530999999999999</v>
      </c>
      <c r="M501">
        <v>29.733000000000001</v>
      </c>
      <c r="N501">
        <v>33.841000000000001</v>
      </c>
      <c r="O501">
        <v>28.887</v>
      </c>
      <c r="P501">
        <v>26.260999999999999</v>
      </c>
      <c r="Q501">
        <v>30.077999999999999</v>
      </c>
      <c r="R501">
        <v>33.356999999999999</v>
      </c>
      <c r="S501">
        <v>36.198</v>
      </c>
      <c r="T501">
        <v>27.007000000000001</v>
      </c>
      <c r="U501">
        <v>30.530999999999999</v>
      </c>
      <c r="V501">
        <v>26.454000000000001</v>
      </c>
      <c r="W501">
        <v>23.384</v>
      </c>
      <c r="X501">
        <v>25.565000000000001</v>
      </c>
      <c r="Y501">
        <v>27.071999999999999</v>
      </c>
      <c r="Z501">
        <v>25.693000000000001</v>
      </c>
      <c r="AA501">
        <v>30.548999999999999</v>
      </c>
      <c r="AB501">
        <v>30.369</v>
      </c>
      <c r="AC501">
        <v>29.905000000000001</v>
      </c>
      <c r="AD501">
        <v>29.526</v>
      </c>
      <c r="AE501">
        <v>29.206</v>
      </c>
      <c r="AF501">
        <v>28.687000000000001</v>
      </c>
      <c r="AG501">
        <v>2013</v>
      </c>
    </row>
    <row r="502" spans="1:33" x14ac:dyDescent="0.2">
      <c r="A502">
        <v>443</v>
      </c>
      <c r="B502" t="s">
        <v>67</v>
      </c>
      <c r="C502" t="s">
        <v>6</v>
      </c>
      <c r="D502" t="s">
        <v>148</v>
      </c>
      <c r="E502" t="s">
        <v>149</v>
      </c>
      <c r="G502" t="s">
        <v>108</v>
      </c>
      <c r="H502">
        <v>15.106</v>
      </c>
      <c r="I502">
        <v>13.637</v>
      </c>
      <c r="J502">
        <v>18.448</v>
      </c>
      <c r="K502">
        <v>14.555</v>
      </c>
      <c r="L502">
        <v>10.67</v>
      </c>
      <c r="M502">
        <v>14.31</v>
      </c>
      <c r="N502">
        <v>17.129000000000001</v>
      </c>
      <c r="O502">
        <v>16.643999999999998</v>
      </c>
      <c r="P502">
        <v>18.186</v>
      </c>
      <c r="Q502">
        <v>16.425000000000001</v>
      </c>
      <c r="R502">
        <v>16.158000000000001</v>
      </c>
      <c r="S502">
        <v>20.456</v>
      </c>
      <c r="T502">
        <v>17.63</v>
      </c>
      <c r="U502">
        <v>17.966000000000001</v>
      </c>
      <c r="V502">
        <v>17.658999999999999</v>
      </c>
      <c r="W502">
        <v>13.503</v>
      </c>
      <c r="X502">
        <v>12.804</v>
      </c>
      <c r="Y502">
        <v>14.101000000000001</v>
      </c>
      <c r="Z502">
        <v>16.591999999999999</v>
      </c>
      <c r="AA502">
        <v>22.614999999999998</v>
      </c>
      <c r="AB502">
        <v>22.416</v>
      </c>
      <c r="AC502">
        <v>22.422999999999998</v>
      </c>
      <c r="AD502">
        <v>22.800999999999998</v>
      </c>
      <c r="AE502">
        <v>23.291</v>
      </c>
      <c r="AF502">
        <v>23.844999999999999</v>
      </c>
      <c r="AG502">
        <v>2013</v>
      </c>
    </row>
    <row r="503" spans="1:33" x14ac:dyDescent="0.2">
      <c r="A503">
        <v>672</v>
      </c>
      <c r="B503" t="s">
        <v>50</v>
      </c>
      <c r="C503" t="s">
        <v>2</v>
      </c>
      <c r="D503" t="s">
        <v>148</v>
      </c>
      <c r="E503" t="s">
        <v>149</v>
      </c>
      <c r="G503" t="s">
        <v>109</v>
      </c>
      <c r="H503">
        <v>12.536</v>
      </c>
      <c r="I503">
        <v>8.7870000000000008</v>
      </c>
      <c r="J503">
        <v>7.524</v>
      </c>
      <c r="K503">
        <v>6.9169999999999998</v>
      </c>
      <c r="L503">
        <v>9.7550000000000008</v>
      </c>
      <c r="M503">
        <v>46.417999999999999</v>
      </c>
      <c r="N503">
        <v>51.787999999999997</v>
      </c>
      <c r="O503">
        <v>43.091000000000001</v>
      </c>
      <c r="P503">
        <v>30.071999999999999</v>
      </c>
      <c r="Q503">
        <v>28.027999999999999</v>
      </c>
      <c r="R503">
        <v>21.888999999999999</v>
      </c>
      <c r="S503">
        <v>28.667000000000002</v>
      </c>
      <c r="T503">
        <v>35.512999999999998</v>
      </c>
      <c r="U503">
        <v>40.347999999999999</v>
      </c>
      <c r="V503">
        <v>38.366</v>
      </c>
      <c r="W503">
        <v>12.43</v>
      </c>
      <c r="X503">
        <v>15.904999999999999</v>
      </c>
      <c r="Y503">
        <v>23.710999999999999</v>
      </c>
      <c r="Z503">
        <v>31.542999999999999</v>
      </c>
      <c r="AA503">
        <v>38.527000000000001</v>
      </c>
      <c r="AB503">
        <v>33.28</v>
      </c>
      <c r="AC503">
        <v>32.012999999999998</v>
      </c>
      <c r="AD503">
        <v>32.161999999999999</v>
      </c>
      <c r="AE503">
        <v>31.748000000000001</v>
      </c>
      <c r="AF503">
        <v>33.613999999999997</v>
      </c>
      <c r="AG503">
        <v>2014</v>
      </c>
    </row>
    <row r="504" spans="1:33" x14ac:dyDescent="0.2">
      <c r="A504">
        <v>682</v>
      </c>
      <c r="B504" t="s">
        <v>69</v>
      </c>
      <c r="C504" t="s">
        <v>27</v>
      </c>
      <c r="D504" t="s">
        <v>148</v>
      </c>
      <c r="E504" t="s">
        <v>149</v>
      </c>
      <c r="G504" t="s">
        <v>110</v>
      </c>
      <c r="H504">
        <v>17.625</v>
      </c>
      <c r="I504">
        <v>15.14</v>
      </c>
      <c r="J504">
        <v>13.972</v>
      </c>
      <c r="K504">
        <v>17.771999999999998</v>
      </c>
      <c r="L504">
        <v>20.63</v>
      </c>
      <c r="M504">
        <v>23.535</v>
      </c>
      <c r="N504">
        <v>14.587999999999999</v>
      </c>
      <c r="O504">
        <v>26.222999999999999</v>
      </c>
      <c r="P504">
        <v>47.238999999999997</v>
      </c>
      <c r="Q504">
        <v>61.469000000000001</v>
      </c>
      <c r="R504">
        <v>30.821999999999999</v>
      </c>
      <c r="S504">
        <v>31.751999999999999</v>
      </c>
      <c r="T504">
        <v>41.679000000000002</v>
      </c>
      <c r="U504">
        <v>34.854999999999997</v>
      </c>
      <c r="V504">
        <v>37.667000000000002</v>
      </c>
      <c r="W504">
        <v>39.997999999999998</v>
      </c>
      <c r="X504">
        <v>57.313000000000002</v>
      </c>
      <c r="Y504">
        <v>50.276000000000003</v>
      </c>
      <c r="Z504">
        <v>47.661999999999999</v>
      </c>
      <c r="AA504">
        <v>33.518000000000001</v>
      </c>
      <c r="AB504">
        <v>40.314999999999998</v>
      </c>
      <c r="AC504">
        <v>39.265000000000001</v>
      </c>
      <c r="AD504">
        <v>44.956000000000003</v>
      </c>
      <c r="AE504">
        <v>41.74</v>
      </c>
      <c r="AF504">
        <v>42.13</v>
      </c>
      <c r="AG504">
        <v>2014</v>
      </c>
    </row>
    <row r="505" spans="1:33" x14ac:dyDescent="0.2">
      <c r="A505">
        <v>948</v>
      </c>
      <c r="B505" t="s">
        <v>70</v>
      </c>
      <c r="C505" t="s">
        <v>20</v>
      </c>
      <c r="D505" t="s">
        <v>148</v>
      </c>
      <c r="E505" t="s">
        <v>149</v>
      </c>
      <c r="G505" t="s">
        <v>111</v>
      </c>
      <c r="H505">
        <v>25.079000000000001</v>
      </c>
      <c r="I505">
        <v>23.792000000000002</v>
      </c>
      <c r="J505">
        <v>25.504999999999999</v>
      </c>
      <c r="K505">
        <v>25.254999999999999</v>
      </c>
      <c r="L505">
        <v>21.968</v>
      </c>
      <c r="M505">
        <v>25.753</v>
      </c>
      <c r="N505">
        <v>19.829000000000001</v>
      </c>
      <c r="O505">
        <v>27.359000000000002</v>
      </c>
      <c r="P505">
        <v>28.529</v>
      </c>
      <c r="Q505">
        <v>31.445</v>
      </c>
      <c r="R505">
        <v>52.276000000000003</v>
      </c>
      <c r="S505">
        <v>56.331000000000003</v>
      </c>
      <c r="T505">
        <v>63.112000000000002</v>
      </c>
      <c r="U505">
        <v>49.768000000000001</v>
      </c>
      <c r="V505">
        <v>42.087000000000003</v>
      </c>
      <c r="W505">
        <v>58.151000000000003</v>
      </c>
      <c r="X505">
        <v>55.899000000000001</v>
      </c>
      <c r="Y505">
        <v>52.594999999999999</v>
      </c>
      <c r="Z505">
        <v>32.037999999999997</v>
      </c>
      <c r="AA505">
        <v>32.588000000000001</v>
      </c>
      <c r="AB505">
        <v>37.606999999999999</v>
      </c>
      <c r="AC505">
        <v>37.124000000000002</v>
      </c>
      <c r="AD505">
        <v>37.975999999999999</v>
      </c>
      <c r="AE505">
        <v>36.545999999999999</v>
      </c>
      <c r="AF505">
        <v>32.968000000000004</v>
      </c>
      <c r="AG505">
        <v>2013</v>
      </c>
    </row>
    <row r="506" spans="1:33" x14ac:dyDescent="0.2">
      <c r="A506">
        <v>694</v>
      </c>
      <c r="B506" t="s">
        <v>51</v>
      </c>
      <c r="C506" t="s">
        <v>3</v>
      </c>
      <c r="D506" t="s">
        <v>148</v>
      </c>
      <c r="E506" t="s">
        <v>149</v>
      </c>
      <c r="G506" t="s">
        <v>112</v>
      </c>
      <c r="H506">
        <v>13.307</v>
      </c>
      <c r="I506">
        <v>15.183999999999999</v>
      </c>
      <c r="J506">
        <v>20.683</v>
      </c>
      <c r="K506">
        <v>22.199000000000002</v>
      </c>
      <c r="L506">
        <v>15.878</v>
      </c>
      <c r="M506">
        <v>18.556999999999999</v>
      </c>
      <c r="N506">
        <v>23.105</v>
      </c>
      <c r="O506">
        <v>18.928000000000001</v>
      </c>
      <c r="P506">
        <v>17.059999999999999</v>
      </c>
      <c r="Q506">
        <v>16.024000000000001</v>
      </c>
      <c r="R506">
        <v>16.632000000000001</v>
      </c>
      <c r="S506">
        <v>19.300999999999998</v>
      </c>
      <c r="T506">
        <v>15.99</v>
      </c>
      <c r="U506">
        <v>21.593</v>
      </c>
      <c r="V506">
        <v>17.291</v>
      </c>
      <c r="W506">
        <v>16.212</v>
      </c>
      <c r="X506">
        <v>14.907999999999999</v>
      </c>
      <c r="Y506">
        <v>14.72</v>
      </c>
      <c r="Z506">
        <v>15.186999999999999</v>
      </c>
      <c r="AA506">
        <v>15.645</v>
      </c>
      <c r="AB506">
        <v>16.021000000000001</v>
      </c>
      <c r="AC506">
        <v>16.399000000000001</v>
      </c>
      <c r="AD506">
        <v>16.54</v>
      </c>
      <c r="AE506">
        <v>16.786000000000001</v>
      </c>
      <c r="AF506">
        <v>16.934999999999999</v>
      </c>
      <c r="AG506">
        <v>2014</v>
      </c>
    </row>
    <row r="507" spans="1:33" x14ac:dyDescent="0.2">
      <c r="A507">
        <v>142</v>
      </c>
      <c r="B507" t="s">
        <v>71</v>
      </c>
      <c r="C507" t="s">
        <v>28</v>
      </c>
      <c r="D507" t="s">
        <v>148</v>
      </c>
      <c r="E507" t="s">
        <v>149</v>
      </c>
      <c r="G507" t="s">
        <v>113</v>
      </c>
      <c r="H507">
        <v>22.661999999999999</v>
      </c>
      <c r="I507">
        <v>24.927</v>
      </c>
      <c r="J507">
        <v>28.167999999999999</v>
      </c>
      <c r="K507">
        <v>24.457999999999998</v>
      </c>
      <c r="L507">
        <v>21.744</v>
      </c>
      <c r="M507">
        <v>20.481000000000002</v>
      </c>
      <c r="N507">
        <v>20.469000000000001</v>
      </c>
      <c r="O507">
        <v>19.584</v>
      </c>
      <c r="P507">
        <v>21.657</v>
      </c>
      <c r="Q507">
        <v>22.593</v>
      </c>
      <c r="R507">
        <v>24.170999999999999</v>
      </c>
      <c r="S507">
        <v>27.29</v>
      </c>
      <c r="T507">
        <v>26.018000000000001</v>
      </c>
      <c r="U507">
        <v>24.780999999999999</v>
      </c>
      <c r="V507">
        <v>25.355</v>
      </c>
      <c r="W507">
        <v>25.835999999999999</v>
      </c>
      <c r="X507">
        <v>26.527999999999999</v>
      </c>
      <c r="Y507">
        <v>28.292000000000002</v>
      </c>
      <c r="Z507">
        <v>28.773</v>
      </c>
      <c r="AA507">
        <v>28.606000000000002</v>
      </c>
      <c r="AB507">
        <v>28.795999999999999</v>
      </c>
      <c r="AC507">
        <v>29.013000000000002</v>
      </c>
      <c r="AD507">
        <v>29.265999999999998</v>
      </c>
      <c r="AE507">
        <v>29.594999999999999</v>
      </c>
      <c r="AF507">
        <v>29.931999999999999</v>
      </c>
      <c r="AG507">
        <v>2014</v>
      </c>
    </row>
    <row r="508" spans="1:33" x14ac:dyDescent="0.2">
      <c r="A508">
        <v>449</v>
      </c>
      <c r="B508" t="s">
        <v>72</v>
      </c>
      <c r="C508" t="s">
        <v>10</v>
      </c>
      <c r="D508" t="s">
        <v>148</v>
      </c>
      <c r="E508" t="s">
        <v>149</v>
      </c>
      <c r="G508" t="s">
        <v>114</v>
      </c>
      <c r="H508">
        <v>14.222</v>
      </c>
      <c r="I508">
        <v>18.347000000000001</v>
      </c>
      <c r="J508">
        <v>35.591999999999999</v>
      </c>
      <c r="K508">
        <v>22.681000000000001</v>
      </c>
      <c r="L508">
        <v>15.856</v>
      </c>
      <c r="M508">
        <v>17.794</v>
      </c>
      <c r="N508">
        <v>19.672000000000001</v>
      </c>
      <c r="O508">
        <v>24.021000000000001</v>
      </c>
      <c r="P508">
        <v>28.870999999999999</v>
      </c>
      <c r="Q508">
        <v>22.073</v>
      </c>
      <c r="R508">
        <v>27.959</v>
      </c>
      <c r="S508">
        <v>35.177</v>
      </c>
      <c r="T508">
        <v>37.497</v>
      </c>
      <c r="U508">
        <v>29.219000000000001</v>
      </c>
      <c r="V508">
        <v>26.23</v>
      </c>
      <c r="W508">
        <v>19.135999999999999</v>
      </c>
      <c r="X508">
        <v>25.295000000000002</v>
      </c>
      <c r="Y508">
        <v>27.971</v>
      </c>
      <c r="Z508">
        <v>28.4</v>
      </c>
      <c r="AA508">
        <v>29.5</v>
      </c>
      <c r="AB508">
        <v>29.9</v>
      </c>
      <c r="AC508">
        <v>30.5</v>
      </c>
      <c r="AD508">
        <v>31</v>
      </c>
      <c r="AE508">
        <v>31.5</v>
      </c>
      <c r="AF508">
        <v>31.8</v>
      </c>
      <c r="AG508">
        <v>2012</v>
      </c>
    </row>
    <row r="509" spans="1:33" x14ac:dyDescent="0.2">
      <c r="A509">
        <v>293</v>
      </c>
      <c r="B509" t="s">
        <v>66</v>
      </c>
      <c r="C509" t="s">
        <v>29</v>
      </c>
      <c r="D509" t="s">
        <v>148</v>
      </c>
      <c r="E509" t="s">
        <v>149</v>
      </c>
      <c r="G509" t="s">
        <v>115</v>
      </c>
      <c r="H509">
        <v>20.733000000000001</v>
      </c>
      <c r="I509">
        <v>21.995999999999999</v>
      </c>
      <c r="J509">
        <v>21.792999999999999</v>
      </c>
      <c r="K509">
        <v>19.260000000000002</v>
      </c>
      <c r="L509">
        <v>18.396999999999998</v>
      </c>
      <c r="M509">
        <v>17.436</v>
      </c>
      <c r="N509">
        <v>17.443999999999999</v>
      </c>
      <c r="O509">
        <v>17.939</v>
      </c>
      <c r="P509">
        <v>16.855</v>
      </c>
      <c r="Q509">
        <v>16.219000000000001</v>
      </c>
      <c r="R509">
        <v>19.193999999999999</v>
      </c>
      <c r="S509">
        <v>22.266999999999999</v>
      </c>
      <c r="T509">
        <v>27.468</v>
      </c>
      <c r="U509">
        <v>20.856999999999999</v>
      </c>
      <c r="V509">
        <v>25.175000000000001</v>
      </c>
      <c r="W509">
        <v>25.733000000000001</v>
      </c>
      <c r="X509">
        <v>26.195</v>
      </c>
      <c r="Y509">
        <v>28.155999999999999</v>
      </c>
      <c r="Z509">
        <v>26.798999999999999</v>
      </c>
      <c r="AA509">
        <v>26.573</v>
      </c>
      <c r="AB509">
        <v>26.12</v>
      </c>
      <c r="AC509">
        <v>26.015999999999998</v>
      </c>
      <c r="AD509">
        <v>25.542000000000002</v>
      </c>
      <c r="AE509">
        <v>25.327000000000002</v>
      </c>
      <c r="AF509">
        <v>25.277000000000001</v>
      </c>
      <c r="AG509">
        <v>2014</v>
      </c>
    </row>
    <row r="510" spans="1:33" x14ac:dyDescent="0.2">
      <c r="A510">
        <v>453</v>
      </c>
      <c r="B510" t="s">
        <v>61</v>
      </c>
      <c r="C510" t="s">
        <v>15</v>
      </c>
      <c r="D510" t="s">
        <v>148</v>
      </c>
      <c r="E510" t="s">
        <v>149</v>
      </c>
      <c r="G510" t="s">
        <v>116</v>
      </c>
      <c r="H510">
        <v>35.765000000000001</v>
      </c>
      <c r="I510">
        <v>35.432000000000002</v>
      </c>
      <c r="J510">
        <v>31.972000000000001</v>
      </c>
      <c r="K510">
        <v>18.882000000000001</v>
      </c>
      <c r="L510">
        <v>20.151</v>
      </c>
      <c r="M510">
        <v>29.12</v>
      </c>
      <c r="N510">
        <v>32.646999999999998</v>
      </c>
      <c r="O510">
        <v>34.868000000000002</v>
      </c>
      <c r="P510">
        <v>31.510999999999999</v>
      </c>
      <c r="Q510">
        <v>34.308</v>
      </c>
      <c r="R510">
        <v>41.889000000000003</v>
      </c>
      <c r="S510">
        <v>46.017000000000003</v>
      </c>
      <c r="T510">
        <v>41.118000000000002</v>
      </c>
      <c r="U510">
        <v>42.963999999999999</v>
      </c>
      <c r="V510">
        <v>31.277000000000001</v>
      </c>
      <c r="W510">
        <v>28.736999999999998</v>
      </c>
      <c r="X510">
        <v>28.058</v>
      </c>
      <c r="Y510">
        <v>29.483000000000001</v>
      </c>
      <c r="Z510">
        <v>34.229999999999997</v>
      </c>
      <c r="AA510">
        <v>44.951000000000001</v>
      </c>
      <c r="AB510">
        <v>46.673999999999999</v>
      </c>
      <c r="AC510">
        <v>45.930999999999997</v>
      </c>
      <c r="AD510">
        <v>45.241999999999997</v>
      </c>
      <c r="AE510">
        <v>44.228999999999999</v>
      </c>
      <c r="AF510">
        <v>43.192</v>
      </c>
      <c r="AG510">
        <v>2013</v>
      </c>
    </row>
    <row r="511" spans="1:33" x14ac:dyDescent="0.2">
      <c r="A511">
        <v>922</v>
      </c>
      <c r="B511" t="s">
        <v>68</v>
      </c>
      <c r="C511" t="s">
        <v>35</v>
      </c>
      <c r="D511" t="s">
        <v>148</v>
      </c>
      <c r="E511" t="s">
        <v>149</v>
      </c>
      <c r="G511" t="s">
        <v>117</v>
      </c>
      <c r="H511">
        <v>24.26</v>
      </c>
      <c r="I511">
        <v>21.977</v>
      </c>
      <c r="J511">
        <v>17.128</v>
      </c>
      <c r="K511">
        <v>14.83</v>
      </c>
      <c r="L511">
        <v>18.693999999999999</v>
      </c>
      <c r="M511">
        <v>21.503</v>
      </c>
      <c r="N511">
        <v>20.035</v>
      </c>
      <c r="O511">
        <v>20.044</v>
      </c>
      <c r="P511">
        <v>20.337</v>
      </c>
      <c r="Q511">
        <v>19.494</v>
      </c>
      <c r="R511">
        <v>21.12</v>
      </c>
      <c r="S511">
        <v>25.36</v>
      </c>
      <c r="T511">
        <v>24.081</v>
      </c>
      <c r="U511">
        <v>17.135999999999999</v>
      </c>
      <c r="V511">
        <v>21.710999999999999</v>
      </c>
      <c r="W511">
        <v>24.408999999999999</v>
      </c>
      <c r="X511">
        <v>23.629000000000001</v>
      </c>
      <c r="Y511">
        <v>21.623999999999999</v>
      </c>
      <c r="Z511">
        <v>19.867000000000001</v>
      </c>
      <c r="AA511">
        <v>17.585999999999999</v>
      </c>
      <c r="AB511">
        <v>17.971</v>
      </c>
      <c r="AC511">
        <v>18.036999999999999</v>
      </c>
      <c r="AD511">
        <v>18.768000000000001</v>
      </c>
      <c r="AE511">
        <v>19.385999999999999</v>
      </c>
      <c r="AF511">
        <v>19.986000000000001</v>
      </c>
      <c r="AG511">
        <v>2013</v>
      </c>
    </row>
    <row r="512" spans="1:33" x14ac:dyDescent="0.2">
      <c r="A512">
        <v>456</v>
      </c>
      <c r="B512" t="s">
        <v>74</v>
      </c>
      <c r="C512" t="s">
        <v>8</v>
      </c>
      <c r="D512" t="s">
        <v>148</v>
      </c>
      <c r="E512" t="s">
        <v>149</v>
      </c>
      <c r="G512" t="s">
        <v>118</v>
      </c>
      <c r="H512">
        <v>18.571000000000002</v>
      </c>
      <c r="I512">
        <v>18.777999999999999</v>
      </c>
      <c r="J512">
        <v>22.949000000000002</v>
      </c>
      <c r="K512">
        <v>21.513999999999999</v>
      </c>
      <c r="L512">
        <v>19.317</v>
      </c>
      <c r="M512">
        <v>19.623000000000001</v>
      </c>
      <c r="N512">
        <v>19.693000000000001</v>
      </c>
      <c r="O512">
        <v>19.492000000000001</v>
      </c>
      <c r="P512">
        <v>19.864999999999998</v>
      </c>
      <c r="Q512">
        <v>20.175000000000001</v>
      </c>
      <c r="R512">
        <v>22.215</v>
      </c>
      <c r="S512">
        <v>26.472999999999999</v>
      </c>
      <c r="T512">
        <v>27.295999999999999</v>
      </c>
      <c r="U512">
        <v>31.715</v>
      </c>
      <c r="V512">
        <v>30.742999999999999</v>
      </c>
      <c r="W512">
        <v>26.782</v>
      </c>
      <c r="X512">
        <v>26.338999999999999</v>
      </c>
      <c r="Y512">
        <v>26.241</v>
      </c>
      <c r="Z512">
        <v>26.673999999999999</v>
      </c>
      <c r="AA512">
        <v>29.324999999999999</v>
      </c>
      <c r="AB512">
        <v>28.728999999999999</v>
      </c>
      <c r="AC512">
        <v>27.917000000000002</v>
      </c>
      <c r="AD512">
        <v>27.422000000000001</v>
      </c>
      <c r="AE512">
        <v>27.042000000000002</v>
      </c>
      <c r="AF512">
        <v>26.951000000000001</v>
      </c>
      <c r="AG512">
        <v>2014</v>
      </c>
    </row>
    <row r="513" spans="1:33" x14ac:dyDescent="0.2">
      <c r="A513">
        <v>732</v>
      </c>
      <c r="B513" t="s">
        <v>77</v>
      </c>
      <c r="C513" t="s">
        <v>17</v>
      </c>
      <c r="D513" t="s">
        <v>148</v>
      </c>
      <c r="E513" t="s">
        <v>149</v>
      </c>
      <c r="G513" t="s">
        <v>119</v>
      </c>
      <c r="H513">
        <v>13.566000000000001</v>
      </c>
      <c r="I513">
        <v>16.329000000000001</v>
      </c>
      <c r="J513">
        <v>18.484999999999999</v>
      </c>
      <c r="K513">
        <v>16.914999999999999</v>
      </c>
      <c r="L513">
        <v>18.568999999999999</v>
      </c>
      <c r="M513">
        <v>17.913</v>
      </c>
      <c r="N513">
        <v>20.047000000000001</v>
      </c>
      <c r="O513">
        <v>20.782</v>
      </c>
      <c r="P513">
        <v>23.937999999999999</v>
      </c>
      <c r="Q513">
        <v>23.135999999999999</v>
      </c>
      <c r="R513">
        <v>24.457999999999998</v>
      </c>
      <c r="S513">
        <v>23.571999999999999</v>
      </c>
      <c r="T513">
        <v>21.094999999999999</v>
      </c>
      <c r="U513">
        <v>21.047999999999998</v>
      </c>
      <c r="V513">
        <v>20.091000000000001</v>
      </c>
      <c r="W513">
        <v>19.07</v>
      </c>
      <c r="X513">
        <v>18.724</v>
      </c>
      <c r="Y513">
        <v>19.991</v>
      </c>
      <c r="Z513">
        <v>17.29</v>
      </c>
      <c r="AA513">
        <v>17.556999999999999</v>
      </c>
      <c r="AB513">
        <v>17.734999999999999</v>
      </c>
      <c r="AC513">
        <v>17.893000000000001</v>
      </c>
      <c r="AD513">
        <v>18.074999999999999</v>
      </c>
      <c r="AE513">
        <v>18.32</v>
      </c>
      <c r="AF513">
        <v>18.396000000000001</v>
      </c>
      <c r="AG513">
        <v>2013</v>
      </c>
    </row>
    <row r="514" spans="1:33" x14ac:dyDescent="0.2">
      <c r="A514">
        <v>463</v>
      </c>
      <c r="B514" t="s">
        <v>73</v>
      </c>
      <c r="C514" t="s">
        <v>36</v>
      </c>
      <c r="D514" t="s">
        <v>148</v>
      </c>
      <c r="E514" t="s">
        <v>149</v>
      </c>
      <c r="G514" t="s">
        <v>120</v>
      </c>
      <c r="H514">
        <v>23.605</v>
      </c>
      <c r="I514">
        <v>20.852</v>
      </c>
      <c r="J514">
        <v>20.550999999999998</v>
      </c>
      <c r="K514">
        <v>18.765000000000001</v>
      </c>
      <c r="L514">
        <v>16.481000000000002</v>
      </c>
      <c r="M514">
        <v>19.536000000000001</v>
      </c>
      <c r="N514">
        <v>18.475000000000001</v>
      </c>
      <c r="O514">
        <v>23.07</v>
      </c>
      <c r="P514">
        <v>17.655999999999999</v>
      </c>
      <c r="Q514">
        <v>18.407</v>
      </c>
      <c r="R514">
        <v>19.861999999999998</v>
      </c>
      <c r="S514">
        <v>26.571000000000002</v>
      </c>
      <c r="T514">
        <v>31.058</v>
      </c>
      <c r="U514">
        <v>30.004000000000001</v>
      </c>
      <c r="V514">
        <v>26.687999999999999</v>
      </c>
      <c r="W514" t="s">
        <v>106</v>
      </c>
      <c r="X514" t="s">
        <v>106</v>
      </c>
      <c r="Y514" t="s">
        <v>106</v>
      </c>
      <c r="Z514" t="s">
        <v>106</v>
      </c>
      <c r="AA514" t="s">
        <v>106</v>
      </c>
      <c r="AB514" t="s">
        <v>106</v>
      </c>
      <c r="AC514" t="s">
        <v>106</v>
      </c>
      <c r="AD514" t="s">
        <v>106</v>
      </c>
      <c r="AE514" t="s">
        <v>106</v>
      </c>
      <c r="AF514" t="s">
        <v>106</v>
      </c>
      <c r="AG514">
        <v>2010</v>
      </c>
    </row>
    <row r="515" spans="1:33" x14ac:dyDescent="0.2">
      <c r="A515">
        <v>537</v>
      </c>
      <c r="B515" t="s">
        <v>78</v>
      </c>
      <c r="C515" t="s">
        <v>19</v>
      </c>
      <c r="D515" t="s">
        <v>148</v>
      </c>
      <c r="E515" t="s">
        <v>149</v>
      </c>
    </row>
    <row r="516" spans="1:33" x14ac:dyDescent="0.2">
      <c r="A516">
        <v>369</v>
      </c>
      <c r="B516" t="s">
        <v>55</v>
      </c>
      <c r="C516" t="s">
        <v>21</v>
      </c>
      <c r="D516" t="s">
        <v>148</v>
      </c>
      <c r="E516" t="s">
        <v>149</v>
      </c>
      <c r="G516" t="s">
        <v>122</v>
      </c>
      <c r="H516">
        <v>23.934000000000001</v>
      </c>
      <c r="I516">
        <v>29.692</v>
      </c>
      <c r="J516">
        <v>32.914999999999999</v>
      </c>
      <c r="K516">
        <v>20.715</v>
      </c>
      <c r="L516">
        <v>16.786000000000001</v>
      </c>
      <c r="M516">
        <v>26.713000000000001</v>
      </c>
      <c r="N516">
        <v>22.626000000000001</v>
      </c>
      <c r="O516">
        <v>25.187999999999999</v>
      </c>
      <c r="P516">
        <v>19.863</v>
      </c>
      <c r="Q516">
        <v>30.175999999999998</v>
      </c>
      <c r="R516">
        <v>15.65</v>
      </c>
      <c r="S516">
        <v>12.898999999999999</v>
      </c>
      <c r="T516">
        <v>11.077999999999999</v>
      </c>
      <c r="U516">
        <v>15.465</v>
      </c>
      <c r="V516">
        <v>13.816000000000001</v>
      </c>
      <c r="W516">
        <v>13.816000000000001</v>
      </c>
      <c r="X516">
        <v>13.816000000000001</v>
      </c>
      <c r="Y516">
        <v>13.816000000000001</v>
      </c>
      <c r="Z516">
        <v>13.816000000000001</v>
      </c>
      <c r="AA516">
        <v>13.816000000000001</v>
      </c>
      <c r="AB516">
        <v>13.816000000000001</v>
      </c>
      <c r="AC516">
        <v>13.816000000000001</v>
      </c>
      <c r="AD516">
        <v>13.816000000000001</v>
      </c>
      <c r="AE516">
        <v>13.816000000000001</v>
      </c>
      <c r="AF516">
        <v>13.816000000000001</v>
      </c>
      <c r="AG516">
        <v>2012</v>
      </c>
    </row>
    <row r="517" spans="1:33" x14ac:dyDescent="0.2">
      <c r="A517">
        <v>466</v>
      </c>
      <c r="B517" t="s">
        <v>63</v>
      </c>
      <c r="C517" t="s">
        <v>16</v>
      </c>
      <c r="D517" t="s">
        <v>148</v>
      </c>
      <c r="E517" t="s">
        <v>149</v>
      </c>
      <c r="G517" t="s">
        <v>123</v>
      </c>
      <c r="H517">
        <v>23.048999999999999</v>
      </c>
      <c r="I517">
        <v>23.327999999999999</v>
      </c>
      <c r="J517">
        <v>23.616</v>
      </c>
      <c r="K517">
        <v>22.670999999999999</v>
      </c>
      <c r="L517">
        <v>21.908999999999999</v>
      </c>
      <c r="M517">
        <v>21.713999999999999</v>
      </c>
      <c r="N517">
        <v>21.783000000000001</v>
      </c>
      <c r="O517">
        <v>21.437000000000001</v>
      </c>
      <c r="P517">
        <v>19.309000000000001</v>
      </c>
      <c r="Q517">
        <v>19.242000000000001</v>
      </c>
      <c r="R517">
        <v>18.395</v>
      </c>
      <c r="S517">
        <v>24.358000000000001</v>
      </c>
      <c r="T517">
        <v>23.689</v>
      </c>
      <c r="U517">
        <v>29.731000000000002</v>
      </c>
      <c r="V517">
        <v>25.669</v>
      </c>
      <c r="W517">
        <v>22.702999999999999</v>
      </c>
      <c r="X517">
        <v>22.497</v>
      </c>
      <c r="Y517">
        <v>22.626000000000001</v>
      </c>
      <c r="Z517">
        <v>23.053000000000001</v>
      </c>
      <c r="AA517">
        <v>22.943999999999999</v>
      </c>
      <c r="AB517">
        <v>23.919</v>
      </c>
      <c r="AC517">
        <v>24.742999999999999</v>
      </c>
      <c r="AD517">
        <v>25.58</v>
      </c>
      <c r="AE517">
        <v>25.614000000000001</v>
      </c>
      <c r="AF517">
        <v>26.135999999999999</v>
      </c>
      <c r="AG517">
        <v>2013</v>
      </c>
    </row>
    <row r="518" spans="1:33" x14ac:dyDescent="0.2">
      <c r="A518">
        <v>299</v>
      </c>
      <c r="B518" t="s">
        <v>75</v>
      </c>
      <c r="C518" t="s">
        <v>22</v>
      </c>
      <c r="D518" t="s">
        <v>148</v>
      </c>
      <c r="E518" t="s">
        <v>149</v>
      </c>
      <c r="G518" t="s">
        <v>124</v>
      </c>
      <c r="H518">
        <v>16.555</v>
      </c>
      <c r="I518">
        <v>27.672999999999998</v>
      </c>
      <c r="J518">
        <v>30.66</v>
      </c>
      <c r="K518">
        <v>26.516999999999999</v>
      </c>
      <c r="L518">
        <v>24.17</v>
      </c>
      <c r="M518">
        <v>27.524000000000001</v>
      </c>
      <c r="N518">
        <v>21.158999999999999</v>
      </c>
      <c r="O518">
        <v>15.217000000000001</v>
      </c>
      <c r="P518">
        <v>21.797999999999998</v>
      </c>
      <c r="Q518">
        <v>23.004000000000001</v>
      </c>
      <c r="R518">
        <v>26.922000000000001</v>
      </c>
      <c r="S518">
        <v>30.34</v>
      </c>
      <c r="T518">
        <v>26.826000000000001</v>
      </c>
      <c r="U518">
        <v>25.797000000000001</v>
      </c>
      <c r="V518">
        <v>21.972000000000001</v>
      </c>
      <c r="W518">
        <v>23.071999999999999</v>
      </c>
      <c r="X518">
        <v>26.597000000000001</v>
      </c>
      <c r="Y518">
        <v>20.872</v>
      </c>
      <c r="Z518">
        <v>19.036999999999999</v>
      </c>
      <c r="AA518">
        <v>16.420000000000002</v>
      </c>
      <c r="AB518">
        <v>15.074</v>
      </c>
      <c r="AC518">
        <v>14.455</v>
      </c>
      <c r="AD518">
        <v>14.156000000000001</v>
      </c>
      <c r="AE518">
        <v>14.045999999999999</v>
      </c>
      <c r="AF518">
        <v>13.952</v>
      </c>
      <c r="AG518">
        <v>2013</v>
      </c>
    </row>
    <row r="519" spans="1:33" x14ac:dyDescent="0.2">
      <c r="A519">
        <v>474</v>
      </c>
      <c r="B519" t="s">
        <v>76</v>
      </c>
      <c r="C519" t="s">
        <v>11</v>
      </c>
      <c r="D519" t="s">
        <v>148</v>
      </c>
      <c r="E519" t="s">
        <v>149</v>
      </c>
      <c r="G519" t="s">
        <v>125</v>
      </c>
      <c r="H519">
        <v>23.04</v>
      </c>
      <c r="I519">
        <v>24.631</v>
      </c>
      <c r="J519">
        <v>23.65</v>
      </c>
      <c r="K519">
        <v>18.706</v>
      </c>
      <c r="L519">
        <v>18.928000000000001</v>
      </c>
      <c r="M519">
        <v>19.559999999999999</v>
      </c>
      <c r="N519">
        <v>18.484000000000002</v>
      </c>
      <c r="O519">
        <v>20.727</v>
      </c>
      <c r="P519">
        <v>20.28</v>
      </c>
      <c r="Q519">
        <v>18.53</v>
      </c>
      <c r="R519">
        <v>16.384</v>
      </c>
      <c r="S519">
        <v>17.193999999999999</v>
      </c>
      <c r="T519">
        <v>15.416</v>
      </c>
      <c r="U519">
        <v>13.545</v>
      </c>
      <c r="V519">
        <v>11.661</v>
      </c>
      <c r="W519">
        <v>5.5010000000000003</v>
      </c>
      <c r="X519">
        <v>8.7040000000000006</v>
      </c>
      <c r="Y519">
        <v>8.1059999999999999</v>
      </c>
      <c r="Z519">
        <v>7.8319999999999999</v>
      </c>
      <c r="AA519">
        <v>7.59</v>
      </c>
      <c r="AB519">
        <v>9.6980000000000004</v>
      </c>
      <c r="AC519">
        <v>10.307</v>
      </c>
      <c r="AD519">
        <v>10.771000000000001</v>
      </c>
      <c r="AE519">
        <v>11.32</v>
      </c>
      <c r="AF519">
        <v>11.753</v>
      </c>
      <c r="AG519">
        <v>2008</v>
      </c>
    </row>
    <row r="520" spans="1:33" x14ac:dyDescent="0.2">
      <c r="A520">
        <v>612</v>
      </c>
      <c r="B520" t="s">
        <v>41</v>
      </c>
      <c r="C520" t="s">
        <v>9</v>
      </c>
      <c r="D520" t="s">
        <v>150</v>
      </c>
      <c r="E520" t="s">
        <v>149</v>
      </c>
      <c r="G520" t="s">
        <v>89</v>
      </c>
      <c r="H520">
        <v>29.131</v>
      </c>
      <c r="I520">
        <v>29.600999999999999</v>
      </c>
      <c r="J520">
        <v>25.257999999999999</v>
      </c>
      <c r="K520">
        <v>28.757999999999999</v>
      </c>
      <c r="L520">
        <v>41.713000000000001</v>
      </c>
      <c r="M520">
        <v>39.65</v>
      </c>
      <c r="N520">
        <v>38.484000000000002</v>
      </c>
      <c r="O520">
        <v>43.316000000000003</v>
      </c>
      <c r="P520">
        <v>46.332999999999998</v>
      </c>
      <c r="Q520">
        <v>51.860999999999997</v>
      </c>
      <c r="R520">
        <v>54.575000000000003</v>
      </c>
      <c r="S520">
        <v>56.963999999999999</v>
      </c>
      <c r="T520">
        <v>57.494</v>
      </c>
      <c r="U520">
        <v>47.259</v>
      </c>
      <c r="V520">
        <v>49.869</v>
      </c>
      <c r="W520">
        <v>48.24</v>
      </c>
      <c r="X520">
        <v>46.872999999999998</v>
      </c>
      <c r="Y520">
        <v>45.317</v>
      </c>
      <c r="Z520">
        <v>40.206000000000003</v>
      </c>
      <c r="AA520">
        <v>35.273000000000003</v>
      </c>
      <c r="AB520">
        <v>37.673000000000002</v>
      </c>
      <c r="AC520">
        <v>39.433999999999997</v>
      </c>
      <c r="AD520">
        <v>41.695</v>
      </c>
      <c r="AE520">
        <v>43.645000000000003</v>
      </c>
      <c r="AF520">
        <v>44.497999999999998</v>
      </c>
      <c r="AG520">
        <v>2013</v>
      </c>
    </row>
    <row r="521" spans="1:33" x14ac:dyDescent="0.2">
      <c r="A521">
        <v>614</v>
      </c>
      <c r="B521" t="s">
        <v>42</v>
      </c>
      <c r="C521" t="s">
        <v>7</v>
      </c>
      <c r="D521" t="s">
        <v>150</v>
      </c>
      <c r="E521" t="s">
        <v>149</v>
      </c>
      <c r="G521" t="s">
        <v>90</v>
      </c>
      <c r="H521">
        <v>27.667999999999999</v>
      </c>
      <c r="I521">
        <v>12.77</v>
      </c>
      <c r="J521">
        <v>5.8289999999999997</v>
      </c>
      <c r="K521">
        <v>0.09</v>
      </c>
      <c r="L521">
        <v>21.722999999999999</v>
      </c>
      <c r="M521">
        <v>-2.3490000000000002</v>
      </c>
      <c r="N521">
        <v>10.619</v>
      </c>
      <c r="O521">
        <v>7.7679999999999998</v>
      </c>
      <c r="P521">
        <v>12.635</v>
      </c>
      <c r="Q521">
        <v>26.977</v>
      </c>
      <c r="R521">
        <v>40.942</v>
      </c>
      <c r="S521">
        <v>31.009</v>
      </c>
      <c r="T521">
        <v>24.765000000000001</v>
      </c>
      <c r="U521">
        <v>5.1989999999999998</v>
      </c>
      <c r="V521">
        <v>23.533999999999999</v>
      </c>
      <c r="W521">
        <v>25.472999999999999</v>
      </c>
      <c r="X521">
        <v>26.942</v>
      </c>
      <c r="Y521">
        <v>21.509</v>
      </c>
      <c r="Z521">
        <v>13.297000000000001</v>
      </c>
      <c r="AA521">
        <v>2.8719999999999999</v>
      </c>
      <c r="AB521">
        <v>6.2610000000000001</v>
      </c>
      <c r="AC521">
        <v>8.2129999999999992</v>
      </c>
      <c r="AD521">
        <v>8.5250000000000004</v>
      </c>
      <c r="AE521">
        <v>8.8800000000000008</v>
      </c>
      <c r="AF521">
        <v>9.5540000000000003</v>
      </c>
      <c r="AG521">
        <v>2012</v>
      </c>
    </row>
    <row r="522" spans="1:33" x14ac:dyDescent="0.2">
      <c r="A522">
        <v>912</v>
      </c>
      <c r="B522" t="s">
        <v>43</v>
      </c>
      <c r="C522" t="s">
        <v>23</v>
      </c>
      <c r="D522" t="s">
        <v>150</v>
      </c>
      <c r="E522" t="s">
        <v>149</v>
      </c>
      <c r="G522" t="s">
        <v>91</v>
      </c>
      <c r="H522">
        <v>2.1419999999999999</v>
      </c>
      <c r="I522">
        <v>11.124000000000001</v>
      </c>
      <c r="J522">
        <v>2.7829999999999999</v>
      </c>
      <c r="K522">
        <v>10.315</v>
      </c>
      <c r="L522">
        <v>16.416</v>
      </c>
      <c r="M522">
        <v>19.77</v>
      </c>
      <c r="N522">
        <v>19.643999999999998</v>
      </c>
      <c r="O522">
        <v>23.419</v>
      </c>
      <c r="P522">
        <v>28.164999999999999</v>
      </c>
      <c r="Q522">
        <v>42.787999999999997</v>
      </c>
      <c r="R522">
        <v>47.491</v>
      </c>
      <c r="S522">
        <v>48.780999999999999</v>
      </c>
      <c r="T522">
        <v>55.302</v>
      </c>
      <c r="U522">
        <v>41.356999999999999</v>
      </c>
      <c r="V522">
        <v>46.567</v>
      </c>
      <c r="W522">
        <v>47.640999999999998</v>
      </c>
      <c r="X522">
        <v>44.543999999999997</v>
      </c>
      <c r="Y522">
        <v>40.091000000000001</v>
      </c>
      <c r="Z522">
        <v>39.17</v>
      </c>
      <c r="AA522">
        <v>28.187999999999999</v>
      </c>
      <c r="AB522">
        <v>29.718</v>
      </c>
      <c r="AC522">
        <v>32.445</v>
      </c>
      <c r="AD522">
        <v>32.543999999999997</v>
      </c>
      <c r="AE522">
        <v>32.045999999999999</v>
      </c>
      <c r="AF522">
        <v>31.533999999999999</v>
      </c>
      <c r="AG522">
        <v>2013</v>
      </c>
    </row>
    <row r="523" spans="1:33" x14ac:dyDescent="0.2">
      <c r="A523">
        <v>419</v>
      </c>
      <c r="B523" t="s">
        <v>44</v>
      </c>
      <c r="C523" t="s">
        <v>12</v>
      </c>
      <c r="D523" t="s">
        <v>150</v>
      </c>
      <c r="E523" t="s">
        <v>149</v>
      </c>
      <c r="G523" t="s">
        <v>92</v>
      </c>
      <c r="H523">
        <v>25.574000000000002</v>
      </c>
      <c r="I523">
        <v>23.542999999999999</v>
      </c>
      <c r="J523">
        <v>12.814</v>
      </c>
      <c r="K523">
        <v>14.827</v>
      </c>
      <c r="L523">
        <v>25.722999999999999</v>
      </c>
      <c r="M523">
        <v>20.135000000000002</v>
      </c>
      <c r="N523">
        <v>22.824000000000002</v>
      </c>
      <c r="O523">
        <v>25.521000000000001</v>
      </c>
      <c r="P523">
        <v>24.108000000000001</v>
      </c>
      <c r="Q523">
        <v>35.966999999999999</v>
      </c>
      <c r="R523">
        <v>42.207000000000001</v>
      </c>
      <c r="S523">
        <v>48.093000000000004</v>
      </c>
      <c r="T523">
        <v>43.948999999999998</v>
      </c>
      <c r="U523">
        <v>28.585000000000001</v>
      </c>
      <c r="V523">
        <v>30.28</v>
      </c>
      <c r="W523">
        <v>27.533999999999999</v>
      </c>
      <c r="X523">
        <v>27.353999999999999</v>
      </c>
      <c r="Y523">
        <v>24.553999999999998</v>
      </c>
      <c r="Z523">
        <v>18.766999999999999</v>
      </c>
      <c r="AA523">
        <v>11.145</v>
      </c>
      <c r="AB523">
        <v>15.468999999999999</v>
      </c>
      <c r="AC523">
        <v>15.89</v>
      </c>
      <c r="AD523">
        <v>16.420000000000002</v>
      </c>
      <c r="AE523">
        <v>16.747</v>
      </c>
      <c r="AF523">
        <v>15.962</v>
      </c>
      <c r="AG523">
        <v>2014</v>
      </c>
    </row>
    <row r="524" spans="1:33" x14ac:dyDescent="0.2">
      <c r="A524">
        <v>218</v>
      </c>
      <c r="B524" t="s">
        <v>45</v>
      </c>
      <c r="C524" t="s">
        <v>26</v>
      </c>
      <c r="D524" t="s">
        <v>150</v>
      </c>
      <c r="E524" t="s">
        <v>149</v>
      </c>
      <c r="G524" t="s">
        <v>93</v>
      </c>
      <c r="H524">
        <v>11.726000000000001</v>
      </c>
      <c r="I524">
        <v>12.646000000000001</v>
      </c>
      <c r="J524">
        <v>13.526</v>
      </c>
      <c r="K524">
        <v>11.724</v>
      </c>
      <c r="L524">
        <v>11.019</v>
      </c>
      <c r="M524">
        <v>11.252000000000001</v>
      </c>
      <c r="N524">
        <v>12.319000000000001</v>
      </c>
      <c r="O524">
        <v>14.59</v>
      </c>
      <c r="P524">
        <v>17.045000000000002</v>
      </c>
      <c r="Q524">
        <v>19.876999999999999</v>
      </c>
      <c r="R524">
        <v>26.56</v>
      </c>
      <c r="S524">
        <v>28.593</v>
      </c>
      <c r="T524">
        <v>28.952000000000002</v>
      </c>
      <c r="U524">
        <v>22.878</v>
      </c>
      <c r="V524">
        <v>24.969000000000001</v>
      </c>
      <c r="W524">
        <v>25.329000000000001</v>
      </c>
      <c r="X524">
        <v>25.696000000000002</v>
      </c>
      <c r="Y524">
        <v>23.911999999999999</v>
      </c>
      <c r="Z524">
        <v>22.738</v>
      </c>
      <c r="AA524">
        <v>18.13</v>
      </c>
      <c r="AB524">
        <v>15.840999999999999</v>
      </c>
      <c r="AC524">
        <v>16.356000000000002</v>
      </c>
      <c r="AD524">
        <v>16.439</v>
      </c>
      <c r="AE524">
        <v>16.594000000000001</v>
      </c>
      <c r="AF524">
        <v>16.797999999999998</v>
      </c>
      <c r="AG524">
        <v>2013</v>
      </c>
    </row>
    <row r="525" spans="1:33" x14ac:dyDescent="0.2">
      <c r="A525">
        <v>616</v>
      </c>
      <c r="B525" t="s">
        <v>46</v>
      </c>
      <c r="C525" t="s">
        <v>25</v>
      </c>
      <c r="D525" t="s">
        <v>150</v>
      </c>
      <c r="E525" t="s">
        <v>149</v>
      </c>
      <c r="G525" t="s">
        <v>94</v>
      </c>
      <c r="H525">
        <v>37.31</v>
      </c>
      <c r="I525">
        <v>36.234999999999999</v>
      </c>
      <c r="J525">
        <v>36.433</v>
      </c>
      <c r="K525">
        <v>33.57</v>
      </c>
      <c r="L525">
        <v>38.972000000000001</v>
      </c>
      <c r="M525">
        <v>42.213999999999999</v>
      </c>
      <c r="N525">
        <v>35.423999999999999</v>
      </c>
      <c r="O525">
        <v>39.237000000000002</v>
      </c>
      <c r="P525">
        <v>35.4</v>
      </c>
      <c r="Q525">
        <v>43.436</v>
      </c>
      <c r="R525">
        <v>45.155000000000001</v>
      </c>
      <c r="S525">
        <v>45.844999999999999</v>
      </c>
      <c r="T525">
        <v>33.341999999999999</v>
      </c>
      <c r="U525">
        <v>26.638999999999999</v>
      </c>
      <c r="V525">
        <v>29.341000000000001</v>
      </c>
      <c r="W525">
        <v>38.186</v>
      </c>
      <c r="X525">
        <v>35.744999999999997</v>
      </c>
      <c r="Y525">
        <v>44.253999999999998</v>
      </c>
      <c r="Z525">
        <v>47.996000000000002</v>
      </c>
      <c r="AA525">
        <v>48.219000000000001</v>
      </c>
      <c r="AB525">
        <v>47.07</v>
      </c>
      <c r="AC525">
        <v>45.875999999999998</v>
      </c>
      <c r="AD525">
        <v>45.527999999999999</v>
      </c>
      <c r="AE525">
        <v>44.753999999999998</v>
      </c>
      <c r="AF525">
        <v>44.095999999999997</v>
      </c>
      <c r="AG525">
        <v>2012</v>
      </c>
    </row>
    <row r="526" spans="1:33" x14ac:dyDescent="0.2">
      <c r="A526">
        <v>516</v>
      </c>
      <c r="B526" t="s">
        <v>49</v>
      </c>
      <c r="C526" t="s">
        <v>4</v>
      </c>
      <c r="D526" t="s">
        <v>150</v>
      </c>
      <c r="E526" t="s">
        <v>149</v>
      </c>
    </row>
    <row r="527" spans="1:33" x14ac:dyDescent="0.2">
      <c r="A527">
        <v>622</v>
      </c>
      <c r="B527" t="s">
        <v>52</v>
      </c>
      <c r="C527" t="s">
        <v>32</v>
      </c>
      <c r="D527" t="s">
        <v>150</v>
      </c>
      <c r="E527" t="s">
        <v>149</v>
      </c>
      <c r="G527" t="s">
        <v>96</v>
      </c>
      <c r="H527">
        <v>9.9589999999999996</v>
      </c>
      <c r="I527">
        <v>11.77</v>
      </c>
      <c r="J527">
        <v>13.233000000000001</v>
      </c>
      <c r="K527">
        <v>12.694000000000001</v>
      </c>
      <c r="L527">
        <v>13.827</v>
      </c>
      <c r="M527">
        <v>14.087</v>
      </c>
      <c r="N527">
        <v>15.05</v>
      </c>
      <c r="O527">
        <v>15.500999999999999</v>
      </c>
      <c r="P527">
        <v>17.010000000000002</v>
      </c>
      <c r="Q527">
        <v>13.364000000000001</v>
      </c>
      <c r="R527">
        <v>15.86</v>
      </c>
      <c r="S527">
        <v>16.419</v>
      </c>
      <c r="T527">
        <v>14.864000000000001</v>
      </c>
      <c r="U527">
        <v>17.561</v>
      </c>
      <c r="V527">
        <v>17.524000000000001</v>
      </c>
      <c r="W527">
        <v>17.456</v>
      </c>
      <c r="X527">
        <v>17.099</v>
      </c>
      <c r="Y527">
        <v>17.759</v>
      </c>
      <c r="Z527">
        <v>17.87</v>
      </c>
      <c r="AA527">
        <v>17.321999999999999</v>
      </c>
      <c r="AB527">
        <v>16.773</v>
      </c>
      <c r="AC527">
        <v>16.329999999999998</v>
      </c>
      <c r="AD527">
        <v>15.488</v>
      </c>
      <c r="AE527">
        <v>14.94</v>
      </c>
      <c r="AF527">
        <v>14.64</v>
      </c>
      <c r="AG527">
        <v>2013</v>
      </c>
    </row>
    <row r="528" spans="1:33" x14ac:dyDescent="0.2">
      <c r="A528">
        <v>628</v>
      </c>
      <c r="B528" t="s">
        <v>53</v>
      </c>
      <c r="C528" t="s">
        <v>13</v>
      </c>
      <c r="D528" t="s">
        <v>150</v>
      </c>
      <c r="E528" t="s">
        <v>149</v>
      </c>
      <c r="G528" t="s">
        <v>97</v>
      </c>
      <c r="H528">
        <v>10.737</v>
      </c>
      <c r="I528">
        <v>8.5120000000000005</v>
      </c>
      <c r="J528">
        <v>5.6749999999999998</v>
      </c>
      <c r="K528">
        <v>4.9740000000000002</v>
      </c>
      <c r="L528">
        <v>4.4589999999999996</v>
      </c>
      <c r="M528">
        <v>-1.339</v>
      </c>
      <c r="N528">
        <v>-47.328000000000003</v>
      </c>
      <c r="O528">
        <v>-12.798</v>
      </c>
      <c r="P528">
        <v>-18.413</v>
      </c>
      <c r="Q528">
        <v>21.748999999999999</v>
      </c>
      <c r="R528">
        <v>26.785</v>
      </c>
      <c r="S528">
        <v>30.498999999999999</v>
      </c>
      <c r="T528">
        <v>25.603000000000002</v>
      </c>
      <c r="U528">
        <v>21.064</v>
      </c>
      <c r="V528">
        <v>25.524000000000001</v>
      </c>
      <c r="W528">
        <v>22.837</v>
      </c>
      <c r="X528">
        <v>22.803999999999998</v>
      </c>
      <c r="Y528">
        <v>18.443000000000001</v>
      </c>
      <c r="Z528">
        <v>-6.0579999999999998</v>
      </c>
      <c r="AA528">
        <v>-39.965000000000003</v>
      </c>
      <c r="AB528">
        <v>-33.124000000000002</v>
      </c>
      <c r="AC528">
        <v>-19.617000000000001</v>
      </c>
      <c r="AD528">
        <v>-10.759</v>
      </c>
      <c r="AE528">
        <v>-0.82599999999999996</v>
      </c>
      <c r="AF528">
        <v>-1.841</v>
      </c>
      <c r="AG528">
        <v>2013</v>
      </c>
    </row>
    <row r="529" spans="1:33" x14ac:dyDescent="0.2">
      <c r="A529">
        <v>228</v>
      </c>
      <c r="B529" t="s">
        <v>54</v>
      </c>
      <c r="C529" t="s">
        <v>30</v>
      </c>
      <c r="D529" t="s">
        <v>150</v>
      </c>
      <c r="E529" t="s">
        <v>149</v>
      </c>
      <c r="G529" t="s">
        <v>98</v>
      </c>
      <c r="H529">
        <v>23.478000000000002</v>
      </c>
      <c r="I529">
        <v>22.984999999999999</v>
      </c>
      <c r="J529">
        <v>21.981999999999999</v>
      </c>
      <c r="K529">
        <v>20.956</v>
      </c>
      <c r="L529">
        <v>20.766999999999999</v>
      </c>
      <c r="M529">
        <v>20.773</v>
      </c>
      <c r="N529">
        <v>21.116</v>
      </c>
      <c r="O529">
        <v>20.852</v>
      </c>
      <c r="P529">
        <v>22.864000000000001</v>
      </c>
      <c r="Q529">
        <v>23.518000000000001</v>
      </c>
      <c r="R529">
        <v>25.266999999999999</v>
      </c>
      <c r="S529">
        <v>24.712</v>
      </c>
      <c r="T529">
        <v>22.343</v>
      </c>
      <c r="U529">
        <v>22.427</v>
      </c>
      <c r="V529">
        <v>24.085999999999999</v>
      </c>
      <c r="W529">
        <v>22.523</v>
      </c>
      <c r="X529">
        <v>21.824999999999999</v>
      </c>
      <c r="Y529">
        <v>20.716000000000001</v>
      </c>
      <c r="Z529">
        <v>20.327000000000002</v>
      </c>
      <c r="AA529">
        <v>19.603999999999999</v>
      </c>
      <c r="AB529">
        <v>18.91</v>
      </c>
      <c r="AC529">
        <v>18.814</v>
      </c>
      <c r="AD529">
        <v>19.001999999999999</v>
      </c>
      <c r="AE529">
        <v>19.286000000000001</v>
      </c>
      <c r="AF529">
        <v>19.443999999999999</v>
      </c>
      <c r="AG529">
        <v>2013</v>
      </c>
    </row>
    <row r="530" spans="1:33" x14ac:dyDescent="0.2">
      <c r="A530">
        <v>636</v>
      </c>
      <c r="B530" t="s">
        <v>56</v>
      </c>
      <c r="C530" t="s">
        <v>33</v>
      </c>
      <c r="D530" t="s">
        <v>150</v>
      </c>
      <c r="E530" t="s">
        <v>149</v>
      </c>
      <c r="G530" t="s">
        <v>99</v>
      </c>
      <c r="H530">
        <v>5.3460000000000001</v>
      </c>
      <c r="I530">
        <v>7.4649999999999999</v>
      </c>
      <c r="J530">
        <v>1.958</v>
      </c>
      <c r="K530">
        <v>3.121</v>
      </c>
      <c r="L530">
        <v>2.1749999999999998</v>
      </c>
      <c r="M530">
        <v>2.6629999999999998</v>
      </c>
      <c r="N530">
        <v>6.694</v>
      </c>
      <c r="O530">
        <v>11.803000000000001</v>
      </c>
      <c r="P530">
        <v>9.7629999999999999</v>
      </c>
      <c r="Q530">
        <v>4.55</v>
      </c>
      <c r="R530">
        <v>9.5779999999999994</v>
      </c>
      <c r="S530">
        <v>16.798999999999999</v>
      </c>
      <c r="T530">
        <v>6.8470000000000004</v>
      </c>
      <c r="U530">
        <v>6.5359999999999996</v>
      </c>
      <c r="V530">
        <v>13.186</v>
      </c>
      <c r="W530">
        <v>9.0950000000000006</v>
      </c>
      <c r="X530">
        <v>10.877000000000001</v>
      </c>
      <c r="Y530">
        <v>4.8890000000000002</v>
      </c>
      <c r="Z530">
        <v>6.2670000000000003</v>
      </c>
      <c r="AA530">
        <v>8.4309999999999992</v>
      </c>
      <c r="AB530">
        <v>9.1329999999999991</v>
      </c>
      <c r="AC530">
        <v>9.4589999999999996</v>
      </c>
      <c r="AD530">
        <v>10.395</v>
      </c>
      <c r="AE530">
        <v>10.994999999999999</v>
      </c>
      <c r="AF530">
        <v>11.747999999999999</v>
      </c>
      <c r="AG530">
        <v>2006</v>
      </c>
    </row>
    <row r="531" spans="1:33" x14ac:dyDescent="0.2">
      <c r="A531">
        <v>634</v>
      </c>
      <c r="B531" t="s">
        <v>58</v>
      </c>
      <c r="C531" t="s">
        <v>57</v>
      </c>
      <c r="D531" t="s">
        <v>150</v>
      </c>
      <c r="E531" t="s">
        <v>149</v>
      </c>
      <c r="G531" t="s">
        <v>96</v>
      </c>
      <c r="H531">
        <v>0.46600000000000003</v>
      </c>
      <c r="I531">
        <v>15.95</v>
      </c>
      <c r="J531">
        <v>-1.825</v>
      </c>
      <c r="K531">
        <v>17.681999999999999</v>
      </c>
      <c r="L531">
        <v>36.173000000000002</v>
      </c>
      <c r="M531">
        <v>21.762</v>
      </c>
      <c r="N531">
        <v>24.041</v>
      </c>
      <c r="O531">
        <v>30.864000000000001</v>
      </c>
      <c r="P531">
        <v>16.835999999999999</v>
      </c>
      <c r="Q531">
        <v>23.887</v>
      </c>
      <c r="R531">
        <v>25.202999999999999</v>
      </c>
      <c r="S531">
        <v>15.305999999999999</v>
      </c>
      <c r="T531">
        <v>17.753</v>
      </c>
      <c r="U531">
        <v>8.4019999999999992</v>
      </c>
      <c r="V531">
        <v>27.934000000000001</v>
      </c>
      <c r="W531">
        <v>29.957999999999998</v>
      </c>
      <c r="X531">
        <v>23.622</v>
      </c>
      <c r="Y531">
        <v>26.106000000000002</v>
      </c>
      <c r="Z531">
        <v>29.431999999999999</v>
      </c>
      <c r="AA531">
        <v>32.023000000000003</v>
      </c>
      <c r="AB531">
        <v>31.206</v>
      </c>
      <c r="AC531">
        <v>36.03</v>
      </c>
      <c r="AD531">
        <v>38.393000000000001</v>
      </c>
      <c r="AE531">
        <v>36.625</v>
      </c>
      <c r="AF531">
        <v>35.709000000000003</v>
      </c>
      <c r="AG531">
        <v>2013</v>
      </c>
    </row>
    <row r="532" spans="1:33" x14ac:dyDescent="0.2">
      <c r="A532">
        <v>248</v>
      </c>
      <c r="B532" t="s">
        <v>59</v>
      </c>
      <c r="C532" t="s">
        <v>31</v>
      </c>
      <c r="D532" t="s">
        <v>150</v>
      </c>
      <c r="E532" t="s">
        <v>149</v>
      </c>
      <c r="G532" t="s">
        <v>100</v>
      </c>
      <c r="H532">
        <v>15.634</v>
      </c>
      <c r="I532">
        <v>15.355</v>
      </c>
      <c r="J532">
        <v>13.247</v>
      </c>
      <c r="K532">
        <v>19.721</v>
      </c>
      <c r="L532">
        <v>22.937999999999999</v>
      </c>
      <c r="M532">
        <v>19.748000000000001</v>
      </c>
      <c r="N532">
        <v>19.434999999999999</v>
      </c>
      <c r="O532">
        <v>18.396999999999998</v>
      </c>
      <c r="P532">
        <v>18.888999999999999</v>
      </c>
      <c r="Q532">
        <v>22.779</v>
      </c>
      <c r="R532">
        <v>26.175999999999998</v>
      </c>
      <c r="S532">
        <v>26.402000000000001</v>
      </c>
      <c r="T532">
        <v>29.248000000000001</v>
      </c>
      <c r="U532">
        <v>26.132999999999999</v>
      </c>
      <c r="V532">
        <v>25.757000000000001</v>
      </c>
      <c r="W532">
        <v>27.814</v>
      </c>
      <c r="X532">
        <v>27.643999999999998</v>
      </c>
      <c r="Y532">
        <v>27.728999999999999</v>
      </c>
      <c r="Z532">
        <v>27.167000000000002</v>
      </c>
      <c r="AA532">
        <v>23.701000000000001</v>
      </c>
      <c r="AB532">
        <v>23.533000000000001</v>
      </c>
      <c r="AC532">
        <v>23.222000000000001</v>
      </c>
      <c r="AD532">
        <v>23.524000000000001</v>
      </c>
      <c r="AE532">
        <v>23.219000000000001</v>
      </c>
      <c r="AF532">
        <v>23.009</v>
      </c>
      <c r="AG532">
        <v>2013</v>
      </c>
    </row>
    <row r="533" spans="1:33" x14ac:dyDescent="0.2">
      <c r="A533">
        <v>642</v>
      </c>
      <c r="B533" t="s">
        <v>60</v>
      </c>
      <c r="C533" t="s">
        <v>1</v>
      </c>
      <c r="D533" t="s">
        <v>150</v>
      </c>
      <c r="E533" t="s">
        <v>149</v>
      </c>
      <c r="G533" t="s">
        <v>101</v>
      </c>
      <c r="H533">
        <v>-11.234</v>
      </c>
      <c r="I533">
        <v>54.44</v>
      </c>
      <c r="J533">
        <v>20.981000000000002</v>
      </c>
      <c r="K533">
        <v>55.225999999999999</v>
      </c>
      <c r="L533">
        <v>67.156000000000006</v>
      </c>
      <c r="M533">
        <v>46.567999999999998</v>
      </c>
      <c r="N533">
        <v>36.539000000000001</v>
      </c>
      <c r="O533">
        <v>35.369</v>
      </c>
      <c r="P533">
        <v>23.966000000000001</v>
      </c>
      <c r="Q533">
        <v>39.985999999999997</v>
      </c>
      <c r="R533">
        <v>76.316000000000003</v>
      </c>
      <c r="S533">
        <v>67.637</v>
      </c>
      <c r="T533">
        <v>54.613999999999997</v>
      </c>
      <c r="U533">
        <v>73.938000000000002</v>
      </c>
      <c r="V533">
        <v>61.802999999999997</v>
      </c>
      <c r="W533">
        <v>59.689</v>
      </c>
      <c r="X533">
        <v>49.941000000000003</v>
      </c>
      <c r="Y533">
        <v>46.396000000000001</v>
      </c>
      <c r="Z533">
        <v>43.415999999999997</v>
      </c>
      <c r="AA533">
        <v>47.911999999999999</v>
      </c>
      <c r="AB533">
        <v>47.424999999999997</v>
      </c>
      <c r="AC533">
        <v>46.131</v>
      </c>
      <c r="AD533">
        <v>44.319000000000003</v>
      </c>
      <c r="AE533">
        <v>45.411000000000001</v>
      </c>
      <c r="AF533">
        <v>40.634</v>
      </c>
      <c r="AG533">
        <v>2013</v>
      </c>
    </row>
    <row r="534" spans="1:33" x14ac:dyDescent="0.2">
      <c r="A534">
        <v>646</v>
      </c>
      <c r="B534" t="s">
        <v>62</v>
      </c>
      <c r="C534" t="s">
        <v>14</v>
      </c>
      <c r="D534" t="s">
        <v>150</v>
      </c>
      <c r="E534" t="s">
        <v>149</v>
      </c>
      <c r="G534" t="s">
        <v>102</v>
      </c>
      <c r="H534">
        <v>32.218000000000004</v>
      </c>
      <c r="I534">
        <v>37.552999999999997</v>
      </c>
      <c r="J534">
        <v>22.873999999999999</v>
      </c>
      <c r="K534">
        <v>29.274999999999999</v>
      </c>
      <c r="L534">
        <v>36.298000000000002</v>
      </c>
      <c r="M534">
        <v>42.228000000000002</v>
      </c>
      <c r="N534">
        <v>36.182000000000002</v>
      </c>
      <c r="O534">
        <v>35.646000000000001</v>
      </c>
      <c r="P534">
        <v>34.042999999999999</v>
      </c>
      <c r="Q534">
        <v>42.149000000000001</v>
      </c>
      <c r="R534">
        <v>38.017000000000003</v>
      </c>
      <c r="S534">
        <v>40.491</v>
      </c>
      <c r="T534">
        <v>45.878</v>
      </c>
      <c r="U534">
        <v>35.191000000000003</v>
      </c>
      <c r="V534">
        <v>39.493000000000002</v>
      </c>
      <c r="W534">
        <v>45.173999999999999</v>
      </c>
      <c r="X534">
        <v>42.308999999999997</v>
      </c>
      <c r="Y534">
        <v>40.585999999999999</v>
      </c>
      <c r="Z534">
        <v>36.841999999999999</v>
      </c>
      <c r="AA534">
        <v>28.576000000000001</v>
      </c>
      <c r="AB534">
        <v>31.01</v>
      </c>
      <c r="AC534">
        <v>32.155999999999999</v>
      </c>
      <c r="AD534">
        <v>33.252000000000002</v>
      </c>
      <c r="AE534">
        <v>33.11</v>
      </c>
      <c r="AF534">
        <v>33.173999999999999</v>
      </c>
      <c r="AG534">
        <v>2013</v>
      </c>
    </row>
    <row r="535" spans="1:33" x14ac:dyDescent="0.2">
      <c r="A535">
        <v>656</v>
      </c>
      <c r="B535" t="s">
        <v>64</v>
      </c>
      <c r="C535" t="s">
        <v>24</v>
      </c>
      <c r="D535" t="s">
        <v>150</v>
      </c>
      <c r="E535" t="s">
        <v>149</v>
      </c>
      <c r="G535" t="s">
        <v>103</v>
      </c>
      <c r="H535">
        <v>12.242000000000001</v>
      </c>
      <c r="I535">
        <v>13.896000000000001</v>
      </c>
      <c r="J535">
        <v>10.743</v>
      </c>
      <c r="K535">
        <v>12.952999999999999</v>
      </c>
      <c r="L535">
        <v>13.272</v>
      </c>
      <c r="M535">
        <v>12.679</v>
      </c>
      <c r="N535">
        <v>10.904</v>
      </c>
      <c r="O535">
        <v>22.006</v>
      </c>
      <c r="P535">
        <v>18.722000000000001</v>
      </c>
      <c r="Q535">
        <v>19.167000000000002</v>
      </c>
      <c r="R535">
        <v>13.321999999999999</v>
      </c>
      <c r="S535">
        <v>2.1560000000000001</v>
      </c>
      <c r="T535">
        <v>6.5250000000000004</v>
      </c>
      <c r="U535">
        <v>2.4009999999999998</v>
      </c>
      <c r="V535">
        <v>-0.252</v>
      </c>
      <c r="W535">
        <v>-5.4089999999999998</v>
      </c>
      <c r="X535">
        <v>-4.0149999999999997</v>
      </c>
      <c r="Y535">
        <v>-0.39400000000000002</v>
      </c>
      <c r="Z535">
        <v>-8.8160000000000007</v>
      </c>
      <c r="AA535">
        <v>-6.4740000000000002</v>
      </c>
      <c r="AB535">
        <v>8.2629999999999999</v>
      </c>
      <c r="AC535">
        <v>10.315</v>
      </c>
      <c r="AD535">
        <v>14.468</v>
      </c>
      <c r="AE535">
        <v>10.292</v>
      </c>
      <c r="AF535">
        <v>18.381</v>
      </c>
      <c r="AG535">
        <v>2009</v>
      </c>
    </row>
    <row r="536" spans="1:33" x14ac:dyDescent="0.2">
      <c r="A536">
        <v>429</v>
      </c>
      <c r="B536" t="s">
        <v>47</v>
      </c>
      <c r="C536" t="s">
        <v>34</v>
      </c>
      <c r="D536" t="s">
        <v>150</v>
      </c>
      <c r="E536" t="s">
        <v>149</v>
      </c>
      <c r="G536" t="s">
        <v>104</v>
      </c>
      <c r="H536">
        <v>37.976999999999997</v>
      </c>
      <c r="I536">
        <v>34.863999999999997</v>
      </c>
      <c r="J536">
        <v>28.576000000000001</v>
      </c>
      <c r="K536">
        <v>33.427</v>
      </c>
      <c r="L536">
        <v>40.771999999999998</v>
      </c>
      <c r="M536">
        <v>33.218000000000004</v>
      </c>
      <c r="N536">
        <v>36.542999999999999</v>
      </c>
      <c r="O536">
        <v>39.567999999999998</v>
      </c>
      <c r="P536">
        <v>39.703000000000003</v>
      </c>
      <c r="Q536">
        <v>40.847999999999999</v>
      </c>
      <c r="R536">
        <v>40.954999999999998</v>
      </c>
      <c r="S536">
        <v>42.569000000000003</v>
      </c>
      <c r="T536">
        <v>41.045999999999999</v>
      </c>
      <c r="U536">
        <v>35.612000000000002</v>
      </c>
      <c r="V536">
        <v>40.201999999999998</v>
      </c>
      <c r="W536">
        <v>45.155999999999999</v>
      </c>
      <c r="X536">
        <v>40.057000000000002</v>
      </c>
      <c r="Y536">
        <v>39.439</v>
      </c>
      <c r="Z536">
        <v>35.323999999999998</v>
      </c>
      <c r="AA536">
        <v>32.057000000000002</v>
      </c>
      <c r="AB536">
        <v>32.399000000000001</v>
      </c>
      <c r="AC536">
        <v>31.902000000000001</v>
      </c>
      <c r="AD536">
        <v>31.457999999999998</v>
      </c>
      <c r="AE536">
        <v>30.834</v>
      </c>
      <c r="AF536">
        <v>30.036999999999999</v>
      </c>
      <c r="AG536">
        <v>2013</v>
      </c>
    </row>
    <row r="537" spans="1:33" x14ac:dyDescent="0.2">
      <c r="A537">
        <v>433</v>
      </c>
      <c r="B537" t="s">
        <v>48</v>
      </c>
      <c r="C537" t="s">
        <v>5</v>
      </c>
      <c r="D537" t="s">
        <v>150</v>
      </c>
      <c r="E537" t="s">
        <v>149</v>
      </c>
      <c r="G537" t="s">
        <v>105</v>
      </c>
      <c r="H537" t="s">
        <v>106</v>
      </c>
      <c r="I537" t="s">
        <v>106</v>
      </c>
      <c r="J537" t="s">
        <v>106</v>
      </c>
      <c r="K537" t="s">
        <v>106</v>
      </c>
      <c r="L537" t="s">
        <v>106</v>
      </c>
      <c r="M537" t="s">
        <v>106</v>
      </c>
      <c r="N537" t="s">
        <v>106</v>
      </c>
      <c r="O537" t="s">
        <v>106</v>
      </c>
      <c r="P537">
        <v>4.6059999999999999</v>
      </c>
      <c r="Q537">
        <v>34.523000000000003</v>
      </c>
      <c r="R537">
        <v>28.016999999999999</v>
      </c>
      <c r="S537">
        <v>22.951000000000001</v>
      </c>
      <c r="T537">
        <v>37.968000000000004</v>
      </c>
      <c r="U537">
        <v>15.294</v>
      </c>
      <c r="V537">
        <v>25.06</v>
      </c>
      <c r="W537">
        <v>34.113</v>
      </c>
      <c r="X537">
        <v>28.759</v>
      </c>
      <c r="Y537">
        <v>28.292000000000002</v>
      </c>
      <c r="Z537">
        <v>20.393000000000001</v>
      </c>
      <c r="AA537">
        <v>14.805</v>
      </c>
      <c r="AB537">
        <v>20.672000000000001</v>
      </c>
      <c r="AC537">
        <v>25.035</v>
      </c>
      <c r="AD537">
        <v>25.530999999999999</v>
      </c>
      <c r="AE537">
        <v>26.734999999999999</v>
      </c>
      <c r="AF537">
        <v>28.378</v>
      </c>
      <c r="AG537">
        <v>2014</v>
      </c>
    </row>
    <row r="538" spans="1:33" x14ac:dyDescent="0.2">
      <c r="A538">
        <v>916</v>
      </c>
      <c r="B538" t="s">
        <v>65</v>
      </c>
      <c r="C538" t="s">
        <v>18</v>
      </c>
      <c r="D538" t="s">
        <v>150</v>
      </c>
      <c r="E538" t="s">
        <v>149</v>
      </c>
      <c r="G538" t="s">
        <v>107</v>
      </c>
      <c r="H538">
        <v>20.526</v>
      </c>
      <c r="I538">
        <v>19.629000000000001</v>
      </c>
      <c r="J538">
        <v>20.46</v>
      </c>
      <c r="K538">
        <v>13.704000000000001</v>
      </c>
      <c r="L538">
        <v>18.530999999999999</v>
      </c>
      <c r="M538">
        <v>29.733000000000001</v>
      </c>
      <c r="N538">
        <v>33.841000000000001</v>
      </c>
      <c r="O538">
        <v>28.887</v>
      </c>
      <c r="P538">
        <v>26.260999999999999</v>
      </c>
      <c r="Q538">
        <v>28.263999999999999</v>
      </c>
      <c r="R538">
        <v>30.888000000000002</v>
      </c>
      <c r="S538">
        <v>28.212</v>
      </c>
      <c r="T538">
        <v>31.690999999999999</v>
      </c>
      <c r="U538">
        <v>26.957999999999998</v>
      </c>
      <c r="V538">
        <v>27.39</v>
      </c>
      <c r="W538">
        <v>28.806000000000001</v>
      </c>
      <c r="X538">
        <v>26.08</v>
      </c>
      <c r="Y538">
        <v>27.556000000000001</v>
      </c>
      <c r="Z538">
        <v>27.291</v>
      </c>
      <c r="AA538">
        <v>26.478999999999999</v>
      </c>
      <c r="AB538">
        <v>27.254000000000001</v>
      </c>
      <c r="AC538">
        <v>27.991</v>
      </c>
      <c r="AD538">
        <v>28.128</v>
      </c>
      <c r="AE538">
        <v>28.056999999999999</v>
      </c>
      <c r="AF538">
        <v>28.288</v>
      </c>
      <c r="AG538">
        <v>2013</v>
      </c>
    </row>
    <row r="539" spans="1:33" x14ac:dyDescent="0.2">
      <c r="A539">
        <v>443</v>
      </c>
      <c r="B539" t="s">
        <v>67</v>
      </c>
      <c r="C539" t="s">
        <v>6</v>
      </c>
      <c r="D539" t="s">
        <v>150</v>
      </c>
      <c r="E539" t="s">
        <v>149</v>
      </c>
      <c r="G539" t="s">
        <v>108</v>
      </c>
      <c r="H539">
        <v>39.921999999999997</v>
      </c>
      <c r="I539">
        <v>42.616999999999997</v>
      </c>
      <c r="J539">
        <v>26.986999999999998</v>
      </c>
      <c r="K539">
        <v>31.361999999999998</v>
      </c>
      <c r="L539">
        <v>49.57</v>
      </c>
      <c r="M539">
        <v>38.149000000000001</v>
      </c>
      <c r="N539">
        <v>28.280999999999999</v>
      </c>
      <c r="O539">
        <v>36.267000000000003</v>
      </c>
      <c r="P539">
        <v>47.3</v>
      </c>
      <c r="Q539">
        <v>56.795000000000002</v>
      </c>
      <c r="R539">
        <v>64.716999999999999</v>
      </c>
      <c r="S539">
        <v>57.247</v>
      </c>
      <c r="T539">
        <v>58.500999999999998</v>
      </c>
      <c r="U539">
        <v>42.273000000000003</v>
      </c>
      <c r="V539">
        <v>50.831000000000003</v>
      </c>
      <c r="W539">
        <v>57.1</v>
      </c>
      <c r="X539">
        <v>58.667000000000002</v>
      </c>
      <c r="Y539">
        <v>56.582000000000001</v>
      </c>
      <c r="Z539">
        <v>51.94</v>
      </c>
      <c r="AA539">
        <v>38.316000000000003</v>
      </c>
      <c r="AB539">
        <v>41.688000000000002</v>
      </c>
      <c r="AC539">
        <v>43.241999999999997</v>
      </c>
      <c r="AD539">
        <v>42.088000000000001</v>
      </c>
      <c r="AE539">
        <v>40.314</v>
      </c>
      <c r="AF539">
        <v>38.523000000000003</v>
      </c>
      <c r="AG539">
        <v>2013</v>
      </c>
    </row>
    <row r="540" spans="1:33" x14ac:dyDescent="0.2">
      <c r="A540">
        <v>672</v>
      </c>
      <c r="B540" t="s">
        <v>50</v>
      </c>
      <c r="C540" t="s">
        <v>2</v>
      </c>
      <c r="D540" t="s">
        <v>150</v>
      </c>
      <c r="E540" t="s">
        <v>149</v>
      </c>
      <c r="G540" t="s">
        <v>109</v>
      </c>
      <c r="H540">
        <v>19.088999999999999</v>
      </c>
      <c r="I540">
        <v>14.787000000000001</v>
      </c>
      <c r="J540">
        <v>10.523999999999999</v>
      </c>
      <c r="K540">
        <v>15.2</v>
      </c>
      <c r="L540">
        <v>31.484999999999999</v>
      </c>
      <c r="M540">
        <v>60.473999999999997</v>
      </c>
      <c r="N540">
        <v>55.927</v>
      </c>
      <c r="O540">
        <v>53.734000000000002</v>
      </c>
      <c r="P540">
        <v>51.381</v>
      </c>
      <c r="Q540">
        <v>64.84</v>
      </c>
      <c r="R540">
        <v>72.989999999999995</v>
      </c>
      <c r="S540">
        <v>72.727999999999994</v>
      </c>
      <c r="T540">
        <v>78.022000000000006</v>
      </c>
      <c r="U540">
        <v>55.22</v>
      </c>
      <c r="V540">
        <v>57.853999999999999</v>
      </c>
      <c r="W540">
        <v>21.571999999999999</v>
      </c>
      <c r="X540">
        <v>45.003</v>
      </c>
      <c r="Y540">
        <v>37.287999999999997</v>
      </c>
      <c r="Z540">
        <v>1.43</v>
      </c>
      <c r="AA540">
        <v>-14.231999999999999</v>
      </c>
      <c r="AB540">
        <v>2.4279999999999999</v>
      </c>
      <c r="AC540">
        <v>27.109000000000002</v>
      </c>
      <c r="AD540">
        <v>28.823</v>
      </c>
      <c r="AE540">
        <v>32.695999999999998</v>
      </c>
      <c r="AF540">
        <v>32.094999999999999</v>
      </c>
      <c r="AG540">
        <v>2014</v>
      </c>
    </row>
    <row r="541" spans="1:33" x14ac:dyDescent="0.2">
      <c r="A541">
        <v>682</v>
      </c>
      <c r="B541" t="s">
        <v>69</v>
      </c>
      <c r="C541" t="s">
        <v>27</v>
      </c>
      <c r="D541" t="s">
        <v>150</v>
      </c>
      <c r="E541" t="s">
        <v>149</v>
      </c>
      <c r="G541" t="s">
        <v>110</v>
      </c>
      <c r="H541">
        <v>13.561</v>
      </c>
      <c r="I541">
        <v>9.7729999999999997</v>
      </c>
      <c r="J541">
        <v>17.885000000000002</v>
      </c>
      <c r="K541">
        <v>22.532</v>
      </c>
      <c r="L541">
        <v>15.711</v>
      </c>
      <c r="M541">
        <v>13.451000000000001</v>
      </c>
      <c r="N541">
        <v>16.951000000000001</v>
      </c>
      <c r="O541">
        <v>13.076000000000001</v>
      </c>
      <c r="P541">
        <v>15.797000000000001</v>
      </c>
      <c r="Q541">
        <v>20.041</v>
      </c>
      <c r="R541">
        <v>27.466999999999999</v>
      </c>
      <c r="S541">
        <v>23.655999999999999</v>
      </c>
      <c r="T541">
        <v>24.06</v>
      </c>
      <c r="U541">
        <v>20.757000000000001</v>
      </c>
      <c r="V541">
        <v>28.204000000000001</v>
      </c>
      <c r="W541">
        <v>34.933</v>
      </c>
      <c r="X541">
        <v>31.233000000000001</v>
      </c>
      <c r="Y541">
        <v>25.481999999999999</v>
      </c>
      <c r="Z541">
        <v>20.033000000000001</v>
      </c>
      <c r="AA541">
        <v>18.949000000000002</v>
      </c>
      <c r="AB541">
        <v>18.417999999999999</v>
      </c>
      <c r="AC541">
        <v>16.911999999999999</v>
      </c>
      <c r="AD541">
        <v>16.382999999999999</v>
      </c>
      <c r="AE541">
        <v>17.584</v>
      </c>
      <c r="AF541">
        <v>17.484000000000002</v>
      </c>
      <c r="AG541">
        <v>2014</v>
      </c>
    </row>
    <row r="542" spans="1:33" x14ac:dyDescent="0.2">
      <c r="A542">
        <v>948</v>
      </c>
      <c r="B542" t="s">
        <v>70</v>
      </c>
      <c r="C542" t="s">
        <v>20</v>
      </c>
      <c r="D542" t="s">
        <v>150</v>
      </c>
      <c r="E542" t="s">
        <v>149</v>
      </c>
      <c r="G542" t="s">
        <v>111</v>
      </c>
      <c r="H542">
        <v>18.341999999999999</v>
      </c>
      <c r="I542">
        <v>25.219000000000001</v>
      </c>
      <c r="J542">
        <v>15.255000000000001</v>
      </c>
      <c r="K542">
        <v>15.962999999999999</v>
      </c>
      <c r="L542">
        <v>14.41</v>
      </c>
      <c r="M542">
        <v>11.326000000000001</v>
      </c>
      <c r="N542">
        <v>9.81</v>
      </c>
      <c r="O542">
        <v>17.288</v>
      </c>
      <c r="P542">
        <v>24.824000000000002</v>
      </c>
      <c r="Q542">
        <v>32.46</v>
      </c>
      <c r="R542">
        <v>39.991999999999997</v>
      </c>
      <c r="S542">
        <v>38.704000000000001</v>
      </c>
      <c r="T542">
        <v>27.7</v>
      </c>
      <c r="U542">
        <v>23.196000000000002</v>
      </c>
      <c r="V542">
        <v>26.881</v>
      </c>
      <c r="W542">
        <v>30.445</v>
      </c>
      <c r="X542">
        <v>27.689</v>
      </c>
      <c r="Y542">
        <v>26.646999999999998</v>
      </c>
      <c r="Z542">
        <v>24.341999999999999</v>
      </c>
      <c r="AA542">
        <v>21.512</v>
      </c>
      <c r="AB542">
        <v>20.286000000000001</v>
      </c>
      <c r="AC542">
        <v>19.498000000000001</v>
      </c>
      <c r="AD542">
        <v>21.119</v>
      </c>
      <c r="AE542">
        <v>23.318000000000001</v>
      </c>
      <c r="AF542">
        <v>27.228999999999999</v>
      </c>
      <c r="AG542">
        <v>2013</v>
      </c>
    </row>
    <row r="543" spans="1:33" x14ac:dyDescent="0.2">
      <c r="A543">
        <v>694</v>
      </c>
      <c r="B543" t="s">
        <v>51</v>
      </c>
      <c r="C543" t="s">
        <v>3</v>
      </c>
      <c r="D543" t="s">
        <v>150</v>
      </c>
      <c r="E543" t="s">
        <v>149</v>
      </c>
      <c r="G543" t="s">
        <v>112</v>
      </c>
      <c r="H543">
        <v>14.3</v>
      </c>
      <c r="I543">
        <v>16.164000000000001</v>
      </c>
      <c r="J543">
        <v>19.256</v>
      </c>
      <c r="K543">
        <v>17.414999999999999</v>
      </c>
      <c r="L543">
        <v>30.295999999999999</v>
      </c>
      <c r="M543">
        <v>24.271999999999998</v>
      </c>
      <c r="N543">
        <v>17.890999999999998</v>
      </c>
      <c r="O543">
        <v>18.260000000000002</v>
      </c>
      <c r="P543">
        <v>26.387</v>
      </c>
      <c r="Q543">
        <v>35.451000000000001</v>
      </c>
      <c r="R543">
        <v>33.499000000000002</v>
      </c>
      <c r="S543">
        <v>30.286000000000001</v>
      </c>
      <c r="T543">
        <v>25.071999999999999</v>
      </c>
      <c r="U543">
        <v>26.802</v>
      </c>
      <c r="V543">
        <v>21.158000000000001</v>
      </c>
      <c r="W543">
        <v>19.209</v>
      </c>
      <c r="X543">
        <v>19.265000000000001</v>
      </c>
      <c r="Y543">
        <v>18.581</v>
      </c>
      <c r="Z543">
        <v>17.396999999999998</v>
      </c>
      <c r="AA543">
        <v>16.321000000000002</v>
      </c>
      <c r="AB543">
        <v>17.327000000000002</v>
      </c>
      <c r="AC543">
        <v>17.722000000000001</v>
      </c>
      <c r="AD543">
        <v>17.648</v>
      </c>
      <c r="AE543">
        <v>17.628</v>
      </c>
      <c r="AF543">
        <v>17.516999999999999</v>
      </c>
      <c r="AG543">
        <v>2014</v>
      </c>
    </row>
    <row r="544" spans="1:33" x14ac:dyDescent="0.2">
      <c r="A544">
        <v>142</v>
      </c>
      <c r="B544" t="s">
        <v>71</v>
      </c>
      <c r="C544" t="s">
        <v>28</v>
      </c>
      <c r="D544" t="s">
        <v>150</v>
      </c>
      <c r="E544" t="s">
        <v>149</v>
      </c>
      <c r="G544" t="s">
        <v>113</v>
      </c>
      <c r="H544">
        <v>29.391999999999999</v>
      </c>
      <c r="I544">
        <v>31.085999999999999</v>
      </c>
      <c r="J544">
        <v>27.859000000000002</v>
      </c>
      <c r="K544">
        <v>29.952000000000002</v>
      </c>
      <c r="L544">
        <v>36.491999999999997</v>
      </c>
      <c r="M544">
        <v>36.301000000000002</v>
      </c>
      <c r="N544">
        <v>32.796999999999997</v>
      </c>
      <c r="O544">
        <v>31.638000000000002</v>
      </c>
      <c r="P544">
        <v>34.036999999999999</v>
      </c>
      <c r="Q544">
        <v>38.825000000000003</v>
      </c>
      <c r="R544">
        <v>40.32</v>
      </c>
      <c r="S544">
        <v>39.521999999999998</v>
      </c>
      <c r="T544">
        <v>41.689</v>
      </c>
      <c r="U544">
        <v>35.408000000000001</v>
      </c>
      <c r="V544">
        <v>36.270000000000003</v>
      </c>
      <c r="W544">
        <v>38.189</v>
      </c>
      <c r="X544">
        <v>38.957999999999998</v>
      </c>
      <c r="Y544">
        <v>38.32</v>
      </c>
      <c r="Z544">
        <v>37.234000000000002</v>
      </c>
      <c r="AA544">
        <v>36.195999999999998</v>
      </c>
      <c r="AB544">
        <v>35.765999999999998</v>
      </c>
      <c r="AC544">
        <v>35.225000000000001</v>
      </c>
      <c r="AD544">
        <v>34.704000000000001</v>
      </c>
      <c r="AE544">
        <v>34.843000000000004</v>
      </c>
      <c r="AF544">
        <v>34.750999999999998</v>
      </c>
      <c r="AG544">
        <v>2014</v>
      </c>
    </row>
    <row r="545" spans="1:33" x14ac:dyDescent="0.2">
      <c r="A545">
        <v>449</v>
      </c>
      <c r="B545" t="s">
        <v>72</v>
      </c>
      <c r="C545" t="s">
        <v>10</v>
      </c>
      <c r="D545" t="s">
        <v>150</v>
      </c>
      <c r="E545" t="s">
        <v>149</v>
      </c>
      <c r="G545" t="s">
        <v>114</v>
      </c>
      <c r="H545">
        <v>12.342000000000001</v>
      </c>
      <c r="I545">
        <v>12.917999999999999</v>
      </c>
      <c r="J545">
        <v>7.8620000000000001</v>
      </c>
      <c r="K545">
        <v>16.012</v>
      </c>
      <c r="L545">
        <v>32.250999999999998</v>
      </c>
      <c r="M545">
        <v>28.149000000000001</v>
      </c>
      <c r="N545">
        <v>26.710999999999999</v>
      </c>
      <c r="O545">
        <v>26.475999999999999</v>
      </c>
      <c r="P545">
        <v>32.533000000000001</v>
      </c>
      <c r="Q545">
        <v>39.234000000000002</v>
      </c>
      <c r="R545">
        <v>43.628</v>
      </c>
      <c r="S545">
        <v>41.212000000000003</v>
      </c>
      <c r="T545">
        <v>45.963999999999999</v>
      </c>
      <c r="U545">
        <v>28.141999999999999</v>
      </c>
      <c r="V545">
        <v>35.091000000000001</v>
      </c>
      <c r="W545">
        <v>32.348999999999997</v>
      </c>
      <c r="X545">
        <v>35.636000000000003</v>
      </c>
      <c r="Y545">
        <v>34.616999999999997</v>
      </c>
      <c r="Z545">
        <v>30.559000000000001</v>
      </c>
      <c r="AA545">
        <v>14.465999999999999</v>
      </c>
      <c r="AB545">
        <v>16.939</v>
      </c>
      <c r="AC545">
        <v>18.695</v>
      </c>
      <c r="AD545">
        <v>19.065999999999999</v>
      </c>
      <c r="AE545">
        <v>19.934999999999999</v>
      </c>
      <c r="AF545">
        <v>22.547000000000001</v>
      </c>
      <c r="AG545">
        <v>2012</v>
      </c>
    </row>
    <row r="546" spans="1:33" x14ac:dyDescent="0.2">
      <c r="A546">
        <v>293</v>
      </c>
      <c r="B546" t="s">
        <v>66</v>
      </c>
      <c r="C546" t="s">
        <v>29</v>
      </c>
      <c r="D546" t="s">
        <v>150</v>
      </c>
      <c r="E546" t="s">
        <v>149</v>
      </c>
      <c r="G546" t="s">
        <v>115</v>
      </c>
      <c r="H546">
        <v>13.997999999999999</v>
      </c>
      <c r="I546">
        <v>16.079999999999998</v>
      </c>
      <c r="J546">
        <v>15.678000000000001</v>
      </c>
      <c r="K546">
        <v>16.463000000000001</v>
      </c>
      <c r="L546">
        <v>15.365</v>
      </c>
      <c r="M546">
        <v>15.111000000000001</v>
      </c>
      <c r="N546">
        <v>15.43</v>
      </c>
      <c r="O546">
        <v>16.36</v>
      </c>
      <c r="P546">
        <v>16.949000000000002</v>
      </c>
      <c r="Q546">
        <v>17.765999999999998</v>
      </c>
      <c r="R546">
        <v>22.504999999999999</v>
      </c>
      <c r="S546">
        <v>23.754000000000001</v>
      </c>
      <c r="T546">
        <v>23.120999999999999</v>
      </c>
      <c r="U546">
        <v>20.353000000000002</v>
      </c>
      <c r="V546">
        <v>22.791</v>
      </c>
      <c r="W546">
        <v>23.87</v>
      </c>
      <c r="X546">
        <v>23.478999999999999</v>
      </c>
      <c r="Y546">
        <v>23.794</v>
      </c>
      <c r="Z546">
        <v>22.741</v>
      </c>
      <c r="AA546">
        <v>21.998000000000001</v>
      </c>
      <c r="AB546">
        <v>21.841000000000001</v>
      </c>
      <c r="AC546">
        <v>22.222000000000001</v>
      </c>
      <c r="AD546">
        <v>22.295000000000002</v>
      </c>
      <c r="AE546">
        <v>22.183</v>
      </c>
      <c r="AF546">
        <v>22.294</v>
      </c>
      <c r="AG546">
        <v>2014</v>
      </c>
    </row>
    <row r="547" spans="1:33" x14ac:dyDescent="0.2">
      <c r="A547">
        <v>453</v>
      </c>
      <c r="B547" t="s">
        <v>61</v>
      </c>
      <c r="C547" t="s">
        <v>15</v>
      </c>
      <c r="D547" t="s">
        <v>150</v>
      </c>
      <c r="E547" t="s">
        <v>149</v>
      </c>
      <c r="G547" t="s">
        <v>116</v>
      </c>
      <c r="H547">
        <v>22.225999999999999</v>
      </c>
      <c r="I547">
        <v>33.761000000000003</v>
      </c>
      <c r="J547">
        <v>26.332000000000001</v>
      </c>
      <c r="K547">
        <v>38.835000000000001</v>
      </c>
      <c r="L547">
        <v>49.27</v>
      </c>
      <c r="M547">
        <v>52.792999999999999</v>
      </c>
      <c r="N547">
        <v>52.395000000000003</v>
      </c>
      <c r="O547">
        <v>59.316000000000003</v>
      </c>
      <c r="P547">
        <v>55.308</v>
      </c>
      <c r="Q547">
        <v>51.11</v>
      </c>
      <c r="R547">
        <v>57.426000000000002</v>
      </c>
      <c r="S547">
        <v>60.390999999999998</v>
      </c>
      <c r="T547">
        <v>64.188999999999993</v>
      </c>
      <c r="U547">
        <v>49.497</v>
      </c>
      <c r="V547">
        <v>50.42</v>
      </c>
      <c r="W547">
        <v>59.347999999999999</v>
      </c>
      <c r="X547">
        <v>60.656999999999996</v>
      </c>
      <c r="Y547">
        <v>60.277999999999999</v>
      </c>
      <c r="Z547">
        <v>59.368000000000002</v>
      </c>
      <c r="AA547">
        <v>53.31</v>
      </c>
      <c r="AB547">
        <v>51.639000000000003</v>
      </c>
      <c r="AC547">
        <v>51.093000000000004</v>
      </c>
      <c r="AD547">
        <v>49.795000000000002</v>
      </c>
      <c r="AE547">
        <v>48.296999999999997</v>
      </c>
      <c r="AF547">
        <v>46.957000000000001</v>
      </c>
      <c r="AG547">
        <v>2013</v>
      </c>
    </row>
    <row r="548" spans="1:33" x14ac:dyDescent="0.2">
      <c r="A548">
        <v>922</v>
      </c>
      <c r="B548" t="s">
        <v>68</v>
      </c>
      <c r="C548" t="s">
        <v>35</v>
      </c>
      <c r="D548" t="s">
        <v>150</v>
      </c>
      <c r="E548" t="s">
        <v>149</v>
      </c>
      <c r="G548" t="s">
        <v>117</v>
      </c>
      <c r="H548">
        <v>27.029</v>
      </c>
      <c r="I548">
        <v>21.957000000000001</v>
      </c>
      <c r="J548">
        <v>17.209</v>
      </c>
      <c r="K548">
        <v>27.395</v>
      </c>
      <c r="L548">
        <v>36.729999999999997</v>
      </c>
      <c r="M548">
        <v>32.570999999999998</v>
      </c>
      <c r="N548">
        <v>28.471</v>
      </c>
      <c r="O548">
        <v>28.274000000000001</v>
      </c>
      <c r="P548">
        <v>30.404</v>
      </c>
      <c r="Q548">
        <v>30.544</v>
      </c>
      <c r="R548">
        <v>30.446000000000002</v>
      </c>
      <c r="S548">
        <v>30.85</v>
      </c>
      <c r="T548">
        <v>30.338999999999999</v>
      </c>
      <c r="U548">
        <v>21.257000000000001</v>
      </c>
      <c r="V548">
        <v>26.135000000000002</v>
      </c>
      <c r="W548">
        <v>29.515999999999998</v>
      </c>
      <c r="X548">
        <v>27.166</v>
      </c>
      <c r="Y548">
        <v>23.265999999999998</v>
      </c>
      <c r="Z548">
        <v>22.957999999999998</v>
      </c>
      <c r="AA548">
        <v>22.965</v>
      </c>
      <c r="AB548">
        <v>24.228000000000002</v>
      </c>
      <c r="AC548">
        <v>24.068000000000001</v>
      </c>
      <c r="AD548">
        <v>24.106000000000002</v>
      </c>
      <c r="AE548">
        <v>24.135999999999999</v>
      </c>
      <c r="AF548">
        <v>24.265000000000001</v>
      </c>
      <c r="AG548">
        <v>2013</v>
      </c>
    </row>
    <row r="549" spans="1:33" x14ac:dyDescent="0.2">
      <c r="A549">
        <v>456</v>
      </c>
      <c r="B549" t="s">
        <v>74</v>
      </c>
      <c r="C549" t="s">
        <v>8</v>
      </c>
      <c r="D549" t="s">
        <v>150</v>
      </c>
      <c r="E549" t="s">
        <v>149</v>
      </c>
      <c r="G549" t="s">
        <v>118</v>
      </c>
      <c r="H549">
        <v>19</v>
      </c>
      <c r="I549">
        <v>18.962</v>
      </c>
      <c r="J549">
        <v>14.002000000000001</v>
      </c>
      <c r="K549">
        <v>21.768000000000001</v>
      </c>
      <c r="L549">
        <v>26.870999999999999</v>
      </c>
      <c r="M549">
        <v>24.702999999999999</v>
      </c>
      <c r="N549">
        <v>25.954999999999998</v>
      </c>
      <c r="O549">
        <v>32.488999999999997</v>
      </c>
      <c r="P549">
        <v>39.933</v>
      </c>
      <c r="Q549">
        <v>47.624000000000002</v>
      </c>
      <c r="R549">
        <v>48.552</v>
      </c>
      <c r="S549">
        <v>48.945</v>
      </c>
      <c r="T549">
        <v>52.752000000000002</v>
      </c>
      <c r="U549">
        <v>36.598999999999997</v>
      </c>
      <c r="V549">
        <v>43.414000000000001</v>
      </c>
      <c r="W549">
        <v>50.468000000000004</v>
      </c>
      <c r="X549">
        <v>48.787999999999997</v>
      </c>
      <c r="Y549">
        <v>44.061</v>
      </c>
      <c r="Z549">
        <v>40.784999999999997</v>
      </c>
      <c r="AA549">
        <v>28.315999999999999</v>
      </c>
      <c r="AB549">
        <v>32.457000000000001</v>
      </c>
      <c r="AC549">
        <v>34.347999999999999</v>
      </c>
      <c r="AD549">
        <v>34.837000000000003</v>
      </c>
      <c r="AE549">
        <v>33.636000000000003</v>
      </c>
      <c r="AF549">
        <v>32.314999999999998</v>
      </c>
      <c r="AG549">
        <v>2014</v>
      </c>
    </row>
    <row r="550" spans="1:33" x14ac:dyDescent="0.2">
      <c r="A550">
        <v>732</v>
      </c>
      <c r="B550" t="s">
        <v>77</v>
      </c>
      <c r="C550" t="s">
        <v>17</v>
      </c>
      <c r="D550" t="s">
        <v>150</v>
      </c>
      <c r="E550" t="s">
        <v>149</v>
      </c>
      <c r="G550" t="s">
        <v>119</v>
      </c>
      <c r="H550">
        <v>1.66</v>
      </c>
      <c r="I550">
        <v>6.976</v>
      </c>
      <c r="J550">
        <v>5.8630000000000004</v>
      </c>
      <c r="K550">
        <v>9.73</v>
      </c>
      <c r="L550">
        <v>18.625</v>
      </c>
      <c r="M550">
        <v>12.606</v>
      </c>
      <c r="N550">
        <v>14.706</v>
      </c>
      <c r="O550">
        <v>15.766</v>
      </c>
      <c r="P550">
        <v>19.114000000000001</v>
      </c>
      <c r="Q550">
        <v>13.095000000000001</v>
      </c>
      <c r="R550">
        <v>15.613</v>
      </c>
      <c r="S550">
        <v>17.582999999999998</v>
      </c>
      <c r="T550">
        <v>19.524999999999999</v>
      </c>
      <c r="U550">
        <v>11.417999999999999</v>
      </c>
      <c r="V550">
        <v>18.036999999999999</v>
      </c>
      <c r="W550">
        <v>18.641999999999999</v>
      </c>
      <c r="X550">
        <v>9.4090000000000007</v>
      </c>
      <c r="Y550">
        <v>11.342000000000001</v>
      </c>
      <c r="Z550">
        <v>12.145</v>
      </c>
      <c r="AA550">
        <v>13.586</v>
      </c>
      <c r="AB550">
        <v>14.167999999999999</v>
      </c>
      <c r="AC550">
        <v>14.494</v>
      </c>
      <c r="AD550">
        <v>14.967000000000001</v>
      </c>
      <c r="AE550">
        <v>15.23</v>
      </c>
      <c r="AF550">
        <v>15.308999999999999</v>
      </c>
      <c r="AG550">
        <v>2013</v>
      </c>
    </row>
    <row r="551" spans="1:33" x14ac:dyDescent="0.2">
      <c r="A551">
        <v>463</v>
      </c>
      <c r="B551" t="s">
        <v>73</v>
      </c>
      <c r="C551" t="s">
        <v>36</v>
      </c>
      <c r="D551" t="s">
        <v>150</v>
      </c>
      <c r="E551" t="s">
        <v>149</v>
      </c>
      <c r="G551" t="s">
        <v>120</v>
      </c>
      <c r="H551">
        <v>23.372</v>
      </c>
      <c r="I551">
        <v>23.335000000000001</v>
      </c>
      <c r="J551">
        <v>21.353999999999999</v>
      </c>
      <c r="K551">
        <v>20.57</v>
      </c>
      <c r="L551">
        <v>21.696999999999999</v>
      </c>
      <c r="M551">
        <v>23.494</v>
      </c>
      <c r="N551">
        <v>23.396999999999998</v>
      </c>
      <c r="O551">
        <v>15.406000000000001</v>
      </c>
      <c r="P551">
        <v>14.557</v>
      </c>
      <c r="Q551">
        <v>16.161999999999999</v>
      </c>
      <c r="R551">
        <v>21.280999999999999</v>
      </c>
      <c r="S551">
        <v>26.337</v>
      </c>
      <c r="T551">
        <v>29.777999999999999</v>
      </c>
      <c r="U551">
        <v>27.067</v>
      </c>
      <c r="V551">
        <v>23.844999999999999</v>
      </c>
      <c r="W551" t="s">
        <v>106</v>
      </c>
      <c r="X551" t="s">
        <v>106</v>
      </c>
      <c r="Y551" t="s">
        <v>106</v>
      </c>
      <c r="Z551" t="s">
        <v>106</v>
      </c>
      <c r="AA551" t="s">
        <v>106</v>
      </c>
      <c r="AB551" t="s">
        <v>106</v>
      </c>
      <c r="AC551" t="s">
        <v>106</v>
      </c>
      <c r="AD551" t="s">
        <v>106</v>
      </c>
      <c r="AE551" t="s">
        <v>106</v>
      </c>
      <c r="AF551" t="s">
        <v>106</v>
      </c>
      <c r="AG551">
        <v>2010</v>
      </c>
    </row>
    <row r="552" spans="1:33" x14ac:dyDescent="0.2">
      <c r="A552">
        <v>537</v>
      </c>
      <c r="B552" t="s">
        <v>78</v>
      </c>
      <c r="C552" t="s">
        <v>19</v>
      </c>
      <c r="D552" t="s">
        <v>150</v>
      </c>
      <c r="E552" t="s">
        <v>149</v>
      </c>
    </row>
    <row r="553" spans="1:33" x14ac:dyDescent="0.2">
      <c r="A553">
        <v>369</v>
      </c>
      <c r="B553" t="s">
        <v>55</v>
      </c>
      <c r="C553" t="s">
        <v>21</v>
      </c>
      <c r="D553" t="s">
        <v>150</v>
      </c>
      <c r="E553" t="s">
        <v>149</v>
      </c>
      <c r="G553" t="s">
        <v>122</v>
      </c>
      <c r="H553">
        <v>26.1</v>
      </c>
      <c r="I553">
        <v>19.420000000000002</v>
      </c>
      <c r="J553">
        <v>22.734999999999999</v>
      </c>
      <c r="K553">
        <v>21.460999999999999</v>
      </c>
      <c r="L553">
        <v>23.457000000000001</v>
      </c>
      <c r="M553">
        <v>31.751000000000001</v>
      </c>
      <c r="N553">
        <v>23.477</v>
      </c>
      <c r="O553">
        <v>33.908000000000001</v>
      </c>
      <c r="P553">
        <v>32.271999999999998</v>
      </c>
      <c r="Q553">
        <v>52.656999999999996</v>
      </c>
      <c r="R553">
        <v>55.231999999999999</v>
      </c>
      <c r="S553">
        <v>36.771999999999998</v>
      </c>
      <c r="T553">
        <v>41.573</v>
      </c>
      <c r="U553">
        <v>23.984999999999999</v>
      </c>
      <c r="V553">
        <v>33.65</v>
      </c>
      <c r="W553">
        <v>25.69</v>
      </c>
      <c r="X553">
        <v>17.167000000000002</v>
      </c>
      <c r="Y553">
        <v>20.524999999999999</v>
      </c>
      <c r="Z553">
        <v>22.08</v>
      </c>
      <c r="AA553">
        <v>18.977</v>
      </c>
      <c r="AB553">
        <v>18.170999999999999</v>
      </c>
      <c r="AC553">
        <v>18.300999999999998</v>
      </c>
      <c r="AD553">
        <v>18.398</v>
      </c>
      <c r="AE553">
        <v>18.402999999999999</v>
      </c>
      <c r="AF553">
        <v>17.721</v>
      </c>
      <c r="AG553">
        <v>2012</v>
      </c>
    </row>
    <row r="554" spans="1:33" x14ac:dyDescent="0.2">
      <c r="A554">
        <v>466</v>
      </c>
      <c r="B554" t="s">
        <v>63</v>
      </c>
      <c r="C554" t="s">
        <v>16</v>
      </c>
      <c r="D554" t="s">
        <v>150</v>
      </c>
      <c r="E554" t="s">
        <v>149</v>
      </c>
      <c r="G554" t="s">
        <v>123</v>
      </c>
      <c r="H554">
        <v>29.178000000000001</v>
      </c>
      <c r="I554">
        <v>44.619</v>
      </c>
      <c r="J554">
        <v>38.015000000000001</v>
      </c>
      <c r="K554">
        <v>38.854999999999997</v>
      </c>
      <c r="L554">
        <v>47.850999999999999</v>
      </c>
      <c r="M554">
        <v>36.628999999999998</v>
      </c>
      <c r="N554">
        <v>28.018999999999998</v>
      </c>
      <c r="O554">
        <v>29.021000000000001</v>
      </c>
      <c r="P554">
        <v>28.087</v>
      </c>
      <c r="Q554">
        <v>36.67</v>
      </c>
      <c r="R554">
        <v>40.863</v>
      </c>
      <c r="S554">
        <v>36.886000000000003</v>
      </c>
      <c r="T554">
        <v>30.751000000000001</v>
      </c>
      <c r="U554">
        <v>32.826000000000001</v>
      </c>
      <c r="V554">
        <v>28.201000000000001</v>
      </c>
      <c r="W554">
        <v>37.366999999999997</v>
      </c>
      <c r="X554">
        <v>41.018999999999998</v>
      </c>
      <c r="Y554">
        <v>38.701999999999998</v>
      </c>
      <c r="Z554">
        <v>35.116999999999997</v>
      </c>
      <c r="AA554">
        <v>28.244</v>
      </c>
      <c r="AB554">
        <v>31.102</v>
      </c>
      <c r="AC554">
        <v>31.919</v>
      </c>
      <c r="AD554">
        <v>32.631</v>
      </c>
      <c r="AE554">
        <v>32.615000000000002</v>
      </c>
      <c r="AF554">
        <v>32.777999999999999</v>
      </c>
      <c r="AG554">
        <v>2013</v>
      </c>
    </row>
    <row r="555" spans="1:33" x14ac:dyDescent="0.2">
      <c r="A555">
        <v>299</v>
      </c>
      <c r="B555" t="s">
        <v>75</v>
      </c>
      <c r="C555" t="s">
        <v>22</v>
      </c>
      <c r="D555" t="s">
        <v>150</v>
      </c>
      <c r="E555" t="s">
        <v>149</v>
      </c>
      <c r="G555" t="s">
        <v>124</v>
      </c>
      <c r="H555">
        <v>29.251999999999999</v>
      </c>
      <c r="I555">
        <v>32.020000000000003</v>
      </c>
      <c r="J555">
        <v>25.808</v>
      </c>
      <c r="K555">
        <v>28.672000000000001</v>
      </c>
      <c r="L555">
        <v>34.287999999999997</v>
      </c>
      <c r="M555">
        <v>29.138000000000002</v>
      </c>
      <c r="N555">
        <v>29.34</v>
      </c>
      <c r="O555">
        <v>29.338999999999999</v>
      </c>
      <c r="P555">
        <v>35.598999999999997</v>
      </c>
      <c r="Q555">
        <v>40.491999999999997</v>
      </c>
      <c r="R555">
        <v>41.344000000000001</v>
      </c>
      <c r="S555">
        <v>37.277000000000001</v>
      </c>
      <c r="T555">
        <v>37.012</v>
      </c>
      <c r="U555">
        <v>26.481999999999999</v>
      </c>
      <c r="V555">
        <v>24.952999999999999</v>
      </c>
      <c r="W555">
        <v>30.777999999999999</v>
      </c>
      <c r="X555">
        <v>29.486000000000001</v>
      </c>
      <c r="Y555">
        <v>22.353999999999999</v>
      </c>
      <c r="Z555">
        <v>20.812000000000001</v>
      </c>
      <c r="AA555">
        <v>15.336</v>
      </c>
      <c r="AB555">
        <v>14.961</v>
      </c>
      <c r="AC555">
        <v>14.643000000000001</v>
      </c>
      <c r="AD555">
        <v>14.265000000000001</v>
      </c>
      <c r="AE555">
        <v>14.105</v>
      </c>
      <c r="AF555">
        <v>13.984</v>
      </c>
      <c r="AG555">
        <v>2013</v>
      </c>
    </row>
    <row r="556" spans="1:33" x14ac:dyDescent="0.2">
      <c r="A556">
        <v>474</v>
      </c>
      <c r="B556" t="s">
        <v>76</v>
      </c>
      <c r="C556" t="s">
        <v>11</v>
      </c>
      <c r="D556" t="s">
        <v>150</v>
      </c>
      <c r="E556" t="s">
        <v>149</v>
      </c>
      <c r="G556" t="s">
        <v>125</v>
      </c>
      <c r="H556">
        <v>24.036000000000001</v>
      </c>
      <c r="I556">
        <v>24.768999999999998</v>
      </c>
      <c r="J556">
        <v>18.411000000000001</v>
      </c>
      <c r="K556">
        <v>25.902000000000001</v>
      </c>
      <c r="L556">
        <v>32.735999999999997</v>
      </c>
      <c r="M556">
        <v>26.369</v>
      </c>
      <c r="N556">
        <v>22.631</v>
      </c>
      <c r="O556">
        <v>22.222000000000001</v>
      </c>
      <c r="P556">
        <v>21.901</v>
      </c>
      <c r="Q556">
        <v>22.311</v>
      </c>
      <c r="R556">
        <v>17.597999999999999</v>
      </c>
      <c r="S556">
        <v>10.227</v>
      </c>
      <c r="T556">
        <v>10.766</v>
      </c>
      <c r="U556">
        <v>3.488</v>
      </c>
      <c r="V556">
        <v>8.25</v>
      </c>
      <c r="W556">
        <v>2.5</v>
      </c>
      <c r="X556">
        <v>6.9930000000000003</v>
      </c>
      <c r="Y556">
        <v>5.0330000000000004</v>
      </c>
      <c r="Z556">
        <v>6.2560000000000002</v>
      </c>
      <c r="AA556">
        <v>5.351</v>
      </c>
      <c r="AB556">
        <v>8.202</v>
      </c>
      <c r="AC556">
        <v>9.0020000000000007</v>
      </c>
      <c r="AD556">
        <v>9.5589999999999993</v>
      </c>
      <c r="AE556">
        <v>10.098000000000001</v>
      </c>
      <c r="AF556">
        <v>10.519</v>
      </c>
      <c r="AG556">
        <v>2008</v>
      </c>
    </row>
    <row r="557" spans="1:33" x14ac:dyDescent="0.2">
      <c r="A557">
        <v>612</v>
      </c>
      <c r="B557" t="s">
        <v>41</v>
      </c>
      <c r="C557" t="s">
        <v>9</v>
      </c>
      <c r="D557" t="s">
        <v>151</v>
      </c>
      <c r="E557" t="s">
        <v>133</v>
      </c>
      <c r="G557" t="s">
        <v>152</v>
      </c>
      <c r="H557">
        <v>84.066999999999993</v>
      </c>
      <c r="I557">
        <v>88.858999999999995</v>
      </c>
      <c r="J557">
        <v>93.257999999999996</v>
      </c>
      <c r="K557">
        <v>95.682000000000002</v>
      </c>
      <c r="L557">
        <v>95.968999999999994</v>
      </c>
      <c r="M557">
        <v>100</v>
      </c>
      <c r="N557">
        <v>101.43</v>
      </c>
      <c r="O557">
        <v>105.75</v>
      </c>
      <c r="P557">
        <v>109.95</v>
      </c>
      <c r="Q557">
        <v>111.47</v>
      </c>
      <c r="R557">
        <v>114.05</v>
      </c>
      <c r="S557">
        <v>118.24</v>
      </c>
      <c r="T557">
        <v>123.98</v>
      </c>
      <c r="U557">
        <v>131.1</v>
      </c>
      <c r="V557">
        <v>136.22999999999999</v>
      </c>
      <c r="W557">
        <v>142.38999999999999</v>
      </c>
      <c r="X557">
        <v>155.048</v>
      </c>
      <c r="Y557">
        <v>160.095</v>
      </c>
      <c r="Z557">
        <v>164.76499999999999</v>
      </c>
      <c r="AA557">
        <v>171.35599999999999</v>
      </c>
      <c r="AB557">
        <v>178.21</v>
      </c>
      <c r="AC557">
        <v>185.33799999999999</v>
      </c>
      <c r="AD557">
        <v>192.75200000000001</v>
      </c>
      <c r="AE557">
        <v>200.46199999999999</v>
      </c>
      <c r="AF557">
        <v>208.48</v>
      </c>
      <c r="AG557">
        <v>2014</v>
      </c>
    </row>
    <row r="558" spans="1:33" x14ac:dyDescent="0.2">
      <c r="A558">
        <v>614</v>
      </c>
      <c r="B558" t="s">
        <v>42</v>
      </c>
      <c r="C558" t="s">
        <v>7</v>
      </c>
      <c r="D558" t="s">
        <v>151</v>
      </c>
      <c r="E558" t="s">
        <v>133</v>
      </c>
      <c r="G558" t="s">
        <v>153</v>
      </c>
      <c r="H558">
        <v>2.7E-2</v>
      </c>
      <c r="I558">
        <v>8.7999999999999995E-2</v>
      </c>
      <c r="J558">
        <v>0.183</v>
      </c>
      <c r="K558">
        <v>0.63600000000000001</v>
      </c>
      <c r="L558">
        <v>2.7050000000000001</v>
      </c>
      <c r="M558">
        <v>6.8319999999999999</v>
      </c>
      <c r="N558">
        <v>14.272</v>
      </c>
      <c r="O558">
        <v>28.306999999999999</v>
      </c>
      <c r="P558">
        <v>40.637</v>
      </c>
      <c r="Q558">
        <v>49.968000000000004</v>
      </c>
      <c r="R558">
        <v>56.616</v>
      </c>
      <c r="S558">
        <v>63.551000000000002</v>
      </c>
      <c r="T558">
        <v>71.471999999999994</v>
      </c>
      <c r="U558">
        <v>81.278000000000006</v>
      </c>
      <c r="V558">
        <v>93.046999999999997</v>
      </c>
      <c r="W558">
        <v>105.59399999999999</v>
      </c>
      <c r="X558">
        <v>116.45399999999999</v>
      </c>
      <c r="Y558">
        <v>126.681</v>
      </c>
      <c r="Z558">
        <v>135.92400000000001</v>
      </c>
      <c r="AA558">
        <v>147.334</v>
      </c>
      <c r="AB558">
        <v>159.78399999999999</v>
      </c>
      <c r="AC558">
        <v>172.12899999999999</v>
      </c>
      <c r="AD558">
        <v>184.56700000000001</v>
      </c>
      <c r="AE558">
        <v>196.98099999999999</v>
      </c>
      <c r="AF558">
        <v>209.785</v>
      </c>
      <c r="AG558">
        <v>2014</v>
      </c>
    </row>
    <row r="559" spans="1:33" x14ac:dyDescent="0.2">
      <c r="A559">
        <v>912</v>
      </c>
      <c r="B559" t="s">
        <v>43</v>
      </c>
      <c r="C559" t="s">
        <v>23</v>
      </c>
      <c r="D559" t="s">
        <v>151</v>
      </c>
      <c r="E559" t="s">
        <v>133</v>
      </c>
      <c r="G559" t="s">
        <v>154</v>
      </c>
      <c r="H559">
        <v>119.795</v>
      </c>
      <c r="I559">
        <v>124.196</v>
      </c>
      <c r="J559">
        <v>123.23699999999999</v>
      </c>
      <c r="K559">
        <v>112.73099999999999</v>
      </c>
      <c r="L559">
        <v>114.765</v>
      </c>
      <c r="M559">
        <v>116.541</v>
      </c>
      <c r="N559">
        <v>119.771</v>
      </c>
      <c r="O559">
        <v>122.446</v>
      </c>
      <c r="P559">
        <v>130.661</v>
      </c>
      <c r="Q559">
        <v>143.30799999999999</v>
      </c>
      <c r="R559">
        <v>155.309</v>
      </c>
      <c r="S559">
        <v>181.083</v>
      </c>
      <c r="T559">
        <v>218.785</v>
      </c>
      <c r="U559">
        <v>222.19900000000001</v>
      </c>
      <c r="V559">
        <v>234.78800000000001</v>
      </c>
      <c r="W559">
        <v>253.26300000000001</v>
      </c>
      <c r="X559">
        <v>255.85499999999999</v>
      </c>
      <c r="Y559">
        <v>262.07400000000001</v>
      </c>
      <c r="Z559">
        <v>265.61399999999998</v>
      </c>
      <c r="AA559">
        <v>286.55200000000002</v>
      </c>
      <c r="AB559">
        <v>304.31</v>
      </c>
      <c r="AC559">
        <v>316.483</v>
      </c>
      <c r="AD559">
        <v>329.142</v>
      </c>
      <c r="AE559">
        <v>342.30799999999999</v>
      </c>
      <c r="AF559">
        <v>356</v>
      </c>
      <c r="AG559">
        <v>2013</v>
      </c>
    </row>
    <row r="560" spans="1:33" x14ac:dyDescent="0.2">
      <c r="A560">
        <v>419</v>
      </c>
      <c r="B560" t="s">
        <v>44</v>
      </c>
      <c r="C560" t="s">
        <v>12</v>
      </c>
      <c r="D560" t="s">
        <v>151</v>
      </c>
      <c r="E560" t="s">
        <v>133</v>
      </c>
      <c r="G560" t="s">
        <v>155</v>
      </c>
      <c r="H560">
        <v>91.49</v>
      </c>
      <c r="I560">
        <v>95.7</v>
      </c>
      <c r="J560">
        <v>95.3</v>
      </c>
      <c r="K560">
        <v>94.1</v>
      </c>
      <c r="L560">
        <v>93.412999999999997</v>
      </c>
      <c r="M560">
        <v>92.314999999999998</v>
      </c>
      <c r="N560">
        <v>91.856999999999999</v>
      </c>
      <c r="O560">
        <v>93.4</v>
      </c>
      <c r="P560">
        <v>95.5</v>
      </c>
      <c r="Q560">
        <v>98</v>
      </c>
      <c r="R560">
        <v>100</v>
      </c>
      <c r="S560">
        <v>103.252</v>
      </c>
      <c r="T560">
        <v>106.9</v>
      </c>
      <c r="U560">
        <v>109.878</v>
      </c>
      <c r="V560">
        <v>112.042</v>
      </c>
      <c r="W560">
        <v>111.577</v>
      </c>
      <c r="X560">
        <v>114.717</v>
      </c>
      <c r="Y560">
        <v>118.517</v>
      </c>
      <c r="Z560">
        <v>121.47499999999999</v>
      </c>
      <c r="AA560">
        <v>124.04900000000001</v>
      </c>
      <c r="AB560">
        <v>125.855</v>
      </c>
      <c r="AC560">
        <v>127.86499999999999</v>
      </c>
      <c r="AD560">
        <v>130.071</v>
      </c>
      <c r="AE560">
        <v>132.30000000000001</v>
      </c>
      <c r="AF560">
        <v>134.614</v>
      </c>
      <c r="AG560">
        <v>2014</v>
      </c>
    </row>
    <row r="561" spans="1:33" x14ac:dyDescent="0.2">
      <c r="A561">
        <v>218</v>
      </c>
      <c r="B561" t="s">
        <v>45</v>
      </c>
      <c r="C561" t="s">
        <v>26</v>
      </c>
      <c r="D561" t="s">
        <v>151</v>
      </c>
      <c r="E561" t="s">
        <v>133</v>
      </c>
      <c r="G561" t="s">
        <v>156</v>
      </c>
      <c r="H561">
        <v>62.78</v>
      </c>
      <c r="I561">
        <v>65.736999999999995</v>
      </c>
      <c r="J561">
        <v>70.781000000000006</v>
      </c>
      <c r="K561">
        <v>72.311000000000007</v>
      </c>
      <c r="L561">
        <v>75.638000000000005</v>
      </c>
      <c r="M561">
        <v>76.844999999999999</v>
      </c>
      <c r="N561">
        <v>77.554000000000002</v>
      </c>
      <c r="O561">
        <v>80.143000000000001</v>
      </c>
      <c r="P561">
        <v>83.698999999999998</v>
      </c>
      <c r="Q561">
        <v>88.218000000000004</v>
      </c>
      <c r="R561">
        <v>92.012</v>
      </c>
      <c r="S561">
        <v>98.135999999999996</v>
      </c>
      <c r="T561">
        <v>111.883</v>
      </c>
      <c r="U561">
        <v>115.628</v>
      </c>
      <c r="V561">
        <v>118.52</v>
      </c>
      <c r="W561">
        <v>130.233</v>
      </c>
      <c r="X561">
        <v>136.11799999999999</v>
      </c>
      <c r="Y561">
        <v>143.92500000000001</v>
      </c>
      <c r="Z561">
        <v>152.22200000000001</v>
      </c>
      <c r="AA561">
        <v>159.97999999999999</v>
      </c>
      <c r="AB561">
        <v>168.023</v>
      </c>
      <c r="AC561">
        <v>176.44300000000001</v>
      </c>
      <c r="AD561">
        <v>185.286</v>
      </c>
      <c r="AE561">
        <v>194.571</v>
      </c>
      <c r="AF561">
        <v>204.322</v>
      </c>
      <c r="AG561">
        <v>2014</v>
      </c>
    </row>
    <row r="562" spans="1:33" x14ac:dyDescent="0.2">
      <c r="A562">
        <v>616</v>
      </c>
      <c r="B562" t="s">
        <v>46</v>
      </c>
      <c r="C562" t="s">
        <v>25</v>
      </c>
      <c r="D562" t="s">
        <v>151</v>
      </c>
      <c r="E562" t="s">
        <v>133</v>
      </c>
      <c r="G562" t="s">
        <v>157</v>
      </c>
      <c r="H562">
        <v>73.677000000000007</v>
      </c>
      <c r="I562">
        <v>80.233999999999995</v>
      </c>
      <c r="J562">
        <v>85.456999999999994</v>
      </c>
      <c r="K562">
        <v>92.137</v>
      </c>
      <c r="L562">
        <v>100</v>
      </c>
      <c r="M562">
        <v>106.565</v>
      </c>
      <c r="N562">
        <v>115.119</v>
      </c>
      <c r="O562">
        <v>125.69199999999999</v>
      </c>
      <c r="P562">
        <v>134.47499999999999</v>
      </c>
      <c r="Q562">
        <v>146.054</v>
      </c>
      <c r="R562">
        <v>162.928</v>
      </c>
      <c r="S562">
        <v>174.459</v>
      </c>
      <c r="T562">
        <v>196.48099999999999</v>
      </c>
      <c r="U562">
        <v>212.41200000000001</v>
      </c>
      <c r="V562">
        <v>227.17400000000001</v>
      </c>
      <c r="W562">
        <v>246.40199999999999</v>
      </c>
      <c r="X562">
        <v>264.96300000000002</v>
      </c>
      <c r="Y562">
        <v>280.26499999999999</v>
      </c>
      <c r="Z562">
        <v>291.267</v>
      </c>
      <c r="AA562">
        <v>301.97800000000001</v>
      </c>
      <c r="AB562">
        <v>313.38499999999999</v>
      </c>
      <c r="AC562">
        <v>325.69299999999998</v>
      </c>
      <c r="AD562">
        <v>338.48399999999998</v>
      </c>
      <c r="AE562">
        <v>351.77800000000002</v>
      </c>
      <c r="AF562">
        <v>365.59399999999999</v>
      </c>
      <c r="AG562">
        <v>2013</v>
      </c>
    </row>
    <row r="563" spans="1:33" x14ac:dyDescent="0.2">
      <c r="A563">
        <v>516</v>
      </c>
      <c r="B563" t="s">
        <v>49</v>
      </c>
      <c r="C563" t="s">
        <v>4</v>
      </c>
      <c r="D563" t="s">
        <v>151</v>
      </c>
      <c r="E563" t="s">
        <v>133</v>
      </c>
      <c r="G563" t="s">
        <v>158</v>
      </c>
      <c r="H563">
        <v>92.858000000000004</v>
      </c>
      <c r="I563">
        <v>94.441000000000003</v>
      </c>
      <c r="J563">
        <v>94.040999999999997</v>
      </c>
      <c r="K563">
        <v>94.033000000000001</v>
      </c>
      <c r="L563">
        <v>95.138000000000005</v>
      </c>
      <c r="M563">
        <v>95.710999999999999</v>
      </c>
      <c r="N563">
        <v>93.522000000000006</v>
      </c>
      <c r="O563">
        <v>93.802000000000007</v>
      </c>
      <c r="P563">
        <v>94.644000000000005</v>
      </c>
      <c r="Q563">
        <v>95.673000000000002</v>
      </c>
      <c r="R563">
        <v>95.82</v>
      </c>
      <c r="S563">
        <v>96.745999999999995</v>
      </c>
      <c r="T563">
        <v>98.763000000000005</v>
      </c>
      <c r="U563">
        <v>99.793000000000006</v>
      </c>
      <c r="V563">
        <v>100.008</v>
      </c>
      <c r="W563">
        <v>100.15</v>
      </c>
      <c r="X563">
        <v>100.258</v>
      </c>
      <c r="Y563">
        <v>100.642</v>
      </c>
      <c r="Z563">
        <v>100.4</v>
      </c>
      <c r="AA563">
        <v>100.4</v>
      </c>
      <c r="AB563">
        <v>100.5</v>
      </c>
      <c r="AC563">
        <v>100.601</v>
      </c>
      <c r="AD563">
        <v>100.80200000000001</v>
      </c>
      <c r="AE563">
        <v>100.9</v>
      </c>
      <c r="AF563">
        <v>101.001</v>
      </c>
      <c r="AG563">
        <v>2013</v>
      </c>
    </row>
    <row r="564" spans="1:33" x14ac:dyDescent="0.2">
      <c r="A564">
        <v>622</v>
      </c>
      <c r="B564" t="s">
        <v>52</v>
      </c>
      <c r="C564" t="s">
        <v>32</v>
      </c>
      <c r="D564" t="s">
        <v>151</v>
      </c>
      <c r="E564" t="s">
        <v>133</v>
      </c>
      <c r="G564" t="s">
        <v>159</v>
      </c>
      <c r="H564">
        <v>149.22300000000001</v>
      </c>
      <c r="I564">
        <v>155.34100000000001</v>
      </c>
      <c r="J564">
        <v>161.399</v>
      </c>
      <c r="K564">
        <v>166.08</v>
      </c>
      <c r="L564">
        <v>167.40799999999999</v>
      </c>
      <c r="M564">
        <v>174.858</v>
      </c>
      <c r="N564">
        <v>179.78299999999999</v>
      </c>
      <c r="O564">
        <v>180.917</v>
      </c>
      <c r="P564">
        <v>181.369</v>
      </c>
      <c r="Q564">
        <v>184.983</v>
      </c>
      <c r="R564">
        <v>194.05799999999999</v>
      </c>
      <c r="S564">
        <v>196.24199999999999</v>
      </c>
      <c r="T564">
        <v>206.71700000000001</v>
      </c>
      <c r="U564">
        <v>213</v>
      </c>
      <c r="V564">
        <v>215.72499999999999</v>
      </c>
      <c r="W564">
        <v>222.06700000000001</v>
      </c>
      <c r="X564">
        <v>227.357</v>
      </c>
      <c r="Y564">
        <v>232.018</v>
      </c>
      <c r="Z564">
        <v>236.31700000000001</v>
      </c>
      <c r="AA564">
        <v>241.04300000000001</v>
      </c>
      <c r="AB564">
        <v>246.10499999999999</v>
      </c>
      <c r="AC564">
        <v>251.51900000000001</v>
      </c>
      <c r="AD564">
        <v>257.053</v>
      </c>
      <c r="AE564">
        <v>262.70800000000003</v>
      </c>
      <c r="AF564">
        <v>268.48700000000002</v>
      </c>
      <c r="AG564">
        <v>2013</v>
      </c>
    </row>
    <row r="565" spans="1:33" x14ac:dyDescent="0.2">
      <c r="A565">
        <v>628</v>
      </c>
      <c r="B565" t="s">
        <v>53</v>
      </c>
      <c r="C565" t="s">
        <v>13</v>
      </c>
      <c r="D565" t="s">
        <v>151</v>
      </c>
      <c r="E565" t="s">
        <v>133</v>
      </c>
      <c r="G565" t="s">
        <v>160</v>
      </c>
      <c r="H565">
        <v>83.626999999999995</v>
      </c>
      <c r="I565">
        <v>88.287000000000006</v>
      </c>
      <c r="J565">
        <v>92.046999999999997</v>
      </c>
      <c r="K565">
        <v>84.271000000000001</v>
      </c>
      <c r="L565">
        <v>87.492999999999995</v>
      </c>
      <c r="M565">
        <v>98.369</v>
      </c>
      <c r="N565">
        <v>103.476</v>
      </c>
      <c r="O565">
        <v>101.663</v>
      </c>
      <c r="P565">
        <v>96.78</v>
      </c>
      <c r="Q565">
        <v>100.336</v>
      </c>
      <c r="R565">
        <v>108.069</v>
      </c>
      <c r="S565">
        <v>100.02800000000001</v>
      </c>
      <c r="T565">
        <v>108.36799999999999</v>
      </c>
      <c r="U565">
        <v>119.31699999999999</v>
      </c>
      <c r="V565">
        <v>116.783</v>
      </c>
      <c r="W565">
        <v>118.992</v>
      </c>
      <c r="X565">
        <v>128.125</v>
      </c>
      <c r="Y565">
        <v>128.40799999999999</v>
      </c>
      <c r="Z565">
        <v>130.56700000000001</v>
      </c>
      <c r="AA565">
        <v>134.803</v>
      </c>
      <c r="AB565">
        <v>138.72999999999999</v>
      </c>
      <c r="AC565">
        <v>142.892</v>
      </c>
      <c r="AD565">
        <v>147.179</v>
      </c>
      <c r="AE565">
        <v>151.59399999999999</v>
      </c>
      <c r="AF565">
        <v>156.142</v>
      </c>
      <c r="AG565">
        <v>2013</v>
      </c>
    </row>
    <row r="566" spans="1:33" x14ac:dyDescent="0.2">
      <c r="A566">
        <v>228</v>
      </c>
      <c r="B566" t="s">
        <v>54</v>
      </c>
      <c r="C566" t="s">
        <v>30</v>
      </c>
      <c r="D566" t="s">
        <v>151</v>
      </c>
      <c r="E566" t="s">
        <v>133</v>
      </c>
      <c r="G566" t="s">
        <v>161</v>
      </c>
      <c r="H566">
        <v>56.088999999999999</v>
      </c>
      <c r="I566">
        <v>59.53</v>
      </c>
      <c r="J566">
        <v>62.572000000000003</v>
      </c>
      <c r="K566">
        <v>64.66</v>
      </c>
      <c r="L566">
        <v>67.144999999999996</v>
      </c>
      <c r="M566">
        <v>69.540999999999997</v>
      </c>
      <c r="N566">
        <v>71.272000000000006</v>
      </c>
      <c r="O566">
        <v>73.275000000000006</v>
      </c>
      <c r="P566">
        <v>74.048000000000002</v>
      </c>
      <c r="Q566">
        <v>76.308000000000007</v>
      </c>
      <c r="R566">
        <v>78.897000000000006</v>
      </c>
      <c r="S566">
        <v>82.375</v>
      </c>
      <c r="T566">
        <v>89.554000000000002</v>
      </c>
      <c r="U566">
        <v>90.884</v>
      </c>
      <c r="V566">
        <v>92.165999999999997</v>
      </c>
      <c r="W566">
        <v>95.245000000000005</v>
      </c>
      <c r="X566">
        <v>98.108000000000004</v>
      </c>
      <c r="Y566">
        <v>100</v>
      </c>
      <c r="Z566">
        <v>104.395</v>
      </c>
      <c r="AA566">
        <v>107.489</v>
      </c>
      <c r="AB566">
        <v>110.753</v>
      </c>
      <c r="AC566">
        <v>114.075</v>
      </c>
      <c r="AD566">
        <v>117.498</v>
      </c>
      <c r="AE566">
        <v>121.02200000000001</v>
      </c>
      <c r="AF566">
        <v>124.65300000000001</v>
      </c>
      <c r="AG566">
        <v>2014</v>
      </c>
    </row>
    <row r="567" spans="1:33" x14ac:dyDescent="0.2">
      <c r="A567">
        <v>636</v>
      </c>
      <c r="B567" t="s">
        <v>56</v>
      </c>
      <c r="C567" t="s">
        <v>33</v>
      </c>
      <c r="D567" t="s">
        <v>151</v>
      </c>
      <c r="E567" t="s">
        <v>133</v>
      </c>
      <c r="G567" t="s">
        <v>162</v>
      </c>
      <c r="H567">
        <v>1.0349999999999999</v>
      </c>
      <c r="I567">
        <v>3.0950000000000002</v>
      </c>
      <c r="J567">
        <v>3.9969999999999999</v>
      </c>
      <c r="K567">
        <v>15.385</v>
      </c>
      <c r="L567">
        <v>100</v>
      </c>
      <c r="M567">
        <v>457.28</v>
      </c>
      <c r="N567">
        <v>573.04700000000003</v>
      </c>
      <c r="O567">
        <v>646.49300000000005</v>
      </c>
      <c r="P567">
        <v>672.35599999999999</v>
      </c>
      <c r="Q567">
        <v>816.197</v>
      </c>
      <c r="R567">
        <v>924.02499999999998</v>
      </c>
      <c r="S567" s="3">
        <v>1078.4570000000001</v>
      </c>
      <c r="T567" s="3">
        <v>1272.2139999999999</v>
      </c>
      <c r="U567" s="3">
        <v>1860.2429999999999</v>
      </c>
      <c r="V567" s="3">
        <v>2296.7399999999998</v>
      </c>
      <c r="W567" s="3">
        <v>2653.6179999999999</v>
      </c>
      <c r="X567" s="3">
        <v>2710.24</v>
      </c>
      <c r="Y567" s="3">
        <v>2732.1129999999998</v>
      </c>
      <c r="Z567" s="3">
        <v>2759.4340000000002</v>
      </c>
      <c r="AA567" s="3">
        <v>2824.6849999999999</v>
      </c>
      <c r="AB567" s="3">
        <v>2924.6689999999999</v>
      </c>
      <c r="AC567" s="3">
        <v>3028.4949999999999</v>
      </c>
      <c r="AD567" s="3">
        <v>3136.0059999999999</v>
      </c>
      <c r="AE567" s="3">
        <v>3247.3339999999998</v>
      </c>
      <c r="AF567" s="3">
        <v>3362.6149999999998</v>
      </c>
      <c r="AG567">
        <v>2014</v>
      </c>
    </row>
    <row r="568" spans="1:33" x14ac:dyDescent="0.2">
      <c r="A568">
        <v>634</v>
      </c>
      <c r="B568" t="s">
        <v>58</v>
      </c>
      <c r="C568" t="s">
        <v>57</v>
      </c>
      <c r="D568" t="s">
        <v>151</v>
      </c>
      <c r="E568" t="s">
        <v>133</v>
      </c>
      <c r="G568" t="s">
        <v>163</v>
      </c>
      <c r="H568">
        <v>72.099999999999994</v>
      </c>
      <c r="I568">
        <v>81.248999999999995</v>
      </c>
      <c r="J568">
        <v>83.064999999999998</v>
      </c>
      <c r="K568">
        <v>85.569000000000003</v>
      </c>
      <c r="L568">
        <v>86.004000000000005</v>
      </c>
      <c r="M568">
        <v>86.73</v>
      </c>
      <c r="N568">
        <v>89.319000000000003</v>
      </c>
      <c r="O568">
        <v>90.828000000000003</v>
      </c>
      <c r="P568">
        <v>94.162000000000006</v>
      </c>
      <c r="Q568">
        <v>96.483999999999995</v>
      </c>
      <c r="R568">
        <v>100.97799999999999</v>
      </c>
      <c r="S568">
        <v>103.598</v>
      </c>
      <c r="T568">
        <v>109.83499999999999</v>
      </c>
      <c r="U568">
        <v>114.601</v>
      </c>
      <c r="V568">
        <v>120.331</v>
      </c>
      <c r="W568">
        <v>122.44799999999999</v>
      </c>
      <c r="X568">
        <v>128.583</v>
      </c>
      <c r="Y568">
        <v>134.53899999999999</v>
      </c>
      <c r="Z568">
        <v>135.76599999999999</v>
      </c>
      <c r="AA568">
        <v>139.84200000000001</v>
      </c>
      <c r="AB568">
        <v>143.85</v>
      </c>
      <c r="AC568">
        <v>147.93</v>
      </c>
      <c r="AD568">
        <v>152.05099999999999</v>
      </c>
      <c r="AE568">
        <v>156.381</v>
      </c>
      <c r="AF568">
        <v>160.34399999999999</v>
      </c>
      <c r="AG568">
        <v>2013</v>
      </c>
    </row>
    <row r="569" spans="1:33" x14ac:dyDescent="0.2">
      <c r="A569">
        <v>248</v>
      </c>
      <c r="B569" t="s">
        <v>59</v>
      </c>
      <c r="C569" t="s">
        <v>31</v>
      </c>
      <c r="D569" t="s">
        <v>151</v>
      </c>
      <c r="E569" t="s">
        <v>133</v>
      </c>
      <c r="G569" t="s">
        <v>164</v>
      </c>
      <c r="H569">
        <v>7.3109999999999999</v>
      </c>
      <c r="I569">
        <v>9.548</v>
      </c>
      <c r="J569">
        <v>12.994999999999999</v>
      </c>
      <c r="K569">
        <v>19.779</v>
      </c>
      <c r="L569">
        <v>38.786000000000001</v>
      </c>
      <c r="M569">
        <v>53.408999999999999</v>
      </c>
      <c r="N569">
        <v>60.137999999999998</v>
      </c>
      <c r="O569">
        <v>64.906999999999996</v>
      </c>
      <c r="P569">
        <v>66.686000000000007</v>
      </c>
      <c r="Q569">
        <v>68.132999999999996</v>
      </c>
      <c r="R569">
        <v>70.379000000000005</v>
      </c>
      <c r="S569">
        <v>71.983999999999995</v>
      </c>
      <c r="T569">
        <v>78.028999999999996</v>
      </c>
      <c r="U569">
        <v>82.055999999999997</v>
      </c>
      <c r="V569">
        <v>84.971000000000004</v>
      </c>
      <c r="W569">
        <v>88.772999999999996</v>
      </c>
      <c r="X569">
        <v>93.302999999999997</v>
      </c>
      <c r="Y569">
        <v>95.843000000000004</v>
      </c>
      <c r="Z569">
        <v>99.281000000000006</v>
      </c>
      <c r="AA569">
        <v>102.425</v>
      </c>
      <c r="AB569">
        <v>105.497</v>
      </c>
      <c r="AC569">
        <v>108.66200000000001</v>
      </c>
      <c r="AD569">
        <v>111.922</v>
      </c>
      <c r="AE569">
        <v>115.28</v>
      </c>
      <c r="AF569">
        <v>118.738</v>
      </c>
      <c r="AG569">
        <v>2014</v>
      </c>
    </row>
    <row r="570" spans="1:33" x14ac:dyDescent="0.2">
      <c r="A570">
        <v>642</v>
      </c>
      <c r="B570" t="s">
        <v>60</v>
      </c>
      <c r="C570" t="s">
        <v>1</v>
      </c>
      <c r="D570" t="s">
        <v>151</v>
      </c>
      <c r="E570" t="s">
        <v>133</v>
      </c>
      <c r="G570" t="s">
        <v>165</v>
      </c>
      <c r="H570">
        <v>85.468000000000004</v>
      </c>
      <c r="I570">
        <v>88.046000000000006</v>
      </c>
      <c r="J570">
        <v>95.033000000000001</v>
      </c>
      <c r="K570">
        <v>95.387</v>
      </c>
      <c r="L570">
        <v>100</v>
      </c>
      <c r="M570">
        <v>108.739</v>
      </c>
      <c r="N570">
        <v>116.98399999999999</v>
      </c>
      <c r="O570">
        <v>125.55200000000001</v>
      </c>
      <c r="P570">
        <v>130.87200000000001</v>
      </c>
      <c r="Q570">
        <v>138.249</v>
      </c>
      <c r="R570">
        <v>144.422</v>
      </c>
      <c r="S570">
        <v>148.46299999999999</v>
      </c>
      <c r="T570">
        <v>155.369</v>
      </c>
      <c r="U570">
        <v>164.28299999999999</v>
      </c>
      <c r="V570">
        <v>173.023</v>
      </c>
      <c r="W570">
        <v>181.32599999999999</v>
      </c>
      <c r="X570">
        <v>187.56800000000001</v>
      </c>
      <c r="Y570">
        <v>193.53</v>
      </c>
      <c r="Z570">
        <v>199.33600000000001</v>
      </c>
      <c r="AA570">
        <v>205.316</v>
      </c>
      <c r="AB570">
        <v>211.476</v>
      </c>
      <c r="AC570">
        <v>217.82</v>
      </c>
      <c r="AD570">
        <v>224.35499999999999</v>
      </c>
      <c r="AE570">
        <v>231.08500000000001</v>
      </c>
      <c r="AF570">
        <v>238.018</v>
      </c>
      <c r="AG570">
        <v>2013</v>
      </c>
    </row>
    <row r="571" spans="1:33" x14ac:dyDescent="0.2">
      <c r="A571">
        <v>646</v>
      </c>
      <c r="B571" t="s">
        <v>62</v>
      </c>
      <c r="C571" t="s">
        <v>14</v>
      </c>
      <c r="D571" t="s">
        <v>151</v>
      </c>
      <c r="E571" t="s">
        <v>133</v>
      </c>
      <c r="G571" t="s">
        <v>166</v>
      </c>
      <c r="H571">
        <v>96.191999999999993</v>
      </c>
      <c r="I571">
        <v>100.014</v>
      </c>
      <c r="J571">
        <v>101.46299999999999</v>
      </c>
      <c r="K571">
        <v>99.498999999999995</v>
      </c>
      <c r="L571">
        <v>100</v>
      </c>
      <c r="M571">
        <v>102.136</v>
      </c>
      <c r="N571">
        <v>102.304</v>
      </c>
      <c r="O571">
        <v>104.45699999999999</v>
      </c>
      <c r="P571">
        <v>104.884</v>
      </c>
      <c r="Q571">
        <v>106.11199999999999</v>
      </c>
      <c r="R571">
        <v>104.62</v>
      </c>
      <c r="S571">
        <v>103.55200000000001</v>
      </c>
      <c r="T571">
        <v>109.002</v>
      </c>
      <c r="U571">
        <v>111.057</v>
      </c>
      <c r="V571">
        <v>112.664</v>
      </c>
      <c r="W571">
        <v>114.086</v>
      </c>
      <c r="X571">
        <v>117.14700000000001</v>
      </c>
      <c r="Y571">
        <v>117.71</v>
      </c>
      <c r="Z571">
        <v>123.021</v>
      </c>
      <c r="AA571">
        <v>126.09699999999999</v>
      </c>
      <c r="AB571">
        <v>129.249</v>
      </c>
      <c r="AC571">
        <v>132.47999999999999</v>
      </c>
      <c r="AD571">
        <v>135.792</v>
      </c>
      <c r="AE571">
        <v>139.18700000000001</v>
      </c>
      <c r="AF571">
        <v>142.667</v>
      </c>
      <c r="AG571">
        <v>2014</v>
      </c>
    </row>
    <row r="572" spans="1:33" x14ac:dyDescent="0.2">
      <c r="A572">
        <v>656</v>
      </c>
      <c r="B572" t="s">
        <v>64</v>
      </c>
      <c r="C572" t="s">
        <v>24</v>
      </c>
      <c r="D572" t="s">
        <v>151</v>
      </c>
      <c r="E572" t="s">
        <v>133</v>
      </c>
      <c r="G572" t="s">
        <v>167</v>
      </c>
      <c r="H572">
        <v>134.24199999999999</v>
      </c>
      <c r="I572">
        <v>136.84200000000001</v>
      </c>
      <c r="J572">
        <v>143.82499999999999</v>
      </c>
      <c r="K572">
        <v>150.375</v>
      </c>
      <c r="L572">
        <v>160.55000000000001</v>
      </c>
      <c r="M572">
        <v>169.18299999999999</v>
      </c>
      <c r="N572">
        <v>174.19200000000001</v>
      </c>
      <c r="O572">
        <v>193.416</v>
      </c>
      <c r="P572">
        <v>227.19200000000001</v>
      </c>
      <c r="Q572">
        <v>298.435</v>
      </c>
      <c r="R572">
        <v>401.99900000000002</v>
      </c>
      <c r="S572">
        <v>493.89800000000002</v>
      </c>
      <c r="T572">
        <v>584.61099999999999</v>
      </c>
      <c r="U572">
        <v>611.97900000000004</v>
      </c>
      <c r="V572">
        <v>706.62699999999995</v>
      </c>
      <c r="W572">
        <v>857.5</v>
      </c>
      <c r="X572">
        <v>988.07100000000003</v>
      </c>
      <c r="Y572" s="3">
        <v>1105.528</v>
      </c>
      <c r="Z572" s="3">
        <v>1212.9949999999999</v>
      </c>
      <c r="AA572" s="3">
        <v>1323.3630000000001</v>
      </c>
      <c r="AB572" s="3">
        <v>1450.45</v>
      </c>
      <c r="AC572" s="3">
        <v>1586.068</v>
      </c>
      <c r="AD572" s="3">
        <v>1726.4349999999999</v>
      </c>
      <c r="AE572" s="3">
        <v>1860.751</v>
      </c>
      <c r="AF572" s="3">
        <v>1992.12</v>
      </c>
      <c r="AG572">
        <v>2014</v>
      </c>
    </row>
    <row r="573" spans="1:33" x14ac:dyDescent="0.2">
      <c r="A573">
        <v>429</v>
      </c>
      <c r="B573" t="s">
        <v>47</v>
      </c>
      <c r="C573" t="s">
        <v>34</v>
      </c>
      <c r="D573" t="s">
        <v>151</v>
      </c>
      <c r="E573" t="s">
        <v>133</v>
      </c>
      <c r="G573" t="s">
        <v>168</v>
      </c>
      <c r="H573">
        <v>11.167999999999999</v>
      </c>
      <c r="I573">
        <v>13.113</v>
      </c>
      <c r="J573">
        <v>15.491</v>
      </c>
      <c r="K573">
        <v>18.588999999999999</v>
      </c>
      <c r="L573">
        <v>20.966999999999999</v>
      </c>
      <c r="M573">
        <v>23.367000000000001</v>
      </c>
      <c r="N573">
        <v>27.074999999999999</v>
      </c>
      <c r="O573">
        <v>31.3</v>
      </c>
      <c r="P573">
        <v>36.082999999999998</v>
      </c>
      <c r="Q573">
        <v>39.817</v>
      </c>
      <c r="R573">
        <v>44.55</v>
      </c>
      <c r="S573">
        <v>52.767000000000003</v>
      </c>
      <c r="T573">
        <v>66.125</v>
      </c>
      <c r="U573">
        <v>73.257999999999996</v>
      </c>
      <c r="V573">
        <v>82.316999999999993</v>
      </c>
      <c r="W573">
        <v>100.008</v>
      </c>
      <c r="X573">
        <v>130.542</v>
      </c>
      <c r="Y573">
        <v>175.875</v>
      </c>
      <c r="Z573">
        <v>203.22200000000001</v>
      </c>
      <c r="AA573">
        <v>236.75399999999999</v>
      </c>
      <c r="AB573">
        <v>277.00200000000001</v>
      </c>
      <c r="AC573">
        <v>324.09300000000002</v>
      </c>
      <c r="AD573">
        <v>379.18900000000002</v>
      </c>
      <c r="AE573">
        <v>443.65100000000001</v>
      </c>
      <c r="AF573">
        <v>519.07100000000003</v>
      </c>
      <c r="AG573">
        <v>2014</v>
      </c>
    </row>
    <row r="574" spans="1:33" x14ac:dyDescent="0.2">
      <c r="A574">
        <v>433</v>
      </c>
      <c r="B574" t="s">
        <v>48</v>
      </c>
      <c r="C574" t="s">
        <v>5</v>
      </c>
      <c r="D574" t="s">
        <v>151</v>
      </c>
      <c r="E574" t="s">
        <v>133</v>
      </c>
      <c r="G574" t="s">
        <v>169</v>
      </c>
      <c r="H574" t="s">
        <v>106</v>
      </c>
      <c r="I574" t="s">
        <v>106</v>
      </c>
      <c r="J574" t="s">
        <v>106</v>
      </c>
      <c r="K574" t="s">
        <v>106</v>
      </c>
      <c r="L574" t="s">
        <v>106</v>
      </c>
      <c r="M574" t="s">
        <v>106</v>
      </c>
      <c r="N574" t="s">
        <v>106</v>
      </c>
      <c r="O574" t="s">
        <v>106</v>
      </c>
      <c r="P574">
        <v>44.274999999999999</v>
      </c>
      <c r="Q574">
        <v>60.639000000000003</v>
      </c>
      <c r="R574">
        <v>92.929000000000002</v>
      </c>
      <c r="S574">
        <v>121.57</v>
      </c>
      <c r="T574">
        <v>124.813</v>
      </c>
      <c r="U574">
        <v>122.074</v>
      </c>
      <c r="V574">
        <v>125.05800000000001</v>
      </c>
      <c r="W574">
        <v>132.06700000000001</v>
      </c>
      <c r="X574">
        <v>140.108</v>
      </c>
      <c r="Y574">
        <v>142.74199999999999</v>
      </c>
      <c r="Z574">
        <v>145.93700000000001</v>
      </c>
      <c r="AA574">
        <v>150.315</v>
      </c>
      <c r="AB574">
        <v>154.82499999999999</v>
      </c>
      <c r="AC574">
        <v>159.47</v>
      </c>
      <c r="AD574">
        <v>164.25399999999999</v>
      </c>
      <c r="AE574">
        <v>169.18100000000001</v>
      </c>
      <c r="AF574">
        <v>174.25700000000001</v>
      </c>
      <c r="AG574">
        <v>2014</v>
      </c>
    </row>
    <row r="575" spans="1:33" x14ac:dyDescent="0.2">
      <c r="A575">
        <v>916</v>
      </c>
      <c r="B575" t="s">
        <v>65</v>
      </c>
      <c r="C575" t="s">
        <v>18</v>
      </c>
      <c r="D575" t="s">
        <v>151</v>
      </c>
      <c r="E575" t="s">
        <v>133</v>
      </c>
      <c r="G575" t="s">
        <v>170</v>
      </c>
      <c r="H575">
        <v>64.594999999999999</v>
      </c>
      <c r="I575">
        <v>75.861000000000004</v>
      </c>
      <c r="J575">
        <v>81.393000000000001</v>
      </c>
      <c r="K575">
        <v>88.236999999999995</v>
      </c>
      <c r="L575">
        <v>100</v>
      </c>
      <c r="M575">
        <v>108.375</v>
      </c>
      <c r="N575">
        <v>114.72</v>
      </c>
      <c r="O575">
        <v>122.121</v>
      </c>
      <c r="P575">
        <v>130.53100000000001</v>
      </c>
      <c r="Q575">
        <v>140.374</v>
      </c>
      <c r="R575">
        <v>152.411</v>
      </c>
      <c r="S575">
        <v>168.845</v>
      </c>
      <c r="T575">
        <v>197.8</v>
      </c>
      <c r="U575">
        <v>212.232</v>
      </c>
      <c r="V575">
        <v>227.35499999999999</v>
      </c>
      <c r="W575">
        <v>246.291</v>
      </c>
      <c r="X575">
        <v>258.89800000000002</v>
      </c>
      <c r="Y575">
        <v>273.99099999999999</v>
      </c>
      <c r="Z575">
        <v>292.39999999999998</v>
      </c>
      <c r="AA575">
        <v>307.60500000000002</v>
      </c>
      <c r="AB575">
        <v>324.52300000000002</v>
      </c>
      <c r="AC575">
        <v>342.048</v>
      </c>
      <c r="AD575">
        <v>361.54399999999998</v>
      </c>
      <c r="AE575">
        <v>382.15199999999999</v>
      </c>
      <c r="AF575">
        <v>403.935</v>
      </c>
      <c r="AG575">
        <v>2013</v>
      </c>
    </row>
    <row r="576" spans="1:33" x14ac:dyDescent="0.2">
      <c r="A576">
        <v>443</v>
      </c>
      <c r="B576" t="s">
        <v>67</v>
      </c>
      <c r="C576" t="s">
        <v>6</v>
      </c>
      <c r="D576" t="s">
        <v>151</v>
      </c>
      <c r="E576" t="s">
        <v>133</v>
      </c>
      <c r="G576" t="s">
        <v>171</v>
      </c>
      <c r="H576">
        <v>99.197000000000003</v>
      </c>
      <c r="I576">
        <v>100</v>
      </c>
      <c r="J576">
        <v>100.6</v>
      </c>
      <c r="K576">
        <v>103.702</v>
      </c>
      <c r="L576">
        <v>105.328</v>
      </c>
      <c r="M576">
        <v>106.854</v>
      </c>
      <c r="N576">
        <v>107.705</v>
      </c>
      <c r="O576">
        <v>108.767</v>
      </c>
      <c r="P576">
        <v>110.134</v>
      </c>
      <c r="Q576">
        <v>114.672</v>
      </c>
      <c r="R576">
        <v>118.218</v>
      </c>
      <c r="S576">
        <v>124.678</v>
      </c>
      <c r="T576">
        <v>132.53299999999999</v>
      </c>
      <c r="U576">
        <v>138.642</v>
      </c>
      <c r="V576">
        <v>144.876</v>
      </c>
      <c r="W576">
        <v>151.983</v>
      </c>
      <c r="X576">
        <v>156.845</v>
      </c>
      <c r="Y576">
        <v>161.084</v>
      </c>
      <c r="Z576">
        <v>165.822</v>
      </c>
      <c r="AA576">
        <v>171.357</v>
      </c>
      <c r="AB576">
        <v>177.46600000000001</v>
      </c>
      <c r="AC576">
        <v>184.602</v>
      </c>
      <c r="AD576">
        <v>192.01499999999999</v>
      </c>
      <c r="AE576">
        <v>199.70599999999999</v>
      </c>
      <c r="AF576">
        <v>207.74100000000001</v>
      </c>
      <c r="AG576">
        <v>2014</v>
      </c>
    </row>
    <row r="577" spans="1:33" x14ac:dyDescent="0.2">
      <c r="A577">
        <v>672</v>
      </c>
      <c r="B577" t="s">
        <v>50</v>
      </c>
      <c r="C577" t="s">
        <v>2</v>
      </c>
      <c r="D577" t="s">
        <v>151</v>
      </c>
      <c r="E577" t="s">
        <v>133</v>
      </c>
      <c r="G577" t="s">
        <v>172</v>
      </c>
      <c r="H577">
        <v>116.126</v>
      </c>
      <c r="I577">
        <v>120.291</v>
      </c>
      <c r="J577">
        <v>124.765</v>
      </c>
      <c r="K577">
        <v>127.977</v>
      </c>
      <c r="L577">
        <v>124.256</v>
      </c>
      <c r="M577">
        <v>113.273</v>
      </c>
      <c r="N577">
        <v>102.101</v>
      </c>
      <c r="O577">
        <v>100</v>
      </c>
      <c r="P577">
        <v>101.252</v>
      </c>
      <c r="Q577">
        <v>103.943</v>
      </c>
      <c r="R577">
        <v>105.46599999999999</v>
      </c>
      <c r="S577">
        <v>112.017</v>
      </c>
      <c r="T577">
        <v>123.667</v>
      </c>
      <c r="U577">
        <v>126.69499999999999</v>
      </c>
      <c r="V577">
        <v>129.80799999999999</v>
      </c>
      <c r="W577">
        <v>150.44999999999999</v>
      </c>
      <c r="X577">
        <v>159.58500000000001</v>
      </c>
      <c r="Y577">
        <v>163.72499999999999</v>
      </c>
      <c r="Z577">
        <v>168.309</v>
      </c>
      <c r="AA577">
        <v>171.93700000000001</v>
      </c>
      <c r="AB577">
        <v>179.42699999999999</v>
      </c>
      <c r="AC577">
        <v>186.81</v>
      </c>
      <c r="AD577">
        <v>192.761</v>
      </c>
      <c r="AE577">
        <v>198.56399999999999</v>
      </c>
      <c r="AF577">
        <v>203.52799999999999</v>
      </c>
      <c r="AG577">
        <v>2014</v>
      </c>
    </row>
    <row r="578" spans="1:33" x14ac:dyDescent="0.2">
      <c r="A578">
        <v>682</v>
      </c>
      <c r="B578" t="s">
        <v>69</v>
      </c>
      <c r="C578" t="s">
        <v>27</v>
      </c>
      <c r="D578" t="s">
        <v>151</v>
      </c>
      <c r="E578" t="s">
        <v>133</v>
      </c>
      <c r="G578" t="s">
        <v>173</v>
      </c>
      <c r="H578">
        <v>58.155999999999999</v>
      </c>
      <c r="I578">
        <v>60.845999999999997</v>
      </c>
      <c r="J578">
        <v>65.731999999999999</v>
      </c>
      <c r="K578">
        <v>68.411000000000001</v>
      </c>
      <c r="L578">
        <v>70.637</v>
      </c>
      <c r="M578">
        <v>73.966999999999999</v>
      </c>
      <c r="N578">
        <v>76.849000000000004</v>
      </c>
      <c r="O578">
        <v>80.808000000000007</v>
      </c>
      <c r="P578">
        <v>89.186000000000007</v>
      </c>
      <c r="Q578">
        <v>100</v>
      </c>
      <c r="R578">
        <v>106.239</v>
      </c>
      <c r="S578">
        <v>113.946</v>
      </c>
      <c r="T578">
        <v>122.435</v>
      </c>
      <c r="U578">
        <v>125.05200000000001</v>
      </c>
      <c r="V578">
        <v>132.88300000000001</v>
      </c>
      <c r="W578">
        <v>140.43899999999999</v>
      </c>
      <c r="X578">
        <v>147.32400000000001</v>
      </c>
      <c r="Y578">
        <v>153.41</v>
      </c>
      <c r="Z578">
        <v>158.815</v>
      </c>
      <c r="AA578">
        <v>166.024</v>
      </c>
      <c r="AB578">
        <v>173.661</v>
      </c>
      <c r="AC578">
        <v>182.17</v>
      </c>
      <c r="AD578">
        <v>191.46100000000001</v>
      </c>
      <c r="AE578">
        <v>201.22499999999999</v>
      </c>
      <c r="AF578">
        <v>211.488</v>
      </c>
      <c r="AG578">
        <v>2014</v>
      </c>
    </row>
    <row r="579" spans="1:33" x14ac:dyDescent="0.2">
      <c r="A579">
        <v>948</v>
      </c>
      <c r="B579" t="s">
        <v>70</v>
      </c>
      <c r="C579" t="s">
        <v>20</v>
      </c>
      <c r="D579" t="s">
        <v>151</v>
      </c>
      <c r="E579" t="s">
        <v>133</v>
      </c>
      <c r="G579" t="s">
        <v>174</v>
      </c>
      <c r="H579">
        <v>23.65</v>
      </c>
      <c r="I579">
        <v>32.301000000000002</v>
      </c>
      <c r="J579">
        <v>35.326000000000001</v>
      </c>
      <c r="K579">
        <v>37.997</v>
      </c>
      <c r="L579">
        <v>42.398000000000003</v>
      </c>
      <c r="M579">
        <v>45.039000000000001</v>
      </c>
      <c r="N579">
        <v>45.454999999999998</v>
      </c>
      <c r="O579">
        <v>47.790999999999997</v>
      </c>
      <c r="P579">
        <v>51.570999999999998</v>
      </c>
      <c r="Q579">
        <v>57.994999999999997</v>
      </c>
      <c r="R579">
        <v>60.595999999999997</v>
      </c>
      <c r="S579">
        <v>65.545000000000002</v>
      </c>
      <c r="T579">
        <v>83.116</v>
      </c>
      <c r="U579">
        <v>88.325000000000003</v>
      </c>
      <c r="V579">
        <v>97.302999999999997</v>
      </c>
      <c r="W579">
        <v>104.779</v>
      </c>
      <c r="X579">
        <v>120.491</v>
      </c>
      <c r="Y579">
        <v>130.84299999999999</v>
      </c>
      <c r="Z579">
        <v>147.72999999999999</v>
      </c>
      <c r="AA579">
        <v>161.339</v>
      </c>
      <c r="AB579">
        <v>173.61600000000001</v>
      </c>
      <c r="AC579">
        <v>186.24100000000001</v>
      </c>
      <c r="AD579">
        <v>199.053</v>
      </c>
      <c r="AE579">
        <v>212.25399999999999</v>
      </c>
      <c r="AF579">
        <v>226.11699999999999</v>
      </c>
      <c r="AG579">
        <v>2014</v>
      </c>
    </row>
    <row r="580" spans="1:33" x14ac:dyDescent="0.2">
      <c r="A580">
        <v>694</v>
      </c>
      <c r="B580" t="s">
        <v>51</v>
      </c>
      <c r="C580" t="s">
        <v>3</v>
      </c>
      <c r="D580" t="s">
        <v>151</v>
      </c>
      <c r="E580" t="s">
        <v>133</v>
      </c>
      <c r="G580" t="s">
        <v>175</v>
      </c>
      <c r="H580">
        <v>23.689</v>
      </c>
      <c r="I580">
        <v>26.216999999999999</v>
      </c>
      <c r="J580">
        <v>28.277999999999999</v>
      </c>
      <c r="K580">
        <v>30.149000000000001</v>
      </c>
      <c r="L580">
        <v>32.241</v>
      </c>
      <c r="M580">
        <v>38.323999999999998</v>
      </c>
      <c r="N580">
        <v>43.262</v>
      </c>
      <c r="O580">
        <v>49.332999999999998</v>
      </c>
      <c r="P580">
        <v>56.732999999999997</v>
      </c>
      <c r="Q580">
        <v>66.864000000000004</v>
      </c>
      <c r="R580">
        <v>72.358000000000004</v>
      </c>
      <c r="S580">
        <v>76.275000000000006</v>
      </c>
      <c r="T580">
        <v>85.108000000000004</v>
      </c>
      <c r="U580">
        <v>95.783000000000001</v>
      </c>
      <c r="V580">
        <v>108.925</v>
      </c>
      <c r="W580">
        <v>120.733</v>
      </c>
      <c r="X580">
        <v>135.483</v>
      </c>
      <c r="Y580">
        <v>146.96700000000001</v>
      </c>
      <c r="Z580">
        <v>158.80799999999999</v>
      </c>
      <c r="AA580">
        <v>174.04400000000001</v>
      </c>
      <c r="AB580">
        <v>192.596</v>
      </c>
      <c r="AC580">
        <v>209.685</v>
      </c>
      <c r="AD580">
        <v>225.91499999999999</v>
      </c>
      <c r="AE580">
        <v>242.274</v>
      </c>
      <c r="AF580">
        <v>259.233</v>
      </c>
      <c r="AG580">
        <v>2014</v>
      </c>
    </row>
    <row r="581" spans="1:33" x14ac:dyDescent="0.2">
      <c r="A581">
        <v>142</v>
      </c>
      <c r="B581" t="s">
        <v>71</v>
      </c>
      <c r="C581" t="s">
        <v>28</v>
      </c>
      <c r="D581" t="s">
        <v>151</v>
      </c>
      <c r="E581" t="s">
        <v>133</v>
      </c>
      <c r="G581" t="s">
        <v>176</v>
      </c>
      <c r="H581">
        <v>74.045000000000002</v>
      </c>
      <c r="I581">
        <v>75.954999999999998</v>
      </c>
      <c r="J581">
        <v>77.676000000000002</v>
      </c>
      <c r="K581">
        <v>79.489000000000004</v>
      </c>
      <c r="L581">
        <v>81.941999999999993</v>
      </c>
      <c r="M581">
        <v>84.414000000000001</v>
      </c>
      <c r="N581">
        <v>85.501999999999995</v>
      </c>
      <c r="O581">
        <v>87.617999999999995</v>
      </c>
      <c r="P581">
        <v>88.025999999999996</v>
      </c>
      <c r="Q581">
        <v>89.366</v>
      </c>
      <c r="R581">
        <v>91.45</v>
      </c>
      <c r="S581">
        <v>92.117000000000004</v>
      </c>
      <c r="T581">
        <v>95.585999999999999</v>
      </c>
      <c r="U581">
        <v>97.656999999999996</v>
      </c>
      <c r="V581">
        <v>100</v>
      </c>
      <c r="W581">
        <v>101.301</v>
      </c>
      <c r="X581">
        <v>102.01900000000001</v>
      </c>
      <c r="Y581">
        <v>104.194</v>
      </c>
      <c r="Z581">
        <v>106.304</v>
      </c>
      <c r="AA581">
        <v>108.696</v>
      </c>
      <c r="AB581">
        <v>111.142</v>
      </c>
      <c r="AC581">
        <v>113.642</v>
      </c>
      <c r="AD581">
        <v>116.483</v>
      </c>
      <c r="AE581">
        <v>119.396</v>
      </c>
      <c r="AF581">
        <v>122.38</v>
      </c>
      <c r="AG581">
        <v>2014</v>
      </c>
    </row>
    <row r="582" spans="1:33" x14ac:dyDescent="0.2">
      <c r="A582">
        <v>449</v>
      </c>
      <c r="B582" t="s">
        <v>72</v>
      </c>
      <c r="C582" t="s">
        <v>10</v>
      </c>
      <c r="D582" t="s">
        <v>151</v>
      </c>
      <c r="E582" t="s">
        <v>133</v>
      </c>
      <c r="G582" t="s">
        <v>177</v>
      </c>
      <c r="H582">
        <v>105.42</v>
      </c>
      <c r="I582">
        <v>105.041</v>
      </c>
      <c r="J582">
        <v>105.491</v>
      </c>
      <c r="K582">
        <v>106.03100000000001</v>
      </c>
      <c r="L582">
        <v>104.762</v>
      </c>
      <c r="M582">
        <v>103.881</v>
      </c>
      <c r="N582">
        <v>103.584</v>
      </c>
      <c r="O582">
        <v>103.776</v>
      </c>
      <c r="P582">
        <v>104.562</v>
      </c>
      <c r="Q582">
        <v>106.508</v>
      </c>
      <c r="R582">
        <v>109.92100000000001</v>
      </c>
      <c r="S582">
        <v>116.39700000000001</v>
      </c>
      <c r="T582">
        <v>131.01599999999999</v>
      </c>
      <c r="U582">
        <v>135.65100000000001</v>
      </c>
      <c r="V582">
        <v>140.06700000000001</v>
      </c>
      <c r="W582">
        <v>145.714</v>
      </c>
      <c r="X582">
        <v>149.99199999999999</v>
      </c>
      <c r="Y582">
        <v>151.86099999999999</v>
      </c>
      <c r="Z582">
        <v>153.39500000000001</v>
      </c>
      <c r="AA582">
        <v>154.887</v>
      </c>
      <c r="AB582">
        <v>158.86799999999999</v>
      </c>
      <c r="AC582">
        <v>163.364</v>
      </c>
      <c r="AD582">
        <v>167.92599999999999</v>
      </c>
      <c r="AE582">
        <v>172.55199999999999</v>
      </c>
      <c r="AF582">
        <v>177.27199999999999</v>
      </c>
      <c r="AG582">
        <v>2014</v>
      </c>
    </row>
    <row r="583" spans="1:33" x14ac:dyDescent="0.2">
      <c r="A583">
        <v>293</v>
      </c>
      <c r="B583" t="s">
        <v>66</v>
      </c>
      <c r="C583" t="s">
        <v>29</v>
      </c>
      <c r="D583" t="s">
        <v>151</v>
      </c>
      <c r="E583" t="s">
        <v>133</v>
      </c>
      <c r="G583" t="s">
        <v>178</v>
      </c>
      <c r="H583">
        <v>64.304000000000002</v>
      </c>
      <c r="I583">
        <v>69.8</v>
      </c>
      <c r="J583">
        <v>74.864000000000004</v>
      </c>
      <c r="K583">
        <v>77.462000000000003</v>
      </c>
      <c r="L583">
        <v>80.373000000000005</v>
      </c>
      <c r="M583">
        <v>81.960999999999999</v>
      </c>
      <c r="N583">
        <v>82.117999999999995</v>
      </c>
      <c r="O583">
        <v>83.974999999999994</v>
      </c>
      <c r="P583">
        <v>87.05</v>
      </c>
      <c r="Q583">
        <v>88.457999999999998</v>
      </c>
      <c r="R583">
        <v>90.227999999999994</v>
      </c>
      <c r="S583">
        <v>91.832999999999998</v>
      </c>
      <c r="T583">
        <v>97.147999999999996</v>
      </c>
      <c r="U583">
        <v>100</v>
      </c>
      <c r="V583">
        <v>101.53</v>
      </c>
      <c r="W583">
        <v>104.95099999999999</v>
      </c>
      <c r="X583">
        <v>108.78700000000001</v>
      </c>
      <c r="Y583">
        <v>111.84</v>
      </c>
      <c r="Z583">
        <v>115.47</v>
      </c>
      <c r="AA583">
        <v>118.40900000000001</v>
      </c>
      <c r="AB583">
        <v>120.777</v>
      </c>
      <c r="AC583">
        <v>123.193</v>
      </c>
      <c r="AD583">
        <v>125.657</v>
      </c>
      <c r="AE583">
        <v>128.16999999999999</v>
      </c>
      <c r="AF583">
        <v>130.733</v>
      </c>
      <c r="AG583">
        <v>2014</v>
      </c>
    </row>
    <row r="584" spans="1:33" x14ac:dyDescent="0.2">
      <c r="A584">
        <v>453</v>
      </c>
      <c r="B584" t="s">
        <v>61</v>
      </c>
      <c r="C584" t="s">
        <v>15</v>
      </c>
      <c r="D584" t="s">
        <v>151</v>
      </c>
      <c r="E584" t="s">
        <v>133</v>
      </c>
      <c r="G584" t="s">
        <v>179</v>
      </c>
      <c r="H584">
        <v>127.206</v>
      </c>
      <c r="I584">
        <v>130.386</v>
      </c>
      <c r="J584">
        <v>134.167</v>
      </c>
      <c r="K584">
        <v>137.25299999999999</v>
      </c>
      <c r="L584">
        <v>139.58600000000001</v>
      </c>
      <c r="M584">
        <v>141.68</v>
      </c>
      <c r="N584">
        <v>141.822</v>
      </c>
      <c r="O584">
        <v>145.035</v>
      </c>
      <c r="P584">
        <v>154.88999999999999</v>
      </c>
      <c r="Q584">
        <v>168.601</v>
      </c>
      <c r="R584">
        <v>188.524</v>
      </c>
      <c r="S584">
        <v>214.232</v>
      </c>
      <c r="T584">
        <v>246.79499999999999</v>
      </c>
      <c r="U584">
        <v>234.584</v>
      </c>
      <c r="V584">
        <v>229.01400000000001</v>
      </c>
      <c r="W584">
        <v>233.29900000000001</v>
      </c>
      <c r="X584">
        <v>237.797</v>
      </c>
      <c r="Y584">
        <v>245.08099999999999</v>
      </c>
      <c r="Z584">
        <v>252.53</v>
      </c>
      <c r="AA584">
        <v>257.024</v>
      </c>
      <c r="AB584">
        <v>264.01799999999997</v>
      </c>
      <c r="AC584">
        <v>271.57299999999998</v>
      </c>
      <c r="AD584">
        <v>278.92599999999999</v>
      </c>
      <c r="AE584">
        <v>285.94</v>
      </c>
      <c r="AF584">
        <v>292.584</v>
      </c>
      <c r="AG584">
        <v>2014</v>
      </c>
    </row>
    <row r="585" spans="1:33" x14ac:dyDescent="0.2">
      <c r="A585">
        <v>922</v>
      </c>
      <c r="B585" t="s">
        <v>68</v>
      </c>
      <c r="C585" t="s">
        <v>35</v>
      </c>
      <c r="D585" t="s">
        <v>151</v>
      </c>
      <c r="E585" t="s">
        <v>133</v>
      </c>
      <c r="G585" t="s">
        <v>180</v>
      </c>
      <c r="H585">
        <v>87.132999999999996</v>
      </c>
      <c r="I585">
        <v>100</v>
      </c>
      <c r="J585">
        <v>127.675</v>
      </c>
      <c r="K585">
        <v>237.14599999999999</v>
      </c>
      <c r="L585">
        <v>286.416</v>
      </c>
      <c r="M585">
        <v>347.88400000000001</v>
      </c>
      <c r="N585">
        <v>402.79199999999997</v>
      </c>
      <c r="O585">
        <v>457.83699999999999</v>
      </c>
      <c r="P585">
        <v>507.68200000000002</v>
      </c>
      <c r="Q585">
        <v>572.07299999999998</v>
      </c>
      <c r="R585">
        <v>627.44200000000001</v>
      </c>
      <c r="S585">
        <v>683.95699999999999</v>
      </c>
      <c r="T585">
        <v>780.44799999999998</v>
      </c>
      <c r="U585">
        <v>871.40300000000002</v>
      </c>
      <c r="V585">
        <v>931.12599999999998</v>
      </c>
      <c r="W585" s="3">
        <v>1009.739</v>
      </c>
      <c r="X585" s="3">
        <v>1060.912</v>
      </c>
      <c r="Y585" s="3">
        <v>1132.662</v>
      </c>
      <c r="Z585" s="3">
        <v>1221.2829999999999</v>
      </c>
      <c r="AA585" s="3">
        <v>1440.413</v>
      </c>
      <c r="AB585" s="3">
        <v>1581.614</v>
      </c>
      <c r="AC585" s="3">
        <v>1684.4190000000001</v>
      </c>
      <c r="AD585" s="3">
        <v>1760.2180000000001</v>
      </c>
      <c r="AE585" s="3">
        <v>1830.626</v>
      </c>
      <c r="AF585" s="3">
        <v>1903.8510000000001</v>
      </c>
      <c r="AG585">
        <v>2014</v>
      </c>
    </row>
    <row r="586" spans="1:33" x14ac:dyDescent="0.2">
      <c r="A586">
        <v>456</v>
      </c>
      <c r="B586" t="s">
        <v>74</v>
      </c>
      <c r="C586" t="s">
        <v>8</v>
      </c>
      <c r="D586" t="s">
        <v>151</v>
      </c>
      <c r="E586" t="s">
        <v>133</v>
      </c>
      <c r="G586" t="s">
        <v>181</v>
      </c>
      <c r="H586">
        <v>96.8</v>
      </c>
      <c r="I586">
        <v>96.5</v>
      </c>
      <c r="J586">
        <v>96.2</v>
      </c>
      <c r="K586">
        <v>94.2</v>
      </c>
      <c r="L586">
        <v>93.2</v>
      </c>
      <c r="M586">
        <v>92</v>
      </c>
      <c r="N586">
        <v>92.1</v>
      </c>
      <c r="O586">
        <v>92.6</v>
      </c>
      <c r="P586">
        <v>92.9</v>
      </c>
      <c r="Q586">
        <v>93.4</v>
      </c>
      <c r="R586">
        <v>95.2</v>
      </c>
      <c r="S586">
        <v>100</v>
      </c>
      <c r="T586">
        <v>106.1</v>
      </c>
      <c r="U586">
        <v>110.5</v>
      </c>
      <c r="V586">
        <v>114.7</v>
      </c>
      <c r="W586">
        <v>119</v>
      </c>
      <c r="X586">
        <v>122.4</v>
      </c>
      <c r="Y586">
        <v>126.69199999999999</v>
      </c>
      <c r="Z586">
        <v>130.09399999999999</v>
      </c>
      <c r="AA586">
        <v>132.678</v>
      </c>
      <c r="AB586">
        <v>135.934</v>
      </c>
      <c r="AC586">
        <v>139.709</v>
      </c>
      <c r="AD586">
        <v>143.80500000000001</v>
      </c>
      <c r="AE586">
        <v>147.91800000000001</v>
      </c>
      <c r="AF586">
        <v>152.15899999999999</v>
      </c>
      <c r="AG586">
        <v>2014</v>
      </c>
    </row>
    <row r="587" spans="1:33" x14ac:dyDescent="0.2">
      <c r="A587">
        <v>732</v>
      </c>
      <c r="B587" t="s">
        <v>77</v>
      </c>
      <c r="C587" t="s">
        <v>17</v>
      </c>
      <c r="D587" t="s">
        <v>151</v>
      </c>
      <c r="E587" t="s">
        <v>133</v>
      </c>
      <c r="G587" t="s">
        <v>182</v>
      </c>
      <c r="H587">
        <v>27.885000000000002</v>
      </c>
      <c r="I587">
        <v>40.893000000000001</v>
      </c>
      <c r="J587">
        <v>47.887999999999998</v>
      </c>
      <c r="K587">
        <v>55.546999999999997</v>
      </c>
      <c r="L587">
        <v>60.009</v>
      </c>
      <c r="M587">
        <v>62.933</v>
      </c>
      <c r="N587">
        <v>68.177000000000007</v>
      </c>
      <c r="O587">
        <v>73.433999999999997</v>
      </c>
      <c r="P587">
        <v>79.616</v>
      </c>
      <c r="Q587">
        <v>86.375</v>
      </c>
      <c r="R587">
        <v>92.593999999999994</v>
      </c>
      <c r="S587">
        <v>100</v>
      </c>
      <c r="T587">
        <v>114.28400000000001</v>
      </c>
      <c r="U587">
        <v>127.149</v>
      </c>
      <c r="V587">
        <v>143.666</v>
      </c>
      <c r="W587">
        <v>169.661</v>
      </c>
      <c r="X587">
        <v>229.97499999999999</v>
      </c>
      <c r="Y587">
        <v>313.96699999999998</v>
      </c>
      <c r="Z587">
        <v>429.84199999999998</v>
      </c>
      <c r="AA587">
        <v>511.65699999999998</v>
      </c>
      <c r="AB587">
        <v>565.38099999999997</v>
      </c>
      <c r="AC587">
        <v>608.06799999999998</v>
      </c>
      <c r="AD587">
        <v>645.16</v>
      </c>
      <c r="AE587">
        <v>680.64400000000001</v>
      </c>
      <c r="AF587">
        <v>716.03700000000003</v>
      </c>
      <c r="AG587">
        <v>2013</v>
      </c>
    </row>
    <row r="588" spans="1:33" x14ac:dyDescent="0.2">
      <c r="A588">
        <v>463</v>
      </c>
      <c r="B588" t="s">
        <v>73</v>
      </c>
      <c r="C588" t="s">
        <v>36</v>
      </c>
      <c r="D588" t="s">
        <v>151</v>
      </c>
      <c r="E588" t="s">
        <v>133</v>
      </c>
      <c r="G588" t="s">
        <v>183</v>
      </c>
      <c r="H588">
        <v>107.074</v>
      </c>
      <c r="I588">
        <v>109.09699999999999</v>
      </c>
      <c r="J588">
        <v>108.057</v>
      </c>
      <c r="K588">
        <v>104.05800000000001</v>
      </c>
      <c r="L588">
        <v>100</v>
      </c>
      <c r="M588">
        <v>103.401</v>
      </c>
      <c r="N588">
        <v>102.866</v>
      </c>
      <c r="O588">
        <v>108.82899999999999</v>
      </c>
      <c r="P588">
        <v>113.65300000000001</v>
      </c>
      <c r="Q588">
        <v>121.88200000000001</v>
      </c>
      <c r="R588">
        <v>134.54599999999999</v>
      </c>
      <c r="S588">
        <v>140.839</v>
      </c>
      <c r="T588">
        <v>162.179</v>
      </c>
      <c r="U588">
        <v>166.726</v>
      </c>
      <c r="V588">
        <v>174.059</v>
      </c>
      <c r="W588" t="s">
        <v>106</v>
      </c>
      <c r="X588" t="s">
        <v>106</v>
      </c>
      <c r="Y588" t="s">
        <v>106</v>
      </c>
      <c r="Z588" t="s">
        <v>106</v>
      </c>
      <c r="AA588" t="s">
        <v>106</v>
      </c>
      <c r="AB588" t="s">
        <v>106</v>
      </c>
      <c r="AC588" t="s">
        <v>106</v>
      </c>
      <c r="AD588" t="s">
        <v>106</v>
      </c>
      <c r="AE588" t="s">
        <v>106</v>
      </c>
      <c r="AF588" t="s">
        <v>106</v>
      </c>
      <c r="AG588">
        <v>2011</v>
      </c>
    </row>
    <row r="589" spans="1:33" x14ac:dyDescent="0.2">
      <c r="A589">
        <v>537</v>
      </c>
      <c r="B589" t="s">
        <v>78</v>
      </c>
      <c r="C589" t="s">
        <v>19</v>
      </c>
      <c r="D589" t="s">
        <v>151</v>
      </c>
      <c r="E589" t="s">
        <v>133</v>
      </c>
      <c r="G589" t="s">
        <v>184</v>
      </c>
      <c r="H589" t="s">
        <v>106</v>
      </c>
      <c r="I589" t="s">
        <v>106</v>
      </c>
      <c r="J589" t="s">
        <v>106</v>
      </c>
      <c r="K589" t="s">
        <v>106</v>
      </c>
      <c r="L589">
        <v>48.197000000000003</v>
      </c>
      <c r="M589">
        <v>49.927</v>
      </c>
      <c r="N589">
        <v>51.968000000000004</v>
      </c>
      <c r="O589">
        <v>56.134</v>
      </c>
      <c r="P589">
        <v>57.375</v>
      </c>
      <c r="Q589">
        <v>58.3</v>
      </c>
      <c r="R589">
        <v>61.35</v>
      </c>
      <c r="S589">
        <v>66.650000000000006</v>
      </c>
      <c r="T589">
        <v>71.599999999999994</v>
      </c>
      <c r="U589">
        <v>71.45</v>
      </c>
      <c r="V589">
        <v>75.150000000000006</v>
      </c>
      <c r="W589">
        <v>85.05</v>
      </c>
      <c r="X589">
        <v>94.35</v>
      </c>
      <c r="Y589">
        <v>103.292</v>
      </c>
      <c r="Z589">
        <v>105.85899999999999</v>
      </c>
      <c r="AA589">
        <v>107.81399999999999</v>
      </c>
      <c r="AB589">
        <v>111.322</v>
      </c>
      <c r="AC589">
        <v>115.654</v>
      </c>
      <c r="AD589">
        <v>120.31</v>
      </c>
      <c r="AE589">
        <v>125.173</v>
      </c>
      <c r="AF589">
        <v>130.22300000000001</v>
      </c>
      <c r="AG589">
        <v>2013</v>
      </c>
    </row>
    <row r="590" spans="1:33" x14ac:dyDescent="0.2">
      <c r="A590">
        <v>369</v>
      </c>
      <c r="B590" t="s">
        <v>55</v>
      </c>
      <c r="C590" t="s">
        <v>21</v>
      </c>
      <c r="D590" t="s">
        <v>151</v>
      </c>
      <c r="E590" t="s">
        <v>133</v>
      </c>
      <c r="G590" t="s">
        <v>185</v>
      </c>
      <c r="H590">
        <v>85.340999999999994</v>
      </c>
      <c r="I590">
        <v>88.691000000000003</v>
      </c>
      <c r="J590">
        <v>93.406000000000006</v>
      </c>
      <c r="K590">
        <v>96.617999999999995</v>
      </c>
      <c r="L590">
        <v>100</v>
      </c>
      <c r="M590">
        <v>105.5</v>
      </c>
      <c r="N590">
        <v>109.931</v>
      </c>
      <c r="O590">
        <v>114.117</v>
      </c>
      <c r="P590">
        <v>118.36499999999999</v>
      </c>
      <c r="Q590">
        <v>126.515</v>
      </c>
      <c r="R590">
        <v>137.03700000000001</v>
      </c>
      <c r="S590">
        <v>147.84800000000001</v>
      </c>
      <c r="T590">
        <v>165.66200000000001</v>
      </c>
      <c r="U590">
        <v>178.21799999999999</v>
      </c>
      <c r="V590">
        <v>197.01599999999999</v>
      </c>
      <c r="W590">
        <v>207.071</v>
      </c>
      <c r="X590">
        <v>226.25399999999999</v>
      </c>
      <c r="Y590">
        <v>238.01900000000001</v>
      </c>
      <c r="Z590">
        <v>254.78</v>
      </c>
      <c r="AA590">
        <v>273.28100000000001</v>
      </c>
      <c r="AB590">
        <v>288.77699999999999</v>
      </c>
      <c r="AC590">
        <v>303.25</v>
      </c>
      <c r="AD590">
        <v>317.11500000000001</v>
      </c>
      <c r="AE590">
        <v>330.59699999999998</v>
      </c>
      <c r="AF590">
        <v>343.79199999999997</v>
      </c>
      <c r="AG590">
        <v>2013</v>
      </c>
    </row>
    <row r="591" spans="1:33" x14ac:dyDescent="0.2">
      <c r="A591">
        <v>466</v>
      </c>
      <c r="B591" t="s">
        <v>63</v>
      </c>
      <c r="C591" t="s">
        <v>16</v>
      </c>
      <c r="D591" t="s">
        <v>151</v>
      </c>
      <c r="E591" t="s">
        <v>133</v>
      </c>
      <c r="G591" t="s">
        <v>186</v>
      </c>
      <c r="H591">
        <v>131.5</v>
      </c>
      <c r="I591">
        <v>135.4</v>
      </c>
      <c r="J591">
        <v>138.1</v>
      </c>
      <c r="K591">
        <v>141</v>
      </c>
      <c r="L591">
        <v>142.9</v>
      </c>
      <c r="M591">
        <v>146.90100000000001</v>
      </c>
      <c r="N591">
        <v>151.18799999999999</v>
      </c>
      <c r="O591">
        <v>155.904</v>
      </c>
      <c r="P591">
        <v>163.76300000000001</v>
      </c>
      <c r="Q591">
        <v>173.90899999999999</v>
      </c>
      <c r="R591">
        <v>190.05699999999999</v>
      </c>
      <c r="S591">
        <v>211.20599999999999</v>
      </c>
      <c r="T591">
        <v>237.08099999999999</v>
      </c>
      <c r="U591">
        <v>240.78</v>
      </c>
      <c r="V591">
        <v>242.89400000000001</v>
      </c>
      <c r="W591">
        <v>245.01900000000001</v>
      </c>
      <c r="X591">
        <v>246.648</v>
      </c>
      <c r="Y591">
        <v>249.36600000000001</v>
      </c>
      <c r="Z591">
        <v>255.21299999999999</v>
      </c>
      <c r="AA591">
        <v>260.60700000000003</v>
      </c>
      <c r="AB591">
        <v>266.55900000000003</v>
      </c>
      <c r="AC591">
        <v>273.291</v>
      </c>
      <c r="AD591">
        <v>280.54899999999998</v>
      </c>
      <c r="AE591">
        <v>288.50099999999998</v>
      </c>
      <c r="AF591">
        <v>297.27300000000002</v>
      </c>
      <c r="AG591">
        <v>2014</v>
      </c>
    </row>
    <row r="592" spans="1:33" x14ac:dyDescent="0.2">
      <c r="A592">
        <v>299</v>
      </c>
      <c r="B592" t="s">
        <v>75</v>
      </c>
      <c r="C592" t="s">
        <v>22</v>
      </c>
      <c r="D592" t="s">
        <v>151</v>
      </c>
      <c r="E592" t="s">
        <v>133</v>
      </c>
      <c r="G592" t="s">
        <v>187</v>
      </c>
      <c r="H592">
        <v>8.8520000000000003</v>
      </c>
      <c r="I592">
        <v>13.282</v>
      </c>
      <c r="J592">
        <v>18.033999999999999</v>
      </c>
      <c r="K592">
        <v>22.285</v>
      </c>
      <c r="L592">
        <v>25.896999999999998</v>
      </c>
      <c r="M592">
        <v>29.141999999999999</v>
      </c>
      <c r="N592">
        <v>35.679000000000002</v>
      </c>
      <c r="O592">
        <v>46.771999999999998</v>
      </c>
      <c r="P592">
        <v>56.944000000000003</v>
      </c>
      <c r="Q592">
        <v>66.028999999999996</v>
      </c>
      <c r="R592">
        <v>75.043999999999997</v>
      </c>
      <c r="S592">
        <v>89.08</v>
      </c>
      <c r="T592">
        <v>116.133</v>
      </c>
      <c r="U592">
        <v>147.583</v>
      </c>
      <c r="V592">
        <v>189.18299999999999</v>
      </c>
      <c r="W592">
        <v>238.542</v>
      </c>
      <c r="X592">
        <v>288.8</v>
      </c>
      <c r="Y592">
        <v>406.16699999999997</v>
      </c>
      <c r="Z592">
        <v>658.67499999999995</v>
      </c>
      <c r="AA592" s="3">
        <v>1296.248</v>
      </c>
      <c r="AB592" s="3">
        <v>2380.7069999999999</v>
      </c>
      <c r="AC592" s="3">
        <v>4217.6769999999997</v>
      </c>
      <c r="AD592" s="3">
        <v>7392.2309999999998</v>
      </c>
      <c r="AE592" s="3">
        <v>12971.24</v>
      </c>
      <c r="AF592" s="3">
        <v>22742.371999999999</v>
      </c>
      <c r="AG592">
        <v>2013</v>
      </c>
    </row>
    <row r="593" spans="1:33" x14ac:dyDescent="0.2">
      <c r="A593">
        <v>474</v>
      </c>
      <c r="B593" t="s">
        <v>76</v>
      </c>
      <c r="C593" t="s">
        <v>11</v>
      </c>
      <c r="D593" t="s">
        <v>151</v>
      </c>
      <c r="E593" t="s">
        <v>133</v>
      </c>
      <c r="G593" t="s">
        <v>188</v>
      </c>
      <c r="H593">
        <v>71.555999999999997</v>
      </c>
      <c r="I593">
        <v>74.873000000000005</v>
      </c>
      <c r="J593">
        <v>83.513999999999996</v>
      </c>
      <c r="K593">
        <v>90.119</v>
      </c>
      <c r="L593">
        <v>100</v>
      </c>
      <c r="M593">
        <v>111.916</v>
      </c>
      <c r="N593">
        <v>125.613</v>
      </c>
      <c r="O593">
        <v>139.21799999999999</v>
      </c>
      <c r="P593">
        <v>156.607</v>
      </c>
      <c r="Q593">
        <v>172.059</v>
      </c>
      <c r="R593">
        <v>190.71899999999999</v>
      </c>
      <c r="S593">
        <v>205.79499999999999</v>
      </c>
      <c r="T593">
        <v>244.84700000000001</v>
      </c>
      <c r="U593">
        <v>253.845</v>
      </c>
      <c r="V593">
        <v>282.21199999999999</v>
      </c>
      <c r="W593">
        <v>337.36700000000002</v>
      </c>
      <c r="X593">
        <v>370.71600000000001</v>
      </c>
      <c r="Y593">
        <v>411.37799999999999</v>
      </c>
      <c r="Z593">
        <v>444.94400000000002</v>
      </c>
      <c r="AA593">
        <v>481.09800000000001</v>
      </c>
      <c r="AB593">
        <v>517.37800000000004</v>
      </c>
      <c r="AC593">
        <v>551.20000000000005</v>
      </c>
      <c r="AD593">
        <v>584.47699999999998</v>
      </c>
      <c r="AE593">
        <v>619.76300000000003</v>
      </c>
      <c r="AF593">
        <v>657.06299999999999</v>
      </c>
      <c r="AG593">
        <v>2009</v>
      </c>
    </row>
    <row r="594" spans="1:33" x14ac:dyDescent="0.2">
      <c r="A594">
        <v>612</v>
      </c>
      <c r="B594" t="s">
        <v>41</v>
      </c>
      <c r="C594" t="s">
        <v>9</v>
      </c>
      <c r="D594" t="s">
        <v>151</v>
      </c>
      <c r="E594" t="s">
        <v>126</v>
      </c>
      <c r="G594" t="s">
        <v>189</v>
      </c>
      <c r="H594">
        <v>18.7</v>
      </c>
      <c r="I594">
        <v>5.7</v>
      </c>
      <c r="J594">
        <v>4.95</v>
      </c>
      <c r="K594">
        <v>2.6</v>
      </c>
      <c r="L594">
        <v>0.3</v>
      </c>
      <c r="M594">
        <v>4.2</v>
      </c>
      <c r="N594">
        <v>1.43</v>
      </c>
      <c r="O594">
        <v>4.2590000000000003</v>
      </c>
      <c r="P594">
        <v>3.972</v>
      </c>
      <c r="Q594">
        <v>1.3819999999999999</v>
      </c>
      <c r="R594">
        <v>2.3149999999999999</v>
      </c>
      <c r="S594">
        <v>3.6739999999999999</v>
      </c>
      <c r="T594">
        <v>4.8550000000000004</v>
      </c>
      <c r="U594">
        <v>5.7430000000000003</v>
      </c>
      <c r="V594">
        <v>3.9129999999999998</v>
      </c>
      <c r="W594">
        <v>4.5220000000000002</v>
      </c>
      <c r="X594">
        <v>8.89</v>
      </c>
      <c r="Y594">
        <v>3.2549999999999999</v>
      </c>
      <c r="Z594">
        <v>2.9169999999999998</v>
      </c>
      <c r="AA594">
        <v>4</v>
      </c>
      <c r="AB594">
        <v>4</v>
      </c>
      <c r="AC594">
        <v>4</v>
      </c>
      <c r="AD594">
        <v>4</v>
      </c>
      <c r="AE594">
        <v>4</v>
      </c>
      <c r="AF594">
        <v>4</v>
      </c>
      <c r="AG594">
        <v>2014</v>
      </c>
    </row>
    <row r="595" spans="1:33" x14ac:dyDescent="0.2">
      <c r="A595">
        <v>614</v>
      </c>
      <c r="B595" t="s">
        <v>42</v>
      </c>
      <c r="C595" t="s">
        <v>7</v>
      </c>
      <c r="D595" t="s">
        <v>151</v>
      </c>
      <c r="E595" t="s">
        <v>126</v>
      </c>
      <c r="G595" t="s">
        <v>189</v>
      </c>
      <c r="H595" s="3">
        <v>4146.01</v>
      </c>
      <c r="I595">
        <v>221.49199999999999</v>
      </c>
      <c r="J595">
        <v>107.429</v>
      </c>
      <c r="K595">
        <v>248.24799999999999</v>
      </c>
      <c r="L595">
        <v>325.029</v>
      </c>
      <c r="M595">
        <v>152.58600000000001</v>
      </c>
      <c r="N595">
        <v>108.893</v>
      </c>
      <c r="O595">
        <v>98.341999999999999</v>
      </c>
      <c r="P595">
        <v>43.558999999999997</v>
      </c>
      <c r="Q595">
        <v>22.960999999999999</v>
      </c>
      <c r="R595">
        <v>13.305</v>
      </c>
      <c r="S595">
        <v>12.249000000000001</v>
      </c>
      <c r="T595">
        <v>12.465</v>
      </c>
      <c r="U595">
        <v>13.721</v>
      </c>
      <c r="V595">
        <v>14.48</v>
      </c>
      <c r="W595">
        <v>13.484</v>
      </c>
      <c r="X595">
        <v>10.285</v>
      </c>
      <c r="Y595">
        <v>8.782</v>
      </c>
      <c r="Z595">
        <v>7.2960000000000003</v>
      </c>
      <c r="AA595">
        <v>8.3940000000000001</v>
      </c>
      <c r="AB595">
        <v>8.4499999999999993</v>
      </c>
      <c r="AC595">
        <v>7.726</v>
      </c>
      <c r="AD595">
        <v>7.226</v>
      </c>
      <c r="AE595">
        <v>6.726</v>
      </c>
      <c r="AF595">
        <v>6.5</v>
      </c>
      <c r="AG595">
        <v>2014</v>
      </c>
    </row>
    <row r="596" spans="1:33" x14ac:dyDescent="0.2">
      <c r="A596">
        <v>912</v>
      </c>
      <c r="B596" t="s">
        <v>43</v>
      </c>
      <c r="C596" t="s">
        <v>23</v>
      </c>
      <c r="D596" t="s">
        <v>151</v>
      </c>
      <c r="E596" t="s">
        <v>126</v>
      </c>
      <c r="G596" t="s">
        <v>189</v>
      </c>
      <c r="H596">
        <v>19.795000000000002</v>
      </c>
      <c r="I596">
        <v>3.6739999999999999</v>
      </c>
      <c r="J596">
        <v>-0.77300000000000002</v>
      </c>
      <c r="K596">
        <v>-8.5250000000000004</v>
      </c>
      <c r="L596">
        <v>1.8049999999999999</v>
      </c>
      <c r="M596">
        <v>1.5469999999999999</v>
      </c>
      <c r="N596">
        <v>2.7709999999999999</v>
      </c>
      <c r="O596">
        <v>2.234</v>
      </c>
      <c r="P596">
        <v>6.7089999999999996</v>
      </c>
      <c r="Q596">
        <v>9.68</v>
      </c>
      <c r="R596">
        <v>8.3740000000000006</v>
      </c>
      <c r="S596">
        <v>16.594999999999999</v>
      </c>
      <c r="T596">
        <v>20.82</v>
      </c>
      <c r="U596">
        <v>1.56</v>
      </c>
      <c r="V596">
        <v>5.6660000000000004</v>
      </c>
      <c r="W596">
        <v>7.8689999999999998</v>
      </c>
      <c r="X596">
        <v>1.0229999999999999</v>
      </c>
      <c r="Y596">
        <v>2.431</v>
      </c>
      <c r="Z596">
        <v>1.351</v>
      </c>
      <c r="AA596">
        <v>7.883</v>
      </c>
      <c r="AB596">
        <v>6.1970000000000001</v>
      </c>
      <c r="AC596">
        <v>4</v>
      </c>
      <c r="AD596">
        <v>4</v>
      </c>
      <c r="AE596">
        <v>4</v>
      </c>
      <c r="AF596">
        <v>4</v>
      </c>
      <c r="AG596">
        <v>2013</v>
      </c>
    </row>
    <row r="597" spans="1:33" x14ac:dyDescent="0.2">
      <c r="A597">
        <v>419</v>
      </c>
      <c r="B597" t="s">
        <v>44</v>
      </c>
      <c r="C597" t="s">
        <v>12</v>
      </c>
      <c r="D597" t="s">
        <v>151</v>
      </c>
      <c r="E597" t="s">
        <v>126</v>
      </c>
      <c r="G597" t="s">
        <v>189</v>
      </c>
      <c r="H597">
        <v>-0.185</v>
      </c>
      <c r="I597">
        <v>4.6020000000000003</v>
      </c>
      <c r="J597">
        <v>-0.41799999999999998</v>
      </c>
      <c r="K597">
        <v>-1.2589999999999999</v>
      </c>
      <c r="L597">
        <v>-0.73</v>
      </c>
      <c r="M597">
        <v>-1.175</v>
      </c>
      <c r="N597">
        <v>-0.496</v>
      </c>
      <c r="O597">
        <v>1.679</v>
      </c>
      <c r="P597">
        <v>2.2480000000000002</v>
      </c>
      <c r="Q597">
        <v>2.6179999999999999</v>
      </c>
      <c r="R597">
        <v>2.0409999999999999</v>
      </c>
      <c r="S597">
        <v>3.2519999999999998</v>
      </c>
      <c r="T597">
        <v>3.5329999999999999</v>
      </c>
      <c r="U597">
        <v>2.7850000000000001</v>
      </c>
      <c r="V597">
        <v>1.97</v>
      </c>
      <c r="W597">
        <v>-0.41499999999999998</v>
      </c>
      <c r="X597">
        <v>2.8140000000000001</v>
      </c>
      <c r="Y597">
        <v>3.3130000000000002</v>
      </c>
      <c r="Z597">
        <v>2.496</v>
      </c>
      <c r="AA597">
        <v>2.1190000000000002</v>
      </c>
      <c r="AB597">
        <v>1.456</v>
      </c>
      <c r="AC597">
        <v>1.597</v>
      </c>
      <c r="AD597">
        <v>1.7250000000000001</v>
      </c>
      <c r="AE597">
        <v>1.714</v>
      </c>
      <c r="AF597">
        <v>1.7490000000000001</v>
      </c>
      <c r="AG597">
        <v>2014</v>
      </c>
    </row>
    <row r="598" spans="1:33" x14ac:dyDescent="0.2">
      <c r="A598">
        <v>218</v>
      </c>
      <c r="B598" t="s">
        <v>45</v>
      </c>
      <c r="C598" t="s">
        <v>26</v>
      </c>
      <c r="D598" t="s">
        <v>151</v>
      </c>
      <c r="E598" t="s">
        <v>126</v>
      </c>
      <c r="G598" t="s">
        <v>189</v>
      </c>
      <c r="H598">
        <v>12.43</v>
      </c>
      <c r="I598">
        <v>4.7089999999999996</v>
      </c>
      <c r="J598">
        <v>7.6740000000000004</v>
      </c>
      <c r="K598">
        <v>2.161</v>
      </c>
      <c r="L598">
        <v>4.601</v>
      </c>
      <c r="M598">
        <v>1.5960000000000001</v>
      </c>
      <c r="N598">
        <v>0.92300000000000004</v>
      </c>
      <c r="O598">
        <v>3.3380000000000001</v>
      </c>
      <c r="P598">
        <v>4.4370000000000003</v>
      </c>
      <c r="Q598">
        <v>5.4</v>
      </c>
      <c r="R598">
        <v>4.3</v>
      </c>
      <c r="S598">
        <v>6.6559999999999997</v>
      </c>
      <c r="T598">
        <v>14.009</v>
      </c>
      <c r="U598">
        <v>3.3460000000000001</v>
      </c>
      <c r="V598">
        <v>2.5019999999999998</v>
      </c>
      <c r="W598">
        <v>9.8829999999999991</v>
      </c>
      <c r="X598">
        <v>4.5190000000000001</v>
      </c>
      <c r="Y598">
        <v>5.7350000000000003</v>
      </c>
      <c r="Z598">
        <v>5.7649999999999997</v>
      </c>
      <c r="AA598">
        <v>5.0970000000000004</v>
      </c>
      <c r="AB598">
        <v>5.0270000000000001</v>
      </c>
      <c r="AC598">
        <v>5.0119999999999996</v>
      </c>
      <c r="AD598">
        <v>5.0119999999999996</v>
      </c>
      <c r="AE598">
        <v>5.0119999999999996</v>
      </c>
      <c r="AF598">
        <v>5.0119999999999996</v>
      </c>
      <c r="AG598">
        <v>2014</v>
      </c>
    </row>
    <row r="599" spans="1:33" x14ac:dyDescent="0.2">
      <c r="A599">
        <v>616</v>
      </c>
      <c r="B599" t="s">
        <v>46</v>
      </c>
      <c r="C599" t="s">
        <v>25</v>
      </c>
      <c r="D599" t="s">
        <v>151</v>
      </c>
      <c r="E599" t="s">
        <v>126</v>
      </c>
      <c r="G599" t="s">
        <v>189</v>
      </c>
      <c r="H599">
        <v>10.1</v>
      </c>
      <c r="I599">
        <v>8.9</v>
      </c>
      <c r="J599">
        <v>6.51</v>
      </c>
      <c r="K599">
        <v>7.8159999999999998</v>
      </c>
      <c r="L599">
        <v>8.5340000000000007</v>
      </c>
      <c r="M599">
        <v>6.5650000000000004</v>
      </c>
      <c r="N599">
        <v>8.0259999999999998</v>
      </c>
      <c r="O599">
        <v>9.1850000000000005</v>
      </c>
      <c r="P599">
        <v>6.9880000000000004</v>
      </c>
      <c r="Q599">
        <v>8.61</v>
      </c>
      <c r="R599">
        <v>11.553000000000001</v>
      </c>
      <c r="S599">
        <v>7.077</v>
      </c>
      <c r="T599">
        <v>12.622999999999999</v>
      </c>
      <c r="U599">
        <v>8.1080000000000005</v>
      </c>
      <c r="V599">
        <v>6.95</v>
      </c>
      <c r="W599">
        <v>8.4640000000000004</v>
      </c>
      <c r="X599">
        <v>7.5330000000000004</v>
      </c>
      <c r="Y599">
        <v>5.7750000000000004</v>
      </c>
      <c r="Z599">
        <v>3.9260000000000002</v>
      </c>
      <c r="AA599">
        <v>3.677</v>
      </c>
      <c r="AB599">
        <v>3.7770000000000001</v>
      </c>
      <c r="AC599">
        <v>3.927</v>
      </c>
      <c r="AD599">
        <v>3.927</v>
      </c>
      <c r="AE599">
        <v>3.927</v>
      </c>
      <c r="AF599">
        <v>3.927</v>
      </c>
      <c r="AG599">
        <v>2013</v>
      </c>
    </row>
    <row r="600" spans="1:33" x14ac:dyDescent="0.2">
      <c r="A600">
        <v>516</v>
      </c>
      <c r="B600" t="s">
        <v>49</v>
      </c>
      <c r="C600" t="s">
        <v>4</v>
      </c>
      <c r="D600" t="s">
        <v>151</v>
      </c>
      <c r="E600" t="s">
        <v>126</v>
      </c>
      <c r="G600" t="s">
        <v>189</v>
      </c>
      <c r="H600">
        <v>1.9650000000000001</v>
      </c>
      <c r="I600">
        <v>1.7050000000000001</v>
      </c>
      <c r="J600">
        <v>-0.42399999999999999</v>
      </c>
      <c r="K600">
        <v>-8.0000000000000002E-3</v>
      </c>
      <c r="L600">
        <v>1.1739999999999999</v>
      </c>
      <c r="M600">
        <v>0.60299999999999998</v>
      </c>
      <c r="N600">
        <v>-2.2879999999999998</v>
      </c>
      <c r="O600">
        <v>0.3</v>
      </c>
      <c r="P600">
        <v>0.89700000000000002</v>
      </c>
      <c r="Q600">
        <v>1.087</v>
      </c>
      <c r="R600">
        <v>0.154</v>
      </c>
      <c r="S600">
        <v>0.96599999999999997</v>
      </c>
      <c r="T600">
        <v>2.085</v>
      </c>
      <c r="U600">
        <v>1.0429999999999999</v>
      </c>
      <c r="V600">
        <v>0.216</v>
      </c>
      <c r="W600">
        <v>0.14199999999999999</v>
      </c>
      <c r="X600">
        <v>0.108</v>
      </c>
      <c r="Y600">
        <v>0.38200000000000001</v>
      </c>
      <c r="Z600">
        <v>-0.24</v>
      </c>
      <c r="AA600">
        <v>0</v>
      </c>
      <c r="AB600">
        <v>0.1</v>
      </c>
      <c r="AC600">
        <v>0.1</v>
      </c>
      <c r="AD600">
        <v>0.2</v>
      </c>
      <c r="AE600">
        <v>9.8000000000000004E-2</v>
      </c>
      <c r="AF600">
        <v>0.1</v>
      </c>
      <c r="AG600">
        <v>2013</v>
      </c>
    </row>
    <row r="601" spans="1:33" x14ac:dyDescent="0.2">
      <c r="A601">
        <v>622</v>
      </c>
      <c r="B601" t="s">
        <v>52</v>
      </c>
      <c r="C601" t="s">
        <v>32</v>
      </c>
      <c r="D601" t="s">
        <v>151</v>
      </c>
      <c r="E601" t="s">
        <v>126</v>
      </c>
      <c r="G601" t="s">
        <v>189</v>
      </c>
      <c r="H601">
        <v>3.6</v>
      </c>
      <c r="I601">
        <v>4.0999999999999996</v>
      </c>
      <c r="J601">
        <v>3.9</v>
      </c>
      <c r="K601">
        <v>2.9</v>
      </c>
      <c r="L601">
        <v>0.8</v>
      </c>
      <c r="M601">
        <v>4.45</v>
      </c>
      <c r="N601">
        <v>2.8170000000000002</v>
      </c>
      <c r="O601">
        <v>0.63</v>
      </c>
      <c r="P601">
        <v>0.25</v>
      </c>
      <c r="Q601">
        <v>1.9930000000000001</v>
      </c>
      <c r="R601">
        <v>4.9059999999999997</v>
      </c>
      <c r="S601">
        <v>1.125</v>
      </c>
      <c r="T601">
        <v>5.3380000000000001</v>
      </c>
      <c r="U601">
        <v>3.04</v>
      </c>
      <c r="V601">
        <v>1.2789999999999999</v>
      </c>
      <c r="W601">
        <v>2.94</v>
      </c>
      <c r="X601">
        <v>2.3820000000000001</v>
      </c>
      <c r="Y601">
        <v>2.0499999999999998</v>
      </c>
      <c r="Z601">
        <v>1.853</v>
      </c>
      <c r="AA601">
        <v>2</v>
      </c>
      <c r="AB601">
        <v>2.1</v>
      </c>
      <c r="AC601">
        <v>2.2000000000000002</v>
      </c>
      <c r="AD601">
        <v>2.2000000000000002</v>
      </c>
      <c r="AE601">
        <v>2.2000000000000002</v>
      </c>
      <c r="AF601">
        <v>2.2000000000000002</v>
      </c>
      <c r="AG601">
        <v>2013</v>
      </c>
    </row>
    <row r="602" spans="1:33" x14ac:dyDescent="0.2">
      <c r="A602">
        <v>628</v>
      </c>
      <c r="B602" t="s">
        <v>53</v>
      </c>
      <c r="C602" t="s">
        <v>13</v>
      </c>
      <c r="D602" t="s">
        <v>151</v>
      </c>
      <c r="E602" t="s">
        <v>126</v>
      </c>
      <c r="G602" t="s">
        <v>189</v>
      </c>
      <c r="H602">
        <v>11.331</v>
      </c>
      <c r="I602">
        <v>5.5720000000000001</v>
      </c>
      <c r="J602">
        <v>4.2590000000000003</v>
      </c>
      <c r="K602">
        <v>-8.4469999999999992</v>
      </c>
      <c r="L602">
        <v>3.823</v>
      </c>
      <c r="M602">
        <v>12.430999999999999</v>
      </c>
      <c r="N602">
        <v>5.1920000000000002</v>
      </c>
      <c r="O602">
        <v>-1.7529999999999999</v>
      </c>
      <c r="P602">
        <v>-4.8029999999999999</v>
      </c>
      <c r="Q602">
        <v>3.6749999999999998</v>
      </c>
      <c r="R602">
        <v>7.7069999999999999</v>
      </c>
      <c r="S602">
        <v>-7.44</v>
      </c>
      <c r="T602">
        <v>8.3369999999999997</v>
      </c>
      <c r="U602">
        <v>10.103</v>
      </c>
      <c r="V602">
        <v>-2.1230000000000002</v>
      </c>
      <c r="W602">
        <v>1.891</v>
      </c>
      <c r="X602">
        <v>7.6760000000000002</v>
      </c>
      <c r="Y602">
        <v>0.221</v>
      </c>
      <c r="Z602">
        <v>1.681</v>
      </c>
      <c r="AA602">
        <v>3.2440000000000002</v>
      </c>
      <c r="AB602">
        <v>2.9140000000000001</v>
      </c>
      <c r="AC602">
        <v>3</v>
      </c>
      <c r="AD602">
        <v>3</v>
      </c>
      <c r="AE602">
        <v>3</v>
      </c>
      <c r="AF602">
        <v>3</v>
      </c>
      <c r="AG602">
        <v>2013</v>
      </c>
    </row>
    <row r="603" spans="1:33" x14ac:dyDescent="0.2">
      <c r="A603">
        <v>228</v>
      </c>
      <c r="B603" t="s">
        <v>54</v>
      </c>
      <c r="C603" t="s">
        <v>30</v>
      </c>
      <c r="D603" t="s">
        <v>151</v>
      </c>
      <c r="E603" t="s">
        <v>126</v>
      </c>
      <c r="G603" t="s">
        <v>189</v>
      </c>
      <c r="H603">
        <v>7.359</v>
      </c>
      <c r="I603">
        <v>6.1340000000000003</v>
      </c>
      <c r="J603">
        <v>5.1100000000000003</v>
      </c>
      <c r="K603">
        <v>3.3370000000000002</v>
      </c>
      <c r="L603">
        <v>3.843</v>
      </c>
      <c r="M603">
        <v>3.569</v>
      </c>
      <c r="N603">
        <v>2.4889999999999999</v>
      </c>
      <c r="O603">
        <v>2.81</v>
      </c>
      <c r="P603">
        <v>1.0549999999999999</v>
      </c>
      <c r="Q603">
        <v>3.052</v>
      </c>
      <c r="R603">
        <v>3.3919999999999999</v>
      </c>
      <c r="S603">
        <v>4.4080000000000004</v>
      </c>
      <c r="T603">
        <v>8.7159999999999993</v>
      </c>
      <c r="U603">
        <v>1.484</v>
      </c>
      <c r="V603">
        <v>1.411</v>
      </c>
      <c r="W603">
        <v>3.34</v>
      </c>
      <c r="X603">
        <v>3.0070000000000001</v>
      </c>
      <c r="Y603">
        <v>1.9279999999999999</v>
      </c>
      <c r="Z603">
        <v>4.3949999999999996</v>
      </c>
      <c r="AA603">
        <v>2.964</v>
      </c>
      <c r="AB603">
        <v>3.036</v>
      </c>
      <c r="AC603">
        <v>3</v>
      </c>
      <c r="AD603">
        <v>3</v>
      </c>
      <c r="AE603">
        <v>3</v>
      </c>
      <c r="AF603">
        <v>3</v>
      </c>
      <c r="AG603">
        <v>2014</v>
      </c>
    </row>
    <row r="604" spans="1:33" x14ac:dyDescent="0.2">
      <c r="A604">
        <v>636</v>
      </c>
      <c r="B604" t="s">
        <v>56</v>
      </c>
      <c r="C604" t="s">
        <v>33</v>
      </c>
      <c r="D604" t="s">
        <v>151</v>
      </c>
      <c r="E604" t="s">
        <v>126</v>
      </c>
      <c r="G604" t="s">
        <v>189</v>
      </c>
      <c r="H604">
        <v>617</v>
      </c>
      <c r="I604">
        <v>199</v>
      </c>
      <c r="J604">
        <v>29.145</v>
      </c>
      <c r="K604">
        <v>284.89999999999998</v>
      </c>
      <c r="L604">
        <v>550</v>
      </c>
      <c r="M604">
        <v>357.28</v>
      </c>
      <c r="N604">
        <v>25.315999999999999</v>
      </c>
      <c r="O604">
        <v>12.817</v>
      </c>
      <c r="P604">
        <v>4.0010000000000003</v>
      </c>
      <c r="Q604">
        <v>21.393999999999998</v>
      </c>
      <c r="R604">
        <v>13.211</v>
      </c>
      <c r="S604">
        <v>16.713000000000001</v>
      </c>
      <c r="T604">
        <v>17.966000000000001</v>
      </c>
      <c r="U604">
        <v>46.220999999999997</v>
      </c>
      <c r="V604">
        <v>23.463999999999999</v>
      </c>
      <c r="W604">
        <v>15.538</v>
      </c>
      <c r="X604">
        <v>2.1339999999999999</v>
      </c>
      <c r="Y604">
        <v>0.80700000000000005</v>
      </c>
      <c r="Z604">
        <v>1</v>
      </c>
      <c r="AA604">
        <v>2.3650000000000002</v>
      </c>
      <c r="AB604">
        <v>3.54</v>
      </c>
      <c r="AC604">
        <v>3.55</v>
      </c>
      <c r="AD604">
        <v>3.55</v>
      </c>
      <c r="AE604">
        <v>3.55</v>
      </c>
      <c r="AF604">
        <v>3.55</v>
      </c>
      <c r="AG604">
        <v>2014</v>
      </c>
    </row>
    <row r="605" spans="1:33" x14ac:dyDescent="0.2">
      <c r="A605">
        <v>634</v>
      </c>
      <c r="B605" t="s">
        <v>58</v>
      </c>
      <c r="C605" t="s">
        <v>57</v>
      </c>
      <c r="D605" t="s">
        <v>151</v>
      </c>
      <c r="E605" t="s">
        <v>126</v>
      </c>
      <c r="G605" t="s">
        <v>189</v>
      </c>
      <c r="H605">
        <v>7.375</v>
      </c>
      <c r="I605">
        <v>12.688000000000001</v>
      </c>
      <c r="J605">
        <v>2.2360000000000002</v>
      </c>
      <c r="K605">
        <v>3.0129999999999999</v>
      </c>
      <c r="L605">
        <v>0.50900000000000001</v>
      </c>
      <c r="M605">
        <v>0.84399999999999997</v>
      </c>
      <c r="N605">
        <v>2.9849999999999999</v>
      </c>
      <c r="O605">
        <v>1.69</v>
      </c>
      <c r="P605">
        <v>3.67</v>
      </c>
      <c r="Q605">
        <v>2.4660000000000002</v>
      </c>
      <c r="R605">
        <v>4.6580000000000004</v>
      </c>
      <c r="S605">
        <v>2.5950000000000002</v>
      </c>
      <c r="T605">
        <v>6.02</v>
      </c>
      <c r="U605">
        <v>4.3390000000000004</v>
      </c>
      <c r="V605">
        <v>5</v>
      </c>
      <c r="W605">
        <v>1.76</v>
      </c>
      <c r="X605">
        <v>5.01</v>
      </c>
      <c r="Y605">
        <v>4.6319999999999997</v>
      </c>
      <c r="Z605">
        <v>0.91200000000000003</v>
      </c>
      <c r="AA605">
        <v>3.0019999999999998</v>
      </c>
      <c r="AB605">
        <v>2.8660000000000001</v>
      </c>
      <c r="AC605">
        <v>2.8359999999999999</v>
      </c>
      <c r="AD605">
        <v>2.786</v>
      </c>
      <c r="AE605">
        <v>2.8479999999999999</v>
      </c>
      <c r="AF605">
        <v>2.5339999999999998</v>
      </c>
      <c r="AG605">
        <v>2013</v>
      </c>
    </row>
    <row r="606" spans="1:33" x14ac:dyDescent="0.2">
      <c r="A606">
        <v>248</v>
      </c>
      <c r="B606" t="s">
        <v>59</v>
      </c>
      <c r="C606" t="s">
        <v>31</v>
      </c>
      <c r="D606" t="s">
        <v>151</v>
      </c>
      <c r="E606" t="s">
        <v>126</v>
      </c>
      <c r="G606" t="s">
        <v>189</v>
      </c>
      <c r="H606">
        <v>24.4</v>
      </c>
      <c r="I606">
        <v>30.6</v>
      </c>
      <c r="J606">
        <v>36.1</v>
      </c>
      <c r="K606">
        <v>52.2</v>
      </c>
      <c r="L606">
        <v>96.1</v>
      </c>
      <c r="M606">
        <v>37.700000000000003</v>
      </c>
      <c r="N606">
        <v>12.6</v>
      </c>
      <c r="O606">
        <v>7.9290000000000003</v>
      </c>
      <c r="P606">
        <v>2.7410000000000001</v>
      </c>
      <c r="Q606">
        <v>2.1709999999999998</v>
      </c>
      <c r="R606">
        <v>3.2959999999999998</v>
      </c>
      <c r="S606">
        <v>2.2810000000000001</v>
      </c>
      <c r="T606">
        <v>8.3979999999999997</v>
      </c>
      <c r="U606">
        <v>5.16</v>
      </c>
      <c r="V606">
        <v>3.552</v>
      </c>
      <c r="W606">
        <v>4.4749999999999996</v>
      </c>
      <c r="X606">
        <v>5.1029999999999998</v>
      </c>
      <c r="Y606">
        <v>2.7210000000000001</v>
      </c>
      <c r="Z606">
        <v>3.5870000000000002</v>
      </c>
      <c r="AA606">
        <v>3.1659999999999999</v>
      </c>
      <c r="AB606">
        <v>3</v>
      </c>
      <c r="AC606">
        <v>3</v>
      </c>
      <c r="AD606">
        <v>3</v>
      </c>
      <c r="AE606">
        <v>3</v>
      </c>
      <c r="AF606">
        <v>3</v>
      </c>
      <c r="AG606">
        <v>2014</v>
      </c>
    </row>
    <row r="607" spans="1:33" x14ac:dyDescent="0.2">
      <c r="A607">
        <v>642</v>
      </c>
      <c r="B607" t="s">
        <v>60</v>
      </c>
      <c r="C607" t="s">
        <v>1</v>
      </c>
      <c r="D607" t="s">
        <v>151</v>
      </c>
      <c r="E607" t="s">
        <v>126</v>
      </c>
      <c r="G607" t="s">
        <v>189</v>
      </c>
      <c r="H607">
        <v>4.5410000000000004</v>
      </c>
      <c r="I607">
        <v>3.0169999999999999</v>
      </c>
      <c r="J607">
        <v>7.9359999999999999</v>
      </c>
      <c r="K607">
        <v>0.372</v>
      </c>
      <c r="L607">
        <v>4.8360000000000003</v>
      </c>
      <c r="M607">
        <v>8.7390000000000008</v>
      </c>
      <c r="N607">
        <v>7.5819999999999999</v>
      </c>
      <c r="O607">
        <v>7.3239999999999998</v>
      </c>
      <c r="P607">
        <v>4.2370000000000001</v>
      </c>
      <c r="Q607">
        <v>5.6369999999999996</v>
      </c>
      <c r="R607">
        <v>4.4649999999999999</v>
      </c>
      <c r="S607">
        <v>2.798</v>
      </c>
      <c r="T607">
        <v>4.6520000000000001</v>
      </c>
      <c r="U607">
        <v>5.7370000000000001</v>
      </c>
      <c r="V607">
        <v>5.32</v>
      </c>
      <c r="W607">
        <v>4.7990000000000004</v>
      </c>
      <c r="X607">
        <v>3.4420000000000002</v>
      </c>
      <c r="Y607">
        <v>3.1789999999999998</v>
      </c>
      <c r="Z607">
        <v>3</v>
      </c>
      <c r="AA607">
        <v>3</v>
      </c>
      <c r="AB607">
        <v>3</v>
      </c>
      <c r="AC607">
        <v>3</v>
      </c>
      <c r="AD607">
        <v>3</v>
      </c>
      <c r="AE607">
        <v>3</v>
      </c>
      <c r="AF607">
        <v>3</v>
      </c>
      <c r="AG607">
        <v>2013</v>
      </c>
    </row>
    <row r="608" spans="1:33" x14ac:dyDescent="0.2">
      <c r="A608">
        <v>646</v>
      </c>
      <c r="B608" t="s">
        <v>62</v>
      </c>
      <c r="C608" t="s">
        <v>14</v>
      </c>
      <c r="D608" t="s">
        <v>151</v>
      </c>
      <c r="E608" t="s">
        <v>126</v>
      </c>
      <c r="G608" t="s">
        <v>189</v>
      </c>
      <c r="H608">
        <v>0.69</v>
      </c>
      <c r="I608">
        <v>3.9729999999999999</v>
      </c>
      <c r="J608">
        <v>1.4490000000000001</v>
      </c>
      <c r="K608">
        <v>-1.9350000000000001</v>
      </c>
      <c r="L608">
        <v>0.504</v>
      </c>
      <c r="M608">
        <v>2.1360000000000001</v>
      </c>
      <c r="N608">
        <v>0.16400000000000001</v>
      </c>
      <c r="O608">
        <v>2.105</v>
      </c>
      <c r="P608">
        <v>0.40799999999999997</v>
      </c>
      <c r="Q608">
        <v>1.171</v>
      </c>
      <c r="R608">
        <v>-1.4059999999999999</v>
      </c>
      <c r="S608">
        <v>-1.0209999999999999</v>
      </c>
      <c r="T608">
        <v>5.2629999999999999</v>
      </c>
      <c r="U608">
        <v>1.885</v>
      </c>
      <c r="V608">
        <v>1.4470000000000001</v>
      </c>
      <c r="W608">
        <v>1.262</v>
      </c>
      <c r="X608">
        <v>2.6829999999999998</v>
      </c>
      <c r="Y608">
        <v>0.48</v>
      </c>
      <c r="Z608">
        <v>4.5119999999999996</v>
      </c>
      <c r="AA608">
        <v>2.5</v>
      </c>
      <c r="AB608">
        <v>2.5</v>
      </c>
      <c r="AC608">
        <v>2.5</v>
      </c>
      <c r="AD608">
        <v>2.5</v>
      </c>
      <c r="AE608">
        <v>2.5</v>
      </c>
      <c r="AF608">
        <v>2.5</v>
      </c>
      <c r="AG608">
        <v>2014</v>
      </c>
    </row>
    <row r="609" spans="1:33" x14ac:dyDescent="0.2">
      <c r="A609">
        <v>656</v>
      </c>
      <c r="B609" t="s">
        <v>64</v>
      </c>
      <c r="C609" t="s">
        <v>24</v>
      </c>
      <c r="D609" t="s">
        <v>151</v>
      </c>
      <c r="E609" t="s">
        <v>126</v>
      </c>
      <c r="G609" t="s">
        <v>189</v>
      </c>
      <c r="H609">
        <v>2.9860000000000002</v>
      </c>
      <c r="I609">
        <v>1.9370000000000001</v>
      </c>
      <c r="J609">
        <v>5.1029999999999998</v>
      </c>
      <c r="K609">
        <v>4.5540000000000003</v>
      </c>
      <c r="L609">
        <v>6.766</v>
      </c>
      <c r="M609">
        <v>5.3769999999999998</v>
      </c>
      <c r="N609">
        <v>2.96</v>
      </c>
      <c r="O609">
        <v>11.036</v>
      </c>
      <c r="P609">
        <v>17.463000000000001</v>
      </c>
      <c r="Q609">
        <v>31.358000000000001</v>
      </c>
      <c r="R609">
        <v>34.701999999999998</v>
      </c>
      <c r="S609">
        <v>22.861000000000001</v>
      </c>
      <c r="T609">
        <v>18.367000000000001</v>
      </c>
      <c r="U609">
        <v>4.6820000000000004</v>
      </c>
      <c r="V609">
        <v>15.465999999999999</v>
      </c>
      <c r="W609">
        <v>21.350999999999999</v>
      </c>
      <c r="X609">
        <v>15.227</v>
      </c>
      <c r="Y609">
        <v>11.887</v>
      </c>
      <c r="Z609">
        <v>9.7210000000000001</v>
      </c>
      <c r="AA609">
        <v>9.0990000000000002</v>
      </c>
      <c r="AB609">
        <v>9.6029999999999998</v>
      </c>
      <c r="AC609">
        <v>9.35</v>
      </c>
      <c r="AD609">
        <v>8.85</v>
      </c>
      <c r="AE609">
        <v>7.78</v>
      </c>
      <c r="AF609">
        <v>7.06</v>
      </c>
      <c r="AG609">
        <v>2014</v>
      </c>
    </row>
    <row r="610" spans="1:33" x14ac:dyDescent="0.2">
      <c r="A610">
        <v>429</v>
      </c>
      <c r="B610" t="s">
        <v>47</v>
      </c>
      <c r="C610" t="s">
        <v>34</v>
      </c>
      <c r="D610" t="s">
        <v>151</v>
      </c>
      <c r="E610" t="s">
        <v>126</v>
      </c>
      <c r="G610" t="s">
        <v>189</v>
      </c>
      <c r="H610">
        <v>23.015999999999998</v>
      </c>
      <c r="I610">
        <v>17.419</v>
      </c>
      <c r="J610">
        <v>18.132000000000001</v>
      </c>
      <c r="K610">
        <v>20</v>
      </c>
      <c r="L610">
        <v>12.791</v>
      </c>
      <c r="M610">
        <v>11.446999999999999</v>
      </c>
      <c r="N610">
        <v>15.87</v>
      </c>
      <c r="O610">
        <v>15.605</v>
      </c>
      <c r="P610">
        <v>15.282</v>
      </c>
      <c r="Q610">
        <v>10.346</v>
      </c>
      <c r="R610">
        <v>11.888</v>
      </c>
      <c r="S610">
        <v>18.443999999999999</v>
      </c>
      <c r="T610">
        <v>25.315999999999999</v>
      </c>
      <c r="U610">
        <v>10.788</v>
      </c>
      <c r="V610">
        <v>12.365</v>
      </c>
      <c r="W610">
        <v>21.492000000000001</v>
      </c>
      <c r="X610">
        <v>30.530999999999999</v>
      </c>
      <c r="Y610">
        <v>34.726999999999997</v>
      </c>
      <c r="Z610">
        <v>15.548999999999999</v>
      </c>
      <c r="AA610">
        <v>16.5</v>
      </c>
      <c r="AB610">
        <v>17</v>
      </c>
      <c r="AC610">
        <v>17</v>
      </c>
      <c r="AD610">
        <v>17</v>
      </c>
      <c r="AE610">
        <v>17</v>
      </c>
      <c r="AF610">
        <v>17</v>
      </c>
      <c r="AG610">
        <v>2014</v>
      </c>
    </row>
    <row r="611" spans="1:33" x14ac:dyDescent="0.2">
      <c r="A611">
        <v>433</v>
      </c>
      <c r="B611" t="s">
        <v>48</v>
      </c>
      <c r="C611" t="s">
        <v>5</v>
      </c>
      <c r="D611" t="s">
        <v>151</v>
      </c>
      <c r="E611" t="s">
        <v>126</v>
      </c>
      <c r="G611" t="s">
        <v>189</v>
      </c>
      <c r="H611" t="s">
        <v>106</v>
      </c>
      <c r="I611" t="s">
        <v>106</v>
      </c>
      <c r="J611" t="s">
        <v>106</v>
      </c>
      <c r="K611" t="s">
        <v>106</v>
      </c>
      <c r="L611" t="s">
        <v>106</v>
      </c>
      <c r="M611" t="s">
        <v>106</v>
      </c>
      <c r="N611" t="s">
        <v>106</v>
      </c>
      <c r="O611" t="s">
        <v>106</v>
      </c>
      <c r="P611" t="s">
        <v>106</v>
      </c>
      <c r="Q611">
        <v>36.959000000000003</v>
      </c>
      <c r="R611">
        <v>53.247999999999998</v>
      </c>
      <c r="S611">
        <v>30.821000000000002</v>
      </c>
      <c r="T611">
        <v>2.6680000000000001</v>
      </c>
      <c r="U611">
        <v>-2.194</v>
      </c>
      <c r="V611">
        <v>2.4449999999999998</v>
      </c>
      <c r="W611">
        <v>5.6040000000000001</v>
      </c>
      <c r="X611">
        <v>6.0890000000000004</v>
      </c>
      <c r="Y611">
        <v>1.879</v>
      </c>
      <c r="Z611">
        <v>2.2389999999999999</v>
      </c>
      <c r="AA611">
        <v>3</v>
      </c>
      <c r="AB611">
        <v>3</v>
      </c>
      <c r="AC611">
        <v>3</v>
      </c>
      <c r="AD611">
        <v>3</v>
      </c>
      <c r="AE611">
        <v>3</v>
      </c>
      <c r="AF611">
        <v>3</v>
      </c>
      <c r="AG611">
        <v>2014</v>
      </c>
    </row>
    <row r="612" spans="1:33" x14ac:dyDescent="0.2">
      <c r="A612">
        <v>916</v>
      </c>
      <c r="B612" t="s">
        <v>65</v>
      </c>
      <c r="C612" t="s">
        <v>18</v>
      </c>
      <c r="D612" t="s">
        <v>151</v>
      </c>
      <c r="E612" t="s">
        <v>126</v>
      </c>
      <c r="G612" t="s">
        <v>189</v>
      </c>
      <c r="H612">
        <v>39.128999999999998</v>
      </c>
      <c r="I612">
        <v>17.440999999999999</v>
      </c>
      <c r="J612">
        <v>7.2919999999999998</v>
      </c>
      <c r="K612">
        <v>8.4079999999999995</v>
      </c>
      <c r="L612">
        <v>13.331</v>
      </c>
      <c r="M612">
        <v>8.375</v>
      </c>
      <c r="N612">
        <v>5.8540000000000001</v>
      </c>
      <c r="O612">
        <v>6.452</v>
      </c>
      <c r="P612">
        <v>6.8860000000000001</v>
      </c>
      <c r="Q612">
        <v>7.5410000000000004</v>
      </c>
      <c r="R612">
        <v>8.5749999999999993</v>
      </c>
      <c r="S612">
        <v>10.782999999999999</v>
      </c>
      <c r="T612">
        <v>17.149000000000001</v>
      </c>
      <c r="U612">
        <v>7.2960000000000003</v>
      </c>
      <c r="V612">
        <v>7.1260000000000003</v>
      </c>
      <c r="W612">
        <v>8.3290000000000006</v>
      </c>
      <c r="X612">
        <v>5.1189999999999998</v>
      </c>
      <c r="Y612">
        <v>5.83</v>
      </c>
      <c r="Z612">
        <v>6.7190000000000003</v>
      </c>
      <c r="AA612">
        <v>5.2</v>
      </c>
      <c r="AB612">
        <v>5.5</v>
      </c>
      <c r="AC612">
        <v>5.4</v>
      </c>
      <c r="AD612">
        <v>5.7</v>
      </c>
      <c r="AE612">
        <v>5.7</v>
      </c>
      <c r="AF612">
        <v>5.7</v>
      </c>
      <c r="AG612">
        <v>2013</v>
      </c>
    </row>
    <row r="613" spans="1:33" x14ac:dyDescent="0.2">
      <c r="A613">
        <v>443</v>
      </c>
      <c r="B613" t="s">
        <v>67</v>
      </c>
      <c r="C613" t="s">
        <v>6</v>
      </c>
      <c r="D613" t="s">
        <v>151</v>
      </c>
      <c r="E613" t="s">
        <v>126</v>
      </c>
      <c r="G613" t="s">
        <v>189</v>
      </c>
      <c r="H613">
        <v>3.0379999999999998</v>
      </c>
      <c r="I613">
        <v>0.80900000000000005</v>
      </c>
      <c r="J613">
        <v>0.6</v>
      </c>
      <c r="K613">
        <v>3.0830000000000002</v>
      </c>
      <c r="L613">
        <v>1.569</v>
      </c>
      <c r="M613">
        <v>1.448</v>
      </c>
      <c r="N613">
        <v>0.79700000000000004</v>
      </c>
      <c r="O613">
        <v>0.98599999999999999</v>
      </c>
      <c r="P613">
        <v>1.2569999999999999</v>
      </c>
      <c r="Q613">
        <v>4.12</v>
      </c>
      <c r="R613">
        <v>3.0920000000000001</v>
      </c>
      <c r="S613">
        <v>5.4649999999999999</v>
      </c>
      <c r="T613">
        <v>6.3</v>
      </c>
      <c r="U613">
        <v>4.6100000000000003</v>
      </c>
      <c r="V613">
        <v>4.4960000000000004</v>
      </c>
      <c r="W613">
        <v>4.9050000000000002</v>
      </c>
      <c r="X613">
        <v>3.1989999999999998</v>
      </c>
      <c r="Y613">
        <v>2.7029999999999998</v>
      </c>
      <c r="Z613">
        <v>2.9409999999999998</v>
      </c>
      <c r="AA613">
        <v>3.3380000000000001</v>
      </c>
      <c r="AB613">
        <v>3.5649999999999999</v>
      </c>
      <c r="AC613">
        <v>4.0209999999999999</v>
      </c>
      <c r="AD613">
        <v>4.016</v>
      </c>
      <c r="AE613">
        <v>4.0060000000000002</v>
      </c>
      <c r="AF613">
        <v>4.0229999999999997</v>
      </c>
      <c r="AG613">
        <v>2014</v>
      </c>
    </row>
    <row r="614" spans="1:33" x14ac:dyDescent="0.2">
      <c r="A614">
        <v>672</v>
      </c>
      <c r="B614" t="s">
        <v>50</v>
      </c>
      <c r="C614" t="s">
        <v>2</v>
      </c>
      <c r="D614" t="s">
        <v>151</v>
      </c>
      <c r="E614" t="s">
        <v>126</v>
      </c>
      <c r="G614" t="s">
        <v>189</v>
      </c>
      <c r="H614">
        <v>3.996</v>
      </c>
      <c r="I614">
        <v>3.5859999999999999</v>
      </c>
      <c r="J614">
        <v>3.7189999999999999</v>
      </c>
      <c r="K614">
        <v>2.5739999999999998</v>
      </c>
      <c r="L614">
        <v>-2.907</v>
      </c>
      <c r="M614">
        <v>-8.8390000000000004</v>
      </c>
      <c r="N614">
        <v>-9.8629999999999995</v>
      </c>
      <c r="O614">
        <v>-2.0569999999999999</v>
      </c>
      <c r="P614">
        <v>1.252</v>
      </c>
      <c r="Q614">
        <v>2.6579999999999999</v>
      </c>
      <c r="R614">
        <v>1.4650000000000001</v>
      </c>
      <c r="S614">
        <v>6.2110000000000003</v>
      </c>
      <c r="T614">
        <v>10.401</v>
      </c>
      <c r="U614">
        <v>2.448</v>
      </c>
      <c r="V614">
        <v>2.4580000000000002</v>
      </c>
      <c r="W614">
        <v>15.901999999999999</v>
      </c>
      <c r="X614">
        <v>6.0720000000000001</v>
      </c>
      <c r="Y614">
        <v>2.5939999999999999</v>
      </c>
      <c r="Z614">
        <v>2.8</v>
      </c>
      <c r="AA614">
        <v>2.1549999999999998</v>
      </c>
      <c r="AB614">
        <v>4.3570000000000002</v>
      </c>
      <c r="AC614">
        <v>4.1150000000000002</v>
      </c>
      <c r="AD614">
        <v>3.1850000000000001</v>
      </c>
      <c r="AE614">
        <v>3.01</v>
      </c>
      <c r="AF614">
        <v>2.5</v>
      </c>
      <c r="AG614">
        <v>2014</v>
      </c>
    </row>
    <row r="615" spans="1:33" x14ac:dyDescent="0.2">
      <c r="A615">
        <v>682</v>
      </c>
      <c r="B615" t="s">
        <v>69</v>
      </c>
      <c r="C615" t="s">
        <v>27</v>
      </c>
      <c r="D615" t="s">
        <v>151</v>
      </c>
      <c r="E615" t="s">
        <v>126</v>
      </c>
      <c r="G615" t="s">
        <v>189</v>
      </c>
      <c r="H615">
        <v>4.681</v>
      </c>
      <c r="I615">
        <v>4.625</v>
      </c>
      <c r="J615">
        <v>8.032</v>
      </c>
      <c r="K615">
        <v>4.0739999999999998</v>
      </c>
      <c r="L615">
        <v>3.254</v>
      </c>
      <c r="M615">
        <v>4.7149999999999999</v>
      </c>
      <c r="N615">
        <v>3.8959999999999999</v>
      </c>
      <c r="O615">
        <v>5.1520000000000001</v>
      </c>
      <c r="P615">
        <v>10.368</v>
      </c>
      <c r="Q615">
        <v>12.125999999999999</v>
      </c>
      <c r="R615">
        <v>6.2389999999999999</v>
      </c>
      <c r="S615">
        <v>7.2539999999999996</v>
      </c>
      <c r="T615">
        <v>7.45</v>
      </c>
      <c r="U615">
        <v>2.137</v>
      </c>
      <c r="V615">
        <v>6.2619999999999996</v>
      </c>
      <c r="W615">
        <v>5.6859999999999999</v>
      </c>
      <c r="X615">
        <v>4.9020000000000001</v>
      </c>
      <c r="Y615">
        <v>4.1310000000000002</v>
      </c>
      <c r="Z615">
        <v>3.5230000000000001</v>
      </c>
      <c r="AA615">
        <v>4.5389999999999997</v>
      </c>
      <c r="AB615">
        <v>4.5999999999999996</v>
      </c>
      <c r="AC615">
        <v>4.9000000000000004</v>
      </c>
      <c r="AD615">
        <v>5.0999999999999996</v>
      </c>
      <c r="AE615">
        <v>5.0999999999999996</v>
      </c>
      <c r="AF615">
        <v>5.0999999999999996</v>
      </c>
      <c r="AG615">
        <v>2014</v>
      </c>
    </row>
    <row r="616" spans="1:33" x14ac:dyDescent="0.2">
      <c r="A616">
        <v>948</v>
      </c>
      <c r="B616" t="s">
        <v>70</v>
      </c>
      <c r="C616" t="s">
        <v>20</v>
      </c>
      <c r="D616" t="s">
        <v>151</v>
      </c>
      <c r="E616" t="s">
        <v>126</v>
      </c>
      <c r="G616" t="s">
        <v>189</v>
      </c>
      <c r="H616">
        <v>46.831000000000003</v>
      </c>
      <c r="I616">
        <v>36.579000000000001</v>
      </c>
      <c r="J616">
        <v>9.3640000000000008</v>
      </c>
      <c r="K616">
        <v>7.5620000000000003</v>
      </c>
      <c r="L616">
        <v>11.583</v>
      </c>
      <c r="M616">
        <v>6.2279999999999998</v>
      </c>
      <c r="N616">
        <v>0.92300000000000004</v>
      </c>
      <c r="O616">
        <v>5.1390000000000002</v>
      </c>
      <c r="P616">
        <v>7.9089999999999998</v>
      </c>
      <c r="Q616">
        <v>12.457000000000001</v>
      </c>
      <c r="R616">
        <v>4.4859999999999998</v>
      </c>
      <c r="S616">
        <v>8.1669999999999998</v>
      </c>
      <c r="T616">
        <v>26.806000000000001</v>
      </c>
      <c r="U616">
        <v>6.2670000000000003</v>
      </c>
      <c r="V616">
        <v>10.164999999999999</v>
      </c>
      <c r="W616">
        <v>7.6829999999999998</v>
      </c>
      <c r="X616">
        <v>14.996</v>
      </c>
      <c r="Y616">
        <v>8.5909999999999993</v>
      </c>
      <c r="Z616">
        <v>12.907</v>
      </c>
      <c r="AA616">
        <v>9.2119999999999997</v>
      </c>
      <c r="AB616">
        <v>7.609</v>
      </c>
      <c r="AC616">
        <v>7.2720000000000002</v>
      </c>
      <c r="AD616">
        <v>6.8789999999999996</v>
      </c>
      <c r="AE616">
        <v>6.6319999999999997</v>
      </c>
      <c r="AF616">
        <v>6.5309999999999997</v>
      </c>
      <c r="AG616">
        <v>2014</v>
      </c>
    </row>
    <row r="617" spans="1:33" x14ac:dyDescent="0.2">
      <c r="A617">
        <v>694</v>
      </c>
      <c r="B617" t="s">
        <v>51</v>
      </c>
      <c r="C617" t="s">
        <v>3</v>
      </c>
      <c r="D617" t="s">
        <v>151</v>
      </c>
      <c r="E617" t="s">
        <v>126</v>
      </c>
      <c r="G617" t="s">
        <v>189</v>
      </c>
      <c r="H617">
        <v>29.291</v>
      </c>
      <c r="I617">
        <v>10.673</v>
      </c>
      <c r="J617">
        <v>7.8620000000000001</v>
      </c>
      <c r="K617">
        <v>6.6180000000000003</v>
      </c>
      <c r="L617">
        <v>6.9379999999999997</v>
      </c>
      <c r="M617">
        <v>18.869</v>
      </c>
      <c r="N617">
        <v>12.882999999999999</v>
      </c>
      <c r="O617">
        <v>14.032999999999999</v>
      </c>
      <c r="P617">
        <v>15.000999999999999</v>
      </c>
      <c r="Q617">
        <v>17.856000000000002</v>
      </c>
      <c r="R617">
        <v>8.218</v>
      </c>
      <c r="S617">
        <v>5.4130000000000003</v>
      </c>
      <c r="T617">
        <v>11.581</v>
      </c>
      <c r="U617">
        <v>12.542999999999999</v>
      </c>
      <c r="V617">
        <v>13.72</v>
      </c>
      <c r="W617">
        <v>10.840999999999999</v>
      </c>
      <c r="X617">
        <v>12.217000000000001</v>
      </c>
      <c r="Y617">
        <v>8.4760000000000009</v>
      </c>
      <c r="Z617">
        <v>8.0570000000000004</v>
      </c>
      <c r="AA617">
        <v>9.5939999999999994</v>
      </c>
      <c r="AB617">
        <v>10.66</v>
      </c>
      <c r="AC617">
        <v>8.8729999999999993</v>
      </c>
      <c r="AD617">
        <v>7.74</v>
      </c>
      <c r="AE617">
        <v>7.2409999999999997</v>
      </c>
      <c r="AF617">
        <v>7</v>
      </c>
      <c r="AG617">
        <v>2014</v>
      </c>
    </row>
    <row r="618" spans="1:33" x14ac:dyDescent="0.2">
      <c r="A618">
        <v>142</v>
      </c>
      <c r="B618" t="s">
        <v>71</v>
      </c>
      <c r="C618" t="s">
        <v>28</v>
      </c>
      <c r="D618" t="s">
        <v>151</v>
      </c>
      <c r="E618" t="s">
        <v>126</v>
      </c>
      <c r="G618" t="s">
        <v>189</v>
      </c>
      <c r="H618">
        <v>1.248</v>
      </c>
      <c r="I618">
        <v>2.5790000000000002</v>
      </c>
      <c r="J618">
        <v>2.2669999999999999</v>
      </c>
      <c r="K618">
        <v>2.3330000000000002</v>
      </c>
      <c r="L618">
        <v>3.0859999999999999</v>
      </c>
      <c r="M618">
        <v>3.0169999999999999</v>
      </c>
      <c r="N618">
        <v>1.288</v>
      </c>
      <c r="O618">
        <v>2.4750000000000001</v>
      </c>
      <c r="P618">
        <v>0.46500000000000002</v>
      </c>
      <c r="Q618">
        <v>1.522</v>
      </c>
      <c r="R618">
        <v>2.3319999999999999</v>
      </c>
      <c r="S618">
        <v>0.72899999999999998</v>
      </c>
      <c r="T618">
        <v>3.766</v>
      </c>
      <c r="U618">
        <v>2.1669999999999998</v>
      </c>
      <c r="V618">
        <v>2.399</v>
      </c>
      <c r="W618">
        <v>1.3009999999999999</v>
      </c>
      <c r="X618">
        <v>0.70899999999999996</v>
      </c>
      <c r="Y618">
        <v>2.1320000000000001</v>
      </c>
      <c r="Z618">
        <v>2.0249999999999999</v>
      </c>
      <c r="AA618">
        <v>2.25</v>
      </c>
      <c r="AB618">
        <v>2.25</v>
      </c>
      <c r="AC618">
        <v>2.25</v>
      </c>
      <c r="AD618">
        <v>2.5</v>
      </c>
      <c r="AE618">
        <v>2.5</v>
      </c>
      <c r="AF618">
        <v>2.5</v>
      </c>
      <c r="AG618">
        <v>2014</v>
      </c>
    </row>
    <row r="619" spans="1:33" x14ac:dyDescent="0.2">
      <c r="A619">
        <v>449</v>
      </c>
      <c r="B619" t="s">
        <v>72</v>
      </c>
      <c r="C619" t="s">
        <v>10</v>
      </c>
      <c r="D619" t="s">
        <v>151</v>
      </c>
      <c r="E619" t="s">
        <v>126</v>
      </c>
      <c r="G619" t="s">
        <v>189</v>
      </c>
      <c r="H619">
        <v>0.496</v>
      </c>
      <c r="I619">
        <v>-0.36</v>
      </c>
      <c r="J619">
        <v>0.42899999999999999</v>
      </c>
      <c r="K619">
        <v>0.51200000000000001</v>
      </c>
      <c r="L619">
        <v>-1.1970000000000001</v>
      </c>
      <c r="M619">
        <v>-0.84099999999999997</v>
      </c>
      <c r="N619">
        <v>-0.28599999999999998</v>
      </c>
      <c r="O619">
        <v>0.185</v>
      </c>
      <c r="P619">
        <v>0.75700000000000001</v>
      </c>
      <c r="Q619">
        <v>1.861</v>
      </c>
      <c r="R619">
        <v>3.2040000000000002</v>
      </c>
      <c r="S619">
        <v>5.8920000000000003</v>
      </c>
      <c r="T619">
        <v>12.56</v>
      </c>
      <c r="U619">
        <v>3.5369999999999999</v>
      </c>
      <c r="V619">
        <v>3.2559999999999998</v>
      </c>
      <c r="W619">
        <v>4.032</v>
      </c>
      <c r="X619">
        <v>2.9359999999999999</v>
      </c>
      <c r="Y619">
        <v>1.246</v>
      </c>
      <c r="Z619">
        <v>1.0109999999999999</v>
      </c>
      <c r="AA619">
        <v>0.97199999999999998</v>
      </c>
      <c r="AB619">
        <v>2.5710000000000002</v>
      </c>
      <c r="AC619">
        <v>2.83</v>
      </c>
      <c r="AD619">
        <v>2.7919999999999998</v>
      </c>
      <c r="AE619">
        <v>2.7549999999999999</v>
      </c>
      <c r="AF619">
        <v>2.7349999999999999</v>
      </c>
      <c r="AG619">
        <v>2014</v>
      </c>
    </row>
    <row r="620" spans="1:33" x14ac:dyDescent="0.2">
      <c r="A620">
        <v>293</v>
      </c>
      <c r="B620" t="s">
        <v>66</v>
      </c>
      <c r="C620" t="s">
        <v>29</v>
      </c>
      <c r="D620" t="s">
        <v>151</v>
      </c>
      <c r="E620" t="s">
        <v>126</v>
      </c>
      <c r="G620" t="s">
        <v>189</v>
      </c>
      <c r="H620">
        <v>11.548999999999999</v>
      </c>
      <c r="I620">
        <v>8.5470000000000006</v>
      </c>
      <c r="J620">
        <v>7.2549999999999999</v>
      </c>
      <c r="K620">
        <v>3.4689999999999999</v>
      </c>
      <c r="L620">
        <v>3.7589999999999999</v>
      </c>
      <c r="M620">
        <v>1.9750000000000001</v>
      </c>
      <c r="N620">
        <v>0.192</v>
      </c>
      <c r="O620">
        <v>2.2610000000000001</v>
      </c>
      <c r="P620">
        <v>3.6619999999999999</v>
      </c>
      <c r="Q620">
        <v>1.6180000000000001</v>
      </c>
      <c r="R620">
        <v>2.0009999999999999</v>
      </c>
      <c r="S620">
        <v>1.7789999999999999</v>
      </c>
      <c r="T620">
        <v>5.7880000000000003</v>
      </c>
      <c r="U620">
        <v>2.9350000000000001</v>
      </c>
      <c r="V620">
        <v>1.53</v>
      </c>
      <c r="W620">
        <v>3.37</v>
      </c>
      <c r="X620">
        <v>3.6549999999999998</v>
      </c>
      <c r="Y620">
        <v>2.806</v>
      </c>
      <c r="Z620">
        <v>3.246</v>
      </c>
      <c r="AA620">
        <v>2.5449999999999999</v>
      </c>
      <c r="AB620">
        <v>2</v>
      </c>
      <c r="AC620">
        <v>2</v>
      </c>
      <c r="AD620">
        <v>2</v>
      </c>
      <c r="AE620">
        <v>2</v>
      </c>
      <c r="AF620">
        <v>2</v>
      </c>
      <c r="AG620">
        <v>2014</v>
      </c>
    </row>
    <row r="621" spans="1:33" x14ac:dyDescent="0.2">
      <c r="A621">
        <v>453</v>
      </c>
      <c r="B621" t="s">
        <v>61</v>
      </c>
      <c r="C621" t="s">
        <v>15</v>
      </c>
      <c r="D621" t="s">
        <v>151</v>
      </c>
      <c r="E621" t="s">
        <v>126</v>
      </c>
      <c r="G621" t="s">
        <v>189</v>
      </c>
      <c r="H621">
        <v>7.3</v>
      </c>
      <c r="I621">
        <v>2.5</v>
      </c>
      <c r="J621">
        <v>2.9</v>
      </c>
      <c r="K621">
        <v>2.2999999999999998</v>
      </c>
      <c r="L621">
        <v>1.7</v>
      </c>
      <c r="M621">
        <v>1.5</v>
      </c>
      <c r="N621">
        <v>0.1</v>
      </c>
      <c r="O621">
        <v>2.266</v>
      </c>
      <c r="P621">
        <v>6.7949999999999999</v>
      </c>
      <c r="Q621">
        <v>8.8520000000000003</v>
      </c>
      <c r="R621">
        <v>11.817</v>
      </c>
      <c r="S621">
        <v>13.635999999999999</v>
      </c>
      <c r="T621">
        <v>15.2</v>
      </c>
      <c r="U621">
        <v>-4.9480000000000004</v>
      </c>
      <c r="V621">
        <v>-2.3740000000000001</v>
      </c>
      <c r="W621">
        <v>1.871</v>
      </c>
      <c r="X621">
        <v>1.9279999999999999</v>
      </c>
      <c r="Y621">
        <v>3.0630000000000002</v>
      </c>
      <c r="Z621">
        <v>3.0390000000000001</v>
      </c>
      <c r="AA621">
        <v>1.78</v>
      </c>
      <c r="AB621">
        <v>2.7210000000000001</v>
      </c>
      <c r="AC621">
        <v>2.8610000000000002</v>
      </c>
      <c r="AD621">
        <v>2.7080000000000002</v>
      </c>
      <c r="AE621">
        <v>2.5150000000000001</v>
      </c>
      <c r="AF621">
        <v>2.3239999999999998</v>
      </c>
      <c r="AG621">
        <v>2014</v>
      </c>
    </row>
    <row r="622" spans="1:33" x14ac:dyDescent="0.2">
      <c r="A622">
        <v>922</v>
      </c>
      <c r="B622" t="s">
        <v>68</v>
      </c>
      <c r="C622" t="s">
        <v>35</v>
      </c>
      <c r="D622" t="s">
        <v>151</v>
      </c>
      <c r="E622" t="s">
        <v>126</v>
      </c>
      <c r="G622" t="s">
        <v>189</v>
      </c>
      <c r="H622">
        <v>47.741999999999997</v>
      </c>
      <c r="I622">
        <v>14.766999999999999</v>
      </c>
      <c r="J622">
        <v>27.675000000000001</v>
      </c>
      <c r="K622">
        <v>85.742000000000004</v>
      </c>
      <c r="L622">
        <v>20.776</v>
      </c>
      <c r="M622">
        <v>21.460999999999999</v>
      </c>
      <c r="N622">
        <v>15.782999999999999</v>
      </c>
      <c r="O622">
        <v>13.666</v>
      </c>
      <c r="P622">
        <v>10.887</v>
      </c>
      <c r="Q622">
        <v>12.683</v>
      </c>
      <c r="R622">
        <v>9.6790000000000003</v>
      </c>
      <c r="S622">
        <v>9.0069999999999997</v>
      </c>
      <c r="T622">
        <v>14.108000000000001</v>
      </c>
      <c r="U622">
        <v>11.654</v>
      </c>
      <c r="V622">
        <v>6.8540000000000001</v>
      </c>
      <c r="W622">
        <v>8.4429999999999996</v>
      </c>
      <c r="X622">
        <v>5.0679999999999996</v>
      </c>
      <c r="Y622">
        <v>6.7629999999999999</v>
      </c>
      <c r="Z622">
        <v>7.8239999999999998</v>
      </c>
      <c r="AA622">
        <v>17.943000000000001</v>
      </c>
      <c r="AB622">
        <v>9.8030000000000008</v>
      </c>
      <c r="AC622">
        <v>6.5</v>
      </c>
      <c r="AD622">
        <v>4.5</v>
      </c>
      <c r="AE622">
        <v>4</v>
      </c>
      <c r="AF622">
        <v>4</v>
      </c>
      <c r="AG622">
        <v>2014</v>
      </c>
    </row>
    <row r="623" spans="1:33" x14ac:dyDescent="0.2">
      <c r="A623">
        <v>456</v>
      </c>
      <c r="B623" t="s">
        <v>74</v>
      </c>
      <c r="C623" t="s">
        <v>8</v>
      </c>
      <c r="D623" t="s">
        <v>151</v>
      </c>
      <c r="E623" t="s">
        <v>126</v>
      </c>
      <c r="G623" t="s">
        <v>189</v>
      </c>
      <c r="H623">
        <v>0.20699999999999999</v>
      </c>
      <c r="I623">
        <v>-0.31</v>
      </c>
      <c r="J623">
        <v>-0.311</v>
      </c>
      <c r="K623">
        <v>-2.0790000000000002</v>
      </c>
      <c r="L623">
        <v>-1.0620000000000001</v>
      </c>
      <c r="M623">
        <v>-1.288</v>
      </c>
      <c r="N623">
        <v>0.109</v>
      </c>
      <c r="O623">
        <v>0.54300000000000004</v>
      </c>
      <c r="P623">
        <v>0.32400000000000001</v>
      </c>
      <c r="Q623">
        <v>0.53800000000000003</v>
      </c>
      <c r="R623">
        <v>1.927</v>
      </c>
      <c r="S623">
        <v>5.0419999999999998</v>
      </c>
      <c r="T623">
        <v>6.1</v>
      </c>
      <c r="U623">
        <v>4.1470000000000002</v>
      </c>
      <c r="V623">
        <v>3.8010000000000002</v>
      </c>
      <c r="W623">
        <v>3.7490000000000001</v>
      </c>
      <c r="X623">
        <v>2.8570000000000002</v>
      </c>
      <c r="Y623">
        <v>3.5059999999999998</v>
      </c>
      <c r="Z623">
        <v>2.6850000000000001</v>
      </c>
      <c r="AA623">
        <v>1.986</v>
      </c>
      <c r="AB623">
        <v>2.4540000000000002</v>
      </c>
      <c r="AC623">
        <v>2.7770000000000001</v>
      </c>
      <c r="AD623">
        <v>2.9319999999999999</v>
      </c>
      <c r="AE623">
        <v>2.86</v>
      </c>
      <c r="AF623">
        <v>2.867</v>
      </c>
      <c r="AG623">
        <v>2014</v>
      </c>
    </row>
    <row r="624" spans="1:33" x14ac:dyDescent="0.2">
      <c r="A624">
        <v>732</v>
      </c>
      <c r="B624" t="s">
        <v>77</v>
      </c>
      <c r="C624" t="s">
        <v>17</v>
      </c>
      <c r="D624" t="s">
        <v>151</v>
      </c>
      <c r="E624" t="s">
        <v>126</v>
      </c>
      <c r="G624" t="s">
        <v>189</v>
      </c>
      <c r="H624">
        <v>132.82400000000001</v>
      </c>
      <c r="I624">
        <v>46.65</v>
      </c>
      <c r="J624">
        <v>17.105</v>
      </c>
      <c r="K624">
        <v>15.994999999999999</v>
      </c>
      <c r="L624">
        <v>8.0329999999999995</v>
      </c>
      <c r="M624">
        <v>4.8710000000000004</v>
      </c>
      <c r="N624">
        <v>8.3339999999999996</v>
      </c>
      <c r="O624">
        <v>7.7110000000000003</v>
      </c>
      <c r="P624">
        <v>8.4179999999999993</v>
      </c>
      <c r="Q624">
        <v>8.4890000000000008</v>
      </c>
      <c r="R624">
        <v>7.2</v>
      </c>
      <c r="S624">
        <v>7.9989999999999997</v>
      </c>
      <c r="T624">
        <v>14.284000000000001</v>
      </c>
      <c r="U624">
        <v>11.257</v>
      </c>
      <c r="V624">
        <v>12.99</v>
      </c>
      <c r="W624">
        <v>18.094000000000001</v>
      </c>
      <c r="X624">
        <v>35.549999999999997</v>
      </c>
      <c r="Y624">
        <v>36.521999999999998</v>
      </c>
      <c r="Z624">
        <v>36.906999999999996</v>
      </c>
      <c r="AA624">
        <v>19.033999999999999</v>
      </c>
      <c r="AB624">
        <v>10.5</v>
      </c>
      <c r="AC624">
        <v>7.55</v>
      </c>
      <c r="AD624">
        <v>6.1</v>
      </c>
      <c r="AE624">
        <v>5.5</v>
      </c>
      <c r="AF624">
        <v>5.2</v>
      </c>
      <c r="AG624">
        <v>2013</v>
      </c>
    </row>
    <row r="625" spans="1:33" x14ac:dyDescent="0.2">
      <c r="A625">
        <v>463</v>
      </c>
      <c r="B625" t="s">
        <v>73</v>
      </c>
      <c r="C625" t="s">
        <v>36</v>
      </c>
      <c r="D625" t="s">
        <v>151</v>
      </c>
      <c r="E625" t="s">
        <v>126</v>
      </c>
      <c r="G625" t="s">
        <v>189</v>
      </c>
      <c r="H625">
        <v>8.8719999999999999</v>
      </c>
      <c r="I625">
        <v>1.889</v>
      </c>
      <c r="J625">
        <v>-0.95299999999999996</v>
      </c>
      <c r="K625">
        <v>-3.7</v>
      </c>
      <c r="L625">
        <v>-3.9</v>
      </c>
      <c r="M625">
        <v>3.4009999999999998</v>
      </c>
      <c r="N625">
        <v>-0.51800000000000002</v>
      </c>
      <c r="O625">
        <v>5.7969999999999997</v>
      </c>
      <c r="P625">
        <v>4.4329999999999998</v>
      </c>
      <c r="Q625">
        <v>7.24</v>
      </c>
      <c r="R625">
        <v>10.39</v>
      </c>
      <c r="S625">
        <v>4.6769999999999996</v>
      </c>
      <c r="T625">
        <v>15.153</v>
      </c>
      <c r="U625">
        <v>2.8039999999999998</v>
      </c>
      <c r="V625">
        <v>4.3979999999999997</v>
      </c>
      <c r="W625" t="s">
        <v>106</v>
      </c>
      <c r="X625" t="s">
        <v>106</v>
      </c>
      <c r="Y625" t="s">
        <v>106</v>
      </c>
      <c r="Z625" t="s">
        <v>106</v>
      </c>
      <c r="AA625" t="s">
        <v>106</v>
      </c>
      <c r="AB625" t="s">
        <v>106</v>
      </c>
      <c r="AC625" t="s">
        <v>106</v>
      </c>
      <c r="AD625" t="s">
        <v>106</v>
      </c>
      <c r="AE625" t="s">
        <v>106</v>
      </c>
      <c r="AF625" t="s">
        <v>106</v>
      </c>
      <c r="AG625">
        <v>2011</v>
      </c>
    </row>
    <row r="626" spans="1:33" x14ac:dyDescent="0.2">
      <c r="A626">
        <v>537</v>
      </c>
      <c r="B626" t="s">
        <v>78</v>
      </c>
      <c r="C626" t="s">
        <v>19</v>
      </c>
      <c r="D626" t="s">
        <v>151</v>
      </c>
      <c r="E626" t="s">
        <v>126</v>
      </c>
      <c r="G626" t="s">
        <v>189</v>
      </c>
      <c r="H626" t="s">
        <v>106</v>
      </c>
      <c r="I626" t="s">
        <v>106</v>
      </c>
      <c r="J626" t="s">
        <v>106</v>
      </c>
      <c r="K626" t="s">
        <v>106</v>
      </c>
      <c r="L626" t="s">
        <v>106</v>
      </c>
      <c r="M626">
        <v>3.589</v>
      </c>
      <c r="N626">
        <v>4.0869999999999997</v>
      </c>
      <c r="O626">
        <v>8.0169999999999995</v>
      </c>
      <c r="P626">
        <v>2.21</v>
      </c>
      <c r="Q626">
        <v>1.6120000000000001</v>
      </c>
      <c r="R626">
        <v>5.2320000000000002</v>
      </c>
      <c r="S626">
        <v>8.6389999999999993</v>
      </c>
      <c r="T626">
        <v>7.4269999999999996</v>
      </c>
      <c r="U626">
        <v>-0.20899999999999999</v>
      </c>
      <c r="V626">
        <v>5.1779999999999999</v>
      </c>
      <c r="W626">
        <v>13.173999999999999</v>
      </c>
      <c r="X626">
        <v>10.935</v>
      </c>
      <c r="Y626">
        <v>9.4770000000000003</v>
      </c>
      <c r="Z626">
        <v>2.4860000000000002</v>
      </c>
      <c r="AA626">
        <v>1.847</v>
      </c>
      <c r="AB626">
        <v>3.254</v>
      </c>
      <c r="AC626">
        <v>3.8919999999999999</v>
      </c>
      <c r="AD626">
        <v>4.0259999999999998</v>
      </c>
      <c r="AE626">
        <v>4.0419999999999998</v>
      </c>
      <c r="AF626">
        <v>4.0350000000000001</v>
      </c>
      <c r="AG626">
        <v>2013</v>
      </c>
    </row>
    <row r="627" spans="1:33" x14ac:dyDescent="0.2">
      <c r="A627">
        <v>369</v>
      </c>
      <c r="B627" t="s">
        <v>55</v>
      </c>
      <c r="C627" t="s">
        <v>21</v>
      </c>
      <c r="D627" t="s">
        <v>151</v>
      </c>
      <c r="E627" t="s">
        <v>126</v>
      </c>
      <c r="G627" t="s">
        <v>189</v>
      </c>
      <c r="H627">
        <v>3.327</v>
      </c>
      <c r="I627">
        <v>3.9249999999999998</v>
      </c>
      <c r="J627">
        <v>5.3159999999999998</v>
      </c>
      <c r="K627">
        <v>3.4390000000000001</v>
      </c>
      <c r="L627">
        <v>3.5</v>
      </c>
      <c r="M627">
        <v>5.5</v>
      </c>
      <c r="N627">
        <v>4.2</v>
      </c>
      <c r="O627">
        <v>3.8069999999999999</v>
      </c>
      <c r="P627">
        <v>3.722</v>
      </c>
      <c r="Q627">
        <v>6.8860000000000001</v>
      </c>
      <c r="R627">
        <v>8.3170000000000002</v>
      </c>
      <c r="S627">
        <v>7.8890000000000002</v>
      </c>
      <c r="T627">
        <v>12.048</v>
      </c>
      <c r="U627">
        <v>7.58</v>
      </c>
      <c r="V627">
        <v>10.547000000000001</v>
      </c>
      <c r="W627">
        <v>5.1040000000000001</v>
      </c>
      <c r="X627">
        <v>9.2639999999999993</v>
      </c>
      <c r="Y627">
        <v>5.2</v>
      </c>
      <c r="Z627">
        <v>7.0419999999999998</v>
      </c>
      <c r="AA627">
        <v>7.2619999999999996</v>
      </c>
      <c r="AB627">
        <v>5.67</v>
      </c>
      <c r="AC627">
        <v>5.0119999999999996</v>
      </c>
      <c r="AD627">
        <v>4.5720000000000001</v>
      </c>
      <c r="AE627">
        <v>4.2510000000000003</v>
      </c>
      <c r="AF627">
        <v>3.9910000000000001</v>
      </c>
      <c r="AG627">
        <v>2013</v>
      </c>
    </row>
    <row r="628" spans="1:33" x14ac:dyDescent="0.2">
      <c r="A628">
        <v>466</v>
      </c>
      <c r="B628" t="s">
        <v>63</v>
      </c>
      <c r="C628" t="s">
        <v>16</v>
      </c>
      <c r="D628" t="s">
        <v>151</v>
      </c>
      <c r="E628" t="s">
        <v>126</v>
      </c>
      <c r="G628" t="s">
        <v>189</v>
      </c>
      <c r="H628">
        <v>2.976</v>
      </c>
      <c r="I628">
        <v>2.9660000000000002</v>
      </c>
      <c r="J628">
        <v>1.994</v>
      </c>
      <c r="K628">
        <v>2.1</v>
      </c>
      <c r="L628">
        <v>1.3480000000000001</v>
      </c>
      <c r="M628">
        <v>2.8</v>
      </c>
      <c r="N628">
        <v>2.9180000000000001</v>
      </c>
      <c r="O628">
        <v>3.1190000000000002</v>
      </c>
      <c r="P628">
        <v>5.0410000000000004</v>
      </c>
      <c r="Q628">
        <v>6.1950000000000003</v>
      </c>
      <c r="R628">
        <v>9.2850000000000001</v>
      </c>
      <c r="S628">
        <v>11.128</v>
      </c>
      <c r="T628">
        <v>12.250999999999999</v>
      </c>
      <c r="U628">
        <v>1.56</v>
      </c>
      <c r="V628">
        <v>0.878</v>
      </c>
      <c r="W628">
        <v>0.875</v>
      </c>
      <c r="X628">
        <v>0.66500000000000004</v>
      </c>
      <c r="Y628">
        <v>1.1020000000000001</v>
      </c>
      <c r="Z628">
        <v>2.3450000000000002</v>
      </c>
      <c r="AA628">
        <v>2.1139999999999999</v>
      </c>
      <c r="AB628">
        <v>2.2839999999999998</v>
      </c>
      <c r="AC628">
        <v>2.5249999999999999</v>
      </c>
      <c r="AD628">
        <v>2.6560000000000001</v>
      </c>
      <c r="AE628">
        <v>2.8340000000000001</v>
      </c>
      <c r="AF628">
        <v>3.04</v>
      </c>
      <c r="AG628">
        <v>2014</v>
      </c>
    </row>
    <row r="629" spans="1:33" x14ac:dyDescent="0.2">
      <c r="A629">
        <v>299</v>
      </c>
      <c r="B629" t="s">
        <v>75</v>
      </c>
      <c r="C629" t="s">
        <v>22</v>
      </c>
      <c r="D629" t="s">
        <v>151</v>
      </c>
      <c r="E629" t="s">
        <v>126</v>
      </c>
      <c r="G629" t="s">
        <v>189</v>
      </c>
      <c r="H629">
        <v>99.876000000000005</v>
      </c>
      <c r="I629">
        <v>50.04</v>
      </c>
      <c r="J629">
        <v>35.781999999999996</v>
      </c>
      <c r="K629">
        <v>23.57</v>
      </c>
      <c r="L629">
        <v>16.206</v>
      </c>
      <c r="M629">
        <v>12.531000000000001</v>
      </c>
      <c r="N629">
        <v>22.434000000000001</v>
      </c>
      <c r="O629">
        <v>31.091000000000001</v>
      </c>
      <c r="P629">
        <v>21.747</v>
      </c>
      <c r="Q629">
        <v>15.955</v>
      </c>
      <c r="R629">
        <v>13.654</v>
      </c>
      <c r="S629">
        <v>18.702999999999999</v>
      </c>
      <c r="T629">
        <v>30.37</v>
      </c>
      <c r="U629">
        <v>27.081</v>
      </c>
      <c r="V629">
        <v>28.187000000000001</v>
      </c>
      <c r="W629">
        <v>26.09</v>
      </c>
      <c r="X629">
        <v>21.068999999999999</v>
      </c>
      <c r="Y629">
        <v>40.639000000000003</v>
      </c>
      <c r="Z629">
        <v>62.168999999999997</v>
      </c>
      <c r="AA629">
        <v>96.796000000000006</v>
      </c>
      <c r="AB629">
        <v>83.661000000000001</v>
      </c>
      <c r="AC629">
        <v>77.161000000000001</v>
      </c>
      <c r="AD629">
        <v>75.268000000000001</v>
      </c>
      <c r="AE629">
        <v>75.471000000000004</v>
      </c>
      <c r="AF629">
        <v>75.328999999999994</v>
      </c>
      <c r="AG629">
        <v>2013</v>
      </c>
    </row>
    <row r="630" spans="1:33" x14ac:dyDescent="0.2">
      <c r="A630">
        <v>474</v>
      </c>
      <c r="B630" t="s">
        <v>76</v>
      </c>
      <c r="C630" t="s">
        <v>11</v>
      </c>
      <c r="D630" t="s">
        <v>151</v>
      </c>
      <c r="E630" t="s">
        <v>126</v>
      </c>
      <c r="G630" t="s">
        <v>189</v>
      </c>
      <c r="H630">
        <v>38.784999999999997</v>
      </c>
      <c r="I630">
        <v>4.6349999999999998</v>
      </c>
      <c r="J630">
        <v>11.542</v>
      </c>
      <c r="K630">
        <v>7.9089999999999998</v>
      </c>
      <c r="L630">
        <v>10.964</v>
      </c>
      <c r="M630">
        <v>11.916</v>
      </c>
      <c r="N630">
        <v>12.239000000000001</v>
      </c>
      <c r="O630">
        <v>10.831</v>
      </c>
      <c r="P630">
        <v>12.49</v>
      </c>
      <c r="Q630">
        <v>9.8670000000000009</v>
      </c>
      <c r="R630">
        <v>10.845000000000001</v>
      </c>
      <c r="S630">
        <v>7.9050000000000002</v>
      </c>
      <c r="T630">
        <v>18.975999999999999</v>
      </c>
      <c r="U630">
        <v>3.6749999999999998</v>
      </c>
      <c r="V630">
        <v>11.175000000000001</v>
      </c>
      <c r="W630">
        <v>19.544</v>
      </c>
      <c r="X630">
        <v>9.8849999999999998</v>
      </c>
      <c r="Y630">
        <v>10.968</v>
      </c>
      <c r="Z630">
        <v>8.1590000000000007</v>
      </c>
      <c r="AA630">
        <v>8.125</v>
      </c>
      <c r="AB630">
        <v>7.5410000000000004</v>
      </c>
      <c r="AC630">
        <v>6.5369999999999999</v>
      </c>
      <c r="AD630">
        <v>6.0369999999999999</v>
      </c>
      <c r="AE630">
        <v>6.0369999999999999</v>
      </c>
      <c r="AF630">
        <v>6.0190000000000001</v>
      </c>
      <c r="AG630">
        <v>2009</v>
      </c>
    </row>
    <row r="631" spans="1:33" x14ac:dyDescent="0.2">
      <c r="A631">
        <v>612</v>
      </c>
      <c r="B631" t="s">
        <v>41</v>
      </c>
      <c r="C631" t="s">
        <v>9</v>
      </c>
      <c r="D631" t="s">
        <v>190</v>
      </c>
      <c r="E631" t="s">
        <v>133</v>
      </c>
      <c r="G631" t="s">
        <v>152</v>
      </c>
      <c r="H631">
        <v>84.066999999999993</v>
      </c>
      <c r="I631">
        <v>88.858999999999995</v>
      </c>
      <c r="J631">
        <v>93.257999999999996</v>
      </c>
      <c r="K631">
        <v>95.682000000000002</v>
      </c>
      <c r="L631">
        <v>95.968999999999994</v>
      </c>
      <c r="M631">
        <v>100</v>
      </c>
      <c r="N631">
        <v>102.1</v>
      </c>
      <c r="O631">
        <v>107.78</v>
      </c>
      <c r="P631">
        <v>110.14</v>
      </c>
      <c r="Q631">
        <v>111.49</v>
      </c>
      <c r="R631">
        <v>115.77</v>
      </c>
      <c r="S631">
        <v>121.33</v>
      </c>
      <c r="T631">
        <v>127.23</v>
      </c>
      <c r="U631">
        <v>134.55000000000001</v>
      </c>
      <c r="V631">
        <v>138.21600000000001</v>
      </c>
      <c r="W631">
        <v>145.34800000000001</v>
      </c>
      <c r="X631">
        <v>158.47999999999999</v>
      </c>
      <c r="Y631">
        <v>160.30000000000001</v>
      </c>
      <c r="Z631">
        <v>168.72</v>
      </c>
      <c r="AA631">
        <v>175.46899999999999</v>
      </c>
      <c r="AB631">
        <v>182.488</v>
      </c>
      <c r="AC631">
        <v>189.78700000000001</v>
      </c>
      <c r="AD631">
        <v>197.37899999999999</v>
      </c>
      <c r="AE631">
        <v>205.274</v>
      </c>
      <c r="AF631">
        <v>213.48500000000001</v>
      </c>
      <c r="AG631">
        <v>2014</v>
      </c>
    </row>
    <row r="632" spans="1:33" x14ac:dyDescent="0.2">
      <c r="A632">
        <v>614</v>
      </c>
      <c r="B632" t="s">
        <v>42</v>
      </c>
      <c r="C632" t="s">
        <v>7</v>
      </c>
      <c r="D632" t="s">
        <v>190</v>
      </c>
      <c r="E632" t="s">
        <v>133</v>
      </c>
      <c r="G632" t="s">
        <v>153</v>
      </c>
      <c r="H632">
        <v>4.7E-2</v>
      </c>
      <c r="I632">
        <v>0.11799999999999999</v>
      </c>
      <c r="J632">
        <v>0.27800000000000002</v>
      </c>
      <c r="K632">
        <v>1.194</v>
      </c>
      <c r="L632">
        <v>4.3970000000000002</v>
      </c>
      <c r="M632">
        <v>9.5</v>
      </c>
      <c r="N632">
        <v>19.530999999999999</v>
      </c>
      <c r="O632">
        <v>34.514000000000003</v>
      </c>
      <c r="P632">
        <v>45.216999999999999</v>
      </c>
      <c r="Q632">
        <v>53.595999999999997</v>
      </c>
      <c r="R632">
        <v>60.139000000000003</v>
      </c>
      <c r="S632">
        <v>67.221000000000004</v>
      </c>
      <c r="T632">
        <v>76.073999999999998</v>
      </c>
      <c r="U632">
        <v>86.713999999999999</v>
      </c>
      <c r="V632">
        <v>100</v>
      </c>
      <c r="W632">
        <v>111.376</v>
      </c>
      <c r="X632">
        <v>121.447</v>
      </c>
      <c r="Y632">
        <v>130.78200000000001</v>
      </c>
      <c r="Z632">
        <v>140.571</v>
      </c>
      <c r="AA632">
        <v>153.22200000000001</v>
      </c>
      <c r="AB632">
        <v>165.48</v>
      </c>
      <c r="AC632">
        <v>177.89099999999999</v>
      </c>
      <c r="AD632">
        <v>190.34399999999999</v>
      </c>
      <c r="AE632">
        <v>202.71600000000001</v>
      </c>
      <c r="AF632">
        <v>215.892</v>
      </c>
      <c r="AG632">
        <v>2014</v>
      </c>
    </row>
    <row r="633" spans="1:33" x14ac:dyDescent="0.2">
      <c r="A633">
        <v>912</v>
      </c>
      <c r="B633" t="s">
        <v>43</v>
      </c>
      <c r="C633" t="s">
        <v>23</v>
      </c>
      <c r="D633" t="s">
        <v>190</v>
      </c>
      <c r="E633" t="s">
        <v>133</v>
      </c>
      <c r="G633" t="s">
        <v>154</v>
      </c>
      <c r="H633">
        <v>106.67700000000001</v>
      </c>
      <c r="I633">
        <v>107.092</v>
      </c>
      <c r="J633">
        <v>98.96</v>
      </c>
      <c r="K633">
        <v>98.498999999999995</v>
      </c>
      <c r="L633">
        <v>100.66800000000001</v>
      </c>
      <c r="M633">
        <v>102.026</v>
      </c>
      <c r="N633">
        <v>105.43600000000001</v>
      </c>
      <c r="O633">
        <v>109.18</v>
      </c>
      <c r="P633">
        <v>120.58</v>
      </c>
      <c r="Q633">
        <v>127.271</v>
      </c>
      <c r="R633">
        <v>141.761</v>
      </c>
      <c r="S633">
        <v>169.45099999999999</v>
      </c>
      <c r="T633">
        <v>195.54599999999999</v>
      </c>
      <c r="U633">
        <v>196.869</v>
      </c>
      <c r="V633">
        <v>212.38300000000001</v>
      </c>
      <c r="W633">
        <v>224.17099999999999</v>
      </c>
      <c r="X633">
        <v>223.434</v>
      </c>
      <c r="Y633">
        <v>231.523</v>
      </c>
      <c r="Z633">
        <v>231.238</v>
      </c>
      <c r="AA633">
        <v>251.80500000000001</v>
      </c>
      <c r="AB633">
        <v>260.61900000000003</v>
      </c>
      <c r="AC633">
        <v>272.346</v>
      </c>
      <c r="AD633">
        <v>281.87900000000002</v>
      </c>
      <c r="AE633">
        <v>294.56299999999999</v>
      </c>
      <c r="AF633">
        <v>304.87299999999999</v>
      </c>
      <c r="AG633">
        <v>2013</v>
      </c>
    </row>
    <row r="634" spans="1:33" x14ac:dyDescent="0.2">
      <c r="A634">
        <v>419</v>
      </c>
      <c r="B634" t="s">
        <v>44</v>
      </c>
      <c r="C634" t="s">
        <v>12</v>
      </c>
      <c r="D634" t="s">
        <v>190</v>
      </c>
      <c r="E634" t="s">
        <v>133</v>
      </c>
      <c r="G634" t="s">
        <v>155</v>
      </c>
      <c r="H634">
        <v>93.594999999999999</v>
      </c>
      <c r="I634">
        <v>95.5</v>
      </c>
      <c r="J634">
        <v>94.7</v>
      </c>
      <c r="K634">
        <v>93.756</v>
      </c>
      <c r="L634">
        <v>92.864000000000004</v>
      </c>
      <c r="M634">
        <v>92.085999999999999</v>
      </c>
      <c r="N634">
        <v>92.629000000000005</v>
      </c>
      <c r="O634">
        <v>94.45</v>
      </c>
      <c r="P634">
        <v>96.75</v>
      </c>
      <c r="Q634">
        <v>99</v>
      </c>
      <c r="R634">
        <v>100.066</v>
      </c>
      <c r="S634">
        <v>104.07</v>
      </c>
      <c r="T634">
        <v>109.4</v>
      </c>
      <c r="U634">
        <v>111.1</v>
      </c>
      <c r="V634">
        <v>112.2</v>
      </c>
      <c r="W634">
        <v>112.4</v>
      </c>
      <c r="X634">
        <v>115.3</v>
      </c>
      <c r="Y634">
        <v>119.9</v>
      </c>
      <c r="Z634">
        <v>122.9</v>
      </c>
      <c r="AA634">
        <v>124.69</v>
      </c>
      <c r="AB634">
        <v>126.505</v>
      </c>
      <c r="AC634">
        <v>128.703</v>
      </c>
      <c r="AD634">
        <v>130.90700000000001</v>
      </c>
      <c r="AE634">
        <v>133.15199999999999</v>
      </c>
      <c r="AF634">
        <v>135.52699999999999</v>
      </c>
      <c r="AG634">
        <v>2014</v>
      </c>
    </row>
    <row r="635" spans="1:33" x14ac:dyDescent="0.2">
      <c r="A635">
        <v>218</v>
      </c>
      <c r="B635" t="s">
        <v>45</v>
      </c>
      <c r="C635" t="s">
        <v>26</v>
      </c>
      <c r="D635" t="s">
        <v>190</v>
      </c>
      <c r="E635" t="s">
        <v>133</v>
      </c>
      <c r="G635" t="s">
        <v>156</v>
      </c>
      <c r="H635">
        <v>64.215999999999994</v>
      </c>
      <c r="I635">
        <v>68.537999999999997</v>
      </c>
      <c r="J635">
        <v>71.55</v>
      </c>
      <c r="K635">
        <v>73.792000000000002</v>
      </c>
      <c r="L635">
        <v>76.31</v>
      </c>
      <c r="M635">
        <v>77.015000000000001</v>
      </c>
      <c r="N635">
        <v>78.900000000000006</v>
      </c>
      <c r="O635">
        <v>82.007999999999996</v>
      </c>
      <c r="P635">
        <v>85.796999999999997</v>
      </c>
      <c r="Q635">
        <v>90.009</v>
      </c>
      <c r="R635">
        <v>92.7</v>
      </c>
      <c r="S635">
        <v>103.57</v>
      </c>
      <c r="T635">
        <v>115.84</v>
      </c>
      <c r="U635">
        <v>116.15</v>
      </c>
      <c r="V635">
        <v>124.49</v>
      </c>
      <c r="W635">
        <v>133.08000000000001</v>
      </c>
      <c r="X635">
        <v>139.13</v>
      </c>
      <c r="Y635">
        <v>148.13999999999999</v>
      </c>
      <c r="Z635">
        <v>155.84</v>
      </c>
      <c r="AA635">
        <v>163.68299999999999</v>
      </c>
      <c r="AB635">
        <v>171.886</v>
      </c>
      <c r="AC635">
        <v>180.5</v>
      </c>
      <c r="AD635">
        <v>189.54599999999999</v>
      </c>
      <c r="AE635">
        <v>199.04499999999999</v>
      </c>
      <c r="AF635">
        <v>209.02</v>
      </c>
      <c r="AG635">
        <v>2014</v>
      </c>
    </row>
    <row r="636" spans="1:33" x14ac:dyDescent="0.2">
      <c r="A636">
        <v>616</v>
      </c>
      <c r="B636" t="s">
        <v>46</v>
      </c>
      <c r="C636" t="s">
        <v>25</v>
      </c>
      <c r="D636" t="s">
        <v>190</v>
      </c>
      <c r="E636" t="s">
        <v>133</v>
      </c>
      <c r="G636" t="s">
        <v>157</v>
      </c>
      <c r="H636">
        <v>74.156999999999996</v>
      </c>
      <c r="I636">
        <v>79.941000000000003</v>
      </c>
      <c r="J636">
        <v>85.028999999999996</v>
      </c>
      <c r="K636">
        <v>92.183000000000007</v>
      </c>
      <c r="L636">
        <v>100</v>
      </c>
      <c r="M636">
        <v>105.752</v>
      </c>
      <c r="N636">
        <v>116.962</v>
      </c>
      <c r="O636">
        <v>124.41</v>
      </c>
      <c r="P636">
        <v>134.226</v>
      </c>
      <c r="Q636">
        <v>149.37299999999999</v>
      </c>
      <c r="R636">
        <v>162.10300000000001</v>
      </c>
      <c r="S636">
        <v>175.3</v>
      </c>
      <c r="T636">
        <v>199.27699999999999</v>
      </c>
      <c r="U636">
        <v>210.92699999999999</v>
      </c>
      <c r="V636">
        <v>226.55699999999999</v>
      </c>
      <c r="W636">
        <v>247.34299999999999</v>
      </c>
      <c r="X636">
        <v>265.71300000000002</v>
      </c>
      <c r="Y636">
        <v>276.67</v>
      </c>
      <c r="Z636">
        <v>286.983</v>
      </c>
      <c r="AA636">
        <v>297.39299999999997</v>
      </c>
      <c r="AB636">
        <v>309.07299999999998</v>
      </c>
      <c r="AC636">
        <v>321.21100000000001</v>
      </c>
      <c r="AD636">
        <v>333.827</v>
      </c>
      <c r="AE636">
        <v>346.93700000000001</v>
      </c>
      <c r="AF636">
        <v>360.56299999999999</v>
      </c>
      <c r="AG636">
        <v>2013</v>
      </c>
    </row>
    <row r="637" spans="1:33" x14ac:dyDescent="0.2">
      <c r="A637">
        <v>516</v>
      </c>
      <c r="B637" t="s">
        <v>49</v>
      </c>
      <c r="C637" t="s">
        <v>4</v>
      </c>
      <c r="D637" t="s">
        <v>190</v>
      </c>
      <c r="E637" t="s">
        <v>133</v>
      </c>
      <c r="G637" t="s">
        <v>158</v>
      </c>
      <c r="H637">
        <v>92.858000000000004</v>
      </c>
      <c r="I637">
        <v>94.441000000000003</v>
      </c>
      <c r="J637">
        <v>94.040999999999997</v>
      </c>
      <c r="K637">
        <v>94.033000000000001</v>
      </c>
      <c r="L637">
        <v>95.138000000000005</v>
      </c>
      <c r="M637">
        <v>95.710999999999999</v>
      </c>
      <c r="N637">
        <v>93.522000000000006</v>
      </c>
      <c r="O637">
        <v>94.384</v>
      </c>
      <c r="P637">
        <v>95.977000000000004</v>
      </c>
      <c r="Q637">
        <v>95.99</v>
      </c>
      <c r="R637">
        <v>95.692999999999998</v>
      </c>
      <c r="S637">
        <v>97.537999999999997</v>
      </c>
      <c r="T637">
        <v>99.382999999999996</v>
      </c>
      <c r="U637">
        <v>99.903999999999996</v>
      </c>
      <c r="V637">
        <v>100.1</v>
      </c>
      <c r="W637">
        <v>100.3</v>
      </c>
      <c r="X637">
        <v>100.3</v>
      </c>
      <c r="Y637">
        <v>100.4</v>
      </c>
      <c r="Z637">
        <v>100.2</v>
      </c>
      <c r="AA637">
        <v>100.2</v>
      </c>
      <c r="AB637">
        <v>100.3</v>
      </c>
      <c r="AC637">
        <v>100.401</v>
      </c>
      <c r="AD637">
        <v>100.601</v>
      </c>
      <c r="AE637">
        <v>100.803</v>
      </c>
      <c r="AF637">
        <v>100.90300000000001</v>
      </c>
      <c r="AG637">
        <v>2013</v>
      </c>
    </row>
    <row r="638" spans="1:33" x14ac:dyDescent="0.2">
      <c r="A638">
        <v>622</v>
      </c>
      <c r="B638" t="s">
        <v>52</v>
      </c>
      <c r="C638" t="s">
        <v>32</v>
      </c>
      <c r="D638" t="s">
        <v>190</v>
      </c>
      <c r="E638" t="s">
        <v>133</v>
      </c>
      <c r="G638" t="s">
        <v>159</v>
      </c>
      <c r="H638">
        <v>152.733</v>
      </c>
      <c r="I638">
        <v>163.40899999999999</v>
      </c>
      <c r="J638">
        <v>167.00399999999999</v>
      </c>
      <c r="K638">
        <v>170.59399999999999</v>
      </c>
      <c r="L638">
        <v>169.4</v>
      </c>
      <c r="M638">
        <v>177.8</v>
      </c>
      <c r="N638">
        <v>182</v>
      </c>
      <c r="O638">
        <v>181.9</v>
      </c>
      <c r="P638">
        <v>183.733</v>
      </c>
      <c r="Q638">
        <v>190.1</v>
      </c>
      <c r="R638">
        <v>194.7</v>
      </c>
      <c r="S638">
        <v>201.4</v>
      </c>
      <c r="T638">
        <v>212.1</v>
      </c>
      <c r="U638">
        <v>214.1</v>
      </c>
      <c r="V638">
        <v>219.6</v>
      </c>
      <c r="W638">
        <v>225.6</v>
      </c>
      <c r="X638">
        <v>231.3</v>
      </c>
      <c r="Y638">
        <v>235.12</v>
      </c>
      <c r="Z638">
        <v>241.2</v>
      </c>
      <c r="AA638">
        <v>246.024</v>
      </c>
      <c r="AB638">
        <v>251.191</v>
      </c>
      <c r="AC638">
        <v>256.71699999999998</v>
      </c>
      <c r="AD638">
        <v>262.36399999999998</v>
      </c>
      <c r="AE638">
        <v>268.13600000000002</v>
      </c>
      <c r="AF638">
        <v>274.03500000000003</v>
      </c>
      <c r="AG638">
        <v>2013</v>
      </c>
    </row>
    <row r="639" spans="1:33" x14ac:dyDescent="0.2">
      <c r="A639">
        <v>628</v>
      </c>
      <c r="B639" t="s">
        <v>53</v>
      </c>
      <c r="C639" t="s">
        <v>13</v>
      </c>
      <c r="D639" t="s">
        <v>190</v>
      </c>
      <c r="E639" t="s">
        <v>133</v>
      </c>
      <c r="G639" t="s">
        <v>160</v>
      </c>
      <c r="H639">
        <v>78.037999999999997</v>
      </c>
      <c r="I639">
        <v>78.522000000000006</v>
      </c>
      <c r="J639">
        <v>81.27</v>
      </c>
      <c r="K639">
        <v>83.951999999999998</v>
      </c>
      <c r="L639">
        <v>94.905000000000001</v>
      </c>
      <c r="M639">
        <v>95.570999999999998</v>
      </c>
      <c r="N639">
        <v>107.571</v>
      </c>
      <c r="O639">
        <v>94.81</v>
      </c>
      <c r="P639">
        <v>103.55</v>
      </c>
      <c r="Q639">
        <v>100</v>
      </c>
      <c r="R639">
        <v>99.113</v>
      </c>
      <c r="S639">
        <v>100.756</v>
      </c>
      <c r="T639">
        <v>110.5</v>
      </c>
      <c r="U639">
        <v>115.7</v>
      </c>
      <c r="V639">
        <v>113.2</v>
      </c>
      <c r="W639">
        <v>125.4</v>
      </c>
      <c r="X639">
        <v>128</v>
      </c>
      <c r="Y639">
        <v>129.1</v>
      </c>
      <c r="Z639">
        <v>133.9</v>
      </c>
      <c r="AA639">
        <v>136.52199999999999</v>
      </c>
      <c r="AB639">
        <v>140.61699999999999</v>
      </c>
      <c r="AC639">
        <v>144.83600000000001</v>
      </c>
      <c r="AD639">
        <v>149.18100000000001</v>
      </c>
      <c r="AE639">
        <v>153.65600000000001</v>
      </c>
      <c r="AF639">
        <v>158.26599999999999</v>
      </c>
      <c r="AG639">
        <v>2013</v>
      </c>
    </row>
    <row r="640" spans="1:33" x14ac:dyDescent="0.2">
      <c r="A640">
        <v>228</v>
      </c>
      <c r="B640" t="s">
        <v>54</v>
      </c>
      <c r="C640" t="s">
        <v>30</v>
      </c>
      <c r="D640" t="s">
        <v>190</v>
      </c>
      <c r="E640" t="s">
        <v>133</v>
      </c>
      <c r="G640" t="s">
        <v>161</v>
      </c>
      <c r="H640">
        <v>57.655000000000001</v>
      </c>
      <c r="I640">
        <v>61.140999999999998</v>
      </c>
      <c r="J640">
        <v>63.993000000000002</v>
      </c>
      <c r="K640">
        <v>65.471000000000004</v>
      </c>
      <c r="L640">
        <v>68.435000000000002</v>
      </c>
      <c r="M640">
        <v>70.238</v>
      </c>
      <c r="N640">
        <v>72.221999999999994</v>
      </c>
      <c r="O640">
        <v>72.997</v>
      </c>
      <c r="P640">
        <v>74.77</v>
      </c>
      <c r="Q640">
        <v>77.504999999999995</v>
      </c>
      <c r="R640">
        <v>79.497</v>
      </c>
      <c r="S640">
        <v>85.721000000000004</v>
      </c>
      <c r="T640">
        <v>91.798000000000002</v>
      </c>
      <c r="U640">
        <v>90.436999999999998</v>
      </c>
      <c r="V640">
        <v>93.126999999999995</v>
      </c>
      <c r="W640">
        <v>97.262</v>
      </c>
      <c r="X640">
        <v>98.706999999999994</v>
      </c>
      <c r="Y640">
        <v>101.51</v>
      </c>
      <c r="Z640">
        <v>106.22</v>
      </c>
      <c r="AA640">
        <v>109.262</v>
      </c>
      <c r="AB640">
        <v>112.57899999999999</v>
      </c>
      <c r="AC640">
        <v>115.956</v>
      </c>
      <c r="AD640">
        <v>119.435</v>
      </c>
      <c r="AE640">
        <v>123.018</v>
      </c>
      <c r="AF640">
        <v>126.709</v>
      </c>
      <c r="AG640">
        <v>2014</v>
      </c>
    </row>
    <row r="641" spans="1:33" x14ac:dyDescent="0.2">
      <c r="A641">
        <v>636</v>
      </c>
      <c r="B641" t="s">
        <v>56</v>
      </c>
      <c r="C641" t="s">
        <v>33</v>
      </c>
      <c r="D641" t="s">
        <v>190</v>
      </c>
      <c r="E641" t="s">
        <v>133</v>
      </c>
      <c r="G641" t="s">
        <v>162</v>
      </c>
      <c r="H641">
        <v>1</v>
      </c>
      <c r="I641">
        <v>1.2</v>
      </c>
      <c r="J641">
        <v>2.8</v>
      </c>
      <c r="K641">
        <v>16.399999999999999</v>
      </c>
      <c r="L641">
        <v>100</v>
      </c>
      <c r="M641">
        <v>235.09</v>
      </c>
      <c r="N641">
        <v>272.12</v>
      </c>
      <c r="O641">
        <v>284.20999999999998</v>
      </c>
      <c r="P641">
        <v>310.40600000000001</v>
      </c>
      <c r="Q641">
        <v>376.43599999999998</v>
      </c>
      <c r="R641">
        <v>444.93099999999998</v>
      </c>
      <c r="S641">
        <v>489.26600000000002</v>
      </c>
      <c r="T641">
        <v>624.16399999999999</v>
      </c>
      <c r="U641">
        <v>957.70399999999995</v>
      </c>
      <c r="V641" s="3">
        <v>1051.92</v>
      </c>
      <c r="W641" s="3">
        <v>1214.2729999999999</v>
      </c>
      <c r="X641" s="3">
        <v>1246.7909999999999</v>
      </c>
      <c r="Y641" s="3">
        <v>1259.8330000000001</v>
      </c>
      <c r="Z641" s="3">
        <v>1274.951</v>
      </c>
      <c r="AA641" s="3">
        <v>1319.9469999999999</v>
      </c>
      <c r="AB641" s="3">
        <v>1366.806</v>
      </c>
      <c r="AC641" s="3">
        <v>1415.327</v>
      </c>
      <c r="AD641" s="3">
        <v>1465.5709999999999</v>
      </c>
      <c r="AE641" s="3">
        <v>1517.5989999999999</v>
      </c>
      <c r="AF641" s="3">
        <v>1571.4739999999999</v>
      </c>
      <c r="AG641">
        <v>2014</v>
      </c>
    </row>
    <row r="642" spans="1:33" x14ac:dyDescent="0.2">
      <c r="A642">
        <v>634</v>
      </c>
      <c r="B642" t="s">
        <v>58</v>
      </c>
      <c r="C642" t="s">
        <v>57</v>
      </c>
      <c r="D642" t="s">
        <v>190</v>
      </c>
      <c r="E642" t="s">
        <v>133</v>
      </c>
      <c r="G642" t="s">
        <v>163</v>
      </c>
      <c r="H642">
        <v>72.334999999999994</v>
      </c>
      <c r="I642">
        <v>83.91</v>
      </c>
      <c r="J642">
        <v>81.831000000000003</v>
      </c>
      <c r="K642">
        <v>84.926000000000002</v>
      </c>
      <c r="L642">
        <v>82.27</v>
      </c>
      <c r="M642">
        <v>89.126999999999995</v>
      </c>
      <c r="N642">
        <v>86.581000000000003</v>
      </c>
      <c r="O642">
        <v>92.385999999999996</v>
      </c>
      <c r="P642">
        <v>93.408000000000001</v>
      </c>
      <c r="Q642">
        <v>96.26</v>
      </c>
      <c r="R642">
        <v>104.01300000000001</v>
      </c>
      <c r="S642">
        <v>102.26</v>
      </c>
      <c r="T642">
        <v>113.908</v>
      </c>
      <c r="U642">
        <v>116.797</v>
      </c>
      <c r="V642">
        <v>123.104</v>
      </c>
      <c r="W642">
        <v>125.3</v>
      </c>
      <c r="X642">
        <v>134.66</v>
      </c>
      <c r="Y642">
        <v>137.47200000000001</v>
      </c>
      <c r="Z642">
        <v>138.126</v>
      </c>
      <c r="AA642">
        <v>142.27699999999999</v>
      </c>
      <c r="AB642">
        <v>145.92099999999999</v>
      </c>
      <c r="AC642">
        <v>149.661</v>
      </c>
      <c r="AD642">
        <v>154.31399999999999</v>
      </c>
      <c r="AE642">
        <v>158.50899999999999</v>
      </c>
      <c r="AF642">
        <v>162.29</v>
      </c>
      <c r="AG642">
        <v>2013</v>
      </c>
    </row>
    <row r="643" spans="1:33" x14ac:dyDescent="0.2">
      <c r="A643">
        <v>248</v>
      </c>
      <c r="B643" t="s">
        <v>59</v>
      </c>
      <c r="C643" t="s">
        <v>31</v>
      </c>
      <c r="D643" t="s">
        <v>190</v>
      </c>
      <c r="E643" t="s">
        <v>133</v>
      </c>
      <c r="G643" t="s">
        <v>164</v>
      </c>
      <c r="H643">
        <v>8.0380000000000003</v>
      </c>
      <c r="I643">
        <v>10.506</v>
      </c>
      <c r="J643">
        <v>15.065</v>
      </c>
      <c r="K643">
        <v>24.21</v>
      </c>
      <c r="L643">
        <v>46.241999999999997</v>
      </c>
      <c r="M643">
        <v>56.6</v>
      </c>
      <c r="N643">
        <v>61.92</v>
      </c>
      <c r="O643">
        <v>65.680000000000007</v>
      </c>
      <c r="P643">
        <v>66.959999999999994</v>
      </c>
      <c r="Q643">
        <v>69.06</v>
      </c>
      <c r="R643">
        <v>71.040000000000006</v>
      </c>
      <c r="S643">
        <v>73.400000000000006</v>
      </c>
      <c r="T643">
        <v>79.88</v>
      </c>
      <c r="U643">
        <v>83.32</v>
      </c>
      <c r="V643">
        <v>86.09</v>
      </c>
      <c r="W643">
        <v>90.75</v>
      </c>
      <c r="X643">
        <v>94.53</v>
      </c>
      <c r="Y643">
        <v>97.08</v>
      </c>
      <c r="Z643">
        <v>100.64</v>
      </c>
      <c r="AA643">
        <v>103.661</v>
      </c>
      <c r="AB643">
        <v>106.771</v>
      </c>
      <c r="AC643">
        <v>109.974</v>
      </c>
      <c r="AD643">
        <v>113.273</v>
      </c>
      <c r="AE643">
        <v>116.672</v>
      </c>
      <c r="AF643">
        <v>120.172</v>
      </c>
      <c r="AG643">
        <v>2014</v>
      </c>
    </row>
    <row r="644" spans="1:33" x14ac:dyDescent="0.2">
      <c r="A644">
        <v>642</v>
      </c>
      <c r="B644" t="s">
        <v>60</v>
      </c>
      <c r="C644" t="s">
        <v>1</v>
      </c>
      <c r="D644" t="s">
        <v>190</v>
      </c>
      <c r="E644" t="s">
        <v>133</v>
      </c>
      <c r="G644" t="s">
        <v>165</v>
      </c>
      <c r="H644">
        <v>85.385000000000005</v>
      </c>
      <c r="I644">
        <v>88.566999999999993</v>
      </c>
      <c r="J644">
        <v>94.4</v>
      </c>
      <c r="K644">
        <v>95.460999999999999</v>
      </c>
      <c r="L644">
        <v>101.77500000000001</v>
      </c>
      <c r="M644">
        <v>114.17100000000001</v>
      </c>
      <c r="N644">
        <v>121.25</v>
      </c>
      <c r="O644">
        <v>128.35900000000001</v>
      </c>
      <c r="P644">
        <v>134.898</v>
      </c>
      <c r="Q644">
        <v>139.16499999999999</v>
      </c>
      <c r="R644">
        <v>144.464</v>
      </c>
      <c r="S644">
        <v>149.863</v>
      </c>
      <c r="T644">
        <v>158.06</v>
      </c>
      <c r="U644">
        <v>165.958</v>
      </c>
      <c r="V644">
        <v>174.96899999999999</v>
      </c>
      <c r="W644">
        <v>183.57599999999999</v>
      </c>
      <c r="X644">
        <v>188.28299999999999</v>
      </c>
      <c r="Y644">
        <v>197.44399999999999</v>
      </c>
      <c r="Z644">
        <v>203.36699999999999</v>
      </c>
      <c r="AA644">
        <v>209.46799999999999</v>
      </c>
      <c r="AB644">
        <v>215.75200000000001</v>
      </c>
      <c r="AC644">
        <v>222.22499999999999</v>
      </c>
      <c r="AD644">
        <v>228.89099999999999</v>
      </c>
      <c r="AE644">
        <v>235.75800000000001</v>
      </c>
      <c r="AF644">
        <v>242.83099999999999</v>
      </c>
      <c r="AG644">
        <v>2013</v>
      </c>
    </row>
    <row r="645" spans="1:33" x14ac:dyDescent="0.2">
      <c r="A645">
        <v>646</v>
      </c>
      <c r="B645" t="s">
        <v>62</v>
      </c>
      <c r="C645" t="s">
        <v>14</v>
      </c>
      <c r="D645" t="s">
        <v>190</v>
      </c>
      <c r="E645" t="s">
        <v>133</v>
      </c>
      <c r="G645" t="s">
        <v>166</v>
      </c>
      <c r="H645">
        <v>97.350999999999999</v>
      </c>
      <c r="I645">
        <v>99.411000000000001</v>
      </c>
      <c r="J645">
        <v>99.954999999999998</v>
      </c>
      <c r="K645">
        <v>99.006</v>
      </c>
      <c r="L645">
        <v>100.783</v>
      </c>
      <c r="M645">
        <v>101.72499999999999</v>
      </c>
      <c r="N645">
        <v>102.154</v>
      </c>
      <c r="O645">
        <v>105.751</v>
      </c>
      <c r="P645">
        <v>105.23699999999999</v>
      </c>
      <c r="Q645">
        <v>106.41</v>
      </c>
      <c r="R645">
        <v>105.694</v>
      </c>
      <c r="S645">
        <v>105.488</v>
      </c>
      <c r="T645">
        <v>111.37</v>
      </c>
      <c r="U645">
        <v>112.334</v>
      </c>
      <c r="V645">
        <v>113.10599999999999</v>
      </c>
      <c r="W645">
        <v>115.709</v>
      </c>
      <c r="X645">
        <v>118.21599999999999</v>
      </c>
      <c r="Y645">
        <v>122.07299999999999</v>
      </c>
      <c r="Z645">
        <v>124.194</v>
      </c>
      <c r="AA645">
        <v>127.29900000000001</v>
      </c>
      <c r="AB645">
        <v>130.482</v>
      </c>
      <c r="AC645">
        <v>133.744</v>
      </c>
      <c r="AD645">
        <v>137.08699999999999</v>
      </c>
      <c r="AE645">
        <v>140.51499999999999</v>
      </c>
      <c r="AF645">
        <v>144.02699999999999</v>
      </c>
      <c r="AG645">
        <v>2014</v>
      </c>
    </row>
    <row r="646" spans="1:33" x14ac:dyDescent="0.2">
      <c r="A646">
        <v>656</v>
      </c>
      <c r="B646" t="s">
        <v>64</v>
      </c>
      <c r="C646" t="s">
        <v>24</v>
      </c>
      <c r="D646" t="s">
        <v>190</v>
      </c>
      <c r="E646" t="s">
        <v>133</v>
      </c>
      <c r="G646" t="s">
        <v>167</v>
      </c>
      <c r="H646">
        <v>134.19999999999999</v>
      </c>
      <c r="I646">
        <v>141.30000000000001</v>
      </c>
      <c r="J646">
        <v>147.69999999999999</v>
      </c>
      <c r="K646">
        <v>156.80000000000001</v>
      </c>
      <c r="L646">
        <v>168.1</v>
      </c>
      <c r="M646">
        <v>170</v>
      </c>
      <c r="N646">
        <v>180.4</v>
      </c>
      <c r="O646">
        <v>202.21700000000001</v>
      </c>
      <c r="P646">
        <v>258.11799999999999</v>
      </c>
      <c r="Q646">
        <v>334.685</v>
      </c>
      <c r="R646">
        <v>465.65300000000002</v>
      </c>
      <c r="S646">
        <v>525.35900000000004</v>
      </c>
      <c r="T646">
        <v>596.303</v>
      </c>
      <c r="U646">
        <v>643.40200000000004</v>
      </c>
      <c r="V646">
        <v>777.24900000000002</v>
      </c>
      <c r="W646">
        <v>925.125</v>
      </c>
      <c r="X646" s="3">
        <v>1043.8510000000001</v>
      </c>
      <c r="Y646" s="3">
        <v>1153.9549999999999</v>
      </c>
      <c r="Z646" s="3">
        <v>1258.597</v>
      </c>
      <c r="AA646" s="3">
        <v>1380.7650000000001</v>
      </c>
      <c r="AB646" s="3">
        <v>1511.9380000000001</v>
      </c>
      <c r="AC646" s="3">
        <v>1651.0360000000001</v>
      </c>
      <c r="AD646" s="3">
        <v>1791.374</v>
      </c>
      <c r="AE646" s="3">
        <v>1917.845</v>
      </c>
      <c r="AF646" s="3">
        <v>2053.2449999999999</v>
      </c>
      <c r="AG646">
        <v>2014</v>
      </c>
    </row>
    <row r="647" spans="1:33" x14ac:dyDescent="0.2">
      <c r="A647">
        <v>429</v>
      </c>
      <c r="B647" t="s">
        <v>47</v>
      </c>
      <c r="C647" t="s">
        <v>34</v>
      </c>
      <c r="D647" t="s">
        <v>190</v>
      </c>
      <c r="E647" t="s">
        <v>133</v>
      </c>
      <c r="G647" t="s">
        <v>168</v>
      </c>
      <c r="H647">
        <v>11.907</v>
      </c>
      <c r="I647">
        <v>14.205</v>
      </c>
      <c r="J647">
        <v>16.908999999999999</v>
      </c>
      <c r="K647">
        <v>19.942</v>
      </c>
      <c r="L647">
        <v>22.2</v>
      </c>
      <c r="M647">
        <v>24.8</v>
      </c>
      <c r="N647">
        <v>29.2</v>
      </c>
      <c r="O647">
        <v>33.200000000000003</v>
      </c>
      <c r="P647">
        <v>38.4</v>
      </c>
      <c r="Q647">
        <v>41.5</v>
      </c>
      <c r="R647">
        <v>48</v>
      </c>
      <c r="S647">
        <v>58.8</v>
      </c>
      <c r="T647">
        <v>69.2</v>
      </c>
      <c r="U647">
        <v>76.5</v>
      </c>
      <c r="V647">
        <v>91.6</v>
      </c>
      <c r="W647">
        <v>110.4</v>
      </c>
      <c r="X647">
        <v>155.9</v>
      </c>
      <c r="Y647">
        <v>186.6</v>
      </c>
      <c r="Z647">
        <v>216.45599999999999</v>
      </c>
      <c r="AA647">
        <v>253.25399999999999</v>
      </c>
      <c r="AB647">
        <v>296.30700000000002</v>
      </c>
      <c r="AC647">
        <v>346.67899999999997</v>
      </c>
      <c r="AD647">
        <v>405.61399999999998</v>
      </c>
      <c r="AE647">
        <v>474.56900000000002</v>
      </c>
      <c r="AF647">
        <v>555.245</v>
      </c>
      <c r="AG647">
        <v>2014</v>
      </c>
    </row>
    <row r="648" spans="1:33" x14ac:dyDescent="0.2">
      <c r="A648">
        <v>433</v>
      </c>
      <c r="B648" t="s">
        <v>48</v>
      </c>
      <c r="C648" t="s">
        <v>5</v>
      </c>
      <c r="D648" t="s">
        <v>190</v>
      </c>
      <c r="E648" t="s">
        <v>133</v>
      </c>
      <c r="G648" t="s">
        <v>169</v>
      </c>
      <c r="H648" t="s">
        <v>106</v>
      </c>
      <c r="I648" t="s">
        <v>106</v>
      </c>
      <c r="J648" t="s">
        <v>106</v>
      </c>
      <c r="K648">
        <v>20.503</v>
      </c>
      <c r="L648">
        <v>21.527000000000001</v>
      </c>
      <c r="M648">
        <v>25.045999999999999</v>
      </c>
      <c r="N648">
        <v>29.888999999999999</v>
      </c>
      <c r="O648">
        <v>40.576999999999998</v>
      </c>
      <c r="P648">
        <v>53.430999999999997</v>
      </c>
      <c r="Q648">
        <v>70.323999999999998</v>
      </c>
      <c r="R648">
        <v>115.911</v>
      </c>
      <c r="S648">
        <v>121.324</v>
      </c>
      <c r="T648">
        <v>129.518</v>
      </c>
      <c r="U648">
        <v>123.8</v>
      </c>
      <c r="V648">
        <v>127.9</v>
      </c>
      <c r="W648">
        <v>135.6</v>
      </c>
      <c r="X648">
        <v>140.5</v>
      </c>
      <c r="Y648">
        <v>144.9</v>
      </c>
      <c r="Z648">
        <v>147.21799999999999</v>
      </c>
      <c r="AA648">
        <v>151.63499999999999</v>
      </c>
      <c r="AB648">
        <v>156.184</v>
      </c>
      <c r="AC648">
        <v>160.87</v>
      </c>
      <c r="AD648">
        <v>165.696</v>
      </c>
      <c r="AE648">
        <v>170.666</v>
      </c>
      <c r="AF648">
        <v>175.786</v>
      </c>
      <c r="AG648">
        <v>2014</v>
      </c>
    </row>
    <row r="649" spans="1:33" x14ac:dyDescent="0.2">
      <c r="A649">
        <v>916</v>
      </c>
      <c r="B649" t="s">
        <v>65</v>
      </c>
      <c r="C649" t="s">
        <v>18</v>
      </c>
      <c r="D649" t="s">
        <v>190</v>
      </c>
      <c r="E649" t="s">
        <v>133</v>
      </c>
      <c r="G649" t="s">
        <v>170</v>
      </c>
      <c r="H649">
        <v>71.114999999999995</v>
      </c>
      <c r="I649">
        <v>79.165999999999997</v>
      </c>
      <c r="J649">
        <v>80.653999999999996</v>
      </c>
      <c r="K649">
        <v>95.248000000000005</v>
      </c>
      <c r="L649">
        <v>104.592</v>
      </c>
      <c r="M649">
        <v>111.337</v>
      </c>
      <c r="N649">
        <v>118.685</v>
      </c>
      <c r="O649">
        <v>126.69799999999999</v>
      </c>
      <c r="P649">
        <v>135.249</v>
      </c>
      <c r="Q649">
        <v>145.52699999999999</v>
      </c>
      <c r="R649">
        <v>157.75200000000001</v>
      </c>
      <c r="S649">
        <v>187.33199999999999</v>
      </c>
      <c r="T649">
        <v>205.12799999999999</v>
      </c>
      <c r="U649">
        <v>217.74600000000001</v>
      </c>
      <c r="V649">
        <v>234.73</v>
      </c>
      <c r="W649">
        <v>252.1</v>
      </c>
      <c r="X649">
        <v>267.226</v>
      </c>
      <c r="Y649">
        <v>280.053</v>
      </c>
      <c r="Z649">
        <v>300.86</v>
      </c>
      <c r="AA649">
        <v>315.57900000000001</v>
      </c>
      <c r="AB649">
        <v>332.93599999999998</v>
      </c>
      <c r="AC649">
        <v>350.91399999999999</v>
      </c>
      <c r="AD649">
        <v>370.91699999999997</v>
      </c>
      <c r="AE649">
        <v>392.05900000000003</v>
      </c>
      <c r="AF649">
        <v>414.40600000000001</v>
      </c>
      <c r="AG649">
        <v>2013</v>
      </c>
    </row>
    <row r="650" spans="1:33" x14ac:dyDescent="0.2">
      <c r="A650">
        <v>443</v>
      </c>
      <c r="B650" t="s">
        <v>67</v>
      </c>
      <c r="C650" t="s">
        <v>6</v>
      </c>
      <c r="D650" t="s">
        <v>190</v>
      </c>
      <c r="E650" t="s">
        <v>133</v>
      </c>
      <c r="G650" t="s">
        <v>171</v>
      </c>
      <c r="H650">
        <v>99.352000000000004</v>
      </c>
      <c r="I650">
        <v>100</v>
      </c>
      <c r="J650">
        <v>101.197</v>
      </c>
      <c r="K650">
        <v>104.988</v>
      </c>
      <c r="L650">
        <v>105.43600000000001</v>
      </c>
      <c r="M650">
        <v>108.479</v>
      </c>
      <c r="N650">
        <v>107.465</v>
      </c>
      <c r="O650">
        <v>108.404</v>
      </c>
      <c r="P650">
        <v>111.221</v>
      </c>
      <c r="Q650">
        <v>116.176</v>
      </c>
      <c r="R650">
        <v>120.40300000000001</v>
      </c>
      <c r="S650">
        <v>129.47999999999999</v>
      </c>
      <c r="T650">
        <v>141.16499999999999</v>
      </c>
      <c r="U650">
        <v>144.08699999999999</v>
      </c>
      <c r="V650">
        <v>152.74600000000001</v>
      </c>
      <c r="W650">
        <v>157.44200000000001</v>
      </c>
      <c r="X650">
        <v>164.31899999999999</v>
      </c>
      <c r="Y650">
        <v>168.68299999999999</v>
      </c>
      <c r="Z650">
        <v>173.64500000000001</v>
      </c>
      <c r="AA650">
        <v>179.441</v>
      </c>
      <c r="AB650">
        <v>185.839</v>
      </c>
      <c r="AC650">
        <v>193.31</v>
      </c>
      <c r="AD650">
        <v>201.07300000000001</v>
      </c>
      <c r="AE650">
        <v>209.12799999999999</v>
      </c>
      <c r="AF650">
        <v>217.541</v>
      </c>
      <c r="AG650">
        <v>2014</v>
      </c>
    </row>
    <row r="651" spans="1:33" x14ac:dyDescent="0.2">
      <c r="A651">
        <v>672</v>
      </c>
      <c r="B651" t="s">
        <v>50</v>
      </c>
      <c r="C651" t="s">
        <v>2</v>
      </c>
      <c r="D651" t="s">
        <v>190</v>
      </c>
      <c r="E651" t="s">
        <v>133</v>
      </c>
      <c r="G651" t="s">
        <v>172</v>
      </c>
      <c r="H651">
        <v>119.604</v>
      </c>
      <c r="I651">
        <v>123.494</v>
      </c>
      <c r="J651">
        <v>128.20599999999999</v>
      </c>
      <c r="K651">
        <v>130.34</v>
      </c>
      <c r="L651">
        <v>121.727</v>
      </c>
      <c r="M651">
        <v>109.21299999999999</v>
      </c>
      <c r="N651">
        <v>101.27500000000001</v>
      </c>
      <c r="O651">
        <v>100</v>
      </c>
      <c r="P651">
        <v>96.539000000000001</v>
      </c>
      <c r="Q651">
        <v>99.441000000000003</v>
      </c>
      <c r="R651">
        <v>106.629</v>
      </c>
      <c r="S651">
        <v>114.71299999999999</v>
      </c>
      <c r="T651">
        <v>125.871</v>
      </c>
      <c r="U651">
        <v>126.28400000000001</v>
      </c>
      <c r="V651">
        <v>130.483</v>
      </c>
      <c r="W651">
        <v>165.25200000000001</v>
      </c>
      <c r="X651">
        <v>159.18</v>
      </c>
      <c r="Y651">
        <v>161.89400000000001</v>
      </c>
      <c r="Z651">
        <v>167.92699999999999</v>
      </c>
      <c r="AA651">
        <v>169.363</v>
      </c>
      <c r="AB651">
        <v>181.84399999999999</v>
      </c>
      <c r="AC651">
        <v>184.53299999999999</v>
      </c>
      <c r="AD651">
        <v>193.08699999999999</v>
      </c>
      <c r="AE651">
        <v>196.31299999999999</v>
      </c>
      <c r="AF651">
        <v>202.596</v>
      </c>
      <c r="AG651">
        <v>2014</v>
      </c>
    </row>
    <row r="652" spans="1:33" x14ac:dyDescent="0.2">
      <c r="A652">
        <v>682</v>
      </c>
      <c r="B652" t="s">
        <v>69</v>
      </c>
      <c r="C652" t="s">
        <v>27</v>
      </c>
      <c r="D652" t="s">
        <v>190</v>
      </c>
      <c r="E652" t="s">
        <v>133</v>
      </c>
      <c r="G652" t="s">
        <v>173</v>
      </c>
      <c r="H652">
        <v>59.298000000000002</v>
      </c>
      <c r="I652">
        <v>62.579000000000001</v>
      </c>
      <c r="J652">
        <v>67.742000000000004</v>
      </c>
      <c r="K652">
        <v>69.046999999999997</v>
      </c>
      <c r="L652">
        <v>72.897999999999996</v>
      </c>
      <c r="M652">
        <v>74.161000000000001</v>
      </c>
      <c r="N652">
        <v>80.391999999999996</v>
      </c>
      <c r="O652">
        <v>82.319000000000003</v>
      </c>
      <c r="P652">
        <v>95.608999999999995</v>
      </c>
      <c r="Q652">
        <v>101.16</v>
      </c>
      <c r="R652">
        <v>109.14</v>
      </c>
      <c r="S652">
        <v>116.227</v>
      </c>
      <c r="T652">
        <v>119.767</v>
      </c>
      <c r="U652">
        <v>124.65300000000001</v>
      </c>
      <c r="V652">
        <v>131.31100000000001</v>
      </c>
      <c r="W652">
        <v>137.49600000000001</v>
      </c>
      <c r="X652">
        <v>141.17699999999999</v>
      </c>
      <c r="Y652">
        <v>146.51</v>
      </c>
      <c r="Z652">
        <v>152.364</v>
      </c>
      <c r="AA652">
        <v>158.06800000000001</v>
      </c>
      <c r="AB652">
        <v>164.65600000000001</v>
      </c>
      <c r="AC652">
        <v>171.88800000000001</v>
      </c>
      <c r="AD652">
        <v>179.827</v>
      </c>
      <c r="AE652">
        <v>188.178</v>
      </c>
      <c r="AF652">
        <v>196.96299999999999</v>
      </c>
      <c r="AG652">
        <v>2014</v>
      </c>
    </row>
    <row r="653" spans="1:33" x14ac:dyDescent="0.2">
      <c r="A653">
        <v>948</v>
      </c>
      <c r="B653" t="s">
        <v>70</v>
      </c>
      <c r="C653" t="s">
        <v>20</v>
      </c>
      <c r="D653" t="s">
        <v>190</v>
      </c>
      <c r="E653" t="s">
        <v>133</v>
      </c>
      <c r="G653" t="s">
        <v>174</v>
      </c>
      <c r="H653">
        <v>27.456</v>
      </c>
      <c r="I653">
        <v>33.087000000000003</v>
      </c>
      <c r="J653">
        <v>35.070999999999998</v>
      </c>
      <c r="K653">
        <v>38.566000000000003</v>
      </c>
      <c r="L653">
        <v>42.006999999999998</v>
      </c>
      <c r="M653">
        <v>45.335000000000001</v>
      </c>
      <c r="N653">
        <v>46.115000000000002</v>
      </c>
      <c r="O653">
        <v>48.264000000000003</v>
      </c>
      <c r="P653">
        <v>53.387</v>
      </c>
      <c r="Q653">
        <v>58.313000000000002</v>
      </c>
      <c r="R653">
        <v>61.084000000000003</v>
      </c>
      <c r="S653">
        <v>69.707999999999998</v>
      </c>
      <c r="T653">
        <v>85.873999999999995</v>
      </c>
      <c r="U653">
        <v>87.495000000000005</v>
      </c>
      <c r="V653">
        <v>100</v>
      </c>
      <c r="W653">
        <v>109.395</v>
      </c>
      <c r="X653">
        <v>124.946</v>
      </c>
      <c r="Y653">
        <v>138.92599999999999</v>
      </c>
      <c r="Z653">
        <v>153.767</v>
      </c>
      <c r="AA653">
        <v>166.03</v>
      </c>
      <c r="AB653">
        <v>178.34800000000001</v>
      </c>
      <c r="AC653">
        <v>190.93799999999999</v>
      </c>
      <c r="AD653">
        <v>203.87</v>
      </c>
      <c r="AE653">
        <v>217.249</v>
      </c>
      <c r="AF653">
        <v>231.37100000000001</v>
      </c>
      <c r="AG653">
        <v>2014</v>
      </c>
    </row>
    <row r="654" spans="1:33" x14ac:dyDescent="0.2">
      <c r="A654">
        <v>694</v>
      </c>
      <c r="B654" t="s">
        <v>51</v>
      </c>
      <c r="C654" t="s">
        <v>3</v>
      </c>
      <c r="D654" t="s">
        <v>190</v>
      </c>
      <c r="E654" t="s">
        <v>133</v>
      </c>
      <c r="G654" t="s">
        <v>175</v>
      </c>
      <c r="H654">
        <v>23.966000000000001</v>
      </c>
      <c r="I654">
        <v>26.414000000000001</v>
      </c>
      <c r="J654">
        <v>29.561</v>
      </c>
      <c r="K654">
        <v>29.626999999999999</v>
      </c>
      <c r="L654">
        <v>33.930999999999997</v>
      </c>
      <c r="M654">
        <v>39.527999999999999</v>
      </c>
      <c r="N654">
        <v>44.338000000000001</v>
      </c>
      <c r="O654">
        <v>54.895000000000003</v>
      </c>
      <c r="P654">
        <v>60.389000000000003</v>
      </c>
      <c r="Q654">
        <v>67.373000000000005</v>
      </c>
      <c r="R654">
        <v>73.099999999999994</v>
      </c>
      <c r="S654">
        <v>77.900000000000006</v>
      </c>
      <c r="T654">
        <v>89.7</v>
      </c>
      <c r="U654">
        <v>102.2</v>
      </c>
      <c r="V654">
        <v>114.2</v>
      </c>
      <c r="W654">
        <v>126</v>
      </c>
      <c r="X654">
        <v>141.1</v>
      </c>
      <c r="Y654">
        <v>152.30000000000001</v>
      </c>
      <c r="Z654">
        <v>164.4</v>
      </c>
      <c r="AA654">
        <v>184.12799999999999</v>
      </c>
      <c r="AB654">
        <v>201.62</v>
      </c>
      <c r="AC654">
        <v>217.75</v>
      </c>
      <c r="AD654">
        <v>234.08099999999999</v>
      </c>
      <c r="AE654">
        <v>250.46700000000001</v>
      </c>
      <c r="AF654">
        <v>267.99900000000002</v>
      </c>
      <c r="AG654">
        <v>2014</v>
      </c>
    </row>
    <row r="655" spans="1:33" x14ac:dyDescent="0.2">
      <c r="A655">
        <v>142</v>
      </c>
      <c r="B655" t="s">
        <v>71</v>
      </c>
      <c r="C655" t="s">
        <v>28</v>
      </c>
      <c r="D655" t="s">
        <v>190</v>
      </c>
      <c r="E655" t="s">
        <v>133</v>
      </c>
      <c r="G655" t="s">
        <v>176</v>
      </c>
      <c r="H655">
        <v>73.772999999999996</v>
      </c>
      <c r="I655">
        <v>75.537000000000006</v>
      </c>
      <c r="J655">
        <v>77.301000000000002</v>
      </c>
      <c r="K655">
        <v>79.447999999999993</v>
      </c>
      <c r="L655">
        <v>81.825000000000003</v>
      </c>
      <c r="M655">
        <v>83.512</v>
      </c>
      <c r="N655">
        <v>85.813000000000002</v>
      </c>
      <c r="O655">
        <v>86.35</v>
      </c>
      <c r="P655">
        <v>87.27</v>
      </c>
      <c r="Q655">
        <v>88.88</v>
      </c>
      <c r="R655">
        <v>90.873999999999995</v>
      </c>
      <c r="S655">
        <v>93.405000000000001</v>
      </c>
      <c r="T655">
        <v>95.399000000000001</v>
      </c>
      <c r="U655">
        <v>97.316000000000003</v>
      </c>
      <c r="V655">
        <v>100</v>
      </c>
      <c r="W655">
        <v>100.15300000000001</v>
      </c>
      <c r="X655">
        <v>101.53400000000001</v>
      </c>
      <c r="Y655">
        <v>103.604</v>
      </c>
      <c r="Z655">
        <v>105.752</v>
      </c>
      <c r="AA655">
        <v>108.184</v>
      </c>
      <c r="AB655">
        <v>110.672</v>
      </c>
      <c r="AC655">
        <v>113.218</v>
      </c>
      <c r="AD655">
        <v>116.048</v>
      </c>
      <c r="AE655">
        <v>118.949</v>
      </c>
      <c r="AF655">
        <v>121.923</v>
      </c>
      <c r="AG655">
        <v>2014</v>
      </c>
    </row>
    <row r="656" spans="1:33" x14ac:dyDescent="0.2">
      <c r="A656">
        <v>449</v>
      </c>
      <c r="B656" t="s">
        <v>72</v>
      </c>
      <c r="C656" t="s">
        <v>10</v>
      </c>
      <c r="D656" t="s">
        <v>190</v>
      </c>
      <c r="E656" t="s">
        <v>133</v>
      </c>
      <c r="G656" t="s">
        <v>177</v>
      </c>
      <c r="H656">
        <v>105.23</v>
      </c>
      <c r="I656">
        <v>105.26600000000001</v>
      </c>
      <c r="J656">
        <v>105.761</v>
      </c>
      <c r="K656">
        <v>105.39700000000001</v>
      </c>
      <c r="L656">
        <v>104.321</v>
      </c>
      <c r="M656">
        <v>100</v>
      </c>
      <c r="N656">
        <v>99.899000000000001</v>
      </c>
      <c r="O656">
        <v>99.799000000000007</v>
      </c>
      <c r="P656">
        <v>101.813</v>
      </c>
      <c r="Q656">
        <v>103.726</v>
      </c>
      <c r="R656">
        <v>108.157</v>
      </c>
      <c r="S656">
        <v>117.12</v>
      </c>
      <c r="T656">
        <v>130.916</v>
      </c>
      <c r="U656">
        <v>132.125</v>
      </c>
      <c r="V656">
        <v>137.66399999999999</v>
      </c>
      <c r="W656">
        <v>142.19499999999999</v>
      </c>
      <c r="X656">
        <v>146.292</v>
      </c>
      <c r="Y656">
        <v>146.73699999999999</v>
      </c>
      <c r="Z656">
        <v>148.22</v>
      </c>
      <c r="AA656">
        <v>149.661</v>
      </c>
      <c r="AB656">
        <v>153.50899999999999</v>
      </c>
      <c r="AC656">
        <v>157.85300000000001</v>
      </c>
      <c r="AD656">
        <v>162.26</v>
      </c>
      <c r="AE656">
        <v>166.73099999999999</v>
      </c>
      <c r="AF656">
        <v>171.291</v>
      </c>
      <c r="AG656">
        <v>2014</v>
      </c>
    </row>
    <row r="657" spans="1:33" x14ac:dyDescent="0.2">
      <c r="A657">
        <v>293</v>
      </c>
      <c r="B657" t="s">
        <v>66</v>
      </c>
      <c r="C657" t="s">
        <v>29</v>
      </c>
      <c r="D657" t="s">
        <v>190</v>
      </c>
      <c r="E657" t="s">
        <v>133</v>
      </c>
      <c r="G657" t="s">
        <v>178</v>
      </c>
      <c r="H657">
        <v>67.221000000000004</v>
      </c>
      <c r="I657">
        <v>71.566000000000003</v>
      </c>
      <c r="J657">
        <v>75.864000000000004</v>
      </c>
      <c r="K657">
        <v>78.691000000000003</v>
      </c>
      <c r="L657">
        <v>81.63</v>
      </c>
      <c r="M657">
        <v>81.525999999999996</v>
      </c>
      <c r="N657">
        <v>82.762</v>
      </c>
      <c r="O657">
        <v>84.816999999999993</v>
      </c>
      <c r="P657">
        <v>87.77</v>
      </c>
      <c r="Q657">
        <v>89.081000000000003</v>
      </c>
      <c r="R657">
        <v>90.094999999999999</v>
      </c>
      <c r="S657">
        <v>93.632999999999996</v>
      </c>
      <c r="T657">
        <v>99.86</v>
      </c>
      <c r="U657">
        <v>100.105</v>
      </c>
      <c r="V657">
        <v>102.184</v>
      </c>
      <c r="W657">
        <v>107.026</v>
      </c>
      <c r="X657">
        <v>109.861</v>
      </c>
      <c r="Y657">
        <v>113.003</v>
      </c>
      <c r="Z657">
        <v>116.646</v>
      </c>
      <c r="AA657">
        <v>119.21599999999999</v>
      </c>
      <c r="AB657">
        <v>121.6</v>
      </c>
      <c r="AC657">
        <v>124.032</v>
      </c>
      <c r="AD657">
        <v>126.51300000000001</v>
      </c>
      <c r="AE657">
        <v>129.04300000000001</v>
      </c>
      <c r="AF657">
        <v>131.624</v>
      </c>
      <c r="AG657">
        <v>2014</v>
      </c>
    </row>
    <row r="658" spans="1:33" x14ac:dyDescent="0.2">
      <c r="A658">
        <v>453</v>
      </c>
      <c r="B658" t="s">
        <v>61</v>
      </c>
      <c r="C658" t="s">
        <v>15</v>
      </c>
      <c r="D658" t="s">
        <v>190</v>
      </c>
      <c r="E658" t="s">
        <v>133</v>
      </c>
      <c r="G658" t="s">
        <v>179</v>
      </c>
      <c r="H658">
        <v>120.794</v>
      </c>
      <c r="I658">
        <v>124.16800000000001</v>
      </c>
      <c r="J658">
        <v>127.248</v>
      </c>
      <c r="K658">
        <v>129.13999999999999</v>
      </c>
      <c r="L658">
        <v>131.33500000000001</v>
      </c>
      <c r="M658">
        <v>133.30500000000001</v>
      </c>
      <c r="N658">
        <v>133.43899999999999</v>
      </c>
      <c r="O658">
        <v>136.46199999999999</v>
      </c>
      <c r="P658">
        <v>145.73400000000001</v>
      </c>
      <c r="Q658">
        <v>158.63499999999999</v>
      </c>
      <c r="R658">
        <v>177.381</v>
      </c>
      <c r="S658">
        <v>201.56899999999999</v>
      </c>
      <c r="T658">
        <v>232.20699999999999</v>
      </c>
      <c r="U658">
        <v>220.71799999999999</v>
      </c>
      <c r="V658">
        <v>221.60599999999999</v>
      </c>
      <c r="W658">
        <v>226.29300000000001</v>
      </c>
      <c r="X658">
        <v>232.28</v>
      </c>
      <c r="Y658">
        <v>238.06200000000001</v>
      </c>
      <c r="Z658">
        <v>244.875</v>
      </c>
      <c r="AA658">
        <v>249.233</v>
      </c>
      <c r="AB658">
        <v>256.01499999999999</v>
      </c>
      <c r="AC658">
        <v>263.33999999999997</v>
      </c>
      <c r="AD658">
        <v>270.47000000000003</v>
      </c>
      <c r="AE658">
        <v>277.27100000000002</v>
      </c>
      <c r="AF658">
        <v>283.714</v>
      </c>
      <c r="AG658">
        <v>2014</v>
      </c>
    </row>
    <row r="659" spans="1:33" x14ac:dyDescent="0.2">
      <c r="A659">
        <v>922</v>
      </c>
      <c r="B659" t="s">
        <v>68</v>
      </c>
      <c r="C659" t="s">
        <v>35</v>
      </c>
      <c r="D659" t="s">
        <v>190</v>
      </c>
      <c r="E659" t="s">
        <v>133</v>
      </c>
      <c r="G659" t="s">
        <v>180</v>
      </c>
      <c r="H659">
        <v>90.09</v>
      </c>
      <c r="I659">
        <v>100</v>
      </c>
      <c r="J659">
        <v>184.4</v>
      </c>
      <c r="K659">
        <v>251.70599999999999</v>
      </c>
      <c r="L659">
        <v>302.55099999999999</v>
      </c>
      <c r="M659">
        <v>358.82499999999999</v>
      </c>
      <c r="N659">
        <v>413.00799999999998</v>
      </c>
      <c r="O659">
        <v>462.56900000000002</v>
      </c>
      <c r="P659">
        <v>516.68899999999996</v>
      </c>
      <c r="Q659">
        <v>573.00800000000004</v>
      </c>
      <c r="R659">
        <v>624.57899999999995</v>
      </c>
      <c r="S659">
        <v>698.904</v>
      </c>
      <c r="T659">
        <v>791.85799999999995</v>
      </c>
      <c r="U659">
        <v>861.62199999999996</v>
      </c>
      <c r="V659">
        <v>937.27200000000005</v>
      </c>
      <c r="W659">
        <v>994.44500000000005</v>
      </c>
      <c r="X659" s="3">
        <v>1059.7809999999999</v>
      </c>
      <c r="Y659" s="3">
        <v>1128.348</v>
      </c>
      <c r="Z659" s="3">
        <v>1256.98</v>
      </c>
      <c r="AA659" s="3">
        <v>1408.0229999999999</v>
      </c>
      <c r="AB659" s="3">
        <v>1520.664</v>
      </c>
      <c r="AC659" s="3">
        <v>1596.6980000000001</v>
      </c>
      <c r="AD659" s="3">
        <v>1660.5650000000001</v>
      </c>
      <c r="AE659" s="3">
        <v>1726.9880000000001</v>
      </c>
      <c r="AF659" s="3">
        <v>1796.068</v>
      </c>
      <c r="AG659">
        <v>2014</v>
      </c>
    </row>
    <row r="660" spans="1:33" x14ac:dyDescent="0.2">
      <c r="A660">
        <v>456</v>
      </c>
      <c r="B660" t="s">
        <v>74</v>
      </c>
      <c r="C660" t="s">
        <v>8</v>
      </c>
      <c r="D660" t="s">
        <v>190</v>
      </c>
      <c r="E660" t="s">
        <v>133</v>
      </c>
      <c r="G660" t="s">
        <v>181</v>
      </c>
      <c r="H660">
        <v>89.516999999999996</v>
      </c>
      <c r="I660">
        <v>89.129000000000005</v>
      </c>
      <c r="J660">
        <v>88.974000000000004</v>
      </c>
      <c r="K660">
        <v>87.899000000000001</v>
      </c>
      <c r="L660">
        <v>86.578000000000003</v>
      </c>
      <c r="M660">
        <v>85.873999999999995</v>
      </c>
      <c r="N660">
        <v>86.578000000000003</v>
      </c>
      <c r="O660">
        <v>87.019000000000005</v>
      </c>
      <c r="P660">
        <v>87.546999999999997</v>
      </c>
      <c r="Q660">
        <v>88.516000000000005</v>
      </c>
      <c r="R660">
        <v>90.981999999999999</v>
      </c>
      <c r="S660">
        <v>96.442999999999998</v>
      </c>
      <c r="T660">
        <v>105.60299999999999</v>
      </c>
      <c r="U660">
        <v>109.83</v>
      </c>
      <c r="V660">
        <v>116.172</v>
      </c>
      <c r="W660">
        <v>120.4</v>
      </c>
      <c r="X660">
        <v>124.7</v>
      </c>
      <c r="Y660">
        <v>128.4</v>
      </c>
      <c r="Z660">
        <v>131.541</v>
      </c>
      <c r="AA660">
        <v>134.154</v>
      </c>
      <c r="AB660">
        <v>137.446</v>
      </c>
      <c r="AC660">
        <v>141.26300000000001</v>
      </c>
      <c r="AD660">
        <v>145.405</v>
      </c>
      <c r="AE660">
        <v>149.56299999999999</v>
      </c>
      <c r="AF660">
        <v>153.852</v>
      </c>
      <c r="AG660">
        <v>2014</v>
      </c>
    </row>
    <row r="661" spans="1:33" x14ac:dyDescent="0.2">
      <c r="A661">
        <v>732</v>
      </c>
      <c r="B661" t="s">
        <v>77</v>
      </c>
      <c r="C661" t="s">
        <v>17</v>
      </c>
      <c r="D661" t="s">
        <v>190</v>
      </c>
      <c r="E661" t="s">
        <v>133</v>
      </c>
      <c r="G661" t="s">
        <v>182</v>
      </c>
      <c r="H661">
        <v>32.317999999999998</v>
      </c>
      <c r="I661">
        <v>42.673999999999999</v>
      </c>
      <c r="J661">
        <v>46.058</v>
      </c>
      <c r="K661">
        <v>53.893999999999998</v>
      </c>
      <c r="L661">
        <v>55.697000000000003</v>
      </c>
      <c r="M661">
        <v>59.805999999999997</v>
      </c>
      <c r="N661">
        <v>64.744</v>
      </c>
      <c r="O661">
        <v>70.090999999999994</v>
      </c>
      <c r="P661">
        <v>75.185000000000002</v>
      </c>
      <c r="Q661">
        <v>79.331999999999994</v>
      </c>
      <c r="R661">
        <v>91.908000000000001</v>
      </c>
      <c r="S661">
        <v>100</v>
      </c>
      <c r="T661">
        <v>114.893</v>
      </c>
      <c r="U661">
        <v>132.67599999999999</v>
      </c>
      <c r="V661">
        <v>153.04300000000001</v>
      </c>
      <c r="W661">
        <v>181.94399999999999</v>
      </c>
      <c r="X661">
        <v>262.79300000000001</v>
      </c>
      <c r="Y661">
        <v>372.91</v>
      </c>
      <c r="Z661">
        <v>468.62799999999999</v>
      </c>
      <c r="AA661">
        <v>526.73800000000006</v>
      </c>
      <c r="AB661">
        <v>572.03700000000003</v>
      </c>
      <c r="AC661">
        <v>609.22</v>
      </c>
      <c r="AD661">
        <v>643.94500000000005</v>
      </c>
      <c r="AE661">
        <v>678.07399999999996</v>
      </c>
      <c r="AF661">
        <v>712.65599999999995</v>
      </c>
      <c r="AG661">
        <v>2013</v>
      </c>
    </row>
    <row r="662" spans="1:33" x14ac:dyDescent="0.2">
      <c r="A662">
        <v>463</v>
      </c>
      <c r="B662" t="s">
        <v>73</v>
      </c>
      <c r="C662" t="s">
        <v>36</v>
      </c>
      <c r="D662" t="s">
        <v>190</v>
      </c>
      <c r="E662" t="s">
        <v>133</v>
      </c>
      <c r="G662" t="s">
        <v>183</v>
      </c>
      <c r="H662">
        <v>108.788</v>
      </c>
      <c r="I662">
        <v>110.53400000000001</v>
      </c>
      <c r="J662">
        <v>108.057</v>
      </c>
      <c r="K662">
        <v>104.05800000000001</v>
      </c>
      <c r="L662">
        <v>100</v>
      </c>
      <c r="M662">
        <v>108.453</v>
      </c>
      <c r="N662">
        <v>107.895</v>
      </c>
      <c r="O662">
        <v>113.098</v>
      </c>
      <c r="P662">
        <v>124.405</v>
      </c>
      <c r="Q662">
        <v>130.52799999999999</v>
      </c>
      <c r="R662">
        <v>139.28899999999999</v>
      </c>
      <c r="S662">
        <v>145.93899999999999</v>
      </c>
      <c r="T662">
        <v>168.404</v>
      </c>
      <c r="U662">
        <v>171.304</v>
      </c>
      <c r="V662">
        <v>182.13200000000001</v>
      </c>
      <c r="W662" t="s">
        <v>106</v>
      </c>
      <c r="X662" t="s">
        <v>106</v>
      </c>
      <c r="Y662" t="s">
        <v>106</v>
      </c>
      <c r="Z662" t="s">
        <v>106</v>
      </c>
      <c r="AA662" t="s">
        <v>106</v>
      </c>
      <c r="AB662" t="s">
        <v>106</v>
      </c>
      <c r="AC662" t="s">
        <v>106</v>
      </c>
      <c r="AD662" t="s">
        <v>106</v>
      </c>
      <c r="AE662" t="s">
        <v>106</v>
      </c>
      <c r="AF662" t="s">
        <v>106</v>
      </c>
      <c r="AG662">
        <v>2011</v>
      </c>
    </row>
    <row r="663" spans="1:33" x14ac:dyDescent="0.2">
      <c r="A663">
        <v>537</v>
      </c>
      <c r="B663" t="s">
        <v>78</v>
      </c>
      <c r="C663" t="s">
        <v>19</v>
      </c>
      <c r="D663" t="s">
        <v>190</v>
      </c>
      <c r="E663" t="s">
        <v>133</v>
      </c>
      <c r="G663" t="s">
        <v>184</v>
      </c>
      <c r="H663" t="s">
        <v>106</v>
      </c>
      <c r="I663" t="s">
        <v>106</v>
      </c>
      <c r="J663" t="s">
        <v>106</v>
      </c>
      <c r="K663" t="s">
        <v>106</v>
      </c>
      <c r="L663">
        <v>47.954999999999998</v>
      </c>
      <c r="M663">
        <v>50.845999999999997</v>
      </c>
      <c r="N663">
        <v>53.720999999999997</v>
      </c>
      <c r="O663">
        <v>56.664999999999999</v>
      </c>
      <c r="P663">
        <v>58.1</v>
      </c>
      <c r="Q663">
        <v>58.7</v>
      </c>
      <c r="R663">
        <v>62.6</v>
      </c>
      <c r="S663">
        <v>67.400000000000006</v>
      </c>
      <c r="T663">
        <v>71.599999999999994</v>
      </c>
      <c r="U663">
        <v>72.3</v>
      </c>
      <c r="V663">
        <v>78.099999999999994</v>
      </c>
      <c r="W663">
        <v>90.2</v>
      </c>
      <c r="X663">
        <v>100</v>
      </c>
      <c r="Y663">
        <v>104</v>
      </c>
      <c r="Z663">
        <v>105.01</v>
      </c>
      <c r="AA663">
        <v>107.869</v>
      </c>
      <c r="AB663">
        <v>111.95099999999999</v>
      </c>
      <c r="AC663">
        <v>116.428</v>
      </c>
      <c r="AD663">
        <v>121.146</v>
      </c>
      <c r="AE663">
        <v>126.029</v>
      </c>
      <c r="AF663">
        <v>131.12</v>
      </c>
      <c r="AG663">
        <v>2013</v>
      </c>
    </row>
    <row r="664" spans="1:33" x14ac:dyDescent="0.2">
      <c r="A664">
        <v>369</v>
      </c>
      <c r="B664" t="s">
        <v>55</v>
      </c>
      <c r="C664" t="s">
        <v>21</v>
      </c>
      <c r="D664" t="s">
        <v>190</v>
      </c>
      <c r="E664" t="s">
        <v>133</v>
      </c>
      <c r="G664" t="s">
        <v>185</v>
      </c>
      <c r="H664">
        <v>83.795000000000002</v>
      </c>
      <c r="I664">
        <v>86.686999999999998</v>
      </c>
      <c r="J664">
        <v>91.561999999999998</v>
      </c>
      <c r="K664">
        <v>94.697000000000003</v>
      </c>
      <c r="L664">
        <v>100</v>
      </c>
      <c r="M664">
        <v>103.2</v>
      </c>
      <c r="N664">
        <v>107.63800000000001</v>
      </c>
      <c r="O664">
        <v>110.827</v>
      </c>
      <c r="P664">
        <v>117.062</v>
      </c>
      <c r="Q664">
        <v>125.447</v>
      </c>
      <c r="R664">
        <v>136.84100000000001</v>
      </c>
      <c r="S664">
        <v>147.268</v>
      </c>
      <c r="T664">
        <v>168.55199999999999</v>
      </c>
      <c r="U664">
        <v>170.81</v>
      </c>
      <c r="V664">
        <v>193.70599999999999</v>
      </c>
      <c r="W664">
        <v>203.91800000000001</v>
      </c>
      <c r="X664">
        <v>218.53800000000001</v>
      </c>
      <c r="Y664">
        <v>230.792</v>
      </c>
      <c r="Z664">
        <v>250.35599999999999</v>
      </c>
      <c r="AA664">
        <v>265.49299999999999</v>
      </c>
      <c r="AB664">
        <v>279.548</v>
      </c>
      <c r="AC664">
        <v>292.77100000000002</v>
      </c>
      <c r="AD664">
        <v>305.69600000000003</v>
      </c>
      <c r="AE664">
        <v>318.19299999999998</v>
      </c>
      <c r="AF664">
        <v>330.584</v>
      </c>
      <c r="AG664">
        <v>2013</v>
      </c>
    </row>
    <row r="665" spans="1:33" x14ac:dyDescent="0.2">
      <c r="A665">
        <v>466</v>
      </c>
      <c r="B665" t="s">
        <v>63</v>
      </c>
      <c r="C665" t="s">
        <v>16</v>
      </c>
      <c r="D665" t="s">
        <v>190</v>
      </c>
      <c r="E665" t="s">
        <v>133</v>
      </c>
      <c r="G665" t="s">
        <v>186</v>
      </c>
      <c r="H665">
        <v>133.44999999999999</v>
      </c>
      <c r="I665">
        <v>136.75</v>
      </c>
      <c r="J665">
        <v>139.55000000000001</v>
      </c>
      <c r="K665">
        <v>141.94999999999999</v>
      </c>
      <c r="L665">
        <v>144.90100000000001</v>
      </c>
      <c r="M665">
        <v>149.04499999999999</v>
      </c>
      <c r="N665">
        <v>153.54599999999999</v>
      </c>
      <c r="O665">
        <v>159.834</v>
      </c>
      <c r="P665">
        <v>168.83600000000001</v>
      </c>
      <c r="Q665">
        <v>181.983</v>
      </c>
      <c r="R665">
        <v>200.63200000000001</v>
      </c>
      <c r="S665">
        <v>224.143</v>
      </c>
      <c r="T665">
        <v>238.93100000000001</v>
      </c>
      <c r="U665">
        <v>241.83699999999999</v>
      </c>
      <c r="V665">
        <v>243.95599999999999</v>
      </c>
      <c r="W665">
        <v>245.833</v>
      </c>
      <c r="X665">
        <v>248.00700000000001</v>
      </c>
      <c r="Y665">
        <v>252.28899999999999</v>
      </c>
      <c r="Z665">
        <v>257.91000000000003</v>
      </c>
      <c r="AA665">
        <v>263.58300000000003</v>
      </c>
      <c r="AB665">
        <v>269.60300000000001</v>
      </c>
      <c r="AC665">
        <v>276.411</v>
      </c>
      <c r="AD665">
        <v>283.75200000000001</v>
      </c>
      <c r="AE665">
        <v>291.79500000000002</v>
      </c>
      <c r="AF665">
        <v>300.66699999999997</v>
      </c>
      <c r="AG665">
        <v>2014</v>
      </c>
    </row>
    <row r="666" spans="1:33" x14ac:dyDescent="0.2">
      <c r="A666">
        <v>299</v>
      </c>
      <c r="B666" t="s">
        <v>75</v>
      </c>
      <c r="C666" t="s">
        <v>22</v>
      </c>
      <c r="D666" t="s">
        <v>190</v>
      </c>
      <c r="E666" t="s">
        <v>133</v>
      </c>
      <c r="G666" t="s">
        <v>187</v>
      </c>
      <c r="H666">
        <v>11.241</v>
      </c>
      <c r="I666">
        <v>15.468</v>
      </c>
      <c r="J666">
        <v>20.094000000000001</v>
      </c>
      <c r="K666">
        <v>24.117999999999999</v>
      </c>
      <c r="L666">
        <v>27.358000000000001</v>
      </c>
      <c r="M666">
        <v>30.718</v>
      </c>
      <c r="N666">
        <v>40.307000000000002</v>
      </c>
      <c r="O666">
        <v>51.222999999999999</v>
      </c>
      <c r="P666">
        <v>61.05</v>
      </c>
      <c r="Q666">
        <v>69.816000000000003</v>
      </c>
      <c r="R666">
        <v>81.661000000000001</v>
      </c>
      <c r="S666">
        <v>100</v>
      </c>
      <c r="T666">
        <v>130.9</v>
      </c>
      <c r="U666">
        <v>163.69999999999999</v>
      </c>
      <c r="V666">
        <v>208.2</v>
      </c>
      <c r="W666">
        <v>265.60000000000002</v>
      </c>
      <c r="X666">
        <v>318.89999999999998</v>
      </c>
      <c r="Y666">
        <v>498.1</v>
      </c>
      <c r="Z666">
        <v>839.5</v>
      </c>
      <c r="AA666" s="3">
        <v>1636.241</v>
      </c>
      <c r="AB666" s="3">
        <v>2919.748</v>
      </c>
      <c r="AC666" s="3">
        <v>5135.2250000000004</v>
      </c>
      <c r="AD666" s="3">
        <v>8969.01</v>
      </c>
      <c r="AE666" s="3">
        <v>15811.098</v>
      </c>
      <c r="AF666" s="3">
        <v>27570.21</v>
      </c>
      <c r="AG666">
        <v>2013</v>
      </c>
    </row>
    <row r="667" spans="1:33" x14ac:dyDescent="0.2">
      <c r="A667">
        <v>474</v>
      </c>
      <c r="B667" t="s">
        <v>76</v>
      </c>
      <c r="C667" t="s">
        <v>11</v>
      </c>
      <c r="D667" t="s">
        <v>190</v>
      </c>
      <c r="E667" t="s">
        <v>133</v>
      </c>
      <c r="G667" t="s">
        <v>188</v>
      </c>
      <c r="H667">
        <v>69.849999999999994</v>
      </c>
      <c r="I667">
        <v>74.774000000000001</v>
      </c>
      <c r="J667">
        <v>83.68</v>
      </c>
      <c r="K667">
        <v>92.200999999999993</v>
      </c>
      <c r="L667">
        <v>100</v>
      </c>
      <c r="M667">
        <v>122.35</v>
      </c>
      <c r="N667">
        <v>127.64700000000001</v>
      </c>
      <c r="O667">
        <v>144.99600000000001</v>
      </c>
      <c r="P667">
        <v>159.46899999999999</v>
      </c>
      <c r="Q667">
        <v>179.36799999999999</v>
      </c>
      <c r="R667">
        <v>193.46899999999999</v>
      </c>
      <c r="S667">
        <v>215.07499999999999</v>
      </c>
      <c r="T667">
        <v>238.29400000000001</v>
      </c>
      <c r="U667">
        <v>259.34199999999998</v>
      </c>
      <c r="V667">
        <v>291.72199999999998</v>
      </c>
      <c r="W667">
        <v>359.32299999999998</v>
      </c>
      <c r="X667">
        <v>380.18400000000003</v>
      </c>
      <c r="Y667">
        <v>411.13200000000001</v>
      </c>
      <c r="Z667">
        <v>452.26799999999997</v>
      </c>
      <c r="AA667">
        <v>488.654</v>
      </c>
      <c r="AB667">
        <v>523.04200000000003</v>
      </c>
      <c r="AC667">
        <v>554.61800000000005</v>
      </c>
      <c r="AD667">
        <v>588.10199999999998</v>
      </c>
      <c r="AE667">
        <v>623.60599999999999</v>
      </c>
      <c r="AF667">
        <v>661.02200000000005</v>
      </c>
      <c r="AG667">
        <v>2009</v>
      </c>
    </row>
    <row r="668" spans="1:33" x14ac:dyDescent="0.2">
      <c r="A668">
        <v>612</v>
      </c>
      <c r="B668" t="s">
        <v>41</v>
      </c>
      <c r="C668" t="s">
        <v>9</v>
      </c>
      <c r="D668" t="s">
        <v>190</v>
      </c>
      <c r="E668" t="s">
        <v>126</v>
      </c>
      <c r="G668" t="s">
        <v>191</v>
      </c>
      <c r="H668">
        <v>18.7</v>
      </c>
      <c r="I668">
        <v>5.7</v>
      </c>
      <c r="J668">
        <v>4.95</v>
      </c>
      <c r="K668">
        <v>2.6</v>
      </c>
      <c r="L668">
        <v>0.3</v>
      </c>
      <c r="M668">
        <v>4.2</v>
      </c>
      <c r="N668">
        <v>2.1</v>
      </c>
      <c r="O668">
        <v>5.5629999999999997</v>
      </c>
      <c r="P668">
        <v>2.19</v>
      </c>
      <c r="Q668">
        <v>1.226</v>
      </c>
      <c r="R668">
        <v>3.839</v>
      </c>
      <c r="S668">
        <v>4.8029999999999999</v>
      </c>
      <c r="T668">
        <v>4.8630000000000004</v>
      </c>
      <c r="U668">
        <v>5.7530000000000001</v>
      </c>
      <c r="V668">
        <v>2.7250000000000001</v>
      </c>
      <c r="W668">
        <v>5.16</v>
      </c>
      <c r="X668">
        <v>9.0350000000000001</v>
      </c>
      <c r="Y668">
        <v>1.1479999999999999</v>
      </c>
      <c r="Z668">
        <v>5.2530000000000001</v>
      </c>
      <c r="AA668">
        <v>4</v>
      </c>
      <c r="AB668">
        <v>4</v>
      </c>
      <c r="AC668">
        <v>4</v>
      </c>
      <c r="AD668">
        <v>4</v>
      </c>
      <c r="AE668">
        <v>4</v>
      </c>
      <c r="AF668">
        <v>4</v>
      </c>
      <c r="AG668">
        <v>2014</v>
      </c>
    </row>
    <row r="669" spans="1:33" x14ac:dyDescent="0.2">
      <c r="A669">
        <v>614</v>
      </c>
      <c r="B669" t="s">
        <v>42</v>
      </c>
      <c r="C669" t="s">
        <v>7</v>
      </c>
      <c r="D669" t="s">
        <v>190</v>
      </c>
      <c r="E669" t="s">
        <v>126</v>
      </c>
      <c r="G669" t="s">
        <v>191</v>
      </c>
      <c r="H669" s="3">
        <v>1650.825</v>
      </c>
      <c r="I669">
        <v>149.62100000000001</v>
      </c>
      <c r="J669">
        <v>134.809</v>
      </c>
      <c r="K669">
        <v>329.00099999999998</v>
      </c>
      <c r="L669">
        <v>268.35000000000002</v>
      </c>
      <c r="M669">
        <v>116.068</v>
      </c>
      <c r="N669">
        <v>105.59</v>
      </c>
      <c r="O669">
        <v>76.710999999999999</v>
      </c>
      <c r="P669">
        <v>31.013000000000002</v>
      </c>
      <c r="Q669">
        <v>18.53</v>
      </c>
      <c r="R669">
        <v>12.207000000000001</v>
      </c>
      <c r="S669">
        <v>11.776</v>
      </c>
      <c r="T669">
        <v>13.17</v>
      </c>
      <c r="U669">
        <v>13.987</v>
      </c>
      <c r="V669">
        <v>15.321999999999999</v>
      </c>
      <c r="W669">
        <v>11.375999999999999</v>
      </c>
      <c r="X669">
        <v>9.0419999999999998</v>
      </c>
      <c r="Y669">
        <v>7.6870000000000003</v>
      </c>
      <c r="Z669">
        <v>7.4850000000000003</v>
      </c>
      <c r="AA669">
        <v>9</v>
      </c>
      <c r="AB669">
        <v>8</v>
      </c>
      <c r="AC669">
        <v>7.5</v>
      </c>
      <c r="AD669">
        <v>7</v>
      </c>
      <c r="AE669">
        <v>6.5</v>
      </c>
      <c r="AF669">
        <v>6.5</v>
      </c>
      <c r="AG669">
        <v>2014</v>
      </c>
    </row>
    <row r="670" spans="1:33" x14ac:dyDescent="0.2">
      <c r="A670">
        <v>912</v>
      </c>
      <c r="B670" t="s">
        <v>43</v>
      </c>
      <c r="C670" t="s">
        <v>23</v>
      </c>
      <c r="D670" t="s">
        <v>190</v>
      </c>
      <c r="E670" t="s">
        <v>126</v>
      </c>
      <c r="G670" t="s">
        <v>191</v>
      </c>
      <c r="H670">
        <v>6.6769999999999996</v>
      </c>
      <c r="I670">
        <v>0.38900000000000001</v>
      </c>
      <c r="J670">
        <v>-7.593</v>
      </c>
      <c r="K670">
        <v>-0.46700000000000003</v>
      </c>
      <c r="L670">
        <v>2.202</v>
      </c>
      <c r="M670">
        <v>1.35</v>
      </c>
      <c r="N670">
        <v>3.3420000000000001</v>
      </c>
      <c r="O670">
        <v>3.5510000000000002</v>
      </c>
      <c r="P670">
        <v>10.441000000000001</v>
      </c>
      <c r="Q670">
        <v>5.5490000000000004</v>
      </c>
      <c r="R670">
        <v>11.385</v>
      </c>
      <c r="S670">
        <v>19.533000000000001</v>
      </c>
      <c r="T670">
        <v>15.4</v>
      </c>
      <c r="U670">
        <v>0.67600000000000005</v>
      </c>
      <c r="V670">
        <v>7.8810000000000002</v>
      </c>
      <c r="W670">
        <v>5.55</v>
      </c>
      <c r="X670">
        <v>-0.32900000000000001</v>
      </c>
      <c r="Y670">
        <v>3.62</v>
      </c>
      <c r="Z670">
        <v>-0.123</v>
      </c>
      <c r="AA670">
        <v>8.8940000000000001</v>
      </c>
      <c r="AB670">
        <v>3.5</v>
      </c>
      <c r="AC670">
        <v>4.5</v>
      </c>
      <c r="AD670">
        <v>3.5</v>
      </c>
      <c r="AE670">
        <v>4.5</v>
      </c>
      <c r="AF670">
        <v>3.5</v>
      </c>
      <c r="AG670">
        <v>2013</v>
      </c>
    </row>
    <row r="671" spans="1:33" x14ac:dyDescent="0.2">
      <c r="A671">
        <v>419</v>
      </c>
      <c r="B671" t="s">
        <v>44</v>
      </c>
      <c r="C671" t="s">
        <v>12</v>
      </c>
      <c r="D671" t="s">
        <v>190</v>
      </c>
      <c r="E671" t="s">
        <v>126</v>
      </c>
      <c r="G671" t="s">
        <v>191</v>
      </c>
      <c r="H671">
        <v>2.206</v>
      </c>
      <c r="I671">
        <v>2.0350000000000001</v>
      </c>
      <c r="J671">
        <v>-0.83799999999999997</v>
      </c>
      <c r="K671">
        <v>-0.997</v>
      </c>
      <c r="L671">
        <v>-0.95199999999999996</v>
      </c>
      <c r="M671">
        <v>-0.83699999999999997</v>
      </c>
      <c r="N671">
        <v>0.58899999999999997</v>
      </c>
      <c r="O671">
        <v>1.966</v>
      </c>
      <c r="P671">
        <v>2.4350000000000001</v>
      </c>
      <c r="Q671">
        <v>2.3260000000000001</v>
      </c>
      <c r="R671">
        <v>1.077</v>
      </c>
      <c r="S671">
        <v>4.0010000000000003</v>
      </c>
      <c r="T671">
        <v>5.1219999999999999</v>
      </c>
      <c r="U671">
        <v>1.554</v>
      </c>
      <c r="V671">
        <v>0.99</v>
      </c>
      <c r="W671">
        <v>0.17799999999999999</v>
      </c>
      <c r="X671">
        <v>2.58</v>
      </c>
      <c r="Y671">
        <v>3.99</v>
      </c>
      <c r="Z671">
        <v>2.5019999999999998</v>
      </c>
      <c r="AA671">
        <v>1.456</v>
      </c>
      <c r="AB671">
        <v>1.456</v>
      </c>
      <c r="AC671">
        <v>1.7370000000000001</v>
      </c>
      <c r="AD671">
        <v>1.7130000000000001</v>
      </c>
      <c r="AE671">
        <v>1.7150000000000001</v>
      </c>
      <c r="AF671">
        <v>1.784</v>
      </c>
      <c r="AG671">
        <v>2014</v>
      </c>
    </row>
    <row r="672" spans="1:33" x14ac:dyDescent="0.2">
      <c r="A672">
        <v>218</v>
      </c>
      <c r="B672" t="s">
        <v>45</v>
      </c>
      <c r="C672" t="s">
        <v>26</v>
      </c>
      <c r="D672" t="s">
        <v>190</v>
      </c>
      <c r="E672" t="s">
        <v>126</v>
      </c>
      <c r="G672" t="s">
        <v>191</v>
      </c>
      <c r="H672">
        <v>7.9489999999999998</v>
      </c>
      <c r="I672">
        <v>6.7309999999999999</v>
      </c>
      <c r="J672">
        <v>4.3949999999999996</v>
      </c>
      <c r="K672">
        <v>3.133</v>
      </c>
      <c r="L672">
        <v>3.4119999999999999</v>
      </c>
      <c r="M672">
        <v>0.92400000000000004</v>
      </c>
      <c r="N672">
        <v>2.448</v>
      </c>
      <c r="O672">
        <v>3.9390000000000001</v>
      </c>
      <c r="P672">
        <v>4.6210000000000004</v>
      </c>
      <c r="Q672">
        <v>4.9080000000000004</v>
      </c>
      <c r="R672">
        <v>2.99</v>
      </c>
      <c r="S672">
        <v>11.726000000000001</v>
      </c>
      <c r="T672">
        <v>11.847</v>
      </c>
      <c r="U672">
        <v>0.26800000000000002</v>
      </c>
      <c r="V672">
        <v>7.18</v>
      </c>
      <c r="W672">
        <v>6.9</v>
      </c>
      <c r="X672">
        <v>4.5460000000000003</v>
      </c>
      <c r="Y672">
        <v>6.476</v>
      </c>
      <c r="Z672">
        <v>5.1980000000000004</v>
      </c>
      <c r="AA672">
        <v>5.032</v>
      </c>
      <c r="AB672">
        <v>5.0119999999999996</v>
      </c>
      <c r="AC672">
        <v>5.0119999999999996</v>
      </c>
      <c r="AD672">
        <v>5.0119999999999996</v>
      </c>
      <c r="AE672">
        <v>5.0119999999999996</v>
      </c>
      <c r="AF672">
        <v>5.0119999999999996</v>
      </c>
      <c r="AG672">
        <v>2014</v>
      </c>
    </row>
    <row r="673" spans="1:33" x14ac:dyDescent="0.2">
      <c r="A673">
        <v>616</v>
      </c>
      <c r="B673" t="s">
        <v>46</v>
      </c>
      <c r="C673" t="s">
        <v>25</v>
      </c>
      <c r="D673" t="s">
        <v>190</v>
      </c>
      <c r="E673" t="s">
        <v>126</v>
      </c>
      <c r="G673" t="s">
        <v>191</v>
      </c>
      <c r="H673">
        <v>9.6</v>
      </c>
      <c r="I673">
        <v>7.8</v>
      </c>
      <c r="J673">
        <v>6.3650000000000002</v>
      </c>
      <c r="K673">
        <v>8.4130000000000003</v>
      </c>
      <c r="L673">
        <v>8.48</v>
      </c>
      <c r="M673">
        <v>5.7519999999999998</v>
      </c>
      <c r="N673">
        <v>10.6</v>
      </c>
      <c r="O673">
        <v>6.3680000000000003</v>
      </c>
      <c r="P673">
        <v>7.89</v>
      </c>
      <c r="Q673">
        <v>11.285</v>
      </c>
      <c r="R673">
        <v>8.5220000000000002</v>
      </c>
      <c r="S673">
        <v>8.141</v>
      </c>
      <c r="T673">
        <v>13.678000000000001</v>
      </c>
      <c r="U673">
        <v>5.8460000000000001</v>
      </c>
      <c r="V673">
        <v>7.41</v>
      </c>
      <c r="W673">
        <v>9.1750000000000007</v>
      </c>
      <c r="X673">
        <v>7.4269999999999996</v>
      </c>
      <c r="Y673">
        <v>4.1239999999999997</v>
      </c>
      <c r="Z673">
        <v>3.7269999999999999</v>
      </c>
      <c r="AA673">
        <v>3.6269999999999998</v>
      </c>
      <c r="AB673">
        <v>3.927</v>
      </c>
      <c r="AC673">
        <v>3.927</v>
      </c>
      <c r="AD673">
        <v>3.927</v>
      </c>
      <c r="AE673">
        <v>3.927</v>
      </c>
      <c r="AF673">
        <v>3.927</v>
      </c>
      <c r="AG673">
        <v>2013</v>
      </c>
    </row>
    <row r="674" spans="1:33" x14ac:dyDescent="0.2">
      <c r="A674">
        <v>516</v>
      </c>
      <c r="B674" t="s">
        <v>49</v>
      </c>
      <c r="C674" t="s">
        <v>4</v>
      </c>
      <c r="D674" t="s">
        <v>190</v>
      </c>
      <c r="E674" t="s">
        <v>126</v>
      </c>
      <c r="G674" t="s">
        <v>191</v>
      </c>
      <c r="H674">
        <v>1.9650000000000001</v>
      </c>
      <c r="I674">
        <v>1.7050000000000001</v>
      </c>
      <c r="J674">
        <v>-0.42399999999999999</v>
      </c>
      <c r="K674">
        <v>-8.0000000000000002E-3</v>
      </c>
      <c r="L674">
        <v>1.1739999999999999</v>
      </c>
      <c r="M674">
        <v>0.60299999999999998</v>
      </c>
      <c r="N674">
        <v>-2.2879999999999998</v>
      </c>
      <c r="O674">
        <v>0.92200000000000004</v>
      </c>
      <c r="P674">
        <v>1.6879999999999999</v>
      </c>
      <c r="Q674">
        <v>1.4E-2</v>
      </c>
      <c r="R674">
        <v>-0.31</v>
      </c>
      <c r="S674">
        <v>1.929</v>
      </c>
      <c r="T674">
        <v>1.891</v>
      </c>
      <c r="U674">
        <v>0.52500000000000002</v>
      </c>
      <c r="V674">
        <v>0.19600000000000001</v>
      </c>
      <c r="W674">
        <v>0.2</v>
      </c>
      <c r="X674">
        <v>0</v>
      </c>
      <c r="Y674">
        <v>0.1</v>
      </c>
      <c r="Z674">
        <v>-0.19900000000000001</v>
      </c>
      <c r="AA674">
        <v>0</v>
      </c>
      <c r="AB674">
        <v>0.1</v>
      </c>
      <c r="AC674">
        <v>0.1</v>
      </c>
      <c r="AD674">
        <v>0.2</v>
      </c>
      <c r="AE674">
        <v>0.2</v>
      </c>
      <c r="AF674">
        <v>0.1</v>
      </c>
      <c r="AG674">
        <v>2013</v>
      </c>
    </row>
    <row r="675" spans="1:33" x14ac:dyDescent="0.2">
      <c r="A675">
        <v>622</v>
      </c>
      <c r="B675" t="s">
        <v>52</v>
      </c>
      <c r="C675" t="s">
        <v>32</v>
      </c>
      <c r="D675" t="s">
        <v>190</v>
      </c>
      <c r="E675" t="s">
        <v>126</v>
      </c>
      <c r="G675" t="s">
        <v>191</v>
      </c>
      <c r="H675">
        <v>4.57</v>
      </c>
      <c r="I675">
        <v>6.99</v>
      </c>
      <c r="J675">
        <v>2.2000000000000002</v>
      </c>
      <c r="K675">
        <v>2.15</v>
      </c>
      <c r="L675">
        <v>-0.7</v>
      </c>
      <c r="M675">
        <v>4.9589999999999996</v>
      </c>
      <c r="N675">
        <v>2.3620000000000001</v>
      </c>
      <c r="O675">
        <v>-5.5E-2</v>
      </c>
      <c r="P675">
        <v>1.008</v>
      </c>
      <c r="Q675">
        <v>3.4649999999999999</v>
      </c>
      <c r="R675">
        <v>2.42</v>
      </c>
      <c r="S675">
        <v>3.4409999999999998</v>
      </c>
      <c r="T675">
        <v>5.3129999999999997</v>
      </c>
      <c r="U675">
        <v>0.94299999999999995</v>
      </c>
      <c r="V675">
        <v>2.569</v>
      </c>
      <c r="W675">
        <v>2.7320000000000002</v>
      </c>
      <c r="X675">
        <v>2.5270000000000001</v>
      </c>
      <c r="Y675">
        <v>1.6519999999999999</v>
      </c>
      <c r="Z675">
        <v>2.5859999999999999</v>
      </c>
      <c r="AA675">
        <v>2</v>
      </c>
      <c r="AB675">
        <v>2.1</v>
      </c>
      <c r="AC675">
        <v>2.2000000000000002</v>
      </c>
      <c r="AD675">
        <v>2.2000000000000002</v>
      </c>
      <c r="AE675">
        <v>2.2000000000000002</v>
      </c>
      <c r="AF675">
        <v>2.2000000000000002</v>
      </c>
      <c r="AG675">
        <v>2013</v>
      </c>
    </row>
    <row r="676" spans="1:33" x14ac:dyDescent="0.2">
      <c r="A676">
        <v>628</v>
      </c>
      <c r="B676" t="s">
        <v>53</v>
      </c>
      <c r="C676" t="s">
        <v>13</v>
      </c>
      <c r="D676" t="s">
        <v>190</v>
      </c>
      <c r="E676" t="s">
        <v>126</v>
      </c>
      <c r="G676" t="s">
        <v>191</v>
      </c>
      <c r="H676">
        <v>10.5</v>
      </c>
      <c r="I676">
        <v>0.62</v>
      </c>
      <c r="J676">
        <v>3.5</v>
      </c>
      <c r="K676">
        <v>3.3</v>
      </c>
      <c r="L676">
        <v>13.045999999999999</v>
      </c>
      <c r="M676">
        <v>0.70199999999999996</v>
      </c>
      <c r="N676">
        <v>12.555999999999999</v>
      </c>
      <c r="O676">
        <v>-11.864000000000001</v>
      </c>
      <c r="P676">
        <v>9.2189999999999994</v>
      </c>
      <c r="Q676">
        <v>-3.4279999999999999</v>
      </c>
      <c r="R676">
        <v>-0.88700000000000001</v>
      </c>
      <c r="S676">
        <v>1.6579999999999999</v>
      </c>
      <c r="T676">
        <v>9.6709999999999994</v>
      </c>
      <c r="U676">
        <v>4.7060000000000004</v>
      </c>
      <c r="V676">
        <v>-2.161</v>
      </c>
      <c r="W676">
        <v>10.776999999999999</v>
      </c>
      <c r="X676">
        <v>2.073</v>
      </c>
      <c r="Y676">
        <v>0.85899999999999999</v>
      </c>
      <c r="Z676">
        <v>3.718</v>
      </c>
      <c r="AA676">
        <v>1.958</v>
      </c>
      <c r="AB676">
        <v>3</v>
      </c>
      <c r="AC676">
        <v>3</v>
      </c>
      <c r="AD676">
        <v>3</v>
      </c>
      <c r="AE676">
        <v>3</v>
      </c>
      <c r="AF676">
        <v>3</v>
      </c>
      <c r="AG676">
        <v>2013</v>
      </c>
    </row>
    <row r="677" spans="1:33" x14ac:dyDescent="0.2">
      <c r="A677">
        <v>228</v>
      </c>
      <c r="B677" t="s">
        <v>54</v>
      </c>
      <c r="C677" t="s">
        <v>30</v>
      </c>
      <c r="D677" t="s">
        <v>190</v>
      </c>
      <c r="E677" t="s">
        <v>126</v>
      </c>
      <c r="G677" t="s">
        <v>191</v>
      </c>
      <c r="H677">
        <v>6.6340000000000003</v>
      </c>
      <c r="I677">
        <v>6.0469999999999997</v>
      </c>
      <c r="J677">
        <v>4.665</v>
      </c>
      <c r="K677">
        <v>2.3090000000000002</v>
      </c>
      <c r="L677">
        <v>4.5259999999999998</v>
      </c>
      <c r="M677">
        <v>2.6360000000000001</v>
      </c>
      <c r="N677">
        <v>2.8239999999999998</v>
      </c>
      <c r="O677">
        <v>1.073</v>
      </c>
      <c r="P677">
        <v>2.4279999999999999</v>
      </c>
      <c r="Q677">
        <v>3.6589999999999998</v>
      </c>
      <c r="R677">
        <v>2.57</v>
      </c>
      <c r="S677">
        <v>7.8289999999999997</v>
      </c>
      <c r="T677">
        <v>7.0890000000000004</v>
      </c>
      <c r="U677">
        <v>-1.4830000000000001</v>
      </c>
      <c r="V677">
        <v>2.9750000000000001</v>
      </c>
      <c r="W677">
        <v>4.4400000000000004</v>
      </c>
      <c r="X677">
        <v>1.486</v>
      </c>
      <c r="Y677">
        <v>2.839</v>
      </c>
      <c r="Z677">
        <v>4.6399999999999997</v>
      </c>
      <c r="AA677">
        <v>2.8639999999999999</v>
      </c>
      <c r="AB677">
        <v>3.036</v>
      </c>
      <c r="AC677">
        <v>3</v>
      </c>
      <c r="AD677">
        <v>3</v>
      </c>
      <c r="AE677">
        <v>3</v>
      </c>
      <c r="AF677">
        <v>3</v>
      </c>
      <c r="AG677">
        <v>2014</v>
      </c>
    </row>
    <row r="678" spans="1:33" x14ac:dyDescent="0.2">
      <c r="A678">
        <v>636</v>
      </c>
      <c r="B678" t="s">
        <v>56</v>
      </c>
      <c r="C678" t="s">
        <v>33</v>
      </c>
      <c r="D678" t="s">
        <v>190</v>
      </c>
      <c r="E678" t="s">
        <v>126</v>
      </c>
      <c r="G678" t="s">
        <v>191</v>
      </c>
      <c r="H678" s="3">
        <v>1705.11</v>
      </c>
      <c r="I678">
        <v>20</v>
      </c>
      <c r="J678">
        <v>133.333</v>
      </c>
      <c r="K678">
        <v>485.714</v>
      </c>
      <c r="L678">
        <v>509.75599999999997</v>
      </c>
      <c r="M678">
        <v>135.09</v>
      </c>
      <c r="N678">
        <v>15.750999999999999</v>
      </c>
      <c r="O678">
        <v>4.4429999999999996</v>
      </c>
      <c r="P678">
        <v>9.2170000000000005</v>
      </c>
      <c r="Q678">
        <v>21.271999999999998</v>
      </c>
      <c r="R678">
        <v>18.196000000000002</v>
      </c>
      <c r="S678">
        <v>9.9640000000000004</v>
      </c>
      <c r="T678">
        <v>27.571999999999999</v>
      </c>
      <c r="U678">
        <v>53.438000000000002</v>
      </c>
      <c r="V678">
        <v>9.8379999999999992</v>
      </c>
      <c r="W678">
        <v>15.433999999999999</v>
      </c>
      <c r="X678">
        <v>2.6779999999999999</v>
      </c>
      <c r="Y678">
        <v>1.046</v>
      </c>
      <c r="Z678">
        <v>1.2</v>
      </c>
      <c r="AA678">
        <v>3.5289999999999999</v>
      </c>
      <c r="AB678">
        <v>3.55</v>
      </c>
      <c r="AC678">
        <v>3.55</v>
      </c>
      <c r="AD678">
        <v>3.55</v>
      </c>
      <c r="AE678">
        <v>3.55</v>
      </c>
      <c r="AF678">
        <v>3.55</v>
      </c>
      <c r="AG678">
        <v>2014</v>
      </c>
    </row>
    <row r="679" spans="1:33" x14ac:dyDescent="0.2">
      <c r="A679">
        <v>634</v>
      </c>
      <c r="B679" t="s">
        <v>58</v>
      </c>
      <c r="C679" t="s">
        <v>57</v>
      </c>
      <c r="D679" t="s">
        <v>190</v>
      </c>
      <c r="E679" t="s">
        <v>126</v>
      </c>
      <c r="G679" t="s">
        <v>191</v>
      </c>
      <c r="H679">
        <v>5.5010000000000003</v>
      </c>
      <c r="I679">
        <v>16.001999999999999</v>
      </c>
      <c r="J679">
        <v>-2.4769999999999999</v>
      </c>
      <c r="K679">
        <v>3.782</v>
      </c>
      <c r="L679">
        <v>-3.1280000000000001</v>
      </c>
      <c r="M679">
        <v>8.3350000000000009</v>
      </c>
      <c r="N679">
        <v>-2.8559999999999999</v>
      </c>
      <c r="O679">
        <v>6.7039999999999997</v>
      </c>
      <c r="P679">
        <v>1.1060000000000001</v>
      </c>
      <c r="Q679">
        <v>3.0529999999999999</v>
      </c>
      <c r="R679">
        <v>8.0540000000000003</v>
      </c>
      <c r="S679">
        <v>-1.6850000000000001</v>
      </c>
      <c r="T679">
        <v>11.391</v>
      </c>
      <c r="U679">
        <v>2.536</v>
      </c>
      <c r="V679">
        <v>5.4</v>
      </c>
      <c r="W679">
        <v>1.784</v>
      </c>
      <c r="X679">
        <v>7.47</v>
      </c>
      <c r="Y679">
        <v>2.0880000000000001</v>
      </c>
      <c r="Z679">
        <v>0.47599999999999998</v>
      </c>
      <c r="AA679">
        <v>3.0049999999999999</v>
      </c>
      <c r="AB679">
        <v>2.5609999999999999</v>
      </c>
      <c r="AC679">
        <v>2.5630000000000002</v>
      </c>
      <c r="AD679">
        <v>3.109</v>
      </c>
      <c r="AE679">
        <v>2.7189999999999999</v>
      </c>
      <c r="AF679">
        <v>2.3849999999999998</v>
      </c>
      <c r="AG679">
        <v>2013</v>
      </c>
    </row>
    <row r="680" spans="1:33" x14ac:dyDescent="0.2">
      <c r="A680">
        <v>248</v>
      </c>
      <c r="B680" t="s">
        <v>59</v>
      </c>
      <c r="C680" t="s">
        <v>31</v>
      </c>
      <c r="D680" t="s">
        <v>190</v>
      </c>
      <c r="E680" t="s">
        <v>126</v>
      </c>
      <c r="G680" t="s">
        <v>191</v>
      </c>
      <c r="H680">
        <v>25.527000000000001</v>
      </c>
      <c r="I680">
        <v>30.7</v>
      </c>
      <c r="J680">
        <v>43.4</v>
      </c>
      <c r="K680">
        <v>60.7</v>
      </c>
      <c r="L680">
        <v>91.004999999999995</v>
      </c>
      <c r="M680">
        <v>22.4</v>
      </c>
      <c r="N680">
        <v>9.4</v>
      </c>
      <c r="O680">
        <v>6.0720000000000001</v>
      </c>
      <c r="P680">
        <v>1.9490000000000001</v>
      </c>
      <c r="Q680">
        <v>3.1360000000000001</v>
      </c>
      <c r="R680">
        <v>2.867</v>
      </c>
      <c r="S680">
        <v>3.3220000000000001</v>
      </c>
      <c r="T680">
        <v>8.8279999999999994</v>
      </c>
      <c r="U680">
        <v>4.306</v>
      </c>
      <c r="V680">
        <v>3.3250000000000002</v>
      </c>
      <c r="W680">
        <v>5.4130000000000003</v>
      </c>
      <c r="X680">
        <v>4.165</v>
      </c>
      <c r="Y680">
        <v>2.698</v>
      </c>
      <c r="Z680">
        <v>3.6669999999999998</v>
      </c>
      <c r="AA680">
        <v>3.0019999999999998</v>
      </c>
      <c r="AB680">
        <v>3</v>
      </c>
      <c r="AC680">
        <v>3</v>
      </c>
      <c r="AD680">
        <v>3</v>
      </c>
      <c r="AE680">
        <v>3</v>
      </c>
      <c r="AF680">
        <v>3</v>
      </c>
      <c r="AG680">
        <v>2014</v>
      </c>
    </row>
    <row r="681" spans="1:33" x14ac:dyDescent="0.2">
      <c r="A681">
        <v>642</v>
      </c>
      <c r="B681" t="s">
        <v>60</v>
      </c>
      <c r="C681" t="s">
        <v>1</v>
      </c>
      <c r="D681" t="s">
        <v>190</v>
      </c>
      <c r="E681" t="s">
        <v>126</v>
      </c>
      <c r="G681" t="s">
        <v>191</v>
      </c>
      <c r="H681">
        <v>-3.0000000000000001E-3</v>
      </c>
      <c r="I681">
        <v>3.7269999999999999</v>
      </c>
      <c r="J681">
        <v>6.5869999999999997</v>
      </c>
      <c r="K681">
        <v>1.1240000000000001</v>
      </c>
      <c r="L681">
        <v>6.6139999999999999</v>
      </c>
      <c r="M681">
        <v>12.180999999999999</v>
      </c>
      <c r="N681">
        <v>6.2</v>
      </c>
      <c r="O681">
        <v>5.8630000000000004</v>
      </c>
      <c r="P681">
        <v>5.0949999999999998</v>
      </c>
      <c r="Q681">
        <v>3.1629999999999998</v>
      </c>
      <c r="R681">
        <v>3.8069999999999999</v>
      </c>
      <c r="S681">
        <v>3.7370000000000001</v>
      </c>
      <c r="T681">
        <v>5.47</v>
      </c>
      <c r="U681">
        <v>4.9969999999999999</v>
      </c>
      <c r="V681">
        <v>5.4290000000000003</v>
      </c>
      <c r="W681">
        <v>4.9189999999999996</v>
      </c>
      <c r="X681">
        <v>2.5640000000000001</v>
      </c>
      <c r="Y681">
        <v>4.8659999999999997</v>
      </c>
      <c r="Z681">
        <v>3</v>
      </c>
      <c r="AA681">
        <v>3</v>
      </c>
      <c r="AB681">
        <v>3</v>
      </c>
      <c r="AC681">
        <v>3</v>
      </c>
      <c r="AD681">
        <v>3</v>
      </c>
      <c r="AE681">
        <v>3</v>
      </c>
      <c r="AF681">
        <v>3</v>
      </c>
      <c r="AG681">
        <v>2013</v>
      </c>
    </row>
    <row r="682" spans="1:33" x14ac:dyDescent="0.2">
      <c r="A682">
        <v>646</v>
      </c>
      <c r="B682" t="s">
        <v>62</v>
      </c>
      <c r="C682" t="s">
        <v>14</v>
      </c>
      <c r="D682" t="s">
        <v>190</v>
      </c>
      <c r="E682" t="s">
        <v>126</v>
      </c>
      <c r="G682" t="s">
        <v>191</v>
      </c>
      <c r="H682">
        <v>0.82199999999999995</v>
      </c>
      <c r="I682">
        <v>2.1150000000000002</v>
      </c>
      <c r="J682">
        <v>0.54800000000000004</v>
      </c>
      <c r="K682">
        <v>-0.94899999999999995</v>
      </c>
      <c r="L682">
        <v>1.7949999999999999</v>
      </c>
      <c r="M682">
        <v>0.93500000000000005</v>
      </c>
      <c r="N682">
        <v>0.42099999999999999</v>
      </c>
      <c r="O682">
        <v>3.5209999999999999</v>
      </c>
      <c r="P682">
        <v>-0.48599999999999999</v>
      </c>
      <c r="Q682">
        <v>1.115</v>
      </c>
      <c r="R682">
        <v>-0.67300000000000004</v>
      </c>
      <c r="S682">
        <v>-0.19500000000000001</v>
      </c>
      <c r="T682">
        <v>5.5759999999999996</v>
      </c>
      <c r="U682">
        <v>0.86599999999999999</v>
      </c>
      <c r="V682">
        <v>0.68700000000000006</v>
      </c>
      <c r="W682">
        <v>2.302</v>
      </c>
      <c r="X682">
        <v>2.1669999999999998</v>
      </c>
      <c r="Y682">
        <v>3.2629999999999999</v>
      </c>
      <c r="Z682">
        <v>1.738</v>
      </c>
      <c r="AA682">
        <v>2.5</v>
      </c>
      <c r="AB682">
        <v>2.5</v>
      </c>
      <c r="AC682">
        <v>2.5</v>
      </c>
      <c r="AD682">
        <v>2.5</v>
      </c>
      <c r="AE682">
        <v>2.5</v>
      </c>
      <c r="AF682">
        <v>2.5</v>
      </c>
      <c r="AG682">
        <v>2014</v>
      </c>
    </row>
    <row r="683" spans="1:33" x14ac:dyDescent="0.2">
      <c r="A683">
        <v>656</v>
      </c>
      <c r="B683" t="s">
        <v>64</v>
      </c>
      <c r="C683" t="s">
        <v>24</v>
      </c>
      <c r="D683" t="s">
        <v>190</v>
      </c>
      <c r="E683" t="s">
        <v>126</v>
      </c>
      <c r="G683" t="s">
        <v>191</v>
      </c>
      <c r="H683">
        <v>2.0529999999999999</v>
      </c>
      <c r="I683">
        <v>5.2910000000000004</v>
      </c>
      <c r="J683">
        <v>4.5289999999999999</v>
      </c>
      <c r="K683">
        <v>6.1609999999999996</v>
      </c>
      <c r="L683">
        <v>7.2069999999999999</v>
      </c>
      <c r="M683">
        <v>1.1299999999999999</v>
      </c>
      <c r="N683">
        <v>6.1180000000000003</v>
      </c>
      <c r="O683">
        <v>12.093999999999999</v>
      </c>
      <c r="P683">
        <v>27.643999999999998</v>
      </c>
      <c r="Q683">
        <v>29.663</v>
      </c>
      <c r="R683">
        <v>39.131999999999998</v>
      </c>
      <c r="S683">
        <v>12.821999999999999</v>
      </c>
      <c r="T683">
        <v>13.504</v>
      </c>
      <c r="U683">
        <v>7.899</v>
      </c>
      <c r="V683">
        <v>20.803000000000001</v>
      </c>
      <c r="W683">
        <v>19.026</v>
      </c>
      <c r="X683">
        <v>12.833</v>
      </c>
      <c r="Y683">
        <v>10.548</v>
      </c>
      <c r="Z683">
        <v>9.0679999999999996</v>
      </c>
      <c r="AA683">
        <v>9.7070000000000007</v>
      </c>
      <c r="AB683">
        <v>9.5</v>
      </c>
      <c r="AC683">
        <v>9.1999999999999993</v>
      </c>
      <c r="AD683">
        <v>8.5</v>
      </c>
      <c r="AE683">
        <v>7.06</v>
      </c>
      <c r="AF683">
        <v>7.06</v>
      </c>
      <c r="AG683">
        <v>2014</v>
      </c>
    </row>
    <row r="684" spans="1:33" x14ac:dyDescent="0.2">
      <c r="A684">
        <v>429</v>
      </c>
      <c r="B684" t="s">
        <v>47</v>
      </c>
      <c r="C684" t="s">
        <v>34</v>
      </c>
      <c r="D684" t="s">
        <v>190</v>
      </c>
      <c r="E684" t="s">
        <v>126</v>
      </c>
      <c r="G684" t="s">
        <v>191</v>
      </c>
      <c r="H684">
        <v>17.385999999999999</v>
      </c>
      <c r="I684">
        <v>19.3</v>
      </c>
      <c r="J684">
        <v>19.039000000000001</v>
      </c>
      <c r="K684">
        <v>17.934999999999999</v>
      </c>
      <c r="L684">
        <v>11.323</v>
      </c>
      <c r="M684">
        <v>11.712</v>
      </c>
      <c r="N684">
        <v>17.742000000000001</v>
      </c>
      <c r="O684">
        <v>13.699</v>
      </c>
      <c r="P684">
        <v>15.663</v>
      </c>
      <c r="Q684">
        <v>8.0730000000000004</v>
      </c>
      <c r="R684">
        <v>15.663</v>
      </c>
      <c r="S684">
        <v>22.5</v>
      </c>
      <c r="T684">
        <v>17.687000000000001</v>
      </c>
      <c r="U684">
        <v>10.548999999999999</v>
      </c>
      <c r="V684">
        <v>19.739000000000001</v>
      </c>
      <c r="W684">
        <v>20.524000000000001</v>
      </c>
      <c r="X684">
        <v>41.213999999999999</v>
      </c>
      <c r="Y684">
        <v>19.692</v>
      </c>
      <c r="Z684">
        <v>16</v>
      </c>
      <c r="AA684">
        <v>17</v>
      </c>
      <c r="AB684">
        <v>17</v>
      </c>
      <c r="AC684">
        <v>17</v>
      </c>
      <c r="AD684">
        <v>17</v>
      </c>
      <c r="AE684">
        <v>17</v>
      </c>
      <c r="AF684">
        <v>17</v>
      </c>
      <c r="AG684">
        <v>2014</v>
      </c>
    </row>
    <row r="685" spans="1:33" x14ac:dyDescent="0.2">
      <c r="A685">
        <v>433</v>
      </c>
      <c r="B685" t="s">
        <v>48</v>
      </c>
      <c r="C685" t="s">
        <v>5</v>
      </c>
      <c r="D685" t="s">
        <v>190</v>
      </c>
      <c r="E685" t="s">
        <v>126</v>
      </c>
      <c r="G685" t="s">
        <v>191</v>
      </c>
      <c r="H685" t="s">
        <v>106</v>
      </c>
      <c r="I685" t="s">
        <v>106</v>
      </c>
      <c r="J685" t="s">
        <v>106</v>
      </c>
      <c r="K685" t="s">
        <v>106</v>
      </c>
      <c r="L685">
        <v>4.9930000000000003</v>
      </c>
      <c r="M685">
        <v>16.350999999999999</v>
      </c>
      <c r="N685">
        <v>19.334</v>
      </c>
      <c r="O685">
        <v>35.76</v>
      </c>
      <c r="P685">
        <v>31.677</v>
      </c>
      <c r="Q685">
        <v>31.616</v>
      </c>
      <c r="R685">
        <v>64.825999999999993</v>
      </c>
      <c r="S685">
        <v>4.67</v>
      </c>
      <c r="T685">
        <v>6.7539999999999996</v>
      </c>
      <c r="U685">
        <v>-4.415</v>
      </c>
      <c r="V685">
        <v>3.3119999999999998</v>
      </c>
      <c r="W685">
        <v>6.02</v>
      </c>
      <c r="X685">
        <v>3.6139999999999999</v>
      </c>
      <c r="Y685">
        <v>3.1320000000000001</v>
      </c>
      <c r="Z685">
        <v>1.6</v>
      </c>
      <c r="AA685">
        <v>3</v>
      </c>
      <c r="AB685">
        <v>3</v>
      </c>
      <c r="AC685">
        <v>3</v>
      </c>
      <c r="AD685">
        <v>3</v>
      </c>
      <c r="AE685">
        <v>3</v>
      </c>
      <c r="AF685">
        <v>3</v>
      </c>
      <c r="AG685">
        <v>2014</v>
      </c>
    </row>
    <row r="686" spans="1:33" x14ac:dyDescent="0.2">
      <c r="A686">
        <v>916</v>
      </c>
      <c r="B686" t="s">
        <v>65</v>
      </c>
      <c r="C686" t="s">
        <v>18</v>
      </c>
      <c r="D686" t="s">
        <v>190</v>
      </c>
      <c r="E686" t="s">
        <v>126</v>
      </c>
      <c r="G686" t="s">
        <v>191</v>
      </c>
      <c r="H686">
        <v>28.638000000000002</v>
      </c>
      <c r="I686">
        <v>11.321</v>
      </c>
      <c r="J686">
        <v>1.88</v>
      </c>
      <c r="K686">
        <v>18.094999999999999</v>
      </c>
      <c r="L686">
        <v>9.81</v>
      </c>
      <c r="M686">
        <v>6.4489999999999998</v>
      </c>
      <c r="N686">
        <v>6.6</v>
      </c>
      <c r="O686">
        <v>6.7510000000000003</v>
      </c>
      <c r="P686">
        <v>6.7489999999999997</v>
      </c>
      <c r="Q686">
        <v>7.6</v>
      </c>
      <c r="R686">
        <v>8.4</v>
      </c>
      <c r="S686">
        <v>18.751000000000001</v>
      </c>
      <c r="T686">
        <v>9.5</v>
      </c>
      <c r="U686">
        <v>6.1509999999999998</v>
      </c>
      <c r="V686">
        <v>7.8</v>
      </c>
      <c r="W686">
        <v>7.4</v>
      </c>
      <c r="X686">
        <v>6</v>
      </c>
      <c r="Y686">
        <v>4.8</v>
      </c>
      <c r="Z686">
        <v>7.43</v>
      </c>
      <c r="AA686">
        <v>4.8920000000000003</v>
      </c>
      <c r="AB686">
        <v>5.5</v>
      </c>
      <c r="AC686">
        <v>5.4</v>
      </c>
      <c r="AD686">
        <v>5.7</v>
      </c>
      <c r="AE686">
        <v>5.7</v>
      </c>
      <c r="AF686">
        <v>5.7</v>
      </c>
      <c r="AG686">
        <v>2013</v>
      </c>
    </row>
    <row r="687" spans="1:33" x14ac:dyDescent="0.2">
      <c r="A687">
        <v>443</v>
      </c>
      <c r="B687" t="s">
        <v>67</v>
      </c>
      <c r="C687" t="s">
        <v>6</v>
      </c>
      <c r="D687" t="s">
        <v>190</v>
      </c>
      <c r="E687" t="s">
        <v>126</v>
      </c>
      <c r="G687" t="s">
        <v>191</v>
      </c>
      <c r="H687">
        <v>2.4159999999999999</v>
      </c>
      <c r="I687">
        <v>0.65300000000000002</v>
      </c>
      <c r="J687">
        <v>1.1970000000000001</v>
      </c>
      <c r="K687">
        <v>3.746</v>
      </c>
      <c r="L687">
        <v>0.42799999999999999</v>
      </c>
      <c r="M687">
        <v>2.8860000000000001</v>
      </c>
      <c r="N687">
        <v>-0.93500000000000005</v>
      </c>
      <c r="O687">
        <v>0.874</v>
      </c>
      <c r="P687">
        <v>2.5990000000000002</v>
      </c>
      <c r="Q687">
        <v>4.4550000000000001</v>
      </c>
      <c r="R687">
        <v>3.6379999999999999</v>
      </c>
      <c r="S687">
        <v>7.5389999999999997</v>
      </c>
      <c r="T687">
        <v>9.0250000000000004</v>
      </c>
      <c r="U687">
        <v>2.069</v>
      </c>
      <c r="V687">
        <v>6.01</v>
      </c>
      <c r="W687">
        <v>3.0739999999999998</v>
      </c>
      <c r="X687">
        <v>4.3680000000000003</v>
      </c>
      <c r="Y687">
        <v>2.6560000000000001</v>
      </c>
      <c r="Z687">
        <v>2.9409999999999998</v>
      </c>
      <c r="AA687">
        <v>3.3380000000000001</v>
      </c>
      <c r="AB687">
        <v>3.5649999999999999</v>
      </c>
      <c r="AC687">
        <v>4.0209999999999999</v>
      </c>
      <c r="AD687">
        <v>4.016</v>
      </c>
      <c r="AE687">
        <v>4.0060000000000002</v>
      </c>
      <c r="AF687">
        <v>4.0229999999999997</v>
      </c>
      <c r="AG687">
        <v>2014</v>
      </c>
    </row>
    <row r="688" spans="1:33" x14ac:dyDescent="0.2">
      <c r="A688">
        <v>672</v>
      </c>
      <c r="B688" t="s">
        <v>50</v>
      </c>
      <c r="C688" t="s">
        <v>2</v>
      </c>
      <c r="D688" t="s">
        <v>190</v>
      </c>
      <c r="E688" t="s">
        <v>126</v>
      </c>
      <c r="G688" t="s">
        <v>191</v>
      </c>
      <c r="H688">
        <v>0.85099999999999998</v>
      </c>
      <c r="I688">
        <v>3.2530000000000001</v>
      </c>
      <c r="J688">
        <v>3.8159999999999998</v>
      </c>
      <c r="K688">
        <v>1.665</v>
      </c>
      <c r="L688">
        <v>-6.609</v>
      </c>
      <c r="M688">
        <v>-10.28</v>
      </c>
      <c r="N688">
        <v>-7.2679999999999998</v>
      </c>
      <c r="O688">
        <v>-1.2589999999999999</v>
      </c>
      <c r="P688">
        <v>-3.4609999999999999</v>
      </c>
      <c r="Q688">
        <v>3.0059999999999998</v>
      </c>
      <c r="R688">
        <v>7.2290000000000001</v>
      </c>
      <c r="S688">
        <v>7.5810000000000004</v>
      </c>
      <c r="T688">
        <v>9.7279999999999998</v>
      </c>
      <c r="U688">
        <v>0.32800000000000001</v>
      </c>
      <c r="V688">
        <v>3.3250000000000002</v>
      </c>
      <c r="W688">
        <v>26.646000000000001</v>
      </c>
      <c r="X688">
        <v>-3.6739999999999999</v>
      </c>
      <c r="Y688">
        <v>1.704</v>
      </c>
      <c r="Z688">
        <v>3.7269999999999999</v>
      </c>
      <c r="AA688">
        <v>0.85499999999999998</v>
      </c>
      <c r="AB688">
        <v>7.37</v>
      </c>
      <c r="AC688">
        <v>1.4790000000000001</v>
      </c>
      <c r="AD688">
        <v>4.6349999999999998</v>
      </c>
      <c r="AE688">
        <v>1.671</v>
      </c>
      <c r="AF688">
        <v>3.2010000000000001</v>
      </c>
      <c r="AG688">
        <v>2014</v>
      </c>
    </row>
    <row r="689" spans="1:33" x14ac:dyDescent="0.2">
      <c r="A689">
        <v>682</v>
      </c>
      <c r="B689" t="s">
        <v>69</v>
      </c>
      <c r="C689" t="s">
        <v>27</v>
      </c>
      <c r="D689" t="s">
        <v>190</v>
      </c>
      <c r="E689" t="s">
        <v>126</v>
      </c>
      <c r="G689" t="s">
        <v>191</v>
      </c>
      <c r="H689">
        <v>4.4790000000000001</v>
      </c>
      <c r="I689">
        <v>5.5330000000000004</v>
      </c>
      <c r="J689">
        <v>8.25</v>
      </c>
      <c r="K689">
        <v>1.927</v>
      </c>
      <c r="L689">
        <v>5.5780000000000003</v>
      </c>
      <c r="M689">
        <v>1.732</v>
      </c>
      <c r="N689">
        <v>8.4019999999999992</v>
      </c>
      <c r="O689">
        <v>2.3980000000000001</v>
      </c>
      <c r="P689">
        <v>16.143999999999998</v>
      </c>
      <c r="Q689">
        <v>5.8049999999999997</v>
      </c>
      <c r="R689">
        <v>7.8890000000000002</v>
      </c>
      <c r="S689">
        <v>6.4939999999999998</v>
      </c>
      <c r="T689">
        <v>3.0449999999999999</v>
      </c>
      <c r="U689">
        <v>4.08</v>
      </c>
      <c r="V689">
        <v>5.3410000000000002</v>
      </c>
      <c r="W689">
        <v>4.71</v>
      </c>
      <c r="X689">
        <v>2.677</v>
      </c>
      <c r="Y689">
        <v>3.778</v>
      </c>
      <c r="Z689">
        <v>3.996</v>
      </c>
      <c r="AA689">
        <v>3.7440000000000002</v>
      </c>
      <c r="AB689">
        <v>4.1669999999999998</v>
      </c>
      <c r="AC689">
        <v>4.3929999999999998</v>
      </c>
      <c r="AD689">
        <v>4.6180000000000003</v>
      </c>
      <c r="AE689">
        <v>4.6440000000000001</v>
      </c>
      <c r="AF689">
        <v>4.6689999999999996</v>
      </c>
      <c r="AG689">
        <v>2014</v>
      </c>
    </row>
    <row r="690" spans="1:33" x14ac:dyDescent="0.2">
      <c r="A690">
        <v>948</v>
      </c>
      <c r="B690" t="s">
        <v>70</v>
      </c>
      <c r="C690" t="s">
        <v>20</v>
      </c>
      <c r="D690" t="s">
        <v>190</v>
      </c>
      <c r="E690" t="s">
        <v>126</v>
      </c>
      <c r="G690" t="s">
        <v>191</v>
      </c>
      <c r="H690">
        <v>44.576000000000001</v>
      </c>
      <c r="I690">
        <v>20.509</v>
      </c>
      <c r="J690">
        <v>5.9960000000000004</v>
      </c>
      <c r="K690">
        <v>9.9659999999999993</v>
      </c>
      <c r="L690">
        <v>8.92</v>
      </c>
      <c r="M690">
        <v>7.923</v>
      </c>
      <c r="N690">
        <v>1.72</v>
      </c>
      <c r="O690">
        <v>4.6619999999999999</v>
      </c>
      <c r="P690">
        <v>10.613</v>
      </c>
      <c r="Q690">
        <v>9.2279999999999998</v>
      </c>
      <c r="R690">
        <v>4.7519999999999998</v>
      </c>
      <c r="S690">
        <v>14.118</v>
      </c>
      <c r="T690">
        <v>23.192</v>
      </c>
      <c r="U690">
        <v>1.8879999999999999</v>
      </c>
      <c r="V690">
        <v>14.292</v>
      </c>
      <c r="W690">
        <v>9.3949999999999996</v>
      </c>
      <c r="X690">
        <v>14.215999999999999</v>
      </c>
      <c r="Y690">
        <v>11.189</v>
      </c>
      <c r="Z690">
        <v>10.683</v>
      </c>
      <c r="AA690">
        <v>7.9749999999999996</v>
      </c>
      <c r="AB690">
        <v>7.42</v>
      </c>
      <c r="AC690">
        <v>7.0590000000000002</v>
      </c>
      <c r="AD690">
        <v>6.7729999999999997</v>
      </c>
      <c r="AE690">
        <v>6.5629999999999997</v>
      </c>
      <c r="AF690">
        <v>6.5</v>
      </c>
      <c r="AG690">
        <v>2014</v>
      </c>
    </row>
    <row r="691" spans="1:33" x14ac:dyDescent="0.2">
      <c r="A691">
        <v>694</v>
      </c>
      <c r="B691" t="s">
        <v>51</v>
      </c>
      <c r="C691" t="s">
        <v>3</v>
      </c>
      <c r="D691" t="s">
        <v>190</v>
      </c>
      <c r="E691" t="s">
        <v>126</v>
      </c>
      <c r="G691" t="s">
        <v>191</v>
      </c>
      <c r="H691">
        <v>14.314</v>
      </c>
      <c r="I691">
        <v>10.212999999999999</v>
      </c>
      <c r="J691">
        <v>11.913</v>
      </c>
      <c r="K691">
        <v>0.224</v>
      </c>
      <c r="L691">
        <v>14.526999999999999</v>
      </c>
      <c r="M691">
        <v>16.495000000000001</v>
      </c>
      <c r="N691">
        <v>12.169</v>
      </c>
      <c r="O691">
        <v>23.811</v>
      </c>
      <c r="P691">
        <v>10.007999999999999</v>
      </c>
      <c r="Q691">
        <v>11.565</v>
      </c>
      <c r="R691">
        <v>8.5</v>
      </c>
      <c r="S691">
        <v>6.5659999999999998</v>
      </c>
      <c r="T691">
        <v>15.148</v>
      </c>
      <c r="U691">
        <v>13.935</v>
      </c>
      <c r="V691">
        <v>11.742000000000001</v>
      </c>
      <c r="W691">
        <v>10.333</v>
      </c>
      <c r="X691">
        <v>11.984</v>
      </c>
      <c r="Y691">
        <v>7.9379999999999997</v>
      </c>
      <c r="Z691">
        <v>7.9450000000000003</v>
      </c>
      <c r="AA691">
        <v>12</v>
      </c>
      <c r="AB691">
        <v>9.5</v>
      </c>
      <c r="AC691">
        <v>8</v>
      </c>
      <c r="AD691">
        <v>7.5</v>
      </c>
      <c r="AE691">
        <v>7</v>
      </c>
      <c r="AF691">
        <v>7</v>
      </c>
      <c r="AG691">
        <v>2014</v>
      </c>
    </row>
    <row r="692" spans="1:33" x14ac:dyDescent="0.2">
      <c r="A692">
        <v>142</v>
      </c>
      <c r="B692" t="s">
        <v>71</v>
      </c>
      <c r="C692" t="s">
        <v>28</v>
      </c>
      <c r="D692" t="s">
        <v>190</v>
      </c>
      <c r="E692" t="s">
        <v>126</v>
      </c>
      <c r="G692" t="s">
        <v>191</v>
      </c>
      <c r="H692">
        <v>1.6910000000000001</v>
      </c>
      <c r="I692">
        <v>2.391</v>
      </c>
      <c r="J692">
        <v>2.335</v>
      </c>
      <c r="K692">
        <v>2.778</v>
      </c>
      <c r="L692">
        <v>2.992</v>
      </c>
      <c r="M692">
        <v>2.0619999999999998</v>
      </c>
      <c r="N692">
        <v>2.7549999999999999</v>
      </c>
      <c r="O692">
        <v>0.626</v>
      </c>
      <c r="P692">
        <v>1.0660000000000001</v>
      </c>
      <c r="Q692">
        <v>1.845</v>
      </c>
      <c r="R692">
        <v>2.2429999999999999</v>
      </c>
      <c r="S692">
        <v>2.7850000000000001</v>
      </c>
      <c r="T692">
        <v>2.1349999999999998</v>
      </c>
      <c r="U692">
        <v>2.0099999999999998</v>
      </c>
      <c r="V692">
        <v>2.758</v>
      </c>
      <c r="W692">
        <v>0.153</v>
      </c>
      <c r="X692">
        <v>1.3779999999999999</v>
      </c>
      <c r="Y692">
        <v>2.0390000000000001</v>
      </c>
      <c r="Z692">
        <v>2.073</v>
      </c>
      <c r="AA692">
        <v>2.2999999999999998</v>
      </c>
      <c r="AB692">
        <v>2.2999999999999998</v>
      </c>
      <c r="AC692">
        <v>2.2999999999999998</v>
      </c>
      <c r="AD692">
        <v>2.5</v>
      </c>
      <c r="AE692">
        <v>2.5</v>
      </c>
      <c r="AF692">
        <v>2.5</v>
      </c>
      <c r="AG692">
        <v>2014</v>
      </c>
    </row>
    <row r="693" spans="1:33" x14ac:dyDescent="0.2">
      <c r="A693">
        <v>449</v>
      </c>
      <c r="B693" t="s">
        <v>72</v>
      </c>
      <c r="C693" t="s">
        <v>10</v>
      </c>
      <c r="D693" t="s">
        <v>190</v>
      </c>
      <c r="E693" t="s">
        <v>126</v>
      </c>
      <c r="G693" t="s">
        <v>191</v>
      </c>
      <c r="H693">
        <v>6.7000000000000004E-2</v>
      </c>
      <c r="I693">
        <v>3.4000000000000002E-2</v>
      </c>
      <c r="J693">
        <v>0.47</v>
      </c>
      <c r="K693">
        <v>-0.34499999999999997</v>
      </c>
      <c r="L693">
        <v>-1.02</v>
      </c>
      <c r="M693">
        <v>-4.1420000000000003</v>
      </c>
      <c r="N693">
        <v>-0.10100000000000001</v>
      </c>
      <c r="O693">
        <v>-0.10100000000000001</v>
      </c>
      <c r="P693">
        <v>2.0179999999999998</v>
      </c>
      <c r="Q693">
        <v>1.879</v>
      </c>
      <c r="R693">
        <v>4.2720000000000002</v>
      </c>
      <c r="S693">
        <v>8.2870000000000008</v>
      </c>
      <c r="T693">
        <v>11.78</v>
      </c>
      <c r="U693">
        <v>0.92300000000000004</v>
      </c>
      <c r="V693">
        <v>4.1920000000000002</v>
      </c>
      <c r="W693">
        <v>3.2919999999999998</v>
      </c>
      <c r="X693">
        <v>2.8809999999999998</v>
      </c>
      <c r="Y693">
        <v>0.30399999999999999</v>
      </c>
      <c r="Z693">
        <v>1.0109999999999999</v>
      </c>
      <c r="AA693">
        <v>0.97199999999999998</v>
      </c>
      <c r="AB693">
        <v>2.5710000000000002</v>
      </c>
      <c r="AC693">
        <v>2.83</v>
      </c>
      <c r="AD693">
        <v>2.7919999999999998</v>
      </c>
      <c r="AE693">
        <v>2.7549999999999999</v>
      </c>
      <c r="AF693">
        <v>2.7349999999999999</v>
      </c>
      <c r="AG693">
        <v>2014</v>
      </c>
    </row>
    <row r="694" spans="1:33" x14ac:dyDescent="0.2">
      <c r="A694">
        <v>293</v>
      </c>
      <c r="B694" t="s">
        <v>66</v>
      </c>
      <c r="C694" t="s">
        <v>29</v>
      </c>
      <c r="D694" t="s">
        <v>190</v>
      </c>
      <c r="E694" t="s">
        <v>126</v>
      </c>
      <c r="G694" t="s">
        <v>191</v>
      </c>
      <c r="H694">
        <v>11.84</v>
      </c>
      <c r="I694">
        <v>6.4630000000000001</v>
      </c>
      <c r="J694">
        <v>6.0069999999999997</v>
      </c>
      <c r="K694">
        <v>3.726</v>
      </c>
      <c r="L694">
        <v>3.734</v>
      </c>
      <c r="M694">
        <v>-0.127</v>
      </c>
      <c r="N694">
        <v>1.516</v>
      </c>
      <c r="O694">
        <v>2.484</v>
      </c>
      <c r="P694">
        <v>3.4809999999999999</v>
      </c>
      <c r="Q694">
        <v>1.494</v>
      </c>
      <c r="R694">
        <v>1.1379999999999999</v>
      </c>
      <c r="S694">
        <v>3.9279999999999999</v>
      </c>
      <c r="T694">
        <v>6.65</v>
      </c>
      <c r="U694">
        <v>0.245</v>
      </c>
      <c r="V694">
        <v>2.0760000000000001</v>
      </c>
      <c r="W694">
        <v>4.7380000000000004</v>
      </c>
      <c r="X694">
        <v>2.649</v>
      </c>
      <c r="Y694">
        <v>2.86</v>
      </c>
      <c r="Z694">
        <v>3.2240000000000002</v>
      </c>
      <c r="AA694">
        <v>2.2029999999999998</v>
      </c>
      <c r="AB694">
        <v>2</v>
      </c>
      <c r="AC694">
        <v>2</v>
      </c>
      <c r="AD694">
        <v>2</v>
      </c>
      <c r="AE694">
        <v>2</v>
      </c>
      <c r="AF694">
        <v>2</v>
      </c>
      <c r="AG694">
        <v>2014</v>
      </c>
    </row>
    <row r="695" spans="1:33" x14ac:dyDescent="0.2">
      <c r="A695">
        <v>453</v>
      </c>
      <c r="B695" t="s">
        <v>61</v>
      </c>
      <c r="C695" t="s">
        <v>15</v>
      </c>
      <c r="D695" t="s">
        <v>190</v>
      </c>
      <c r="E695" t="s">
        <v>126</v>
      </c>
      <c r="G695" t="s">
        <v>191</v>
      </c>
      <c r="H695">
        <v>5.008</v>
      </c>
      <c r="I695">
        <v>2.7930000000000001</v>
      </c>
      <c r="J695">
        <v>2.4809999999999999</v>
      </c>
      <c r="K695">
        <v>1.486</v>
      </c>
      <c r="L695">
        <v>1.7</v>
      </c>
      <c r="M695">
        <v>1.5</v>
      </c>
      <c r="N695">
        <v>0.1</v>
      </c>
      <c r="O695">
        <v>2.266</v>
      </c>
      <c r="P695">
        <v>6.7949999999999999</v>
      </c>
      <c r="Q695">
        <v>8.8520000000000003</v>
      </c>
      <c r="R695">
        <v>11.817</v>
      </c>
      <c r="S695">
        <v>13.635999999999999</v>
      </c>
      <c r="T695">
        <v>15.2</v>
      </c>
      <c r="U695">
        <v>-4.9480000000000004</v>
      </c>
      <c r="V695">
        <v>0.40200000000000002</v>
      </c>
      <c r="W695">
        <v>2.1150000000000002</v>
      </c>
      <c r="X695">
        <v>2.6459999999999999</v>
      </c>
      <c r="Y695">
        <v>2.4889999999999999</v>
      </c>
      <c r="Z695">
        <v>2.8620000000000001</v>
      </c>
      <c r="AA695">
        <v>1.78</v>
      </c>
      <c r="AB695">
        <v>2.7210000000000001</v>
      </c>
      <c r="AC695">
        <v>2.8610000000000002</v>
      </c>
      <c r="AD695">
        <v>2.7080000000000002</v>
      </c>
      <c r="AE695">
        <v>2.5150000000000001</v>
      </c>
      <c r="AF695">
        <v>2.3239999999999998</v>
      </c>
      <c r="AG695">
        <v>2014</v>
      </c>
    </row>
    <row r="696" spans="1:33" x14ac:dyDescent="0.2">
      <c r="A696">
        <v>922</v>
      </c>
      <c r="B696" t="s">
        <v>68</v>
      </c>
      <c r="C696" t="s">
        <v>35</v>
      </c>
      <c r="D696" t="s">
        <v>190</v>
      </c>
      <c r="E696" t="s">
        <v>126</v>
      </c>
      <c r="G696" t="s">
        <v>191</v>
      </c>
      <c r="H696">
        <v>21.8</v>
      </c>
      <c r="I696">
        <v>11</v>
      </c>
      <c r="J696">
        <v>84.4</v>
      </c>
      <c r="K696">
        <v>36.5</v>
      </c>
      <c r="L696">
        <v>20.2</v>
      </c>
      <c r="M696">
        <v>18.600000000000001</v>
      </c>
      <c r="N696">
        <v>15.1</v>
      </c>
      <c r="O696">
        <v>12</v>
      </c>
      <c r="P696">
        <v>11.7</v>
      </c>
      <c r="Q696">
        <v>10.9</v>
      </c>
      <c r="R696">
        <v>9</v>
      </c>
      <c r="S696">
        <v>11.9</v>
      </c>
      <c r="T696">
        <v>13.3</v>
      </c>
      <c r="U696">
        <v>8.81</v>
      </c>
      <c r="V696">
        <v>8.7799999999999994</v>
      </c>
      <c r="W696">
        <v>6.1</v>
      </c>
      <c r="X696">
        <v>6.57</v>
      </c>
      <c r="Y696">
        <v>6.47</v>
      </c>
      <c r="Z696">
        <v>11.4</v>
      </c>
      <c r="AA696">
        <v>12.016</v>
      </c>
      <c r="AB696">
        <v>8</v>
      </c>
      <c r="AC696">
        <v>5</v>
      </c>
      <c r="AD696">
        <v>4</v>
      </c>
      <c r="AE696">
        <v>4</v>
      </c>
      <c r="AF696">
        <v>4</v>
      </c>
      <c r="AG696">
        <v>2014</v>
      </c>
    </row>
    <row r="697" spans="1:33" x14ac:dyDescent="0.2">
      <c r="A697">
        <v>456</v>
      </c>
      <c r="B697" t="s">
        <v>74</v>
      </c>
      <c r="C697" t="s">
        <v>8</v>
      </c>
      <c r="D697" t="s">
        <v>190</v>
      </c>
      <c r="E697" t="s">
        <v>126</v>
      </c>
      <c r="G697" t="s">
        <v>191</v>
      </c>
      <c r="H697">
        <v>0.873</v>
      </c>
      <c r="I697">
        <v>-0.433</v>
      </c>
      <c r="J697">
        <v>-0.17399999999999999</v>
      </c>
      <c r="K697">
        <v>-1.208</v>
      </c>
      <c r="L697">
        <v>-1.5029999999999999</v>
      </c>
      <c r="M697">
        <v>-0.81399999999999995</v>
      </c>
      <c r="N697">
        <v>0.82099999999999995</v>
      </c>
      <c r="O697">
        <v>0.50900000000000001</v>
      </c>
      <c r="P697">
        <v>0.60699999999999998</v>
      </c>
      <c r="Q697">
        <v>1.107</v>
      </c>
      <c r="R697">
        <v>2.786</v>
      </c>
      <c r="S697">
        <v>6.0019999999999998</v>
      </c>
      <c r="T697">
        <v>9.4979999999999993</v>
      </c>
      <c r="U697">
        <v>4.0030000000000001</v>
      </c>
      <c r="V697">
        <v>5.774</v>
      </c>
      <c r="W697">
        <v>3.64</v>
      </c>
      <c r="X697">
        <v>3.5710000000000002</v>
      </c>
      <c r="Y697">
        <v>2.9670000000000001</v>
      </c>
      <c r="Z697">
        <v>2.4460000000000002</v>
      </c>
      <c r="AA697">
        <v>1.986</v>
      </c>
      <c r="AB697">
        <v>2.4540000000000002</v>
      </c>
      <c r="AC697">
        <v>2.7770000000000001</v>
      </c>
      <c r="AD697">
        <v>2.9319999999999999</v>
      </c>
      <c r="AE697">
        <v>2.86</v>
      </c>
      <c r="AF697">
        <v>2.867</v>
      </c>
      <c r="AG697">
        <v>2014</v>
      </c>
    </row>
    <row r="698" spans="1:33" x14ac:dyDescent="0.2">
      <c r="A698">
        <v>732</v>
      </c>
      <c r="B698" t="s">
        <v>77</v>
      </c>
      <c r="C698" t="s">
        <v>17</v>
      </c>
      <c r="D698" t="s">
        <v>190</v>
      </c>
      <c r="E698" t="s">
        <v>126</v>
      </c>
      <c r="G698" t="s">
        <v>191</v>
      </c>
      <c r="H698">
        <v>114.27</v>
      </c>
      <c r="I698">
        <v>32.042999999999999</v>
      </c>
      <c r="J698">
        <v>7.93</v>
      </c>
      <c r="K698">
        <v>17.013999999999999</v>
      </c>
      <c r="L698">
        <v>3.3450000000000002</v>
      </c>
      <c r="M698">
        <v>7.3769999999999998</v>
      </c>
      <c r="N698">
        <v>8.2579999999999991</v>
      </c>
      <c r="O698">
        <v>8.2579999999999991</v>
      </c>
      <c r="P698">
        <v>7.2679999999999998</v>
      </c>
      <c r="Q698">
        <v>5.516</v>
      </c>
      <c r="R698">
        <v>15.852</v>
      </c>
      <c r="S698">
        <v>8.8040000000000003</v>
      </c>
      <c r="T698">
        <v>14.893000000000001</v>
      </c>
      <c r="U698">
        <v>15.477</v>
      </c>
      <c r="V698">
        <v>15.352</v>
      </c>
      <c r="W698">
        <v>18.884</v>
      </c>
      <c r="X698">
        <v>44.436</v>
      </c>
      <c r="Y698">
        <v>41.902999999999999</v>
      </c>
      <c r="Z698">
        <v>25.667999999999999</v>
      </c>
      <c r="AA698">
        <v>12.4</v>
      </c>
      <c r="AB698">
        <v>8.6</v>
      </c>
      <c r="AC698">
        <v>6.5</v>
      </c>
      <c r="AD698">
        <v>5.7</v>
      </c>
      <c r="AE698">
        <v>5.3</v>
      </c>
      <c r="AF698">
        <v>5.0999999999999996</v>
      </c>
      <c r="AG698">
        <v>2013</v>
      </c>
    </row>
    <row r="699" spans="1:33" x14ac:dyDescent="0.2">
      <c r="A699">
        <v>463</v>
      </c>
      <c r="B699" t="s">
        <v>73</v>
      </c>
      <c r="C699" t="s">
        <v>36</v>
      </c>
      <c r="D699" t="s">
        <v>190</v>
      </c>
      <c r="E699" t="s">
        <v>126</v>
      </c>
      <c r="G699" t="s">
        <v>191</v>
      </c>
      <c r="H699">
        <v>4.923</v>
      </c>
      <c r="I699">
        <v>1.605</v>
      </c>
      <c r="J699">
        <v>-2.2410000000000001</v>
      </c>
      <c r="K699">
        <v>-3.7</v>
      </c>
      <c r="L699">
        <v>-3.9</v>
      </c>
      <c r="M699">
        <v>8.4529999999999994</v>
      </c>
      <c r="N699">
        <v>-0.51500000000000001</v>
      </c>
      <c r="O699">
        <v>4.8230000000000004</v>
      </c>
      <c r="P699">
        <v>9.9969999999999999</v>
      </c>
      <c r="Q699">
        <v>4.9210000000000003</v>
      </c>
      <c r="R699">
        <v>6.7119999999999997</v>
      </c>
      <c r="S699">
        <v>4.774</v>
      </c>
      <c r="T699">
        <v>15.393000000000001</v>
      </c>
      <c r="U699">
        <v>1.722</v>
      </c>
      <c r="V699">
        <v>6.3209999999999997</v>
      </c>
      <c r="W699" t="s">
        <v>106</v>
      </c>
      <c r="X699" t="s">
        <v>106</v>
      </c>
      <c r="Y699" t="s">
        <v>106</v>
      </c>
      <c r="Z699" t="s">
        <v>106</v>
      </c>
      <c r="AA699" t="s">
        <v>106</v>
      </c>
      <c r="AB699" t="s">
        <v>106</v>
      </c>
      <c r="AC699" t="s">
        <v>106</v>
      </c>
      <c r="AD699" t="s">
        <v>106</v>
      </c>
      <c r="AE699" t="s">
        <v>106</v>
      </c>
      <c r="AF699" t="s">
        <v>106</v>
      </c>
      <c r="AG699">
        <v>2011</v>
      </c>
    </row>
    <row r="700" spans="1:33" x14ac:dyDescent="0.2">
      <c r="A700">
        <v>537</v>
      </c>
      <c r="B700" t="s">
        <v>78</v>
      </c>
      <c r="C700" t="s">
        <v>19</v>
      </c>
      <c r="D700" t="s">
        <v>190</v>
      </c>
      <c r="E700" t="s">
        <v>126</v>
      </c>
      <c r="G700" t="s">
        <v>191</v>
      </c>
      <c r="H700" t="s">
        <v>106</v>
      </c>
      <c r="I700" t="s">
        <v>106</v>
      </c>
      <c r="J700" t="s">
        <v>106</v>
      </c>
      <c r="K700" t="s">
        <v>106</v>
      </c>
      <c r="L700" t="s">
        <v>106</v>
      </c>
      <c r="M700">
        <v>6.03</v>
      </c>
      <c r="N700">
        <v>5.6539999999999999</v>
      </c>
      <c r="O700">
        <v>5.48</v>
      </c>
      <c r="P700">
        <v>2.532</v>
      </c>
      <c r="Q700">
        <v>1.0329999999999999</v>
      </c>
      <c r="R700">
        <v>6.6440000000000001</v>
      </c>
      <c r="S700">
        <v>7.6680000000000001</v>
      </c>
      <c r="T700">
        <v>6.2309999999999999</v>
      </c>
      <c r="U700">
        <v>0.97799999999999998</v>
      </c>
      <c r="V700">
        <v>8.0220000000000002</v>
      </c>
      <c r="W700">
        <v>15.493</v>
      </c>
      <c r="X700">
        <v>10.865</v>
      </c>
      <c r="Y700">
        <v>4</v>
      </c>
      <c r="Z700">
        <v>0.97099999999999997</v>
      </c>
      <c r="AA700">
        <v>2.7229999999999999</v>
      </c>
      <c r="AB700">
        <v>3.7839999999999998</v>
      </c>
      <c r="AC700">
        <v>3.9990000000000001</v>
      </c>
      <c r="AD700">
        <v>4.0519999999999996</v>
      </c>
      <c r="AE700">
        <v>4.0309999999999997</v>
      </c>
      <c r="AF700">
        <v>4.0389999999999997</v>
      </c>
      <c r="AG700">
        <v>2013</v>
      </c>
    </row>
    <row r="701" spans="1:33" x14ac:dyDescent="0.2">
      <c r="A701">
        <v>369</v>
      </c>
      <c r="B701" t="s">
        <v>55</v>
      </c>
      <c r="C701" t="s">
        <v>21</v>
      </c>
      <c r="D701" t="s">
        <v>190</v>
      </c>
      <c r="E701" t="s">
        <v>126</v>
      </c>
      <c r="G701" t="s">
        <v>191</v>
      </c>
      <c r="H701">
        <v>4.3479999999999999</v>
      </c>
      <c r="I701">
        <v>3.4510000000000001</v>
      </c>
      <c r="J701">
        <v>5.6239999999999997</v>
      </c>
      <c r="K701">
        <v>3.4239999999999999</v>
      </c>
      <c r="L701">
        <v>5.6</v>
      </c>
      <c r="M701">
        <v>3.2</v>
      </c>
      <c r="N701">
        <v>4.3</v>
      </c>
      <c r="O701">
        <v>2.964</v>
      </c>
      <c r="P701">
        <v>5.6260000000000003</v>
      </c>
      <c r="Q701">
        <v>7.1630000000000003</v>
      </c>
      <c r="R701">
        <v>9.0830000000000002</v>
      </c>
      <c r="S701">
        <v>7.62</v>
      </c>
      <c r="T701">
        <v>14.452999999999999</v>
      </c>
      <c r="U701">
        <v>1.339</v>
      </c>
      <c r="V701">
        <v>13.404999999999999</v>
      </c>
      <c r="W701">
        <v>5.2720000000000002</v>
      </c>
      <c r="X701">
        <v>7.1689999999999996</v>
      </c>
      <c r="Y701">
        <v>5.6070000000000002</v>
      </c>
      <c r="Z701">
        <v>8.4770000000000003</v>
      </c>
      <c r="AA701">
        <v>6.0460000000000003</v>
      </c>
      <c r="AB701">
        <v>5.2939999999999996</v>
      </c>
      <c r="AC701">
        <v>4.7300000000000004</v>
      </c>
      <c r="AD701">
        <v>4.415</v>
      </c>
      <c r="AE701">
        <v>4.0880000000000001</v>
      </c>
      <c r="AF701">
        <v>3.8940000000000001</v>
      </c>
      <c r="AG701">
        <v>2013</v>
      </c>
    </row>
    <row r="702" spans="1:33" x14ac:dyDescent="0.2">
      <c r="A702">
        <v>466</v>
      </c>
      <c r="B702" t="s">
        <v>63</v>
      </c>
      <c r="C702" t="s">
        <v>16</v>
      </c>
      <c r="D702" t="s">
        <v>190</v>
      </c>
      <c r="E702" t="s">
        <v>126</v>
      </c>
      <c r="G702" t="s">
        <v>191</v>
      </c>
      <c r="H702">
        <v>2.9710000000000001</v>
      </c>
      <c r="I702">
        <v>2.4729999999999999</v>
      </c>
      <c r="J702">
        <v>2.048</v>
      </c>
      <c r="K702">
        <v>1.72</v>
      </c>
      <c r="L702">
        <v>2.0790000000000002</v>
      </c>
      <c r="M702">
        <v>2.86</v>
      </c>
      <c r="N702">
        <v>3.02</v>
      </c>
      <c r="O702">
        <v>4.0949999999999998</v>
      </c>
      <c r="P702">
        <v>5.633</v>
      </c>
      <c r="Q702">
        <v>7.7869999999999999</v>
      </c>
      <c r="R702">
        <v>10.247</v>
      </c>
      <c r="S702">
        <v>11.718999999999999</v>
      </c>
      <c r="T702">
        <v>6.5970000000000004</v>
      </c>
      <c r="U702">
        <v>1.2170000000000001</v>
      </c>
      <c r="V702">
        <v>0.876</v>
      </c>
      <c r="W702">
        <v>0.76900000000000002</v>
      </c>
      <c r="X702">
        <v>0.88400000000000001</v>
      </c>
      <c r="Y702">
        <v>1.7270000000000001</v>
      </c>
      <c r="Z702">
        <v>2.2280000000000002</v>
      </c>
      <c r="AA702">
        <v>2.2000000000000002</v>
      </c>
      <c r="AB702">
        <v>2.2839999999999998</v>
      </c>
      <c r="AC702">
        <v>2.5249999999999999</v>
      </c>
      <c r="AD702">
        <v>2.6560000000000001</v>
      </c>
      <c r="AE702">
        <v>2.8340000000000001</v>
      </c>
      <c r="AF702">
        <v>3.04</v>
      </c>
      <c r="AG702">
        <v>2014</v>
      </c>
    </row>
    <row r="703" spans="1:33" x14ac:dyDescent="0.2">
      <c r="A703">
        <v>299</v>
      </c>
      <c r="B703" t="s">
        <v>75</v>
      </c>
      <c r="C703" t="s">
        <v>22</v>
      </c>
      <c r="D703" t="s">
        <v>190</v>
      </c>
      <c r="E703" t="s">
        <v>126</v>
      </c>
      <c r="G703" t="s">
        <v>191</v>
      </c>
      <c r="H703">
        <v>103.24299999999999</v>
      </c>
      <c r="I703">
        <v>37.609000000000002</v>
      </c>
      <c r="J703">
        <v>29.905999999999999</v>
      </c>
      <c r="K703">
        <v>20.027999999999999</v>
      </c>
      <c r="L703">
        <v>13.430999999999999</v>
      </c>
      <c r="M703">
        <v>12.282</v>
      </c>
      <c r="N703">
        <v>31.215</v>
      </c>
      <c r="O703">
        <v>27.084</v>
      </c>
      <c r="P703">
        <v>19.184999999999999</v>
      </c>
      <c r="Q703">
        <v>14.358000000000001</v>
      </c>
      <c r="R703">
        <v>16.966000000000001</v>
      </c>
      <c r="S703">
        <v>22.457000000000001</v>
      </c>
      <c r="T703">
        <v>30.9</v>
      </c>
      <c r="U703">
        <v>25.056999999999999</v>
      </c>
      <c r="V703">
        <v>27.184000000000001</v>
      </c>
      <c r="W703">
        <v>27.57</v>
      </c>
      <c r="X703">
        <v>20.068000000000001</v>
      </c>
      <c r="Y703">
        <v>56.192999999999998</v>
      </c>
      <c r="Z703">
        <v>68.540000000000006</v>
      </c>
      <c r="AA703">
        <v>94.906999999999996</v>
      </c>
      <c r="AB703">
        <v>78.441999999999993</v>
      </c>
      <c r="AC703">
        <v>75.879000000000005</v>
      </c>
      <c r="AD703">
        <v>74.656999999999996</v>
      </c>
      <c r="AE703">
        <v>76.286000000000001</v>
      </c>
      <c r="AF703">
        <v>74.373000000000005</v>
      </c>
      <c r="AG703">
        <v>2013</v>
      </c>
    </row>
    <row r="704" spans="1:33" x14ac:dyDescent="0.2">
      <c r="A704">
        <v>474</v>
      </c>
      <c r="B704" t="s">
        <v>76</v>
      </c>
      <c r="C704" t="s">
        <v>11</v>
      </c>
      <c r="D704" t="s">
        <v>190</v>
      </c>
      <c r="E704" t="s">
        <v>126</v>
      </c>
      <c r="G704" t="s">
        <v>191</v>
      </c>
      <c r="H704">
        <v>27.225999999999999</v>
      </c>
      <c r="I704">
        <v>7.05</v>
      </c>
      <c r="J704">
        <v>11.91</v>
      </c>
      <c r="K704">
        <v>10.183999999999999</v>
      </c>
      <c r="L704">
        <v>8.4580000000000002</v>
      </c>
      <c r="M704">
        <v>22.35</v>
      </c>
      <c r="N704">
        <v>4.33</v>
      </c>
      <c r="O704">
        <v>13.590999999999999</v>
      </c>
      <c r="P704">
        <v>9.9809999999999999</v>
      </c>
      <c r="Q704">
        <v>12.478</v>
      </c>
      <c r="R704">
        <v>7.8609999999999998</v>
      </c>
      <c r="S704">
        <v>11.167999999999999</v>
      </c>
      <c r="T704">
        <v>10.795</v>
      </c>
      <c r="U704">
        <v>8.8330000000000002</v>
      </c>
      <c r="V704">
        <v>12.486000000000001</v>
      </c>
      <c r="W704">
        <v>23.172999999999998</v>
      </c>
      <c r="X704">
        <v>5.806</v>
      </c>
      <c r="Y704">
        <v>8.14</v>
      </c>
      <c r="Z704">
        <v>10.005000000000001</v>
      </c>
      <c r="AA704">
        <v>8.0449999999999999</v>
      </c>
      <c r="AB704">
        <v>7.0369999999999999</v>
      </c>
      <c r="AC704">
        <v>6.0369999999999999</v>
      </c>
      <c r="AD704">
        <v>6.0369999999999999</v>
      </c>
      <c r="AE704">
        <v>6.0369999999999999</v>
      </c>
      <c r="AF704">
        <v>6</v>
      </c>
      <c r="AG704">
        <v>2009</v>
      </c>
    </row>
    <row r="705" spans="1:33" x14ac:dyDescent="0.2">
      <c r="A705">
        <v>612</v>
      </c>
      <c r="B705" t="s">
        <v>41</v>
      </c>
      <c r="C705" t="s">
        <v>9</v>
      </c>
      <c r="D705" t="s">
        <v>192</v>
      </c>
      <c r="E705" t="s">
        <v>126</v>
      </c>
      <c r="G705" t="s">
        <v>193</v>
      </c>
      <c r="H705">
        <v>-13.3</v>
      </c>
      <c r="I705">
        <v>2.4</v>
      </c>
      <c r="J705">
        <v>6.5</v>
      </c>
      <c r="K705">
        <v>1.8</v>
      </c>
      <c r="L705">
        <v>7.6</v>
      </c>
      <c r="M705">
        <v>11.2</v>
      </c>
      <c r="N705">
        <v>23.2</v>
      </c>
      <c r="O705">
        <v>-2.911</v>
      </c>
      <c r="P705">
        <v>21.905999999999999</v>
      </c>
      <c r="Q705">
        <v>6.2919999999999998</v>
      </c>
      <c r="R705">
        <v>-8.77</v>
      </c>
      <c r="S705">
        <v>14.785</v>
      </c>
      <c r="T705">
        <v>34.872999999999998</v>
      </c>
      <c r="U705">
        <v>12.356999999999999</v>
      </c>
      <c r="V705">
        <v>-1.7809999999999999</v>
      </c>
      <c r="W705">
        <v>2.411</v>
      </c>
      <c r="X705">
        <v>14.925000000000001</v>
      </c>
      <c r="Y705">
        <v>7.5880000000000001</v>
      </c>
      <c r="Z705">
        <v>9.3030000000000008</v>
      </c>
      <c r="AA705">
        <v>-0.73499999999999999</v>
      </c>
      <c r="AB705">
        <v>4.3070000000000004</v>
      </c>
      <c r="AC705">
        <v>2.2360000000000002</v>
      </c>
      <c r="AD705">
        <v>-1.7989999999999999</v>
      </c>
      <c r="AE705">
        <v>-2.367</v>
      </c>
      <c r="AF705">
        <v>1.4890000000000001</v>
      </c>
      <c r="AG705">
        <v>2014</v>
      </c>
    </row>
    <row r="706" spans="1:33" x14ac:dyDescent="0.2">
      <c r="A706">
        <v>614</v>
      </c>
      <c r="B706" t="s">
        <v>42</v>
      </c>
      <c r="C706" t="s">
        <v>7</v>
      </c>
      <c r="D706" t="s">
        <v>192</v>
      </c>
      <c r="E706" t="s">
        <v>126</v>
      </c>
      <c r="G706" t="s">
        <v>194</v>
      </c>
      <c r="H706">
        <v>27.763999999999999</v>
      </c>
      <c r="I706">
        <v>8.4320000000000004</v>
      </c>
      <c r="J706">
        <v>-5.44</v>
      </c>
      <c r="K706">
        <v>26.806000000000001</v>
      </c>
      <c r="L706">
        <v>3.9649999999999999</v>
      </c>
      <c r="M706">
        <v>13.853999999999999</v>
      </c>
      <c r="N706">
        <v>-6.0720000000000001</v>
      </c>
      <c r="O706">
        <v>12.821999999999999</v>
      </c>
      <c r="P706">
        <v>17.577999999999999</v>
      </c>
      <c r="Q706">
        <v>39.777999999999999</v>
      </c>
      <c r="R706">
        <v>1.22</v>
      </c>
      <c r="S706">
        <v>47.802</v>
      </c>
      <c r="T706">
        <v>45.1</v>
      </c>
      <c r="U706">
        <v>6.2510000000000003</v>
      </c>
      <c r="V706">
        <v>-21.295000000000002</v>
      </c>
      <c r="W706">
        <v>10.122</v>
      </c>
      <c r="X706">
        <v>8.5510000000000002</v>
      </c>
      <c r="Y706">
        <v>8.8840000000000003</v>
      </c>
      <c r="Z706">
        <v>5.2089999999999996</v>
      </c>
      <c r="AA706">
        <v>-22.756</v>
      </c>
      <c r="AB706">
        <v>5.4610000000000003</v>
      </c>
      <c r="AC706">
        <v>4.0250000000000004</v>
      </c>
      <c r="AD706">
        <v>5.6340000000000003</v>
      </c>
      <c r="AE706">
        <v>3.4359999999999999</v>
      </c>
      <c r="AF706">
        <v>2.6739999999999999</v>
      </c>
      <c r="AG706">
        <v>2013</v>
      </c>
    </row>
    <row r="707" spans="1:33" x14ac:dyDescent="0.2">
      <c r="A707">
        <v>912</v>
      </c>
      <c r="B707" t="s">
        <v>43</v>
      </c>
      <c r="C707" t="s">
        <v>23</v>
      </c>
      <c r="D707" t="s">
        <v>192</v>
      </c>
      <c r="E707" t="s">
        <v>126</v>
      </c>
      <c r="G707" t="s">
        <v>195</v>
      </c>
      <c r="H707">
        <v>43.253</v>
      </c>
      <c r="I707">
        <v>29.163</v>
      </c>
      <c r="J707">
        <v>23.184999999999999</v>
      </c>
      <c r="K707">
        <v>-18.207000000000001</v>
      </c>
      <c r="L707">
        <v>6.7270000000000003</v>
      </c>
      <c r="M707">
        <v>7.6459999999999999</v>
      </c>
      <c r="N707">
        <v>48.04</v>
      </c>
      <c r="O707">
        <v>36.588000000000001</v>
      </c>
      <c r="P707">
        <v>22.774000000000001</v>
      </c>
      <c r="Q707">
        <v>7.2329999999999997</v>
      </c>
      <c r="R707">
        <v>7.3330000000000002</v>
      </c>
      <c r="S707">
        <v>6.6509999999999998</v>
      </c>
      <c r="T707">
        <v>13.552</v>
      </c>
      <c r="U707">
        <v>-5.3140000000000001</v>
      </c>
      <c r="V707">
        <v>-0.82799999999999996</v>
      </c>
      <c r="W707">
        <v>37.905000000000001</v>
      </c>
      <c r="X707">
        <v>12.51</v>
      </c>
      <c r="Y707">
        <v>11.429</v>
      </c>
      <c r="Z707">
        <v>-12.842000000000001</v>
      </c>
      <c r="AA707">
        <v>-3.391</v>
      </c>
      <c r="AB707">
        <v>3.0550000000000002</v>
      </c>
      <c r="AC707">
        <v>2.7370000000000001</v>
      </c>
      <c r="AD707">
        <v>3.589</v>
      </c>
      <c r="AE707">
        <v>0.66700000000000004</v>
      </c>
      <c r="AF707">
        <v>0.21299999999999999</v>
      </c>
      <c r="AG707">
        <v>2012</v>
      </c>
    </row>
    <row r="708" spans="1:33" x14ac:dyDescent="0.2">
      <c r="A708">
        <v>419</v>
      </c>
      <c r="B708" t="s">
        <v>44</v>
      </c>
      <c r="C708" t="s">
        <v>12</v>
      </c>
      <c r="D708" t="s">
        <v>192</v>
      </c>
      <c r="E708" t="s">
        <v>126</v>
      </c>
      <c r="G708" t="s">
        <v>196</v>
      </c>
      <c r="H708">
        <v>4.6989999999999998</v>
      </c>
      <c r="I708">
        <v>-13.500999999999999</v>
      </c>
      <c r="J708">
        <v>-11.707000000000001</v>
      </c>
      <c r="K708">
        <v>1.002</v>
      </c>
      <c r="L708">
        <v>11.28</v>
      </c>
      <c r="M708">
        <v>-7.1630000000000003</v>
      </c>
      <c r="N708">
        <v>10.471</v>
      </c>
      <c r="O708">
        <v>2.972</v>
      </c>
      <c r="P708">
        <v>14.958</v>
      </c>
      <c r="Q708">
        <v>11.292999999999999</v>
      </c>
      <c r="R708">
        <v>0.98499999999999999</v>
      </c>
      <c r="S708">
        <v>-5.3159999999999998</v>
      </c>
      <c r="T708">
        <v>19.367000000000001</v>
      </c>
      <c r="U708">
        <v>-25.206</v>
      </c>
      <c r="V708">
        <v>5.9969999999999999</v>
      </c>
      <c r="W708">
        <v>-1.0780000000000001</v>
      </c>
      <c r="X708">
        <v>0.33500000000000002</v>
      </c>
      <c r="Y708">
        <v>-1.52</v>
      </c>
      <c r="Z708">
        <v>-9.2889999999999997</v>
      </c>
      <c r="AA708">
        <v>-25.509</v>
      </c>
      <c r="AB708">
        <v>1.3440000000000001</v>
      </c>
      <c r="AC708">
        <v>-0.79400000000000004</v>
      </c>
      <c r="AD708">
        <v>-2.2240000000000002</v>
      </c>
      <c r="AE708">
        <v>-2.6930000000000001</v>
      </c>
      <c r="AF708">
        <v>-2.6720000000000002</v>
      </c>
      <c r="AG708">
        <v>2014</v>
      </c>
    </row>
    <row r="709" spans="1:33" x14ac:dyDescent="0.2">
      <c r="A709">
        <v>218</v>
      </c>
      <c r="B709" t="s">
        <v>45</v>
      </c>
      <c r="C709" t="s">
        <v>26</v>
      </c>
      <c r="D709" t="s">
        <v>192</v>
      </c>
      <c r="E709" t="s">
        <v>126</v>
      </c>
      <c r="G709" t="s">
        <v>197</v>
      </c>
      <c r="H709">
        <v>7.94</v>
      </c>
      <c r="I709">
        <v>13.539</v>
      </c>
      <c r="J709">
        <v>0</v>
      </c>
      <c r="K709">
        <v>-10.65</v>
      </c>
      <c r="L709">
        <v>6.1429999999999998</v>
      </c>
      <c r="M709">
        <v>-7.085</v>
      </c>
      <c r="N709">
        <v>10.404999999999999</v>
      </c>
      <c r="O709">
        <v>-0.63800000000000001</v>
      </c>
      <c r="P709">
        <v>9.5909999999999993</v>
      </c>
      <c r="Q709">
        <v>9.2170000000000005</v>
      </c>
      <c r="R709">
        <v>13.968999999999999</v>
      </c>
      <c r="S709">
        <v>17.887</v>
      </c>
      <c r="T709">
        <v>24.724</v>
      </c>
      <c r="U709">
        <v>-5.5309999999999997</v>
      </c>
      <c r="V709">
        <v>8.84</v>
      </c>
      <c r="W709">
        <v>27.016999999999999</v>
      </c>
      <c r="X709">
        <v>4.625</v>
      </c>
      <c r="Y709">
        <v>15.744999999999999</v>
      </c>
      <c r="Z709">
        <v>17.266999999999999</v>
      </c>
      <c r="AA709">
        <v>2.1760000000000002</v>
      </c>
      <c r="AB709">
        <v>-0.20300000000000001</v>
      </c>
      <c r="AC709">
        <v>1.353</v>
      </c>
      <c r="AD709">
        <v>1.042</v>
      </c>
      <c r="AE709">
        <v>1.3879999999999999</v>
      </c>
      <c r="AF709">
        <v>1.1379999999999999</v>
      </c>
      <c r="AG709">
        <v>2013</v>
      </c>
    </row>
    <row r="710" spans="1:33" x14ac:dyDescent="0.2">
      <c r="A710">
        <v>616</v>
      </c>
      <c r="B710" t="s">
        <v>46</v>
      </c>
      <c r="C710" t="s">
        <v>25</v>
      </c>
      <c r="D710" t="s">
        <v>192</v>
      </c>
      <c r="E710" t="s">
        <v>126</v>
      </c>
      <c r="G710" t="s">
        <v>198</v>
      </c>
      <c r="H710">
        <v>-6.282</v>
      </c>
      <c r="I710">
        <v>31.763000000000002</v>
      </c>
      <c r="J710">
        <v>15.217000000000001</v>
      </c>
      <c r="K710">
        <v>-5.3049999999999997</v>
      </c>
      <c r="L710">
        <v>-1.909</v>
      </c>
      <c r="M710">
        <v>-1.526</v>
      </c>
      <c r="N710">
        <v>2.0019999999999998</v>
      </c>
      <c r="O710">
        <v>-7.3010000000000002</v>
      </c>
      <c r="P710">
        <v>17.617000000000001</v>
      </c>
      <c r="Q710">
        <v>-4.9359999999999999</v>
      </c>
      <c r="R710">
        <v>4.3999999999999997E-2</v>
      </c>
      <c r="S710">
        <v>24.956</v>
      </c>
      <c r="T710">
        <v>17.542999999999999</v>
      </c>
      <c r="U710">
        <v>-10.884</v>
      </c>
      <c r="V710">
        <v>6.4809999999999999</v>
      </c>
      <c r="W710">
        <v>19.224</v>
      </c>
      <c r="X710">
        <v>11.834</v>
      </c>
      <c r="Y710">
        <v>-0.158</v>
      </c>
      <c r="Z710">
        <v>-1.079</v>
      </c>
      <c r="AA710">
        <v>9.3960000000000008</v>
      </c>
      <c r="AB710">
        <v>1.877</v>
      </c>
      <c r="AC710">
        <v>4.21</v>
      </c>
      <c r="AD710">
        <v>3.6360000000000001</v>
      </c>
      <c r="AE710">
        <v>1.8320000000000001</v>
      </c>
      <c r="AF710">
        <v>1.196</v>
      </c>
      <c r="AG710">
        <v>2010</v>
      </c>
    </row>
    <row r="711" spans="1:33" x14ac:dyDescent="0.2">
      <c r="A711">
        <v>516</v>
      </c>
      <c r="B711" t="s">
        <v>49</v>
      </c>
      <c r="C711" t="s">
        <v>4</v>
      </c>
      <c r="D711" t="s">
        <v>192</v>
      </c>
      <c r="E711" t="s">
        <v>126</v>
      </c>
      <c r="G711" t="s">
        <v>199</v>
      </c>
      <c r="H711">
        <v>21.164000000000001</v>
      </c>
      <c r="I711">
        <v>-16.658000000000001</v>
      </c>
      <c r="J711">
        <v>-13.444000000000001</v>
      </c>
      <c r="K711">
        <v>-3.633</v>
      </c>
      <c r="L711">
        <v>-6.2329999999999997</v>
      </c>
      <c r="M711">
        <v>3.1829999999999998</v>
      </c>
      <c r="N711">
        <v>13.343999999999999</v>
      </c>
      <c r="O711">
        <v>-8.0739999999999998</v>
      </c>
      <c r="P711">
        <v>3.76</v>
      </c>
      <c r="Q711">
        <v>2.847</v>
      </c>
      <c r="R711">
        <v>4.2930000000000001</v>
      </c>
      <c r="S711">
        <v>13</v>
      </c>
      <c r="T711">
        <v>10.967000000000001</v>
      </c>
      <c r="U711">
        <v>-0.80400000000000005</v>
      </c>
      <c r="V711">
        <v>-0.26700000000000002</v>
      </c>
      <c r="W711">
        <v>11.439</v>
      </c>
      <c r="X711">
        <v>12.717000000000001</v>
      </c>
      <c r="Y711">
        <v>-1.5169999999999999</v>
      </c>
      <c r="Z711">
        <v>-15.593</v>
      </c>
      <c r="AA711">
        <v>-0.47</v>
      </c>
      <c r="AB711">
        <v>2.7549999999999999</v>
      </c>
      <c r="AC711">
        <v>3.38</v>
      </c>
      <c r="AD711">
        <v>6.5140000000000002</v>
      </c>
      <c r="AE711">
        <v>11.157</v>
      </c>
      <c r="AF711">
        <v>4.9720000000000004</v>
      </c>
      <c r="AG711">
        <v>2014</v>
      </c>
    </row>
    <row r="712" spans="1:33" x14ac:dyDescent="0.2">
      <c r="A712">
        <v>622</v>
      </c>
      <c r="B712" t="s">
        <v>52</v>
      </c>
      <c r="C712" t="s">
        <v>32</v>
      </c>
      <c r="D712" t="s">
        <v>192</v>
      </c>
      <c r="E712" t="s">
        <v>126</v>
      </c>
      <c r="G712" t="s">
        <v>200</v>
      </c>
      <c r="H712">
        <v>10.215</v>
      </c>
      <c r="I712">
        <v>16.728000000000002</v>
      </c>
      <c r="J712">
        <v>9.3000000000000007</v>
      </c>
      <c r="K712">
        <v>-0.2</v>
      </c>
      <c r="L712">
        <v>17.282</v>
      </c>
      <c r="M712">
        <v>-26.199000000000002</v>
      </c>
      <c r="N712">
        <v>37.432000000000002</v>
      </c>
      <c r="O712">
        <v>-0.214</v>
      </c>
      <c r="P712">
        <v>8.9410000000000007</v>
      </c>
      <c r="Q712">
        <v>9.7550000000000008</v>
      </c>
      <c r="R712">
        <v>9.5790000000000006</v>
      </c>
      <c r="S712">
        <v>11.439</v>
      </c>
      <c r="T712">
        <v>8.4760000000000009</v>
      </c>
      <c r="U712">
        <v>-8.6349999999999998</v>
      </c>
      <c r="V712">
        <v>-1.0999999999999999E-2</v>
      </c>
      <c r="W712">
        <v>7.056</v>
      </c>
      <c r="X712">
        <v>5.9550000000000001</v>
      </c>
      <c r="Y712">
        <v>5.7069999999999999</v>
      </c>
      <c r="Z712">
        <v>7.6870000000000003</v>
      </c>
      <c r="AA712">
        <v>11.298999999999999</v>
      </c>
      <c r="AB712">
        <v>4.9249999999999998</v>
      </c>
      <c r="AC712">
        <v>4.9649999999999999</v>
      </c>
      <c r="AD712">
        <v>5.0220000000000002</v>
      </c>
      <c r="AE712">
        <v>4.8719999999999999</v>
      </c>
      <c r="AF712">
        <v>4.8769999999999998</v>
      </c>
      <c r="AG712">
        <v>2013</v>
      </c>
    </row>
    <row r="713" spans="1:33" x14ac:dyDescent="0.2">
      <c r="A713">
        <v>628</v>
      </c>
      <c r="B713" t="s">
        <v>53</v>
      </c>
      <c r="C713" t="s">
        <v>13</v>
      </c>
      <c r="D713" t="s">
        <v>192</v>
      </c>
      <c r="E713" t="s">
        <v>126</v>
      </c>
      <c r="G713" t="s">
        <v>201</v>
      </c>
      <c r="H713">
        <v>-12.098000000000001</v>
      </c>
      <c r="I713">
        <v>11.859</v>
      </c>
      <c r="J713">
        <v>2.7709999999999999</v>
      </c>
      <c r="K713">
        <v>8.11</v>
      </c>
      <c r="L713">
        <v>3.11</v>
      </c>
      <c r="M713">
        <v>80.287999999999997</v>
      </c>
      <c r="N713">
        <v>163.55699999999999</v>
      </c>
      <c r="O713">
        <v>-31.945</v>
      </c>
      <c r="P713">
        <v>50.816000000000003</v>
      </c>
      <c r="Q713">
        <v>7.3159999999999998</v>
      </c>
      <c r="R713">
        <v>40.18</v>
      </c>
      <c r="S713">
        <v>-6.3719999999999999</v>
      </c>
      <c r="T713">
        <v>11.78</v>
      </c>
      <c r="U713">
        <v>11.664</v>
      </c>
      <c r="V713">
        <v>15.250999999999999</v>
      </c>
      <c r="W713">
        <v>4.95</v>
      </c>
      <c r="X713">
        <v>3.1859999999999999</v>
      </c>
      <c r="Y713">
        <v>-5.8029999999999999</v>
      </c>
      <c r="Z713">
        <v>9.4870000000000001</v>
      </c>
      <c r="AA713">
        <v>-10.781000000000001</v>
      </c>
      <c r="AB713">
        <v>8.327</v>
      </c>
      <c r="AC713">
        <v>10.837</v>
      </c>
      <c r="AD713">
        <v>3.98</v>
      </c>
      <c r="AE713">
        <v>2.282</v>
      </c>
      <c r="AF713">
        <v>5.3250000000000002</v>
      </c>
      <c r="AG713">
        <v>2012</v>
      </c>
    </row>
    <row r="714" spans="1:33" x14ac:dyDescent="0.2">
      <c r="A714">
        <v>228</v>
      </c>
      <c r="B714" t="s">
        <v>54</v>
      </c>
      <c r="C714" t="s">
        <v>30</v>
      </c>
      <c r="D714" t="s">
        <v>192</v>
      </c>
      <c r="E714" t="s">
        <v>126</v>
      </c>
      <c r="G714" t="s">
        <v>202</v>
      </c>
      <c r="H714">
        <v>11.8</v>
      </c>
      <c r="I714">
        <v>13.185</v>
      </c>
      <c r="J714">
        <v>7.1710000000000003</v>
      </c>
      <c r="K714">
        <v>-10.018000000000001</v>
      </c>
      <c r="L714">
        <v>10.119999999999999</v>
      </c>
      <c r="M714">
        <v>4.1900000000000004</v>
      </c>
      <c r="N714">
        <v>1.873</v>
      </c>
      <c r="O714">
        <v>8.6829999999999998</v>
      </c>
      <c r="P714">
        <v>18.126999999999999</v>
      </c>
      <c r="Q714">
        <v>17.219000000000001</v>
      </c>
      <c r="R714">
        <v>11.407999999999999</v>
      </c>
      <c r="S714">
        <v>14.145</v>
      </c>
      <c r="T714">
        <v>11.529</v>
      </c>
      <c r="U714">
        <v>-16.167999999999999</v>
      </c>
      <c r="V714">
        <v>25.486999999999998</v>
      </c>
      <c r="W714">
        <v>15.977</v>
      </c>
      <c r="X714">
        <v>4.7770000000000001</v>
      </c>
      <c r="Y714">
        <v>1.7250000000000001</v>
      </c>
      <c r="Z714">
        <v>-6.9989999999999997</v>
      </c>
      <c r="AA714">
        <v>7.944</v>
      </c>
      <c r="AB714">
        <v>8.4499999999999993</v>
      </c>
      <c r="AC714">
        <v>7.5490000000000004</v>
      </c>
      <c r="AD714">
        <v>7.55</v>
      </c>
      <c r="AE714">
        <v>7</v>
      </c>
      <c r="AF714">
        <v>7.55</v>
      </c>
      <c r="AG714">
        <v>2013</v>
      </c>
    </row>
    <row r="715" spans="1:33" x14ac:dyDescent="0.2">
      <c r="A715">
        <v>636</v>
      </c>
      <c r="B715" t="s">
        <v>56</v>
      </c>
      <c r="C715" t="s">
        <v>33</v>
      </c>
      <c r="D715" t="s">
        <v>192</v>
      </c>
      <c r="E715" t="s">
        <v>126</v>
      </c>
      <c r="G715" t="s">
        <v>203</v>
      </c>
      <c r="H715" t="s">
        <v>106</v>
      </c>
      <c r="I715">
        <v>-29.053000000000001</v>
      </c>
      <c r="J715">
        <v>32.380000000000003</v>
      </c>
      <c r="K715">
        <v>-37.997999999999998</v>
      </c>
      <c r="L715">
        <v>35.649000000000001</v>
      </c>
      <c r="M715">
        <v>-50.030999999999999</v>
      </c>
      <c r="N715">
        <v>-24.841999999999999</v>
      </c>
      <c r="O715">
        <v>7.6890000000000001</v>
      </c>
      <c r="P715">
        <v>25.861000000000001</v>
      </c>
      <c r="Q715">
        <v>33.494999999999997</v>
      </c>
      <c r="R715">
        <v>2.7010000000000001</v>
      </c>
      <c r="S715">
        <v>76.631</v>
      </c>
      <c r="T715">
        <v>12.73</v>
      </c>
      <c r="U715">
        <v>-12.813000000000001</v>
      </c>
      <c r="V715">
        <v>37.634</v>
      </c>
      <c r="W715">
        <v>5.8440000000000003</v>
      </c>
      <c r="X715">
        <v>-8.19</v>
      </c>
      <c r="Y715">
        <v>18.913</v>
      </c>
      <c r="Z715">
        <v>6.274</v>
      </c>
      <c r="AA715">
        <v>29.018000000000001</v>
      </c>
      <c r="AB715">
        <v>10.634</v>
      </c>
      <c r="AC715">
        <v>10.949</v>
      </c>
      <c r="AD715">
        <v>10.179</v>
      </c>
      <c r="AE715">
        <v>9.1850000000000005</v>
      </c>
      <c r="AF715">
        <v>8.4139999999999997</v>
      </c>
      <c r="AG715">
        <v>2013</v>
      </c>
    </row>
    <row r="716" spans="1:33" x14ac:dyDescent="0.2">
      <c r="A716">
        <v>634</v>
      </c>
      <c r="B716" t="s">
        <v>58</v>
      </c>
      <c r="C716" t="s">
        <v>57</v>
      </c>
      <c r="D716" t="s">
        <v>192</v>
      </c>
      <c r="E716" t="s">
        <v>126</v>
      </c>
      <c r="G716" t="s">
        <v>204</v>
      </c>
      <c r="H716">
        <v>-41.317</v>
      </c>
      <c r="I716">
        <v>1.052</v>
      </c>
      <c r="J716">
        <v>4.4560000000000004</v>
      </c>
      <c r="K716">
        <v>2.7930000000000001</v>
      </c>
      <c r="L716">
        <v>3.99</v>
      </c>
      <c r="M716">
        <v>8.4960000000000004</v>
      </c>
      <c r="N716">
        <v>6.2169999999999996</v>
      </c>
      <c r="O716">
        <v>4.0759999999999996</v>
      </c>
      <c r="P716">
        <v>-2.17</v>
      </c>
      <c r="Q716">
        <v>17.581</v>
      </c>
      <c r="R716">
        <v>12.276</v>
      </c>
      <c r="S716">
        <v>8.2279999999999998</v>
      </c>
      <c r="T716">
        <v>-7.95</v>
      </c>
      <c r="U716">
        <v>34.151000000000003</v>
      </c>
      <c r="V716">
        <v>21.024000000000001</v>
      </c>
      <c r="W716">
        <v>9.1530000000000005</v>
      </c>
      <c r="X716">
        <v>-8.0470000000000006</v>
      </c>
      <c r="Y716">
        <v>9.7910000000000004</v>
      </c>
      <c r="Z716">
        <v>5.8780000000000001</v>
      </c>
      <c r="AA716">
        <v>-12.678000000000001</v>
      </c>
      <c r="AB716">
        <v>13.718999999999999</v>
      </c>
      <c r="AC716">
        <v>11.369</v>
      </c>
      <c r="AD716">
        <v>8.3119999999999994</v>
      </c>
      <c r="AE716">
        <v>8.09</v>
      </c>
      <c r="AF716">
        <v>7.6280000000000001</v>
      </c>
      <c r="AG716">
        <v>2007</v>
      </c>
    </row>
    <row r="717" spans="1:33" x14ac:dyDescent="0.2">
      <c r="A717">
        <v>248</v>
      </c>
      <c r="B717" t="s">
        <v>59</v>
      </c>
      <c r="C717" t="s">
        <v>31</v>
      </c>
      <c r="D717" t="s">
        <v>192</v>
      </c>
      <c r="E717" t="s">
        <v>126</v>
      </c>
      <c r="G717" t="s">
        <v>205</v>
      </c>
      <c r="H717">
        <v>-12.597</v>
      </c>
      <c r="I717">
        <v>20.513000000000002</v>
      </c>
      <c r="J717">
        <v>6.532</v>
      </c>
      <c r="K717">
        <v>-31.594999999999999</v>
      </c>
      <c r="L717">
        <v>12.821999999999999</v>
      </c>
      <c r="M717">
        <v>25.722000000000001</v>
      </c>
      <c r="N717">
        <v>19.015000000000001</v>
      </c>
      <c r="O717">
        <v>-4.0599999999999996</v>
      </c>
      <c r="P717">
        <v>10.877000000000001</v>
      </c>
      <c r="Q717">
        <v>14.395</v>
      </c>
      <c r="R717">
        <v>9.7739999999999991</v>
      </c>
      <c r="S717">
        <v>7.0549999999999997</v>
      </c>
      <c r="T717">
        <v>14.439</v>
      </c>
      <c r="U717">
        <v>-9.9190000000000005</v>
      </c>
      <c r="V717">
        <v>14.824</v>
      </c>
      <c r="W717">
        <v>3.6459999999999999</v>
      </c>
      <c r="X717">
        <v>0.79500000000000004</v>
      </c>
      <c r="Y717">
        <v>0</v>
      </c>
      <c r="Z717">
        <v>0.34499999999999997</v>
      </c>
      <c r="AA717">
        <v>-3.069</v>
      </c>
      <c r="AB717">
        <v>6.0179999999999998</v>
      </c>
      <c r="AC717">
        <v>9.26</v>
      </c>
      <c r="AD717">
        <v>6.7270000000000003</v>
      </c>
      <c r="AE717">
        <v>6.8410000000000002</v>
      </c>
      <c r="AF717">
        <v>5.2960000000000003</v>
      </c>
      <c r="AG717">
        <v>2014</v>
      </c>
    </row>
    <row r="718" spans="1:33" x14ac:dyDescent="0.2">
      <c r="A718">
        <v>642</v>
      </c>
      <c r="B718" t="s">
        <v>60</v>
      </c>
      <c r="C718" t="s">
        <v>1</v>
      </c>
      <c r="D718" t="s">
        <v>192</v>
      </c>
      <c r="E718" t="s">
        <v>126</v>
      </c>
      <c r="G718" t="s">
        <v>206</v>
      </c>
      <c r="H718">
        <v>60.125</v>
      </c>
      <c r="I718">
        <v>30.588000000000001</v>
      </c>
      <c r="J718">
        <v>27.059000000000001</v>
      </c>
      <c r="K718">
        <v>4.0789999999999997</v>
      </c>
      <c r="L718">
        <v>-9.6259999999999994</v>
      </c>
      <c r="M718">
        <v>60.058</v>
      </c>
      <c r="N718">
        <v>-28.863</v>
      </c>
      <c r="O718">
        <v>89.393000000000001</v>
      </c>
      <c r="P718">
        <v>7.6210000000000004</v>
      </c>
      <c r="Q718">
        <v>10.103999999999999</v>
      </c>
      <c r="R718">
        <v>-33.801000000000002</v>
      </c>
      <c r="S718">
        <v>1.365</v>
      </c>
      <c r="T718">
        <v>1.92</v>
      </c>
      <c r="U718">
        <v>17.766999999999999</v>
      </c>
      <c r="V718">
        <v>4.7039999999999997</v>
      </c>
      <c r="W718">
        <v>9.98</v>
      </c>
      <c r="X718">
        <v>0.46800000000000003</v>
      </c>
      <c r="Y718">
        <v>-0.66800000000000004</v>
      </c>
      <c r="Z718">
        <v>-6.9290000000000003</v>
      </c>
      <c r="AA718">
        <v>11.760999999999999</v>
      </c>
      <c r="AB718">
        <v>-10.698</v>
      </c>
      <c r="AC718">
        <v>-13.641</v>
      </c>
      <c r="AD718">
        <v>-15.026999999999999</v>
      </c>
      <c r="AE718">
        <v>-11.901</v>
      </c>
      <c r="AF718">
        <v>-10.298999999999999</v>
      </c>
      <c r="AG718">
        <v>2013</v>
      </c>
    </row>
    <row r="719" spans="1:33" x14ac:dyDescent="0.2">
      <c r="A719">
        <v>646</v>
      </c>
      <c r="B719" t="s">
        <v>62</v>
      </c>
      <c r="C719" t="s">
        <v>14</v>
      </c>
      <c r="D719" t="s">
        <v>192</v>
      </c>
      <c r="E719" t="s">
        <v>126</v>
      </c>
      <c r="G719" t="s">
        <v>207</v>
      </c>
      <c r="H719">
        <v>2.9950000000000001</v>
      </c>
      <c r="I719">
        <v>12.084</v>
      </c>
      <c r="J719">
        <v>22.45</v>
      </c>
      <c r="K719">
        <v>-24.535</v>
      </c>
      <c r="L719">
        <v>-17.423999999999999</v>
      </c>
      <c r="M719">
        <v>-2.371</v>
      </c>
      <c r="N719">
        <v>11.308999999999999</v>
      </c>
      <c r="O719">
        <v>-2.3420000000000001</v>
      </c>
      <c r="P719">
        <v>5.048</v>
      </c>
      <c r="Q719">
        <v>0.9</v>
      </c>
      <c r="R719">
        <v>26.751999999999999</v>
      </c>
      <c r="S719">
        <v>8.8109999999999999</v>
      </c>
      <c r="T719">
        <v>-4.9859999999999998</v>
      </c>
      <c r="U719">
        <v>18.404</v>
      </c>
      <c r="V719">
        <v>9.0470000000000006</v>
      </c>
      <c r="W719">
        <v>10.510999999999999</v>
      </c>
      <c r="X719">
        <v>-4.7990000000000004</v>
      </c>
      <c r="Y719">
        <v>10.401</v>
      </c>
      <c r="Z719">
        <v>6.7640000000000002</v>
      </c>
      <c r="AA719">
        <v>-12.529</v>
      </c>
      <c r="AB719">
        <v>4.7389999999999999</v>
      </c>
      <c r="AC719">
        <v>7.3049999999999997</v>
      </c>
      <c r="AD719">
        <v>7.2489999999999997</v>
      </c>
      <c r="AE719">
        <v>7.0270000000000001</v>
      </c>
      <c r="AF719">
        <v>5.8710000000000004</v>
      </c>
      <c r="AG719">
        <v>2006</v>
      </c>
    </row>
    <row r="720" spans="1:33" x14ac:dyDescent="0.2">
      <c r="A720">
        <v>656</v>
      </c>
      <c r="B720" t="s">
        <v>64</v>
      </c>
      <c r="C720" t="s">
        <v>24</v>
      </c>
      <c r="D720" t="s">
        <v>192</v>
      </c>
      <c r="E720" t="s">
        <v>126</v>
      </c>
      <c r="G720" t="s">
        <v>208</v>
      </c>
      <c r="H720">
        <v>2.0310000000000001</v>
      </c>
      <c r="I720">
        <v>-5.6079999999999997</v>
      </c>
      <c r="J720">
        <v>19.408000000000001</v>
      </c>
      <c r="K720">
        <v>-5.5369999999999999</v>
      </c>
      <c r="L720">
        <v>-8.5850000000000009</v>
      </c>
      <c r="M720">
        <v>1.006</v>
      </c>
      <c r="N720">
        <v>-0.99199999999999999</v>
      </c>
      <c r="O720">
        <v>-4.3929999999999998</v>
      </c>
      <c r="P720">
        <v>-1.1040000000000001</v>
      </c>
      <c r="Q720">
        <v>-0.54800000000000004</v>
      </c>
      <c r="R720">
        <v>8.2420000000000009</v>
      </c>
      <c r="S720">
        <v>13.305</v>
      </c>
      <c r="T720">
        <v>2.262</v>
      </c>
      <c r="U720">
        <v>-7.0010000000000003</v>
      </c>
      <c r="V720">
        <v>9.0470000000000006</v>
      </c>
      <c r="W720">
        <v>31.47</v>
      </c>
      <c r="X720">
        <v>27.14</v>
      </c>
      <c r="Y720">
        <v>-14.593999999999999</v>
      </c>
      <c r="Z720">
        <v>1.296</v>
      </c>
      <c r="AA720">
        <v>13.978</v>
      </c>
      <c r="AB720">
        <v>18.581</v>
      </c>
      <c r="AC720">
        <v>32.009</v>
      </c>
      <c r="AD720">
        <v>43.762999999999998</v>
      </c>
      <c r="AE720">
        <v>17.183</v>
      </c>
      <c r="AF720">
        <v>11.722</v>
      </c>
      <c r="AG720">
        <v>2013</v>
      </c>
    </row>
    <row r="721" spans="1:33" x14ac:dyDescent="0.2">
      <c r="A721">
        <v>429</v>
      </c>
      <c r="B721" t="s">
        <v>47</v>
      </c>
      <c r="C721" t="s">
        <v>34</v>
      </c>
      <c r="D721" t="s">
        <v>192</v>
      </c>
      <c r="E721" t="s">
        <v>126</v>
      </c>
      <c r="G721" t="s">
        <v>209</v>
      </c>
      <c r="H721">
        <v>16.759</v>
      </c>
      <c r="I721">
        <v>-6.46</v>
      </c>
      <c r="J721">
        <v>0.35599999999999998</v>
      </c>
      <c r="K721">
        <v>-5.2709999999999999</v>
      </c>
      <c r="L721">
        <v>17.791</v>
      </c>
      <c r="M721">
        <v>23.37</v>
      </c>
      <c r="N721">
        <v>31.128</v>
      </c>
      <c r="O721">
        <v>19.777000000000001</v>
      </c>
      <c r="P721">
        <v>11.721</v>
      </c>
      <c r="Q721">
        <v>2.7669999999999999</v>
      </c>
      <c r="R721">
        <v>6.0039999999999996</v>
      </c>
      <c r="S721">
        <v>8.3610000000000007</v>
      </c>
      <c r="T721">
        <v>10.856</v>
      </c>
      <c r="U721">
        <v>6.06</v>
      </c>
      <c r="V721">
        <v>-0.38100000000000001</v>
      </c>
      <c r="W721">
        <v>-8.9420000000000002</v>
      </c>
      <c r="X721">
        <v>-15.298999999999999</v>
      </c>
      <c r="Y721">
        <v>-7.1150000000000002</v>
      </c>
      <c r="Z721">
        <v>15.949</v>
      </c>
      <c r="AA721">
        <v>-5.2999999999999999E-2</v>
      </c>
      <c r="AB721">
        <v>-0.34300000000000003</v>
      </c>
      <c r="AC721">
        <v>2.7210000000000001</v>
      </c>
      <c r="AD721">
        <v>0.97799999999999998</v>
      </c>
      <c r="AE721">
        <v>1.5309999999999999</v>
      </c>
      <c r="AF721">
        <v>2.1880000000000002</v>
      </c>
      <c r="AG721">
        <v>2013</v>
      </c>
    </row>
    <row r="722" spans="1:33" x14ac:dyDescent="0.2">
      <c r="A722">
        <v>433</v>
      </c>
      <c r="B722" t="s">
        <v>48</v>
      </c>
      <c r="C722" t="s">
        <v>5</v>
      </c>
      <c r="D722" t="s">
        <v>192</v>
      </c>
      <c r="E722" t="s">
        <v>126</v>
      </c>
    </row>
    <row r="723" spans="1:33" x14ac:dyDescent="0.2">
      <c r="A723">
        <v>916</v>
      </c>
      <c r="B723" t="s">
        <v>65</v>
      </c>
      <c r="C723" t="s">
        <v>18</v>
      </c>
      <c r="D723" t="s">
        <v>192</v>
      </c>
      <c r="E723" t="s">
        <v>126</v>
      </c>
      <c r="G723" t="s">
        <v>210</v>
      </c>
      <c r="H723">
        <v>21.6</v>
      </c>
      <c r="I723">
        <v>17.288</v>
      </c>
      <c r="J723">
        <v>2.0489999999999999</v>
      </c>
      <c r="K723">
        <v>-6.1660000000000004</v>
      </c>
      <c r="L723">
        <v>29.963999999999999</v>
      </c>
      <c r="M723">
        <v>22.951000000000001</v>
      </c>
      <c r="N723">
        <v>12.199</v>
      </c>
      <c r="O723">
        <v>2.577</v>
      </c>
      <c r="P723">
        <v>28.166</v>
      </c>
      <c r="Q723">
        <v>28.303000000000001</v>
      </c>
      <c r="R723">
        <v>22.567</v>
      </c>
      <c r="S723">
        <v>25.427</v>
      </c>
      <c r="T723">
        <v>-2.944</v>
      </c>
      <c r="U723">
        <v>-11.404</v>
      </c>
      <c r="V723">
        <v>7.2389999999999999</v>
      </c>
      <c r="W723">
        <v>3.5680000000000001</v>
      </c>
      <c r="X723">
        <v>23.510999999999999</v>
      </c>
      <c r="Y723">
        <v>2.089</v>
      </c>
      <c r="Z723">
        <v>-7.8159999999999998</v>
      </c>
      <c r="AA723">
        <v>0.78800000000000003</v>
      </c>
      <c r="AB723">
        <v>3.5609999999999999</v>
      </c>
      <c r="AC723">
        <v>3.3730000000000002</v>
      </c>
      <c r="AD723">
        <v>3.1850000000000001</v>
      </c>
      <c r="AE723">
        <v>3.4209999999999998</v>
      </c>
      <c r="AF723">
        <v>2.698</v>
      </c>
      <c r="AG723">
        <v>2013</v>
      </c>
    </row>
    <row r="724" spans="1:33" x14ac:dyDescent="0.2">
      <c r="A724">
        <v>443</v>
      </c>
      <c r="B724" t="s">
        <v>67</v>
      </c>
      <c r="C724" t="s">
        <v>6</v>
      </c>
      <c r="D724" t="s">
        <v>192</v>
      </c>
      <c r="E724" t="s">
        <v>126</v>
      </c>
      <c r="G724" t="s">
        <v>211</v>
      </c>
      <c r="H724">
        <v>2.5670000000000002</v>
      </c>
      <c r="I724">
        <v>-0.126</v>
      </c>
      <c r="J724">
        <v>13.443</v>
      </c>
      <c r="K724">
        <v>-9.07</v>
      </c>
      <c r="L724">
        <v>-12.456</v>
      </c>
      <c r="M724">
        <v>6.9809999999999999</v>
      </c>
      <c r="N724">
        <v>6.9779999999999998</v>
      </c>
      <c r="O724">
        <v>13.016</v>
      </c>
      <c r="P724">
        <v>14.977</v>
      </c>
      <c r="Q724">
        <v>12.226000000000001</v>
      </c>
      <c r="R724">
        <v>4.7119999999999997</v>
      </c>
      <c r="S724">
        <v>24.744</v>
      </c>
      <c r="T724">
        <v>3.7930000000000001</v>
      </c>
      <c r="U724">
        <v>-12.492000000000001</v>
      </c>
      <c r="V724">
        <v>6.33</v>
      </c>
      <c r="W724">
        <v>5.1680000000000001</v>
      </c>
      <c r="X724">
        <v>13.964</v>
      </c>
      <c r="Y724">
        <v>0.77600000000000002</v>
      </c>
      <c r="Z724">
        <v>7.0359999999999996</v>
      </c>
      <c r="AA724">
        <v>9.4120000000000008</v>
      </c>
      <c r="AB724">
        <v>7.2859999999999996</v>
      </c>
      <c r="AC724">
        <v>7.0640000000000001</v>
      </c>
      <c r="AD724">
        <v>7.093</v>
      </c>
      <c r="AE724">
        <v>7.1580000000000004</v>
      </c>
      <c r="AF724">
        <v>7.2350000000000003</v>
      </c>
      <c r="AG724">
        <v>2013</v>
      </c>
    </row>
    <row r="725" spans="1:33" x14ac:dyDescent="0.2">
      <c r="A725">
        <v>672</v>
      </c>
      <c r="B725" t="s">
        <v>50</v>
      </c>
      <c r="C725" t="s">
        <v>2</v>
      </c>
      <c r="D725" t="s">
        <v>192</v>
      </c>
      <c r="E725" t="s">
        <v>126</v>
      </c>
      <c r="G725" t="s">
        <v>212</v>
      </c>
      <c r="H725">
        <v>16.052</v>
      </c>
      <c r="I725">
        <v>8.11</v>
      </c>
      <c r="J725">
        <v>-27.077000000000002</v>
      </c>
      <c r="K725">
        <v>2.8679999999999999</v>
      </c>
      <c r="L725">
        <v>-12.321999999999999</v>
      </c>
      <c r="M725">
        <v>20.291</v>
      </c>
      <c r="N725">
        <v>49.439</v>
      </c>
      <c r="O725">
        <v>14.956</v>
      </c>
      <c r="P725">
        <v>-6.9459999999999997</v>
      </c>
      <c r="Q725">
        <v>13.489000000000001</v>
      </c>
      <c r="R725">
        <v>1.1910000000000001</v>
      </c>
      <c r="S725">
        <v>20.492000000000001</v>
      </c>
      <c r="T725">
        <v>10.223000000000001</v>
      </c>
      <c r="U725">
        <v>19.911999999999999</v>
      </c>
      <c r="V725">
        <v>10.121</v>
      </c>
      <c r="W725">
        <v>-54.366</v>
      </c>
      <c r="X725">
        <v>113.611</v>
      </c>
      <c r="Y725">
        <v>2.4700000000000002</v>
      </c>
      <c r="Z725">
        <v>-23.274999999999999</v>
      </c>
      <c r="AA725">
        <v>9.9949999999999992</v>
      </c>
      <c r="AB725">
        <v>7.758</v>
      </c>
      <c r="AC725">
        <v>20.219000000000001</v>
      </c>
      <c r="AD725">
        <v>8.07</v>
      </c>
      <c r="AE725">
        <v>7.19</v>
      </c>
      <c r="AF725">
        <v>7.423</v>
      </c>
      <c r="AG725">
        <v>2014</v>
      </c>
    </row>
    <row r="726" spans="1:33" x14ac:dyDescent="0.2">
      <c r="A726">
        <v>682</v>
      </c>
      <c r="B726" t="s">
        <v>69</v>
      </c>
      <c r="C726" t="s">
        <v>27</v>
      </c>
      <c r="D726" t="s">
        <v>192</v>
      </c>
      <c r="E726" t="s">
        <v>126</v>
      </c>
      <c r="G726" t="s">
        <v>213</v>
      </c>
      <c r="H726">
        <v>2.71</v>
      </c>
      <c r="I726">
        <v>3.6059999999999999</v>
      </c>
      <c r="J726">
        <v>-0.65300000000000002</v>
      </c>
      <c r="K726">
        <v>-4.7039999999999997</v>
      </c>
      <c r="L726">
        <v>12.138</v>
      </c>
      <c r="M726">
        <v>-3.38</v>
      </c>
      <c r="N726">
        <v>-9.5559999999999992</v>
      </c>
      <c r="O726">
        <v>8.1389999999999993</v>
      </c>
      <c r="P726">
        <v>17.265000000000001</v>
      </c>
      <c r="Q726">
        <v>14.516</v>
      </c>
      <c r="R726">
        <v>6.6820000000000004</v>
      </c>
      <c r="S726">
        <v>16.626999999999999</v>
      </c>
      <c r="T726">
        <v>1.4650000000000001</v>
      </c>
      <c r="U726">
        <v>0.221</v>
      </c>
      <c r="V726">
        <v>12.698</v>
      </c>
      <c r="W726">
        <v>10.978</v>
      </c>
      <c r="X726">
        <v>15.321</v>
      </c>
      <c r="Y726">
        <v>36.777999999999999</v>
      </c>
      <c r="Z726">
        <v>8.9710000000000001</v>
      </c>
      <c r="AA726">
        <v>7.5190000000000001</v>
      </c>
      <c r="AB726">
        <v>6.7130000000000001</v>
      </c>
      <c r="AC726">
        <v>4.7640000000000002</v>
      </c>
      <c r="AD726">
        <v>4.9729999999999999</v>
      </c>
      <c r="AE726">
        <v>9.984</v>
      </c>
      <c r="AF726">
        <v>3.5939999999999999</v>
      </c>
      <c r="AG726">
        <v>2013</v>
      </c>
    </row>
    <row r="727" spans="1:33" x14ac:dyDescent="0.2">
      <c r="A727">
        <v>948</v>
      </c>
      <c r="B727" t="s">
        <v>70</v>
      </c>
      <c r="C727" t="s">
        <v>20</v>
      </c>
      <c r="D727" t="s">
        <v>192</v>
      </c>
      <c r="E727" t="s">
        <v>126</v>
      </c>
      <c r="G727" t="s">
        <v>214</v>
      </c>
      <c r="H727" t="s">
        <v>106</v>
      </c>
      <c r="I727" t="s">
        <v>106</v>
      </c>
      <c r="J727" t="s">
        <v>106</v>
      </c>
      <c r="K727" t="s">
        <v>106</v>
      </c>
      <c r="L727" t="s">
        <v>106</v>
      </c>
      <c r="M727" t="s">
        <v>106</v>
      </c>
      <c r="N727" t="s">
        <v>106</v>
      </c>
      <c r="O727" t="s">
        <v>106</v>
      </c>
      <c r="P727" t="s">
        <v>106</v>
      </c>
      <c r="Q727">
        <v>-3.1880000000000002</v>
      </c>
      <c r="R727">
        <v>12.439</v>
      </c>
      <c r="S727">
        <v>22.469000000000001</v>
      </c>
      <c r="T727">
        <v>169.821</v>
      </c>
      <c r="U727">
        <v>-44.6</v>
      </c>
      <c r="V727">
        <v>18.425999999999998</v>
      </c>
      <c r="W727">
        <v>60.055</v>
      </c>
      <c r="X727">
        <v>24.605</v>
      </c>
      <c r="Y727">
        <v>0.97299999999999998</v>
      </c>
      <c r="Z727">
        <v>-6.8159999999999998</v>
      </c>
      <c r="AA727">
        <v>-17.338999999999999</v>
      </c>
      <c r="AB727">
        <v>3.1139999999999999</v>
      </c>
      <c r="AC727">
        <v>-8.5389999999999997</v>
      </c>
      <c r="AD727">
        <v>-0.59299999999999997</v>
      </c>
      <c r="AE727">
        <v>7.6999999999999999E-2</v>
      </c>
      <c r="AF727">
        <v>-4.3079999999999998</v>
      </c>
      <c r="AG727">
        <v>2013</v>
      </c>
    </row>
    <row r="728" spans="1:33" x14ac:dyDescent="0.2">
      <c r="A728">
        <v>694</v>
      </c>
      <c r="B728" t="s">
        <v>51</v>
      </c>
      <c r="C728" t="s">
        <v>3</v>
      </c>
      <c r="D728" t="s">
        <v>192</v>
      </c>
      <c r="E728" t="s">
        <v>126</v>
      </c>
      <c r="G728" t="s">
        <v>215</v>
      </c>
      <c r="H728">
        <v>7.875</v>
      </c>
      <c r="I728">
        <v>19.484000000000002</v>
      </c>
      <c r="J728">
        <v>-3.831</v>
      </c>
      <c r="K728">
        <v>18.364999999999998</v>
      </c>
      <c r="L728">
        <v>-19.350999999999999</v>
      </c>
      <c r="M728">
        <v>41.511000000000003</v>
      </c>
      <c r="N728">
        <v>-2.3029999999999999</v>
      </c>
      <c r="O728">
        <v>24.94</v>
      </c>
      <c r="P728">
        <v>-18.762</v>
      </c>
      <c r="Q728">
        <v>27.83</v>
      </c>
      <c r="R728">
        <v>-3.6920000000000002</v>
      </c>
      <c r="S728">
        <v>18.111999999999998</v>
      </c>
      <c r="T728">
        <v>10.141999999999999</v>
      </c>
      <c r="U728">
        <v>1.788</v>
      </c>
      <c r="V728">
        <v>17.216000000000001</v>
      </c>
      <c r="W728">
        <v>4.8810000000000002</v>
      </c>
      <c r="X728">
        <v>-10.055</v>
      </c>
      <c r="Y728">
        <v>-3.3519999999999999</v>
      </c>
      <c r="Z728">
        <v>15.162000000000001</v>
      </c>
      <c r="AA728">
        <v>12.791</v>
      </c>
      <c r="AB728">
        <v>-0.61299999999999999</v>
      </c>
      <c r="AC728">
        <v>3.411</v>
      </c>
      <c r="AD728">
        <v>5.532</v>
      </c>
      <c r="AE728">
        <v>5.46</v>
      </c>
      <c r="AF728">
        <v>5.5380000000000003</v>
      </c>
      <c r="AG728">
        <v>2013</v>
      </c>
    </row>
    <row r="729" spans="1:33" x14ac:dyDescent="0.2">
      <c r="A729">
        <v>142</v>
      </c>
      <c r="B729" t="s">
        <v>71</v>
      </c>
      <c r="C729" t="s">
        <v>28</v>
      </c>
      <c r="D729" t="s">
        <v>192</v>
      </c>
      <c r="E729" t="s">
        <v>126</v>
      </c>
      <c r="G729" t="s">
        <v>216</v>
      </c>
      <c r="H729">
        <v>6.8520000000000003</v>
      </c>
      <c r="I729">
        <v>2.5459999999999998</v>
      </c>
      <c r="J729">
        <v>1.9630000000000001</v>
      </c>
      <c r="K729">
        <v>-4.7640000000000002</v>
      </c>
      <c r="L729">
        <v>-9.6069999999999993</v>
      </c>
      <c r="M729">
        <v>-0.40899999999999997</v>
      </c>
      <c r="N729">
        <v>13.744</v>
      </c>
      <c r="O729">
        <v>14.15</v>
      </c>
      <c r="P729">
        <v>14.494</v>
      </c>
      <c r="Q729">
        <v>12.913</v>
      </c>
      <c r="R729">
        <v>9.5719999999999992</v>
      </c>
      <c r="S729">
        <v>20.375</v>
      </c>
      <c r="T729">
        <v>7.2569999999999997</v>
      </c>
      <c r="U729">
        <v>-19.244</v>
      </c>
      <c r="V729">
        <v>12.683999999999999</v>
      </c>
      <c r="W729">
        <v>12.11</v>
      </c>
      <c r="X729">
        <v>-0.626</v>
      </c>
      <c r="Y729">
        <v>3.3050000000000002</v>
      </c>
      <c r="Z729">
        <v>-5.2460000000000004</v>
      </c>
      <c r="AA729">
        <v>-16.363</v>
      </c>
      <c r="AB729">
        <v>1.2370000000000001</v>
      </c>
      <c r="AC729">
        <v>2.1800000000000002</v>
      </c>
      <c r="AD729">
        <v>2.411</v>
      </c>
      <c r="AE729">
        <v>2.3759999999999999</v>
      </c>
      <c r="AF729">
        <v>2.6850000000000001</v>
      </c>
      <c r="AG729">
        <v>2014</v>
      </c>
    </row>
    <row r="730" spans="1:33" x14ac:dyDescent="0.2">
      <c r="A730">
        <v>449</v>
      </c>
      <c r="B730" t="s">
        <v>72</v>
      </c>
      <c r="C730" t="s">
        <v>10</v>
      </c>
      <c r="D730" t="s">
        <v>192</v>
      </c>
      <c r="E730" t="s">
        <v>126</v>
      </c>
      <c r="G730" t="s">
        <v>217</v>
      </c>
      <c r="H730">
        <v>10.313000000000001</v>
      </c>
      <c r="I730">
        <v>20.965</v>
      </c>
      <c r="J730">
        <v>20.771999999999998</v>
      </c>
      <c r="K730">
        <v>-11.509</v>
      </c>
      <c r="L730">
        <v>6.4109999999999996</v>
      </c>
      <c r="M730">
        <v>17.411999999999999</v>
      </c>
      <c r="N730">
        <v>3.9550000000000001</v>
      </c>
      <c r="O730">
        <v>6.556</v>
      </c>
      <c r="P730">
        <v>16.55</v>
      </c>
      <c r="Q730">
        <v>-3.3620000000000001</v>
      </c>
      <c r="R730">
        <v>11.372999999999999</v>
      </c>
      <c r="S730">
        <v>31.257000000000001</v>
      </c>
      <c r="T730">
        <v>29.117999999999999</v>
      </c>
      <c r="U730">
        <v>-11.207000000000001</v>
      </c>
      <c r="V730">
        <v>3.363</v>
      </c>
      <c r="W730">
        <v>11.347</v>
      </c>
      <c r="X730">
        <v>19.771000000000001</v>
      </c>
      <c r="Y730">
        <v>24.334</v>
      </c>
      <c r="Z730">
        <v>4.9249999999999998</v>
      </c>
      <c r="AA730">
        <v>1.177</v>
      </c>
      <c r="AB730">
        <v>9.6039999999999992</v>
      </c>
      <c r="AC730">
        <v>7.5979999999999999</v>
      </c>
      <c r="AD730">
        <v>4.2140000000000004</v>
      </c>
      <c r="AE730">
        <v>4.8929999999999998</v>
      </c>
      <c r="AF730">
        <v>-0.35299999999999998</v>
      </c>
      <c r="AG730">
        <v>2013</v>
      </c>
    </row>
    <row r="731" spans="1:33" x14ac:dyDescent="0.2">
      <c r="A731">
        <v>293</v>
      </c>
      <c r="B731" t="s">
        <v>66</v>
      </c>
      <c r="C731" t="s">
        <v>29</v>
      </c>
      <c r="D731" t="s">
        <v>192</v>
      </c>
      <c r="E731" t="s">
        <v>126</v>
      </c>
      <c r="G731" t="s">
        <v>218</v>
      </c>
      <c r="H731">
        <v>-0.88100000000000001</v>
      </c>
      <c r="I731">
        <v>13.204000000000001</v>
      </c>
      <c r="J731">
        <v>2.415</v>
      </c>
      <c r="K731">
        <v>-18.045000000000002</v>
      </c>
      <c r="L731">
        <v>4.2</v>
      </c>
      <c r="M731">
        <v>0.97099999999999997</v>
      </c>
      <c r="N731">
        <v>4.3330000000000002</v>
      </c>
      <c r="O731">
        <v>3.5289999999999999</v>
      </c>
      <c r="P731">
        <v>7.6369999999999996</v>
      </c>
      <c r="Q731">
        <v>10.41</v>
      </c>
      <c r="R731">
        <v>15.452</v>
      </c>
      <c r="S731">
        <v>20.678999999999998</v>
      </c>
      <c r="T731">
        <v>24.597000000000001</v>
      </c>
      <c r="U731">
        <v>-17.425999999999998</v>
      </c>
      <c r="V731">
        <v>27.257000000000001</v>
      </c>
      <c r="W731">
        <v>13.763999999999999</v>
      </c>
      <c r="X731">
        <v>10.904</v>
      </c>
      <c r="Y731">
        <v>3.464</v>
      </c>
      <c r="Z731">
        <v>-1.7949999999999999</v>
      </c>
      <c r="AA731">
        <v>2.7749999999999999</v>
      </c>
      <c r="AB731">
        <v>4</v>
      </c>
      <c r="AC731">
        <v>5.0179999999999998</v>
      </c>
      <c r="AD731">
        <v>4.1310000000000002</v>
      </c>
      <c r="AE731">
        <v>4</v>
      </c>
      <c r="AF731">
        <v>4.0259999999999998</v>
      </c>
      <c r="AG731">
        <v>2014</v>
      </c>
    </row>
    <row r="732" spans="1:33" x14ac:dyDescent="0.2">
      <c r="A732">
        <v>453</v>
      </c>
      <c r="B732" t="s">
        <v>61</v>
      </c>
      <c r="C732" t="s">
        <v>15</v>
      </c>
      <c r="D732" t="s">
        <v>192</v>
      </c>
      <c r="E732" t="s">
        <v>126</v>
      </c>
      <c r="G732" t="s">
        <v>219</v>
      </c>
      <c r="H732">
        <v>10.42</v>
      </c>
      <c r="I732">
        <v>40.426000000000002</v>
      </c>
      <c r="J732">
        <v>3.2069999999999999</v>
      </c>
      <c r="K732">
        <v>-9.9339999999999993</v>
      </c>
      <c r="L732">
        <v>-18.352</v>
      </c>
      <c r="M732">
        <v>18.798999999999999</v>
      </c>
      <c r="N732">
        <v>7.7290000000000001</v>
      </c>
      <c r="O732">
        <v>10.571</v>
      </c>
      <c r="P732">
        <v>15.66</v>
      </c>
      <c r="Q732">
        <v>61.448</v>
      </c>
      <c r="R732">
        <v>52.424999999999997</v>
      </c>
      <c r="S732">
        <v>33.533999999999999</v>
      </c>
      <c r="T732">
        <v>11.972</v>
      </c>
      <c r="U732">
        <v>-3.2989999999999999</v>
      </c>
      <c r="V732">
        <v>-12.516999999999999</v>
      </c>
      <c r="W732">
        <v>19.372</v>
      </c>
      <c r="X732">
        <v>15.327999999999999</v>
      </c>
      <c r="Y732">
        <v>4.2510000000000003</v>
      </c>
      <c r="Z732">
        <v>4.4409999999999998</v>
      </c>
      <c r="AA732">
        <v>6.1870000000000003</v>
      </c>
      <c r="AB732">
        <v>3.6850000000000001</v>
      </c>
      <c r="AC732">
        <v>3.657</v>
      </c>
      <c r="AD732">
        <v>3.347</v>
      </c>
      <c r="AE732">
        <v>2.7160000000000002</v>
      </c>
      <c r="AF732">
        <v>2.7690000000000001</v>
      </c>
      <c r="AG732">
        <v>2013</v>
      </c>
    </row>
    <row r="733" spans="1:33" x14ac:dyDescent="0.2">
      <c r="A733">
        <v>922</v>
      </c>
      <c r="B733" t="s">
        <v>68</v>
      </c>
      <c r="C733" t="s">
        <v>35</v>
      </c>
      <c r="D733" t="s">
        <v>192</v>
      </c>
      <c r="E733" t="s">
        <v>126</v>
      </c>
      <c r="G733" t="s">
        <v>220</v>
      </c>
      <c r="H733">
        <v>6.2249999999999996</v>
      </c>
      <c r="I733">
        <v>10.382</v>
      </c>
      <c r="J733">
        <v>-16.861999999999998</v>
      </c>
      <c r="K733">
        <v>-27.509</v>
      </c>
      <c r="L733">
        <v>16.452999999999999</v>
      </c>
      <c r="M733">
        <v>23.161000000000001</v>
      </c>
      <c r="N733">
        <v>12.991</v>
      </c>
      <c r="O733">
        <v>21.239000000000001</v>
      </c>
      <c r="P733">
        <v>20.881</v>
      </c>
      <c r="Q733">
        <v>18.274000000000001</v>
      </c>
      <c r="R733">
        <v>20.931999999999999</v>
      </c>
      <c r="S733">
        <v>25.923999999999999</v>
      </c>
      <c r="T733">
        <v>14.409000000000001</v>
      </c>
      <c r="U733">
        <v>-28.655999999999999</v>
      </c>
      <c r="V733">
        <v>24.838999999999999</v>
      </c>
      <c r="W733">
        <v>17.334</v>
      </c>
      <c r="X733">
        <v>10.315</v>
      </c>
      <c r="Y733">
        <v>6.8760000000000003</v>
      </c>
      <c r="Z733">
        <v>-6.585</v>
      </c>
      <c r="AA733">
        <v>-29.422000000000001</v>
      </c>
      <c r="AB733">
        <v>5.9550000000000001</v>
      </c>
      <c r="AC733">
        <v>6.4710000000000001</v>
      </c>
      <c r="AD733">
        <v>5.6390000000000002</v>
      </c>
      <c r="AE733">
        <v>5.3289999999999997</v>
      </c>
      <c r="AF733">
        <v>5.3650000000000002</v>
      </c>
      <c r="AG733">
        <v>2014</v>
      </c>
    </row>
    <row r="734" spans="1:33" x14ac:dyDescent="0.2">
      <c r="A734">
        <v>456</v>
      </c>
      <c r="B734" t="s">
        <v>74</v>
      </c>
      <c r="C734" t="s">
        <v>8</v>
      </c>
      <c r="D734" t="s">
        <v>192</v>
      </c>
      <c r="E734" t="s">
        <v>126</v>
      </c>
      <c r="G734" t="s">
        <v>221</v>
      </c>
      <c r="H734">
        <v>12.019</v>
      </c>
      <c r="I734">
        <v>12.695</v>
      </c>
      <c r="J734">
        <v>-10.132999999999999</v>
      </c>
      <c r="K734">
        <v>4.1349999999999998</v>
      </c>
      <c r="L734">
        <v>19.992999999999999</v>
      </c>
      <c r="M734">
        <v>-6.6779999999999999</v>
      </c>
      <c r="N734">
        <v>2.8290000000000002</v>
      </c>
      <c r="O734">
        <v>1.9319999999999999</v>
      </c>
      <c r="P734">
        <v>11.683999999999999</v>
      </c>
      <c r="Q734">
        <v>25.965</v>
      </c>
      <c r="R734">
        <v>16.100999999999999</v>
      </c>
      <c r="S734">
        <v>18.523</v>
      </c>
      <c r="T734">
        <v>12.874000000000001</v>
      </c>
      <c r="U734">
        <v>0.74</v>
      </c>
      <c r="V734">
        <v>-1.48</v>
      </c>
      <c r="W734">
        <v>3.31</v>
      </c>
      <c r="X734">
        <v>9.6010000000000009</v>
      </c>
      <c r="Y734">
        <v>9.859</v>
      </c>
      <c r="Z734">
        <v>6.0309999999999997</v>
      </c>
      <c r="AA734">
        <v>5.6029999999999998</v>
      </c>
      <c r="AB734">
        <v>3.585</v>
      </c>
      <c r="AC734">
        <v>4.2240000000000002</v>
      </c>
      <c r="AD734">
        <v>4.1139999999999999</v>
      </c>
      <c r="AE734">
        <v>4.1269999999999998</v>
      </c>
      <c r="AF734">
        <v>4.3109999999999999</v>
      </c>
      <c r="AG734">
        <v>2014</v>
      </c>
    </row>
    <row r="735" spans="1:33" x14ac:dyDescent="0.2">
      <c r="A735">
        <v>732</v>
      </c>
      <c r="B735" t="s">
        <v>77</v>
      </c>
      <c r="C735" t="s">
        <v>17</v>
      </c>
      <c r="D735" t="s">
        <v>192</v>
      </c>
      <c r="E735" t="s">
        <v>126</v>
      </c>
      <c r="G735" t="s">
        <v>222</v>
      </c>
      <c r="H735">
        <v>27.294</v>
      </c>
      <c r="I735">
        <v>13.596</v>
      </c>
      <c r="J735">
        <v>29.777000000000001</v>
      </c>
      <c r="K735">
        <v>-25.609000000000002</v>
      </c>
      <c r="L735">
        <v>15.395</v>
      </c>
      <c r="M735">
        <v>4.4139999999999997</v>
      </c>
      <c r="N735">
        <v>51.125999999999998</v>
      </c>
      <c r="O735">
        <v>0.38100000000000001</v>
      </c>
      <c r="P735">
        <v>30.506</v>
      </c>
      <c r="Q735">
        <v>61.457999999999998</v>
      </c>
      <c r="R735">
        <v>14.638999999999999</v>
      </c>
      <c r="S735">
        <v>-0.26100000000000001</v>
      </c>
      <c r="T735">
        <v>-7.375</v>
      </c>
      <c r="U735">
        <v>4.4379999999999997</v>
      </c>
      <c r="V735">
        <v>2.871</v>
      </c>
      <c r="W735">
        <v>-18.257000000000001</v>
      </c>
      <c r="X735">
        <v>4.3150000000000004</v>
      </c>
      <c r="Y735">
        <v>7.8520000000000003</v>
      </c>
      <c r="Z735">
        <v>-9.5540000000000003</v>
      </c>
      <c r="AA735">
        <v>4.5119999999999996</v>
      </c>
      <c r="AB735">
        <v>5.1920000000000002</v>
      </c>
      <c r="AC735">
        <v>9.6059999999999999</v>
      </c>
      <c r="AD735">
        <v>4.0359999999999996</v>
      </c>
      <c r="AE735">
        <v>4.1790000000000003</v>
      </c>
      <c r="AF735">
        <v>2.948</v>
      </c>
      <c r="AG735">
        <v>2013</v>
      </c>
    </row>
    <row r="736" spans="1:33" x14ac:dyDescent="0.2">
      <c r="A736">
        <v>463</v>
      </c>
      <c r="B736" t="s">
        <v>73</v>
      </c>
      <c r="C736" t="s">
        <v>36</v>
      </c>
      <c r="D736" t="s">
        <v>192</v>
      </c>
      <c r="E736" t="s">
        <v>126</v>
      </c>
      <c r="G736" t="s">
        <v>223</v>
      </c>
      <c r="H736">
        <v>10.401</v>
      </c>
      <c r="I736">
        <v>-11.840999999999999</v>
      </c>
      <c r="J736">
        <v>0.77400000000000002</v>
      </c>
      <c r="K736">
        <v>11.433999999999999</v>
      </c>
      <c r="L736">
        <v>0.24</v>
      </c>
      <c r="M736">
        <v>19.981999999999999</v>
      </c>
      <c r="N736">
        <v>5.84</v>
      </c>
      <c r="O736">
        <v>12.843</v>
      </c>
      <c r="P736">
        <v>5.4489999999999998</v>
      </c>
      <c r="Q736">
        <v>5.7880000000000003</v>
      </c>
      <c r="R736">
        <v>-25.463000000000001</v>
      </c>
      <c r="S736">
        <v>14.923999999999999</v>
      </c>
      <c r="T736">
        <v>18.457000000000001</v>
      </c>
      <c r="U736">
        <v>14.145</v>
      </c>
      <c r="V736">
        <v>5.3639999999999999</v>
      </c>
      <c r="W736" t="s">
        <v>106</v>
      </c>
      <c r="X736" t="s">
        <v>106</v>
      </c>
      <c r="Y736" t="s">
        <v>106</v>
      </c>
      <c r="Z736" t="s">
        <v>106</v>
      </c>
      <c r="AA736" t="s">
        <v>106</v>
      </c>
      <c r="AB736" t="s">
        <v>106</v>
      </c>
      <c r="AC736" t="s">
        <v>106</v>
      </c>
      <c r="AD736" t="s">
        <v>106</v>
      </c>
      <c r="AE736" t="s">
        <v>106</v>
      </c>
      <c r="AF736" t="s">
        <v>106</v>
      </c>
      <c r="AG736">
        <v>2009</v>
      </c>
    </row>
    <row r="737" spans="1:33" x14ac:dyDescent="0.2">
      <c r="A737">
        <v>537</v>
      </c>
      <c r="B737" t="s">
        <v>78</v>
      </c>
      <c r="C737" t="s">
        <v>19</v>
      </c>
      <c r="D737" t="s">
        <v>192</v>
      </c>
      <c r="E737" t="s">
        <v>126</v>
      </c>
    </row>
    <row r="738" spans="1:33" x14ac:dyDescent="0.2">
      <c r="A738">
        <v>369</v>
      </c>
      <c r="B738" t="s">
        <v>55</v>
      </c>
      <c r="C738" t="s">
        <v>21</v>
      </c>
      <c r="D738" t="s">
        <v>192</v>
      </c>
      <c r="E738" t="s">
        <v>126</v>
      </c>
      <c r="G738" t="s">
        <v>224</v>
      </c>
      <c r="H738">
        <v>-0.1</v>
      </c>
      <c r="I738">
        <v>37.200000000000003</v>
      </c>
      <c r="J738">
        <v>15.099</v>
      </c>
      <c r="K738">
        <v>-9.7319999999999993</v>
      </c>
      <c r="L738">
        <v>5.8360000000000003</v>
      </c>
      <c r="M738">
        <v>15.589</v>
      </c>
      <c r="N738">
        <v>1.3260000000000001</v>
      </c>
      <c r="O738">
        <v>-5.4420000000000002</v>
      </c>
      <c r="P738">
        <v>4.75</v>
      </c>
      <c r="Q738">
        <v>-1.673</v>
      </c>
      <c r="R738">
        <v>-1.163</v>
      </c>
      <c r="S738">
        <v>8.6110000000000007</v>
      </c>
      <c r="T738">
        <v>1.704</v>
      </c>
      <c r="U738">
        <v>-6.2130000000000001</v>
      </c>
      <c r="V738">
        <v>-18.402999999999999</v>
      </c>
      <c r="W738">
        <v>21.994</v>
      </c>
      <c r="X738">
        <v>-2.5059999999999998</v>
      </c>
      <c r="Y738">
        <v>-0.68600000000000005</v>
      </c>
      <c r="Z738">
        <v>2.8000000000000001E-2</v>
      </c>
      <c r="AA738">
        <v>15.721</v>
      </c>
      <c r="AB738">
        <v>1.1359999999999999</v>
      </c>
      <c r="AC738">
        <v>-0.29399999999999998</v>
      </c>
      <c r="AD738">
        <v>0.371</v>
      </c>
      <c r="AE738">
        <v>0.35899999999999999</v>
      </c>
      <c r="AF738">
        <v>3.2029999999999998</v>
      </c>
      <c r="AG738">
        <v>2012</v>
      </c>
    </row>
    <row r="739" spans="1:33" x14ac:dyDescent="0.2">
      <c r="A739">
        <v>466</v>
      </c>
      <c r="B739" t="s">
        <v>63</v>
      </c>
      <c r="C739" t="s">
        <v>16</v>
      </c>
      <c r="D739" t="s">
        <v>192</v>
      </c>
      <c r="E739" t="s">
        <v>126</v>
      </c>
      <c r="G739" t="s">
        <v>225</v>
      </c>
      <c r="H739">
        <v>6.758</v>
      </c>
      <c r="I739">
        <v>18.966000000000001</v>
      </c>
      <c r="J739">
        <v>1.8620000000000001</v>
      </c>
      <c r="K739">
        <v>1.08</v>
      </c>
      <c r="L739">
        <v>10.856999999999999</v>
      </c>
      <c r="M739">
        <v>9.766</v>
      </c>
      <c r="N739">
        <v>12.355</v>
      </c>
      <c r="O739">
        <v>11.27</v>
      </c>
      <c r="P739">
        <v>26.826000000000001</v>
      </c>
      <c r="Q739">
        <v>15.195</v>
      </c>
      <c r="R739">
        <v>9.85</v>
      </c>
      <c r="S739">
        <v>37.057000000000002</v>
      </c>
      <c r="T739">
        <v>22.189</v>
      </c>
      <c r="U739">
        <v>-9.7550000000000008</v>
      </c>
      <c r="V739">
        <v>1.2789999999999999</v>
      </c>
      <c r="W739">
        <v>10.253</v>
      </c>
      <c r="X739">
        <v>11.253</v>
      </c>
      <c r="Y739">
        <v>15.634</v>
      </c>
      <c r="Z739">
        <v>13.414</v>
      </c>
      <c r="AA739">
        <v>5.1020000000000003</v>
      </c>
      <c r="AB739">
        <v>9.68</v>
      </c>
      <c r="AC739">
        <v>9.8119999999999994</v>
      </c>
      <c r="AD739">
        <v>11.077999999999999</v>
      </c>
      <c r="AE739">
        <v>12.16</v>
      </c>
      <c r="AF739">
        <v>9.9920000000000009</v>
      </c>
      <c r="AG739">
        <v>2013</v>
      </c>
    </row>
    <row r="740" spans="1:33" x14ac:dyDescent="0.2">
      <c r="A740">
        <v>299</v>
      </c>
      <c r="B740" t="s">
        <v>75</v>
      </c>
      <c r="C740" t="s">
        <v>22</v>
      </c>
      <c r="D740" t="s">
        <v>192</v>
      </c>
      <c r="E740" t="s">
        <v>126</v>
      </c>
      <c r="G740" t="s">
        <v>226</v>
      </c>
      <c r="H740">
        <v>-14.667</v>
      </c>
      <c r="I740">
        <v>24.849</v>
      </c>
      <c r="J740">
        <v>11.272</v>
      </c>
      <c r="K740">
        <v>-9.3309999999999995</v>
      </c>
      <c r="L740">
        <v>12.398999999999999</v>
      </c>
      <c r="M740">
        <v>14.108000000000001</v>
      </c>
      <c r="N740">
        <v>-25.216999999999999</v>
      </c>
      <c r="O740">
        <v>-20.884</v>
      </c>
      <c r="P740">
        <v>57.667000000000002</v>
      </c>
      <c r="Q740">
        <v>35.159999999999997</v>
      </c>
      <c r="R740">
        <v>34.752000000000002</v>
      </c>
      <c r="S740">
        <v>33.006</v>
      </c>
      <c r="T740">
        <v>1.3620000000000001</v>
      </c>
      <c r="U740">
        <v>-19.556999999999999</v>
      </c>
      <c r="V740">
        <v>-2.891</v>
      </c>
      <c r="W740">
        <v>15.393000000000001</v>
      </c>
      <c r="X740">
        <v>24.396000000000001</v>
      </c>
      <c r="Y740">
        <v>-9.6869999999999994</v>
      </c>
      <c r="Z740">
        <v>-17.777999999999999</v>
      </c>
      <c r="AA740">
        <v>-40.869999999999997</v>
      </c>
      <c r="AB740">
        <v>6.843</v>
      </c>
      <c r="AC740">
        <v>-9.1929999999999996</v>
      </c>
      <c r="AD740">
        <v>5.16</v>
      </c>
      <c r="AE740">
        <v>2.214</v>
      </c>
      <c r="AF740">
        <v>0</v>
      </c>
      <c r="AG740">
        <v>2012</v>
      </c>
    </row>
    <row r="741" spans="1:33" x14ac:dyDescent="0.2">
      <c r="A741">
        <v>474</v>
      </c>
      <c r="B741" t="s">
        <v>76</v>
      </c>
      <c r="C741" t="s">
        <v>11</v>
      </c>
      <c r="D741" t="s">
        <v>192</v>
      </c>
      <c r="E741" t="s">
        <v>126</v>
      </c>
      <c r="G741" t="s">
        <v>227</v>
      </c>
      <c r="H741">
        <v>48.517000000000003</v>
      </c>
      <c r="I741">
        <v>18.170999999999999</v>
      </c>
      <c r="J741">
        <v>15.4</v>
      </c>
      <c r="K741">
        <v>-17.277000000000001</v>
      </c>
      <c r="L741">
        <v>-7.4139999999999997</v>
      </c>
      <c r="M741">
        <v>12.63</v>
      </c>
      <c r="N741">
        <v>13.859</v>
      </c>
      <c r="O741">
        <v>-1.857</v>
      </c>
      <c r="P741">
        <v>-10.271000000000001</v>
      </c>
      <c r="Q741">
        <v>1.835</v>
      </c>
      <c r="R741">
        <v>12.736000000000001</v>
      </c>
      <c r="S741">
        <v>8.0530000000000008</v>
      </c>
      <c r="T741">
        <v>8.2270000000000003</v>
      </c>
      <c r="U741">
        <v>0.23699999999999999</v>
      </c>
      <c r="V741">
        <v>-6.266</v>
      </c>
      <c r="W741">
        <v>-15.507</v>
      </c>
      <c r="X741">
        <v>22.297999999999998</v>
      </c>
      <c r="Y741">
        <v>-3.423</v>
      </c>
      <c r="Z741">
        <v>4.3630000000000004</v>
      </c>
      <c r="AA741">
        <v>0.317</v>
      </c>
      <c r="AB741">
        <v>5.4020000000000001</v>
      </c>
      <c r="AC741">
        <v>4.6790000000000003</v>
      </c>
      <c r="AD741">
        <v>4.4189999999999996</v>
      </c>
      <c r="AE741">
        <v>1.8879999999999999</v>
      </c>
      <c r="AF741">
        <v>5.5819999999999999</v>
      </c>
    </row>
    <row r="742" spans="1:33" x14ac:dyDescent="0.2">
      <c r="A742">
        <v>612</v>
      </c>
      <c r="B742" t="s">
        <v>41</v>
      </c>
      <c r="C742" t="s">
        <v>9</v>
      </c>
      <c r="D742" t="s">
        <v>228</v>
      </c>
      <c r="E742" t="s">
        <v>126</v>
      </c>
      <c r="G742" t="s">
        <v>193</v>
      </c>
      <c r="H742">
        <v>-15.93</v>
      </c>
      <c r="I742">
        <v>0.13800000000000001</v>
      </c>
      <c r="J742">
        <v>7.1109999999999998</v>
      </c>
      <c r="K742">
        <v>-0.45400000000000001</v>
      </c>
      <c r="L742">
        <v>10.448</v>
      </c>
      <c r="M742">
        <v>10.778</v>
      </c>
      <c r="N742">
        <v>28.390999999999998</v>
      </c>
      <c r="O742">
        <v>-5.5890000000000004</v>
      </c>
      <c r="P742">
        <v>21.905999999999999</v>
      </c>
      <c r="Q742">
        <v>6.2919999999999998</v>
      </c>
      <c r="R742">
        <v>-8.77</v>
      </c>
      <c r="S742">
        <v>14.785</v>
      </c>
      <c r="T742">
        <v>34.872999999999998</v>
      </c>
      <c r="U742">
        <v>12.356999999999999</v>
      </c>
      <c r="V742">
        <v>-1.7809999999999999</v>
      </c>
      <c r="W742">
        <v>2.411</v>
      </c>
      <c r="X742">
        <v>14.925000000000001</v>
      </c>
      <c r="Y742">
        <v>7.5880000000000001</v>
      </c>
      <c r="Z742">
        <v>9.3030000000000008</v>
      </c>
      <c r="AA742">
        <v>-0.73499999999999999</v>
      </c>
      <c r="AB742">
        <v>4.3070000000000004</v>
      </c>
      <c r="AC742">
        <v>2.2360000000000002</v>
      </c>
      <c r="AD742">
        <v>-1.7989999999999999</v>
      </c>
      <c r="AE742">
        <v>-2.367</v>
      </c>
      <c r="AF742">
        <v>1.4890000000000001</v>
      </c>
      <c r="AG742">
        <v>2014</v>
      </c>
    </row>
    <row r="743" spans="1:33" x14ac:dyDescent="0.2">
      <c r="A743">
        <v>614</v>
      </c>
      <c r="B743" t="s">
        <v>42</v>
      </c>
      <c r="C743" t="s">
        <v>7</v>
      </c>
      <c r="D743" t="s">
        <v>228</v>
      </c>
      <c r="E743" t="s">
        <v>126</v>
      </c>
      <c r="G743" t="s">
        <v>194</v>
      </c>
      <c r="H743">
        <v>11.645</v>
      </c>
      <c r="I743">
        <v>39.356000000000002</v>
      </c>
      <c r="J743">
        <v>-15.433999999999999</v>
      </c>
      <c r="K743">
        <v>56.08</v>
      </c>
      <c r="L743">
        <v>1.0229999999999999</v>
      </c>
      <c r="M743">
        <v>2.0369999999999999</v>
      </c>
      <c r="N743">
        <v>5.0549999999999997</v>
      </c>
      <c r="O743">
        <v>32.311999999999998</v>
      </c>
      <c r="P743">
        <v>3.5529999999999999</v>
      </c>
      <c r="Q743">
        <v>40.591999999999999</v>
      </c>
      <c r="R743">
        <v>-1.111</v>
      </c>
      <c r="S743">
        <v>42.448</v>
      </c>
      <c r="T743">
        <v>35.944000000000003</v>
      </c>
      <c r="U743">
        <v>18.292000000000002</v>
      </c>
      <c r="V743">
        <v>-31.638000000000002</v>
      </c>
      <c r="W743">
        <v>7.8449999999999998</v>
      </c>
      <c r="X743">
        <v>21.890999999999998</v>
      </c>
      <c r="Y743">
        <v>12.698</v>
      </c>
      <c r="Z743">
        <v>8.0239999999999991</v>
      </c>
      <c r="AA743">
        <v>-22.6</v>
      </c>
      <c r="AB743">
        <v>7.7670000000000003</v>
      </c>
      <c r="AC743">
        <v>11.513999999999999</v>
      </c>
      <c r="AD743">
        <v>8.7409999999999997</v>
      </c>
      <c r="AE743">
        <v>6.4619999999999997</v>
      </c>
      <c r="AF743">
        <v>4.0869999999999997</v>
      </c>
      <c r="AG743">
        <v>2013</v>
      </c>
    </row>
    <row r="744" spans="1:33" x14ac:dyDescent="0.2">
      <c r="A744">
        <v>912</v>
      </c>
      <c r="B744" t="s">
        <v>43</v>
      </c>
      <c r="C744" t="s">
        <v>23</v>
      </c>
      <c r="D744" t="s">
        <v>228</v>
      </c>
      <c r="E744" t="s">
        <v>126</v>
      </c>
      <c r="G744" t="s">
        <v>195</v>
      </c>
      <c r="H744">
        <v>44.18</v>
      </c>
      <c r="I744">
        <v>11.433</v>
      </c>
      <c r="J744">
        <v>33.814</v>
      </c>
      <c r="K744">
        <v>-14.047000000000001</v>
      </c>
      <c r="L744">
        <v>8.6430000000000007</v>
      </c>
      <c r="M744">
        <v>-2.6440000000000001</v>
      </c>
      <c r="N744">
        <v>25.734000000000002</v>
      </c>
      <c r="O744">
        <v>33.482999999999997</v>
      </c>
      <c r="P744">
        <v>22.021999999999998</v>
      </c>
      <c r="Q744">
        <v>17.385999999999999</v>
      </c>
      <c r="R744">
        <v>11.959</v>
      </c>
      <c r="S744">
        <v>5.5890000000000004</v>
      </c>
      <c r="T744">
        <v>16.96</v>
      </c>
      <c r="U744">
        <v>-5.4379999999999997</v>
      </c>
      <c r="V744">
        <v>-3.9649999999999999</v>
      </c>
      <c r="W744">
        <v>38.155000000000001</v>
      </c>
      <c r="X744">
        <v>4.18</v>
      </c>
      <c r="Y744">
        <v>7.4610000000000003</v>
      </c>
      <c r="Z744">
        <v>-11.061999999999999</v>
      </c>
      <c r="AA744">
        <v>-0.70299999999999996</v>
      </c>
      <c r="AB744">
        <v>1.611</v>
      </c>
      <c r="AC744">
        <v>2.8</v>
      </c>
      <c r="AD744">
        <v>4.1310000000000002</v>
      </c>
      <c r="AE744">
        <v>-0.83299999999999996</v>
      </c>
      <c r="AF744">
        <v>0.77700000000000002</v>
      </c>
      <c r="AG744">
        <v>2012</v>
      </c>
    </row>
    <row r="745" spans="1:33" x14ac:dyDescent="0.2">
      <c r="A745">
        <v>419</v>
      </c>
      <c r="B745" t="s">
        <v>44</v>
      </c>
      <c r="C745" t="s">
        <v>12</v>
      </c>
      <c r="D745" t="s">
        <v>228</v>
      </c>
      <c r="E745" t="s">
        <v>126</v>
      </c>
      <c r="G745" t="s">
        <v>196</v>
      </c>
      <c r="H745">
        <v>8.7050000000000001</v>
      </c>
      <c r="I745">
        <v>-14.4</v>
      </c>
      <c r="J745">
        <v>-15.191000000000001</v>
      </c>
      <c r="K745">
        <v>1.0149999999999999</v>
      </c>
      <c r="L745">
        <v>15.355</v>
      </c>
      <c r="M745">
        <v>-10.172000000000001</v>
      </c>
      <c r="N745">
        <v>10.099</v>
      </c>
      <c r="O745">
        <v>4.09</v>
      </c>
      <c r="P745">
        <v>14.019</v>
      </c>
      <c r="Q745">
        <v>13.606</v>
      </c>
      <c r="R745">
        <v>2.448</v>
      </c>
      <c r="S745">
        <v>-4.8259999999999996</v>
      </c>
      <c r="T745">
        <v>19.667000000000002</v>
      </c>
      <c r="U745">
        <v>-26.161000000000001</v>
      </c>
      <c r="V745">
        <v>6.5119999999999996</v>
      </c>
      <c r="W745">
        <v>3.3000000000000002E-2</v>
      </c>
      <c r="X745">
        <v>2.5859999999999999</v>
      </c>
      <c r="Y745">
        <v>-1.7230000000000001</v>
      </c>
      <c r="Z745">
        <v>-8.9160000000000004</v>
      </c>
      <c r="AA745">
        <v>-26.831</v>
      </c>
      <c r="AB745">
        <v>1.363</v>
      </c>
      <c r="AC745">
        <v>-1.0029999999999999</v>
      </c>
      <c r="AD745">
        <v>-2.5649999999999999</v>
      </c>
      <c r="AE745">
        <v>-3.0910000000000002</v>
      </c>
      <c r="AF745">
        <v>-3.0510000000000002</v>
      </c>
      <c r="AG745">
        <v>2014</v>
      </c>
    </row>
    <row r="746" spans="1:33" x14ac:dyDescent="0.2">
      <c r="A746">
        <v>218</v>
      </c>
      <c r="B746" t="s">
        <v>45</v>
      </c>
      <c r="C746" t="s">
        <v>26</v>
      </c>
      <c r="D746" t="s">
        <v>228</v>
      </c>
      <c r="E746" t="s">
        <v>126</v>
      </c>
      <c r="G746" t="s">
        <v>197</v>
      </c>
      <c r="H746">
        <v>7.94</v>
      </c>
      <c r="I746">
        <v>13.539</v>
      </c>
      <c r="J746">
        <v>0</v>
      </c>
      <c r="K746">
        <v>-10.65</v>
      </c>
      <c r="L746">
        <v>6.1429999999999998</v>
      </c>
      <c r="M746">
        <v>-7.085</v>
      </c>
      <c r="N746">
        <v>10.404999999999999</v>
      </c>
      <c r="O746">
        <v>-0.63800000000000001</v>
      </c>
      <c r="P746">
        <v>9.5909999999999993</v>
      </c>
      <c r="Q746">
        <v>9.2170000000000005</v>
      </c>
      <c r="R746">
        <v>13.968999999999999</v>
      </c>
      <c r="S746">
        <v>17.887</v>
      </c>
      <c r="T746">
        <v>24.724</v>
      </c>
      <c r="U746">
        <v>-5.5309999999999997</v>
      </c>
      <c r="V746">
        <v>8.84</v>
      </c>
      <c r="W746">
        <v>27.016999999999999</v>
      </c>
      <c r="X746">
        <v>4.625</v>
      </c>
      <c r="Y746">
        <v>15.744999999999999</v>
      </c>
      <c r="Z746">
        <v>17.266999999999999</v>
      </c>
      <c r="AA746">
        <v>2.1760000000000002</v>
      </c>
      <c r="AB746">
        <v>-0.20300000000000001</v>
      </c>
      <c r="AC746">
        <v>1.353</v>
      </c>
      <c r="AD746">
        <v>1.042</v>
      </c>
      <c r="AE746">
        <v>1.3879999999999999</v>
      </c>
      <c r="AF746">
        <v>1.1379999999999999</v>
      </c>
      <c r="AG746">
        <v>2013</v>
      </c>
    </row>
    <row r="747" spans="1:33" x14ac:dyDescent="0.2">
      <c r="A747">
        <v>616</v>
      </c>
      <c r="B747" t="s">
        <v>46</v>
      </c>
      <c r="C747" t="s">
        <v>25</v>
      </c>
      <c r="D747" t="s">
        <v>228</v>
      </c>
      <c r="E747" t="s">
        <v>126</v>
      </c>
      <c r="G747" t="s">
        <v>198</v>
      </c>
      <c r="H747">
        <v>-3.0649999999999999</v>
      </c>
      <c r="I747">
        <v>32.335999999999999</v>
      </c>
      <c r="J747">
        <v>11.545</v>
      </c>
      <c r="K747">
        <v>-6.0990000000000002</v>
      </c>
      <c r="L747">
        <v>-8.0630000000000006</v>
      </c>
      <c r="M747">
        <v>-2.8050000000000002</v>
      </c>
      <c r="N747">
        <v>3.2189999999999999</v>
      </c>
      <c r="O747">
        <v>-6.5869999999999997</v>
      </c>
      <c r="P747">
        <v>19.318999999999999</v>
      </c>
      <c r="Q747">
        <v>-6.2750000000000004</v>
      </c>
      <c r="R747">
        <v>-0.21099999999999999</v>
      </c>
      <c r="S747">
        <v>27.113</v>
      </c>
      <c r="T747">
        <v>27.067</v>
      </c>
      <c r="U747">
        <v>-11.872999999999999</v>
      </c>
      <c r="V747">
        <v>7.2130000000000001</v>
      </c>
      <c r="W747">
        <v>19.641999999999999</v>
      </c>
      <c r="X747">
        <v>23.658999999999999</v>
      </c>
      <c r="Y747">
        <v>-1.956</v>
      </c>
      <c r="Z747">
        <v>-2.1549999999999998</v>
      </c>
      <c r="AA747">
        <v>9.3859999999999992</v>
      </c>
      <c r="AB747">
        <v>1.4079999999999999</v>
      </c>
      <c r="AC747">
        <v>3.6070000000000002</v>
      </c>
      <c r="AD747">
        <v>3.9689999999999999</v>
      </c>
      <c r="AE747">
        <v>0.79800000000000004</v>
      </c>
      <c r="AF747">
        <v>-6.7000000000000004E-2</v>
      </c>
      <c r="AG747">
        <v>2010</v>
      </c>
    </row>
    <row r="748" spans="1:33" x14ac:dyDescent="0.2">
      <c r="A748">
        <v>516</v>
      </c>
      <c r="B748" t="s">
        <v>49</v>
      </c>
      <c r="C748" t="s">
        <v>4</v>
      </c>
      <c r="D748" t="s">
        <v>228</v>
      </c>
      <c r="E748" t="s">
        <v>126</v>
      </c>
      <c r="G748" t="s">
        <v>199</v>
      </c>
      <c r="H748">
        <v>20.5</v>
      </c>
      <c r="I748">
        <v>-28.838000000000001</v>
      </c>
      <c r="J748">
        <v>-24.49</v>
      </c>
      <c r="K748">
        <v>-7.7220000000000004</v>
      </c>
      <c r="L748">
        <v>-20.175999999999998</v>
      </c>
      <c r="M748">
        <v>2.3809999999999998</v>
      </c>
      <c r="N748">
        <v>47.406999999999996</v>
      </c>
      <c r="O748">
        <v>-19.959</v>
      </c>
      <c r="P748">
        <v>2.88</v>
      </c>
      <c r="Q748">
        <v>5.1970000000000001</v>
      </c>
      <c r="R748">
        <v>8.3640000000000008</v>
      </c>
      <c r="S748">
        <v>23.443000000000001</v>
      </c>
      <c r="T748">
        <v>17.306999999999999</v>
      </c>
      <c r="U748">
        <v>-3.6179999999999999</v>
      </c>
      <c r="V748">
        <v>-3.1280000000000001</v>
      </c>
      <c r="W748">
        <v>14.72</v>
      </c>
      <c r="X748">
        <v>21.579000000000001</v>
      </c>
      <c r="Y748">
        <v>0.01</v>
      </c>
      <c r="Z748">
        <v>-12.614000000000001</v>
      </c>
      <c r="AA748">
        <v>1.52</v>
      </c>
      <c r="AB748">
        <v>2.7549999999999999</v>
      </c>
      <c r="AC748">
        <v>3.38</v>
      </c>
      <c r="AD748">
        <v>6.5140000000000002</v>
      </c>
      <c r="AE748">
        <v>11.157</v>
      </c>
      <c r="AF748">
        <v>4.9720000000000004</v>
      </c>
      <c r="AG748">
        <v>2014</v>
      </c>
    </row>
    <row r="749" spans="1:33" x14ac:dyDescent="0.2">
      <c r="A749">
        <v>622</v>
      </c>
      <c r="B749" t="s">
        <v>52</v>
      </c>
      <c r="C749" t="s">
        <v>32</v>
      </c>
      <c r="D749" t="s">
        <v>228</v>
      </c>
      <c r="E749" t="s">
        <v>126</v>
      </c>
      <c r="G749" t="s">
        <v>200</v>
      </c>
      <c r="H749">
        <v>13.233000000000001</v>
      </c>
      <c r="I749">
        <v>19.547000000000001</v>
      </c>
      <c r="J749">
        <v>13.532999999999999</v>
      </c>
      <c r="K749">
        <v>0.84199999999999997</v>
      </c>
      <c r="L749">
        <v>14.865</v>
      </c>
      <c r="M749">
        <v>-29.831</v>
      </c>
      <c r="N749">
        <v>47.771000000000001</v>
      </c>
      <c r="O749">
        <v>3.1E-2</v>
      </c>
      <c r="P749">
        <v>8.9540000000000006</v>
      </c>
      <c r="Q749">
        <v>8.3770000000000007</v>
      </c>
      <c r="R749">
        <v>5.96</v>
      </c>
      <c r="S749">
        <v>23.216000000000001</v>
      </c>
      <c r="T749">
        <v>6.2110000000000003</v>
      </c>
      <c r="U749">
        <v>-7.2720000000000002</v>
      </c>
      <c r="V749">
        <v>3.75</v>
      </c>
      <c r="W749">
        <v>11.587999999999999</v>
      </c>
      <c r="X749">
        <v>3.27</v>
      </c>
      <c r="Y749">
        <v>3.3530000000000002</v>
      </c>
      <c r="Z749">
        <v>9.7289999999999992</v>
      </c>
      <c r="AA749">
        <v>9.9619999999999997</v>
      </c>
      <c r="AB749">
        <v>5.0890000000000004</v>
      </c>
      <c r="AC749">
        <v>5.008</v>
      </c>
      <c r="AD749">
        <v>4.8920000000000003</v>
      </c>
      <c r="AE749">
        <v>4.8710000000000004</v>
      </c>
      <c r="AF749">
        <v>4.9390000000000001</v>
      </c>
      <c r="AG749">
        <v>2013</v>
      </c>
    </row>
    <row r="750" spans="1:33" x14ac:dyDescent="0.2">
      <c r="A750">
        <v>628</v>
      </c>
      <c r="B750" t="s">
        <v>53</v>
      </c>
      <c r="C750" t="s">
        <v>13</v>
      </c>
      <c r="D750" t="s">
        <v>228</v>
      </c>
      <c r="E750" t="s">
        <v>126</v>
      </c>
      <c r="G750" t="s">
        <v>201</v>
      </c>
      <c r="H750">
        <v>-11.592000000000001</v>
      </c>
      <c r="I750">
        <v>21.023</v>
      </c>
      <c r="J750">
        <v>16.323</v>
      </c>
      <c r="K750">
        <v>1.353</v>
      </c>
      <c r="L750">
        <v>2.8639999999999999</v>
      </c>
      <c r="M750">
        <v>119.789</v>
      </c>
      <c r="N750">
        <v>199.898</v>
      </c>
      <c r="O750">
        <v>-51.137</v>
      </c>
      <c r="P750">
        <v>8.9060000000000006</v>
      </c>
      <c r="Q750">
        <v>13.061999999999999</v>
      </c>
      <c r="R750">
        <v>48.814999999999998</v>
      </c>
      <c r="S750">
        <v>18.401</v>
      </c>
      <c r="T750">
        <v>17.756</v>
      </c>
      <c r="U750">
        <v>11.766</v>
      </c>
      <c r="V750">
        <v>15.106999999999999</v>
      </c>
      <c r="W750">
        <v>7.899</v>
      </c>
      <c r="X750">
        <v>4.702</v>
      </c>
      <c r="Y750">
        <v>-7.8780000000000001</v>
      </c>
      <c r="Z750">
        <v>16.041</v>
      </c>
      <c r="AA750">
        <v>-9.8710000000000004</v>
      </c>
      <c r="AB750">
        <v>8.2289999999999992</v>
      </c>
      <c r="AC750">
        <v>9.1059999999999999</v>
      </c>
      <c r="AD750">
        <v>4.851</v>
      </c>
      <c r="AE750">
        <v>2.827</v>
      </c>
      <c r="AF750">
        <v>9.17</v>
      </c>
      <c r="AG750">
        <v>2012</v>
      </c>
    </row>
    <row r="751" spans="1:33" x14ac:dyDescent="0.2">
      <c r="A751">
        <v>228</v>
      </c>
      <c r="B751" t="s">
        <v>54</v>
      </c>
      <c r="C751" t="s">
        <v>30</v>
      </c>
      <c r="D751" t="s">
        <v>228</v>
      </c>
      <c r="E751" t="s">
        <v>126</v>
      </c>
      <c r="G751" t="s">
        <v>202</v>
      </c>
      <c r="H751">
        <v>12.07</v>
      </c>
      <c r="I751">
        <v>14.571999999999999</v>
      </c>
      <c r="J751">
        <v>6.9889999999999999</v>
      </c>
      <c r="K751">
        <v>-14.471</v>
      </c>
      <c r="L751">
        <v>13.535</v>
      </c>
      <c r="M751">
        <v>1.9019999999999999</v>
      </c>
      <c r="N751">
        <v>1.1419999999999999</v>
      </c>
      <c r="O751">
        <v>5.0880000000000001</v>
      </c>
      <c r="P751">
        <v>19.908999999999999</v>
      </c>
      <c r="Q751">
        <v>22.706</v>
      </c>
      <c r="R751">
        <v>12.76</v>
      </c>
      <c r="S751">
        <v>16.649999999999999</v>
      </c>
      <c r="T751">
        <v>17.233000000000001</v>
      </c>
      <c r="U751">
        <v>-19.399999999999999</v>
      </c>
      <c r="V751">
        <v>30.8</v>
      </c>
      <c r="W751">
        <v>16.527999999999999</v>
      </c>
      <c r="X751">
        <v>6.8579999999999997</v>
      </c>
      <c r="Y751">
        <v>1.333</v>
      </c>
      <c r="Z751">
        <v>-7.4420000000000002</v>
      </c>
      <c r="AA751">
        <v>8.0619999999999994</v>
      </c>
      <c r="AB751">
        <v>8.4499999999999993</v>
      </c>
      <c r="AC751">
        <v>7.5490000000000004</v>
      </c>
      <c r="AD751">
        <v>7.55</v>
      </c>
      <c r="AE751">
        <v>7</v>
      </c>
      <c r="AF751">
        <v>7.5510000000000002</v>
      </c>
      <c r="AG751">
        <v>2013</v>
      </c>
    </row>
    <row r="752" spans="1:33" x14ac:dyDescent="0.2">
      <c r="A752">
        <v>636</v>
      </c>
      <c r="B752" t="s">
        <v>56</v>
      </c>
      <c r="C752" t="s">
        <v>33</v>
      </c>
      <c r="D752" t="s">
        <v>228</v>
      </c>
      <c r="E752" t="s">
        <v>126</v>
      </c>
      <c r="G752" t="s">
        <v>203</v>
      </c>
      <c r="H752">
        <v>-0.47</v>
      </c>
      <c r="I752">
        <v>-23.553999999999998</v>
      </c>
      <c r="J752">
        <v>27.795000000000002</v>
      </c>
      <c r="K752">
        <v>-45.127000000000002</v>
      </c>
      <c r="L752">
        <v>32.457000000000001</v>
      </c>
      <c r="M752">
        <v>20.026</v>
      </c>
      <c r="N752">
        <v>34.103999999999999</v>
      </c>
      <c r="O752">
        <v>9.6669999999999998</v>
      </c>
      <c r="P752">
        <v>29.472000000000001</v>
      </c>
      <c r="Q752">
        <v>30.478000000000002</v>
      </c>
      <c r="R752">
        <v>2.75</v>
      </c>
      <c r="S752">
        <v>77.051000000000002</v>
      </c>
      <c r="T752">
        <v>11.7</v>
      </c>
      <c r="U752">
        <v>-15.839</v>
      </c>
      <c r="V752">
        <v>40.664999999999999</v>
      </c>
      <c r="W752">
        <v>9.7629999999999999</v>
      </c>
      <c r="X752">
        <v>-6.649</v>
      </c>
      <c r="Y752">
        <v>24.82</v>
      </c>
      <c r="Z752">
        <v>8.1430000000000007</v>
      </c>
      <c r="AA752">
        <v>29.010999999999999</v>
      </c>
      <c r="AB752">
        <v>10.634</v>
      </c>
      <c r="AC752">
        <v>10.949</v>
      </c>
      <c r="AD752">
        <v>10.179</v>
      </c>
      <c r="AE752">
        <v>9.1850000000000005</v>
      </c>
      <c r="AF752">
        <v>8.4139999999999997</v>
      </c>
      <c r="AG752">
        <v>2013</v>
      </c>
    </row>
    <row r="753" spans="1:33" x14ac:dyDescent="0.2">
      <c r="A753">
        <v>634</v>
      </c>
      <c r="B753" t="s">
        <v>58</v>
      </c>
      <c r="C753" t="s">
        <v>57</v>
      </c>
      <c r="D753" t="s">
        <v>228</v>
      </c>
      <c r="E753" t="s">
        <v>126</v>
      </c>
      <c r="G753" t="s">
        <v>204</v>
      </c>
      <c r="H753">
        <v>-42.738999999999997</v>
      </c>
      <c r="I753">
        <v>11.177</v>
      </c>
      <c r="J753">
        <v>2.4630000000000001</v>
      </c>
      <c r="K753">
        <v>5.4539999999999997</v>
      </c>
      <c r="L753">
        <v>1.6839999999999999</v>
      </c>
      <c r="M753">
        <v>-16.457999999999998</v>
      </c>
      <c r="N753">
        <v>35.198</v>
      </c>
      <c r="O753">
        <v>-1.4810000000000001</v>
      </c>
      <c r="P753">
        <v>2.331</v>
      </c>
      <c r="Q753">
        <v>5.0839999999999996</v>
      </c>
      <c r="R753">
        <v>3.544</v>
      </c>
      <c r="S753">
        <v>5.43</v>
      </c>
      <c r="T753">
        <v>4.2030000000000003</v>
      </c>
      <c r="U753">
        <v>21.722999999999999</v>
      </c>
      <c r="V753">
        <v>21.832000000000001</v>
      </c>
      <c r="W753">
        <v>2.891</v>
      </c>
      <c r="X753">
        <v>-2.3090000000000002</v>
      </c>
      <c r="Y753">
        <v>12.122999999999999</v>
      </c>
      <c r="Z753">
        <v>4.6609999999999996</v>
      </c>
      <c r="AA753">
        <v>-11.047000000000001</v>
      </c>
      <c r="AB753">
        <v>9.7420000000000009</v>
      </c>
      <c r="AC753">
        <v>10.045999999999999</v>
      </c>
      <c r="AD753">
        <v>11.347</v>
      </c>
      <c r="AE753">
        <v>13.121</v>
      </c>
      <c r="AF753">
        <v>10.067</v>
      </c>
      <c r="AG753">
        <v>2007</v>
      </c>
    </row>
    <row r="754" spans="1:33" x14ac:dyDescent="0.2">
      <c r="A754">
        <v>248</v>
      </c>
      <c r="B754" t="s">
        <v>59</v>
      </c>
      <c r="C754" t="s">
        <v>31</v>
      </c>
      <c r="D754" t="s">
        <v>228</v>
      </c>
      <c r="E754" t="s">
        <v>126</v>
      </c>
      <c r="G754" t="s">
        <v>205</v>
      </c>
      <c r="H754">
        <v>5.4539999999999997</v>
      </c>
      <c r="I754">
        <v>-13.509</v>
      </c>
      <c r="J754">
        <v>-8.8689999999999998</v>
      </c>
      <c r="K754">
        <v>-13.172000000000001</v>
      </c>
      <c r="L754">
        <v>19.132999999999999</v>
      </c>
      <c r="M754">
        <v>21.488</v>
      </c>
      <c r="N754">
        <v>-2.6909999999999998</v>
      </c>
      <c r="O754">
        <v>-3.714</v>
      </c>
      <c r="P754">
        <v>10.8</v>
      </c>
      <c r="Q754">
        <v>17.72</v>
      </c>
      <c r="R754">
        <v>11.173999999999999</v>
      </c>
      <c r="S754">
        <v>7.7830000000000004</v>
      </c>
      <c r="T754">
        <v>17.268999999999998</v>
      </c>
      <c r="U754">
        <v>-11.083</v>
      </c>
      <c r="V754">
        <v>17.916</v>
      </c>
      <c r="W754">
        <v>5.1920000000000002</v>
      </c>
      <c r="X754">
        <v>1.2490000000000001</v>
      </c>
      <c r="Y754">
        <v>0</v>
      </c>
      <c r="Z754">
        <v>0.34499999999999997</v>
      </c>
      <c r="AA754">
        <v>-3.069</v>
      </c>
      <c r="AB754">
        <v>6.0179999999999998</v>
      </c>
      <c r="AC754">
        <v>9.26</v>
      </c>
      <c r="AD754">
        <v>6.7270000000000003</v>
      </c>
      <c r="AE754">
        <v>6.8410000000000002</v>
      </c>
      <c r="AF754">
        <v>5.2960000000000003</v>
      </c>
      <c r="AG754">
        <v>2014</v>
      </c>
    </row>
    <row r="755" spans="1:33" x14ac:dyDescent="0.2">
      <c r="A755">
        <v>642</v>
      </c>
      <c r="B755" t="s">
        <v>60</v>
      </c>
      <c r="C755" t="s">
        <v>1</v>
      </c>
      <c r="D755" t="s">
        <v>228</v>
      </c>
      <c r="E755" t="s">
        <v>126</v>
      </c>
      <c r="G755" t="s">
        <v>206</v>
      </c>
      <c r="H755">
        <v>60.125</v>
      </c>
      <c r="I755">
        <v>30.588000000000001</v>
      </c>
      <c r="J755">
        <v>27.059000000000001</v>
      </c>
      <c r="K755">
        <v>4.0789999999999997</v>
      </c>
      <c r="L755">
        <v>-9.6259999999999994</v>
      </c>
      <c r="M755">
        <v>72.090999999999994</v>
      </c>
      <c r="N755">
        <v>-36.5</v>
      </c>
      <c r="O755">
        <v>129.99</v>
      </c>
      <c r="P755">
        <v>7.6040000000000001</v>
      </c>
      <c r="Q755">
        <v>18.885999999999999</v>
      </c>
      <c r="R755">
        <v>-28.927</v>
      </c>
      <c r="S755">
        <v>-6.1879999999999997</v>
      </c>
      <c r="T755">
        <v>-5.6470000000000002</v>
      </c>
      <c r="U755">
        <v>25.12</v>
      </c>
      <c r="V755">
        <v>2.0019999999999998</v>
      </c>
      <c r="W755">
        <v>7.7789999999999999</v>
      </c>
      <c r="X755">
        <v>-0.65600000000000003</v>
      </c>
      <c r="Y755">
        <v>-0.44</v>
      </c>
      <c r="Z755">
        <v>-7.4560000000000004</v>
      </c>
      <c r="AA755">
        <v>13.737</v>
      </c>
      <c r="AB755">
        <v>-12.936</v>
      </c>
      <c r="AC755">
        <v>-15.855</v>
      </c>
      <c r="AD755">
        <v>-17.277999999999999</v>
      </c>
      <c r="AE755">
        <v>-13.598000000000001</v>
      </c>
      <c r="AF755">
        <v>-11.792</v>
      </c>
      <c r="AG755">
        <v>2013</v>
      </c>
    </row>
    <row r="756" spans="1:33" x14ac:dyDescent="0.2">
      <c r="A756">
        <v>646</v>
      </c>
      <c r="B756" t="s">
        <v>62</v>
      </c>
      <c r="C756" t="s">
        <v>14</v>
      </c>
      <c r="D756" t="s">
        <v>228</v>
      </c>
      <c r="E756" t="s">
        <v>126</v>
      </c>
      <c r="G756" t="s">
        <v>207</v>
      </c>
      <c r="H756">
        <v>2.9950000000000001</v>
      </c>
      <c r="I756">
        <v>12.084</v>
      </c>
      <c r="J756">
        <v>22.45</v>
      </c>
      <c r="K756">
        <v>-24.535</v>
      </c>
      <c r="L756">
        <v>-17.423999999999999</v>
      </c>
      <c r="M756">
        <v>-2.371</v>
      </c>
      <c r="N756">
        <v>11.308999999999999</v>
      </c>
      <c r="O756">
        <v>-2.3420000000000001</v>
      </c>
      <c r="P756">
        <v>5.048</v>
      </c>
      <c r="Q756">
        <v>0.9</v>
      </c>
      <c r="R756">
        <v>26.751999999999999</v>
      </c>
      <c r="S756">
        <v>8.8109999999999999</v>
      </c>
      <c r="T756">
        <v>-4.9859999999999998</v>
      </c>
      <c r="U756">
        <v>18.404</v>
      </c>
      <c r="V756">
        <v>9.0470000000000006</v>
      </c>
      <c r="W756">
        <v>10.510999999999999</v>
      </c>
      <c r="X756">
        <v>-4.7990000000000004</v>
      </c>
      <c r="Y756">
        <v>10.401</v>
      </c>
      <c r="Z756">
        <v>6.7640000000000002</v>
      </c>
      <c r="AA756">
        <v>-12.529</v>
      </c>
      <c r="AB756">
        <v>4.7389999999999999</v>
      </c>
      <c r="AC756">
        <v>7.3049999999999997</v>
      </c>
      <c r="AD756">
        <v>7.2489999999999997</v>
      </c>
      <c r="AE756">
        <v>7.0270000000000001</v>
      </c>
      <c r="AF756">
        <v>5.8710000000000004</v>
      </c>
      <c r="AG756">
        <v>2006</v>
      </c>
    </row>
    <row r="757" spans="1:33" x14ac:dyDescent="0.2">
      <c r="A757">
        <v>656</v>
      </c>
      <c r="B757" t="s">
        <v>64</v>
      </c>
      <c r="C757" t="s">
        <v>24</v>
      </c>
      <c r="D757" t="s">
        <v>228</v>
      </c>
      <c r="E757" t="s">
        <v>126</v>
      </c>
      <c r="G757" t="s">
        <v>208</v>
      </c>
      <c r="H757">
        <v>-1.7689999999999999</v>
      </c>
      <c r="I757">
        <v>-3.8980000000000001</v>
      </c>
      <c r="J757">
        <v>21.016999999999999</v>
      </c>
      <c r="K757">
        <v>-8.0969999999999995</v>
      </c>
      <c r="L757">
        <v>-5.5570000000000004</v>
      </c>
      <c r="M757">
        <v>0.23899999999999999</v>
      </c>
      <c r="N757">
        <v>-4.4480000000000004</v>
      </c>
      <c r="O757">
        <v>-5.37</v>
      </c>
      <c r="P757">
        <v>-7.5839999999999996</v>
      </c>
      <c r="Q757">
        <v>-39.929000000000002</v>
      </c>
      <c r="R757">
        <v>-23.271000000000001</v>
      </c>
      <c r="S757">
        <v>42.96</v>
      </c>
      <c r="T757">
        <v>-17.995000000000001</v>
      </c>
      <c r="U757">
        <v>-1.5529999999999999</v>
      </c>
      <c r="V757">
        <v>-9.1940000000000008</v>
      </c>
      <c r="W757">
        <v>5.13</v>
      </c>
      <c r="X757">
        <v>3.2480000000000002</v>
      </c>
      <c r="Y757">
        <v>-3.3220000000000001</v>
      </c>
      <c r="Z757">
        <v>-1.994</v>
      </c>
      <c r="AA757">
        <v>23.305</v>
      </c>
      <c r="AB757">
        <v>12.675000000000001</v>
      </c>
      <c r="AC757">
        <v>26.722999999999999</v>
      </c>
      <c r="AD757">
        <v>29.527999999999999</v>
      </c>
      <c r="AE757">
        <v>23.902000000000001</v>
      </c>
      <c r="AF757">
        <v>4.2530000000000001</v>
      </c>
      <c r="AG757">
        <v>2013</v>
      </c>
    </row>
    <row r="758" spans="1:33" x14ac:dyDescent="0.2">
      <c r="A758">
        <v>429</v>
      </c>
      <c r="B758" t="s">
        <v>47</v>
      </c>
      <c r="C758" t="s">
        <v>34</v>
      </c>
      <c r="D758" t="s">
        <v>228</v>
      </c>
      <c r="E758" t="s">
        <v>126</v>
      </c>
      <c r="G758" t="s">
        <v>209</v>
      </c>
      <c r="H758">
        <v>14.824999999999999</v>
      </c>
      <c r="I758">
        <v>-7.6619999999999999</v>
      </c>
      <c r="J758">
        <v>-0.24199999999999999</v>
      </c>
      <c r="K758">
        <v>-6.7110000000000003</v>
      </c>
      <c r="L758">
        <v>13.108000000000001</v>
      </c>
      <c r="M758">
        <v>24.346</v>
      </c>
      <c r="N758">
        <v>17.396999999999998</v>
      </c>
      <c r="O758">
        <v>20.542000000000002</v>
      </c>
      <c r="P758">
        <v>15.818</v>
      </c>
      <c r="Q758">
        <v>4.766</v>
      </c>
      <c r="R758">
        <v>7.2759999999999998</v>
      </c>
      <c r="S758">
        <v>6.1909999999999998</v>
      </c>
      <c r="T758">
        <v>11.815</v>
      </c>
      <c r="U758">
        <v>5.6719999999999997</v>
      </c>
      <c r="V758">
        <v>-0.64100000000000001</v>
      </c>
      <c r="W758">
        <v>-6.0789999999999997</v>
      </c>
      <c r="X758">
        <v>-13.313000000000001</v>
      </c>
      <c r="Y758">
        <v>-9.2230000000000008</v>
      </c>
      <c r="Z758">
        <v>15.949</v>
      </c>
      <c r="AA758">
        <v>0.47199999999999998</v>
      </c>
      <c r="AB758">
        <v>-1.262</v>
      </c>
      <c r="AC758">
        <v>5.0000000000000001E-3</v>
      </c>
      <c r="AD758">
        <v>-0.53700000000000003</v>
      </c>
      <c r="AE758">
        <v>0.249</v>
      </c>
      <c r="AF758">
        <v>0.79400000000000004</v>
      </c>
      <c r="AG758">
        <v>2013</v>
      </c>
    </row>
    <row r="759" spans="1:33" x14ac:dyDescent="0.2">
      <c r="A759">
        <v>433</v>
      </c>
      <c r="B759" t="s">
        <v>48</v>
      </c>
      <c r="C759" t="s">
        <v>5</v>
      </c>
      <c r="D759" t="s">
        <v>228</v>
      </c>
      <c r="E759" t="s">
        <v>126</v>
      </c>
    </row>
    <row r="760" spans="1:33" x14ac:dyDescent="0.2">
      <c r="A760">
        <v>916</v>
      </c>
      <c r="B760" t="s">
        <v>65</v>
      </c>
      <c r="C760" t="s">
        <v>18</v>
      </c>
      <c r="D760" t="s">
        <v>228</v>
      </c>
      <c r="E760" t="s">
        <v>126</v>
      </c>
      <c r="G760" t="s">
        <v>210</v>
      </c>
      <c r="H760">
        <v>21.6</v>
      </c>
      <c r="I760">
        <v>15.603</v>
      </c>
      <c r="J760">
        <v>0.63300000000000001</v>
      </c>
      <c r="K760">
        <v>7.6779999999999999</v>
      </c>
      <c r="L760">
        <v>31.462</v>
      </c>
      <c r="M760">
        <v>17.323</v>
      </c>
      <c r="N760">
        <v>0.52900000000000003</v>
      </c>
      <c r="O760">
        <v>5.4749999999999996</v>
      </c>
      <c r="P760">
        <v>30.925999999999998</v>
      </c>
      <c r="Q760">
        <v>23.544</v>
      </c>
      <c r="R760">
        <v>26.920999999999999</v>
      </c>
      <c r="S760">
        <v>25.84</v>
      </c>
      <c r="T760">
        <v>1.345</v>
      </c>
      <c r="U760">
        <v>-13.946999999999999</v>
      </c>
      <c r="V760">
        <v>6.9740000000000002</v>
      </c>
      <c r="W760">
        <v>8.2769999999999992</v>
      </c>
      <c r="X760">
        <v>24.664000000000001</v>
      </c>
      <c r="Y760">
        <v>4.5270000000000001</v>
      </c>
      <c r="Z760">
        <v>-7.7359999999999998</v>
      </c>
      <c r="AA760">
        <v>1.9179999999999999</v>
      </c>
      <c r="AB760">
        <v>3.702</v>
      </c>
      <c r="AC760">
        <v>3.5379999999999998</v>
      </c>
      <c r="AD760">
        <v>3.4790000000000001</v>
      </c>
      <c r="AE760">
        <v>3.7970000000000002</v>
      </c>
      <c r="AF760">
        <v>3.1509999999999998</v>
      </c>
      <c r="AG760">
        <v>2013</v>
      </c>
    </row>
    <row r="761" spans="1:33" x14ac:dyDescent="0.2">
      <c r="A761">
        <v>443</v>
      </c>
      <c r="B761" t="s">
        <v>67</v>
      </c>
      <c r="C761" t="s">
        <v>6</v>
      </c>
      <c r="D761" t="s">
        <v>228</v>
      </c>
      <c r="E761" t="s">
        <v>126</v>
      </c>
      <c r="G761" t="s">
        <v>211</v>
      </c>
      <c r="H761">
        <v>2.5670000000000002</v>
      </c>
      <c r="I761">
        <v>-0.126</v>
      </c>
      <c r="J761">
        <v>13.443</v>
      </c>
      <c r="K761">
        <v>-9.07</v>
      </c>
      <c r="L761">
        <v>-12.456</v>
      </c>
      <c r="M761">
        <v>6.9809999999999999</v>
      </c>
      <c r="N761">
        <v>6.9779999999999998</v>
      </c>
      <c r="O761">
        <v>13.016</v>
      </c>
      <c r="P761">
        <v>14.977</v>
      </c>
      <c r="Q761">
        <v>12.226000000000001</v>
      </c>
      <c r="R761">
        <v>4.7119999999999997</v>
      </c>
      <c r="S761">
        <v>24.744</v>
      </c>
      <c r="T761">
        <v>3.7930000000000001</v>
      </c>
      <c r="U761">
        <v>-12.492000000000001</v>
      </c>
      <c r="V761">
        <v>6.33</v>
      </c>
      <c r="W761">
        <v>5.1680000000000001</v>
      </c>
      <c r="X761">
        <v>13.964</v>
      </c>
      <c r="Y761">
        <v>0.77600000000000002</v>
      </c>
      <c r="Z761">
        <v>7.0359999999999996</v>
      </c>
      <c r="AA761">
        <v>9.4120000000000008</v>
      </c>
      <c r="AB761">
        <v>7.2859999999999996</v>
      </c>
      <c r="AC761">
        <v>7.0640000000000001</v>
      </c>
      <c r="AD761">
        <v>7.093</v>
      </c>
      <c r="AE761">
        <v>7.1580000000000004</v>
      </c>
      <c r="AF761">
        <v>7.2350000000000003</v>
      </c>
      <c r="AG761">
        <v>2013</v>
      </c>
    </row>
    <row r="762" spans="1:33" x14ac:dyDescent="0.2">
      <c r="A762">
        <v>672</v>
      </c>
      <c r="B762" t="s">
        <v>50</v>
      </c>
      <c r="C762" t="s">
        <v>2</v>
      </c>
      <c r="D762" t="s">
        <v>228</v>
      </c>
      <c r="E762" t="s">
        <v>126</v>
      </c>
      <c r="G762" t="s">
        <v>212</v>
      </c>
      <c r="H762">
        <v>15.821</v>
      </c>
      <c r="I762">
        <v>7.4489999999999998</v>
      </c>
      <c r="J762">
        <v>-30.215</v>
      </c>
      <c r="K762">
        <v>-1.363</v>
      </c>
      <c r="L762">
        <v>-12.176</v>
      </c>
      <c r="M762">
        <v>19.818000000000001</v>
      </c>
      <c r="N762">
        <v>53.622999999999998</v>
      </c>
      <c r="O762">
        <v>24.888999999999999</v>
      </c>
      <c r="P762">
        <v>-5.5090000000000003</v>
      </c>
      <c r="Q762">
        <v>15.494</v>
      </c>
      <c r="R762">
        <v>3.121</v>
      </c>
      <c r="S762">
        <v>28.292999999999999</v>
      </c>
      <c r="T762">
        <v>13.273999999999999</v>
      </c>
      <c r="U762">
        <v>13.42</v>
      </c>
      <c r="V762">
        <v>8.2379999999999995</v>
      </c>
      <c r="W762">
        <v>-57.362000000000002</v>
      </c>
      <c r="X762">
        <v>127.08</v>
      </c>
      <c r="Y762">
        <v>3.2469999999999999</v>
      </c>
      <c r="Z762">
        <v>-23.413</v>
      </c>
      <c r="AA762">
        <v>5.6920000000000002</v>
      </c>
      <c r="AB762">
        <v>7.3689999999999998</v>
      </c>
      <c r="AC762">
        <v>20.335000000000001</v>
      </c>
      <c r="AD762">
        <v>8.0920000000000005</v>
      </c>
      <c r="AE762">
        <v>7.2549999999999999</v>
      </c>
      <c r="AF762">
        <v>7.7220000000000004</v>
      </c>
      <c r="AG762">
        <v>2014</v>
      </c>
    </row>
    <row r="763" spans="1:33" x14ac:dyDescent="0.2">
      <c r="A763">
        <v>682</v>
      </c>
      <c r="B763" t="s">
        <v>69</v>
      </c>
      <c r="C763" t="s">
        <v>27</v>
      </c>
      <c r="D763" t="s">
        <v>228</v>
      </c>
      <c r="E763" t="s">
        <v>126</v>
      </c>
      <c r="G763" t="s">
        <v>213</v>
      </c>
      <c r="H763">
        <v>2.71</v>
      </c>
      <c r="I763">
        <v>3.6059999999999999</v>
      </c>
      <c r="J763">
        <v>-0.65300000000000002</v>
      </c>
      <c r="K763">
        <v>-4.7039999999999997</v>
      </c>
      <c r="L763">
        <v>12.138</v>
      </c>
      <c r="M763">
        <v>-3.38</v>
      </c>
      <c r="N763">
        <v>-9.5559999999999992</v>
      </c>
      <c r="O763">
        <v>8.1389999999999993</v>
      </c>
      <c r="P763">
        <v>17.265000000000001</v>
      </c>
      <c r="Q763">
        <v>14.516</v>
      </c>
      <c r="R763">
        <v>6.6820000000000004</v>
      </c>
      <c r="S763">
        <v>16.626999999999999</v>
      </c>
      <c r="T763">
        <v>1.4650000000000001</v>
      </c>
      <c r="U763">
        <v>0.221</v>
      </c>
      <c r="V763">
        <v>12.698</v>
      </c>
      <c r="W763">
        <v>10.978</v>
      </c>
      <c r="X763">
        <v>15.321</v>
      </c>
      <c r="Y763">
        <v>36.777999999999999</v>
      </c>
      <c r="Z763">
        <v>8.9710000000000001</v>
      </c>
      <c r="AA763">
        <v>7.5190000000000001</v>
      </c>
      <c r="AB763">
        <v>6.7130000000000001</v>
      </c>
      <c r="AC763">
        <v>4.7640000000000002</v>
      </c>
      <c r="AD763">
        <v>4.9729999999999999</v>
      </c>
      <c r="AE763">
        <v>9.984</v>
      </c>
      <c r="AF763">
        <v>3.5939999999999999</v>
      </c>
      <c r="AG763">
        <v>2013</v>
      </c>
    </row>
    <row r="764" spans="1:33" x14ac:dyDescent="0.2">
      <c r="A764">
        <v>948</v>
      </c>
      <c r="B764" t="s">
        <v>70</v>
      </c>
      <c r="C764" t="s">
        <v>20</v>
      </c>
      <c r="D764" t="s">
        <v>228</v>
      </c>
      <c r="E764" t="s">
        <v>126</v>
      </c>
      <c r="G764" t="s">
        <v>214</v>
      </c>
      <c r="H764">
        <v>7.2359999999999998</v>
      </c>
      <c r="I764">
        <v>3.226</v>
      </c>
      <c r="J764">
        <v>-6.5259999999999998</v>
      </c>
      <c r="K764">
        <v>-6.367</v>
      </c>
      <c r="L764">
        <v>15.567</v>
      </c>
      <c r="M764">
        <v>4.9820000000000002</v>
      </c>
      <c r="N764">
        <v>6.1710000000000003</v>
      </c>
      <c r="O764">
        <v>4.24</v>
      </c>
      <c r="P764">
        <v>6.282</v>
      </c>
      <c r="Q764">
        <v>7.47</v>
      </c>
      <c r="R764">
        <v>30.146000000000001</v>
      </c>
      <c r="S764">
        <v>25.931999999999999</v>
      </c>
      <c r="T764">
        <v>169.29900000000001</v>
      </c>
      <c r="U764">
        <v>-47.551000000000002</v>
      </c>
      <c r="V764">
        <v>21.702999999999999</v>
      </c>
      <c r="W764">
        <v>52.151000000000003</v>
      </c>
      <c r="X764">
        <v>20.867999999999999</v>
      </c>
      <c r="Y764">
        <v>-0.14099999999999999</v>
      </c>
      <c r="Z764">
        <v>-9.7840000000000007</v>
      </c>
      <c r="AA764">
        <v>-19.933</v>
      </c>
      <c r="AB764">
        <v>6.1710000000000003</v>
      </c>
      <c r="AC764">
        <v>-6.8440000000000003</v>
      </c>
      <c r="AD764">
        <v>-0.7</v>
      </c>
      <c r="AE764">
        <v>-6.4000000000000001E-2</v>
      </c>
      <c r="AF764">
        <v>-5.9640000000000004</v>
      </c>
      <c r="AG764">
        <v>2013</v>
      </c>
    </row>
    <row r="765" spans="1:33" x14ac:dyDescent="0.2">
      <c r="A765">
        <v>694</v>
      </c>
      <c r="B765" t="s">
        <v>51</v>
      </c>
      <c r="C765" t="s">
        <v>3</v>
      </c>
      <c r="D765" t="s">
        <v>228</v>
      </c>
      <c r="E765" t="s">
        <v>126</v>
      </c>
      <c r="G765" t="s">
        <v>215</v>
      </c>
      <c r="H765">
        <v>10.917</v>
      </c>
      <c r="I765">
        <v>22.526</v>
      </c>
      <c r="J765">
        <v>-15.342000000000001</v>
      </c>
      <c r="K765">
        <v>26.77</v>
      </c>
      <c r="L765">
        <v>-21.37</v>
      </c>
      <c r="M765">
        <v>37.566000000000003</v>
      </c>
      <c r="N765">
        <v>-4.617</v>
      </c>
      <c r="O765">
        <v>34.051000000000002</v>
      </c>
      <c r="P765">
        <v>-21.329000000000001</v>
      </c>
      <c r="Q765">
        <v>42.424999999999997</v>
      </c>
      <c r="R765">
        <v>-26.013000000000002</v>
      </c>
      <c r="S765">
        <v>17.023</v>
      </c>
      <c r="T765">
        <v>12.646000000000001</v>
      </c>
      <c r="U765">
        <v>2.0640000000000001</v>
      </c>
      <c r="V765">
        <v>28.902999999999999</v>
      </c>
      <c r="W765">
        <v>9.6159999999999997</v>
      </c>
      <c r="X765">
        <v>-13.282</v>
      </c>
      <c r="Y765">
        <v>-2.5470000000000002</v>
      </c>
      <c r="Z765">
        <v>13.954000000000001</v>
      </c>
      <c r="AA765">
        <v>12.661</v>
      </c>
      <c r="AB765">
        <v>-1.4910000000000001</v>
      </c>
      <c r="AC765">
        <v>3.8639999999999999</v>
      </c>
      <c r="AD765">
        <v>5.7270000000000003</v>
      </c>
      <c r="AE765">
        <v>5.468</v>
      </c>
      <c r="AF765">
        <v>5.4820000000000002</v>
      </c>
      <c r="AG765">
        <v>2013</v>
      </c>
    </row>
    <row r="766" spans="1:33" x14ac:dyDescent="0.2">
      <c r="A766">
        <v>142</v>
      </c>
      <c r="B766" t="s">
        <v>71</v>
      </c>
      <c r="C766" t="s">
        <v>28</v>
      </c>
      <c r="D766" t="s">
        <v>228</v>
      </c>
      <c r="E766" t="s">
        <v>126</v>
      </c>
      <c r="G766" t="s">
        <v>216</v>
      </c>
      <c r="H766">
        <v>10.084</v>
      </c>
      <c r="I766">
        <v>0.89600000000000002</v>
      </c>
      <c r="J766">
        <v>3.16</v>
      </c>
      <c r="K766">
        <v>-6.8159999999999998</v>
      </c>
      <c r="L766">
        <v>-10.14</v>
      </c>
      <c r="M766">
        <v>-1.734</v>
      </c>
      <c r="N766">
        <v>14.609</v>
      </c>
      <c r="O766">
        <v>16.901</v>
      </c>
      <c r="P766">
        <v>17.539000000000001</v>
      </c>
      <c r="Q766">
        <v>13.032999999999999</v>
      </c>
      <c r="R766">
        <v>11.358000000000001</v>
      </c>
      <c r="S766">
        <v>19.88</v>
      </c>
      <c r="T766">
        <v>6.7619999999999996</v>
      </c>
      <c r="U766">
        <v>-21.378</v>
      </c>
      <c r="V766">
        <v>11.675000000000001</v>
      </c>
      <c r="W766">
        <v>12.045</v>
      </c>
      <c r="X766">
        <v>-2.4809999999999999</v>
      </c>
      <c r="Y766">
        <v>3.2149999999999999</v>
      </c>
      <c r="Z766">
        <v>-6.6950000000000003</v>
      </c>
      <c r="AA766">
        <v>-16.524000000000001</v>
      </c>
      <c r="AB766">
        <v>0.95499999999999996</v>
      </c>
      <c r="AC766">
        <v>1.927</v>
      </c>
      <c r="AD766">
        <v>2.1560000000000001</v>
      </c>
      <c r="AE766">
        <v>2.1190000000000002</v>
      </c>
      <c r="AF766">
        <v>2.4289999999999998</v>
      </c>
      <c r="AG766">
        <v>2014</v>
      </c>
    </row>
    <row r="767" spans="1:33" x14ac:dyDescent="0.2">
      <c r="A767">
        <v>449</v>
      </c>
      <c r="B767" t="s">
        <v>72</v>
      </c>
      <c r="C767" t="s">
        <v>10</v>
      </c>
      <c r="D767" t="s">
        <v>228</v>
      </c>
      <c r="E767" t="s">
        <v>126</v>
      </c>
      <c r="G767" t="s">
        <v>217</v>
      </c>
      <c r="H767">
        <v>7.6120000000000001</v>
      </c>
      <c r="I767">
        <v>12.228</v>
      </c>
      <c r="J767">
        <v>18.324000000000002</v>
      </c>
      <c r="K767">
        <v>-15.028</v>
      </c>
      <c r="L767">
        <v>7.633</v>
      </c>
      <c r="M767">
        <v>19.677</v>
      </c>
      <c r="N767">
        <v>5.782</v>
      </c>
      <c r="O767">
        <v>-0.14499999999999999</v>
      </c>
      <c r="P767">
        <v>18.402000000000001</v>
      </c>
      <c r="Q767">
        <v>-2.754</v>
      </c>
      <c r="R767">
        <v>11.138999999999999</v>
      </c>
      <c r="S767">
        <v>35.052</v>
      </c>
      <c r="T767">
        <v>36.299999999999997</v>
      </c>
      <c r="U767">
        <v>-15.018000000000001</v>
      </c>
      <c r="V767">
        <v>2.258</v>
      </c>
      <c r="W767">
        <v>11.03</v>
      </c>
      <c r="X767">
        <v>21.443000000000001</v>
      </c>
      <c r="Y767">
        <v>26.876999999999999</v>
      </c>
      <c r="Z767">
        <v>4.7889999999999997</v>
      </c>
      <c r="AA767">
        <v>0.85899999999999999</v>
      </c>
      <c r="AB767">
        <v>9.7140000000000004</v>
      </c>
      <c r="AC767">
        <v>7.6550000000000002</v>
      </c>
      <c r="AD767">
        <v>4.1440000000000001</v>
      </c>
      <c r="AE767">
        <v>4.8449999999999998</v>
      </c>
      <c r="AF767">
        <v>-0.60299999999999998</v>
      </c>
      <c r="AG767">
        <v>2013</v>
      </c>
    </row>
    <row r="768" spans="1:33" x14ac:dyDescent="0.2">
      <c r="A768">
        <v>293</v>
      </c>
      <c r="B768" t="s">
        <v>66</v>
      </c>
      <c r="C768" t="s">
        <v>29</v>
      </c>
      <c r="D768" t="s">
        <v>228</v>
      </c>
      <c r="E768" t="s">
        <v>126</v>
      </c>
      <c r="G768" t="s">
        <v>218</v>
      </c>
      <c r="H768">
        <v>-0.88100000000000001</v>
      </c>
      <c r="I768">
        <v>13.204000000000001</v>
      </c>
      <c r="J768">
        <v>2.415</v>
      </c>
      <c r="K768">
        <v>-18.045000000000002</v>
      </c>
      <c r="L768">
        <v>4.2</v>
      </c>
      <c r="M768">
        <v>0.97099999999999997</v>
      </c>
      <c r="N768">
        <v>4.3330000000000002</v>
      </c>
      <c r="O768">
        <v>3.5289999999999999</v>
      </c>
      <c r="P768">
        <v>7.6369999999999996</v>
      </c>
      <c r="Q768">
        <v>10.41</v>
      </c>
      <c r="R768">
        <v>15.452</v>
      </c>
      <c r="S768">
        <v>20.678999999999998</v>
      </c>
      <c r="T768">
        <v>24.597000000000001</v>
      </c>
      <c r="U768">
        <v>-17.425999999999998</v>
      </c>
      <c r="V768">
        <v>27.257000000000001</v>
      </c>
      <c r="W768">
        <v>13.763999999999999</v>
      </c>
      <c r="X768">
        <v>10.904</v>
      </c>
      <c r="Y768">
        <v>3.464</v>
      </c>
      <c r="Z768">
        <v>-1.7949999999999999</v>
      </c>
      <c r="AA768">
        <v>2.7749999999999999</v>
      </c>
      <c r="AB768">
        <v>4</v>
      </c>
      <c r="AC768">
        <v>5.0179999999999998</v>
      </c>
      <c r="AD768">
        <v>4.1310000000000002</v>
      </c>
      <c r="AE768">
        <v>4</v>
      </c>
      <c r="AF768">
        <v>4.0259999999999998</v>
      </c>
      <c r="AG768">
        <v>2014</v>
      </c>
    </row>
    <row r="769" spans="1:33" x14ac:dyDescent="0.2">
      <c r="A769">
        <v>453</v>
      </c>
      <c r="B769" t="s">
        <v>61</v>
      </c>
      <c r="C769" t="s">
        <v>15</v>
      </c>
      <c r="D769" t="s">
        <v>228</v>
      </c>
      <c r="E769" t="s">
        <v>126</v>
      </c>
      <c r="G769" t="s">
        <v>219</v>
      </c>
      <c r="H769">
        <v>10.42</v>
      </c>
      <c r="I769">
        <v>40.426000000000002</v>
      </c>
      <c r="J769">
        <v>3.2069999999999999</v>
      </c>
      <c r="K769">
        <v>-9.9339999999999993</v>
      </c>
      <c r="L769">
        <v>-18.352</v>
      </c>
      <c r="M769">
        <v>18.798999999999999</v>
      </c>
      <c r="N769">
        <v>7.7290000000000001</v>
      </c>
      <c r="O769">
        <v>10.571</v>
      </c>
      <c r="P769">
        <v>15.66</v>
      </c>
      <c r="Q769">
        <v>61.448</v>
      </c>
      <c r="R769">
        <v>52.424999999999997</v>
      </c>
      <c r="S769">
        <v>33.533999999999999</v>
      </c>
      <c r="T769">
        <v>11.972</v>
      </c>
      <c r="U769">
        <v>-3.2989999999999999</v>
      </c>
      <c r="V769">
        <v>-12.516999999999999</v>
      </c>
      <c r="W769">
        <v>19.372</v>
      </c>
      <c r="X769">
        <v>15.327999999999999</v>
      </c>
      <c r="Y769">
        <v>4.2510000000000003</v>
      </c>
      <c r="Z769">
        <v>4.4409999999999998</v>
      </c>
      <c r="AA769">
        <v>6.1870000000000003</v>
      </c>
      <c r="AB769">
        <v>3.6850000000000001</v>
      </c>
      <c r="AC769">
        <v>3.657</v>
      </c>
      <c r="AD769">
        <v>3.347</v>
      </c>
      <c r="AE769">
        <v>2.7160000000000002</v>
      </c>
      <c r="AF769">
        <v>2.7690000000000001</v>
      </c>
      <c r="AG769">
        <v>2013</v>
      </c>
    </row>
    <row r="770" spans="1:33" x14ac:dyDescent="0.2">
      <c r="A770">
        <v>922</v>
      </c>
      <c r="B770" t="s">
        <v>68</v>
      </c>
      <c r="C770" t="s">
        <v>35</v>
      </c>
      <c r="D770" t="s">
        <v>228</v>
      </c>
      <c r="E770" t="s">
        <v>126</v>
      </c>
      <c r="G770" t="s">
        <v>220</v>
      </c>
      <c r="H770">
        <v>11.315</v>
      </c>
      <c r="I770">
        <v>11.948</v>
      </c>
      <c r="J770">
        <v>-16.204000000000001</v>
      </c>
      <c r="K770">
        <v>-29.59</v>
      </c>
      <c r="L770">
        <v>15.64</v>
      </c>
      <c r="M770">
        <v>22.869</v>
      </c>
      <c r="N770">
        <v>13.180999999999999</v>
      </c>
      <c r="O770">
        <v>24.4</v>
      </c>
      <c r="P770">
        <v>21.3</v>
      </c>
      <c r="Q770">
        <v>18.3</v>
      </c>
      <c r="R770">
        <v>24</v>
      </c>
      <c r="S770">
        <v>25.1</v>
      </c>
      <c r="T770">
        <v>11.1</v>
      </c>
      <c r="U770">
        <v>-31.4</v>
      </c>
      <c r="V770">
        <v>27.437999999999999</v>
      </c>
      <c r="W770">
        <v>16.847999999999999</v>
      </c>
      <c r="X770">
        <v>8.2959999999999994</v>
      </c>
      <c r="Y770">
        <v>3.6739999999999999</v>
      </c>
      <c r="Z770">
        <v>-6.6950000000000003</v>
      </c>
      <c r="AA770">
        <v>-25.949000000000002</v>
      </c>
      <c r="AB770">
        <v>2.9129999999999998</v>
      </c>
      <c r="AC770">
        <v>5.3410000000000002</v>
      </c>
      <c r="AD770">
        <v>6.0919999999999996</v>
      </c>
      <c r="AE770">
        <v>5.7930000000000001</v>
      </c>
      <c r="AF770">
        <v>5.8579999999999997</v>
      </c>
      <c r="AG770">
        <v>2014</v>
      </c>
    </row>
    <row r="771" spans="1:33" x14ac:dyDescent="0.2">
      <c r="A771">
        <v>456</v>
      </c>
      <c r="B771" t="s">
        <v>74</v>
      </c>
      <c r="C771" t="s">
        <v>8</v>
      </c>
      <c r="D771" t="s">
        <v>228</v>
      </c>
      <c r="E771" t="s">
        <v>126</v>
      </c>
      <c r="G771" t="s">
        <v>221</v>
      </c>
      <c r="H771">
        <v>0.216</v>
      </c>
      <c r="I771">
        <v>11.189</v>
      </c>
      <c r="J771">
        <v>10.564</v>
      </c>
      <c r="K771">
        <v>-3.08</v>
      </c>
      <c r="L771">
        <v>8.8469999999999995</v>
      </c>
      <c r="M771">
        <v>6.5140000000000002</v>
      </c>
      <c r="N771">
        <v>2.8010000000000002</v>
      </c>
      <c r="O771">
        <v>5.6280000000000001</v>
      </c>
      <c r="P771">
        <v>10.99</v>
      </c>
      <c r="Q771">
        <v>27.478000000000002</v>
      </c>
      <c r="R771">
        <v>5.0460000000000003</v>
      </c>
      <c r="S771">
        <v>19.318000000000001</v>
      </c>
      <c r="T771">
        <v>14.324</v>
      </c>
      <c r="U771">
        <v>-5.7380000000000004</v>
      </c>
      <c r="V771">
        <v>2.5550000000000002</v>
      </c>
      <c r="W771">
        <v>11.925000000000001</v>
      </c>
      <c r="X771">
        <v>18.815000000000001</v>
      </c>
      <c r="Y771">
        <v>11.147</v>
      </c>
      <c r="Z771">
        <v>1.0840000000000001</v>
      </c>
      <c r="AA771">
        <v>6.202</v>
      </c>
      <c r="AB771">
        <v>4.6470000000000002</v>
      </c>
      <c r="AC771">
        <v>5.3070000000000004</v>
      </c>
      <c r="AD771">
        <v>5.0970000000000004</v>
      </c>
      <c r="AE771">
        <v>5.09</v>
      </c>
      <c r="AF771">
        <v>5.2759999999999998</v>
      </c>
      <c r="AG771">
        <v>2014</v>
      </c>
    </row>
    <row r="772" spans="1:33" x14ac:dyDescent="0.2">
      <c r="A772">
        <v>732</v>
      </c>
      <c r="B772" t="s">
        <v>77</v>
      </c>
      <c r="C772" t="s">
        <v>17</v>
      </c>
      <c r="D772" t="s">
        <v>228</v>
      </c>
      <c r="E772" t="s">
        <v>126</v>
      </c>
      <c r="G772" t="s">
        <v>222</v>
      </c>
      <c r="H772">
        <v>27.294</v>
      </c>
      <c r="I772">
        <v>13.596</v>
      </c>
      <c r="J772">
        <v>29.777000000000001</v>
      </c>
      <c r="K772">
        <v>-25.609000000000002</v>
      </c>
      <c r="L772">
        <v>15.395</v>
      </c>
      <c r="M772">
        <v>4.4139999999999997</v>
      </c>
      <c r="N772">
        <v>51.125999999999998</v>
      </c>
      <c r="O772">
        <v>0.38100000000000001</v>
      </c>
      <c r="P772">
        <v>30.506</v>
      </c>
      <c r="Q772">
        <v>61.457999999999998</v>
      </c>
      <c r="R772">
        <v>14.638999999999999</v>
      </c>
      <c r="S772">
        <v>-0.26100000000000001</v>
      </c>
      <c r="T772">
        <v>-7.375</v>
      </c>
      <c r="U772">
        <v>4.4379999999999997</v>
      </c>
      <c r="V772">
        <v>2.871</v>
      </c>
      <c r="W772">
        <v>-18.257000000000001</v>
      </c>
      <c r="X772">
        <v>4.3150000000000004</v>
      </c>
      <c r="Y772">
        <v>7.8520000000000003</v>
      </c>
      <c r="Z772">
        <v>-9.5540000000000003</v>
      </c>
      <c r="AA772">
        <v>4.5119999999999996</v>
      </c>
      <c r="AB772">
        <v>5.1920000000000002</v>
      </c>
      <c r="AC772">
        <v>9.6059999999999999</v>
      </c>
      <c r="AD772">
        <v>4.0359999999999996</v>
      </c>
      <c r="AE772">
        <v>4.1790000000000003</v>
      </c>
      <c r="AF772">
        <v>2.948</v>
      </c>
      <c r="AG772">
        <v>2013</v>
      </c>
    </row>
    <row r="773" spans="1:33" x14ac:dyDescent="0.2">
      <c r="A773">
        <v>463</v>
      </c>
      <c r="B773" t="s">
        <v>73</v>
      </c>
      <c r="C773" t="s">
        <v>36</v>
      </c>
      <c r="D773" t="s">
        <v>228</v>
      </c>
      <c r="E773" t="s">
        <v>126</v>
      </c>
      <c r="G773" t="s">
        <v>223</v>
      </c>
      <c r="H773">
        <v>13.438000000000001</v>
      </c>
      <c r="I773">
        <v>-16.812000000000001</v>
      </c>
      <c r="J773">
        <v>-1.6859999999999999</v>
      </c>
      <c r="K773">
        <v>11.06</v>
      </c>
      <c r="L773">
        <v>-1.6970000000000001</v>
      </c>
      <c r="M773">
        <v>26.184000000000001</v>
      </c>
      <c r="N773">
        <v>5.6070000000000002</v>
      </c>
      <c r="O773">
        <v>18.983000000000001</v>
      </c>
      <c r="P773">
        <v>6.266</v>
      </c>
      <c r="Q773">
        <v>6.0609999999999999</v>
      </c>
      <c r="R773">
        <v>-26.771000000000001</v>
      </c>
      <c r="S773">
        <v>15.999000000000001</v>
      </c>
      <c r="T773">
        <v>24.478000000000002</v>
      </c>
      <c r="U773">
        <v>19.266999999999999</v>
      </c>
      <c r="V773">
        <v>5.3529999999999998</v>
      </c>
      <c r="W773" t="s">
        <v>106</v>
      </c>
      <c r="X773" t="s">
        <v>106</v>
      </c>
      <c r="Y773" t="s">
        <v>106</v>
      </c>
      <c r="Z773" t="s">
        <v>106</v>
      </c>
      <c r="AA773" t="s">
        <v>106</v>
      </c>
      <c r="AB773" t="s">
        <v>106</v>
      </c>
      <c r="AC773" t="s">
        <v>106</v>
      </c>
      <c r="AD773" t="s">
        <v>106</v>
      </c>
      <c r="AE773" t="s">
        <v>106</v>
      </c>
      <c r="AF773" t="s">
        <v>106</v>
      </c>
      <c r="AG773">
        <v>2009</v>
      </c>
    </row>
    <row r="774" spans="1:33" x14ac:dyDescent="0.2">
      <c r="A774">
        <v>537</v>
      </c>
      <c r="B774" t="s">
        <v>78</v>
      </c>
      <c r="C774" t="s">
        <v>19</v>
      </c>
      <c r="D774" t="s">
        <v>228</v>
      </c>
      <c r="E774" t="s">
        <v>126</v>
      </c>
    </row>
    <row r="775" spans="1:33" x14ac:dyDescent="0.2">
      <c r="A775">
        <v>369</v>
      </c>
      <c r="B775" t="s">
        <v>55</v>
      </c>
      <c r="C775" t="s">
        <v>21</v>
      </c>
      <c r="D775" t="s">
        <v>228</v>
      </c>
      <c r="E775" t="s">
        <v>126</v>
      </c>
      <c r="G775" t="s">
        <v>224</v>
      </c>
      <c r="H775">
        <v>5.0999999999999996</v>
      </c>
      <c r="I775">
        <v>51.7</v>
      </c>
      <c r="J775">
        <v>9.1</v>
      </c>
      <c r="K775">
        <v>-10.909000000000001</v>
      </c>
      <c r="L775">
        <v>4.2050000000000001</v>
      </c>
      <c r="M775">
        <v>16.992999999999999</v>
      </c>
      <c r="N775">
        <v>1.514</v>
      </c>
      <c r="O775">
        <v>-4.8879999999999999</v>
      </c>
      <c r="P775">
        <v>6.6120000000000001</v>
      </c>
      <c r="Q775">
        <v>-3.3540000000000001</v>
      </c>
      <c r="R775">
        <v>2.472</v>
      </c>
      <c r="S775">
        <v>9.2899999999999991</v>
      </c>
      <c r="T775">
        <v>3.1850000000000001</v>
      </c>
      <c r="U775">
        <v>-8.0660000000000007</v>
      </c>
      <c r="V775">
        <v>-18.754000000000001</v>
      </c>
      <c r="W775">
        <v>23.63</v>
      </c>
      <c r="X775">
        <v>-5.4219999999999997</v>
      </c>
      <c r="Y775">
        <v>-0.98599999999999999</v>
      </c>
      <c r="Z775">
        <v>-0.443</v>
      </c>
      <c r="AA775">
        <v>14.723000000000001</v>
      </c>
      <c r="AB775">
        <v>1.6679999999999999</v>
      </c>
      <c r="AC775">
        <v>-0.189</v>
      </c>
      <c r="AD775">
        <v>0.378</v>
      </c>
      <c r="AE775">
        <v>0.307</v>
      </c>
      <c r="AF775">
        <v>3.3519999999999999</v>
      </c>
      <c r="AG775">
        <v>2012</v>
      </c>
    </row>
    <row r="776" spans="1:33" x14ac:dyDescent="0.2">
      <c r="A776">
        <v>466</v>
      </c>
      <c r="B776" t="s">
        <v>63</v>
      </c>
      <c r="C776" t="s">
        <v>16</v>
      </c>
      <c r="D776" t="s">
        <v>228</v>
      </c>
      <c r="E776" t="s">
        <v>126</v>
      </c>
      <c r="G776" t="s">
        <v>225</v>
      </c>
      <c r="H776">
        <v>7.95</v>
      </c>
      <c r="I776">
        <v>19.382000000000001</v>
      </c>
      <c r="J776">
        <v>0.76200000000000001</v>
      </c>
      <c r="K776">
        <v>0.13800000000000001</v>
      </c>
      <c r="L776">
        <v>11.56</v>
      </c>
      <c r="M776">
        <v>11.887</v>
      </c>
      <c r="N776">
        <v>10.581</v>
      </c>
      <c r="O776">
        <v>12.709</v>
      </c>
      <c r="P776">
        <v>28.890999999999998</v>
      </c>
      <c r="Q776">
        <v>13.21</v>
      </c>
      <c r="R776">
        <v>7.9160000000000004</v>
      </c>
      <c r="S776">
        <v>39.783000000000001</v>
      </c>
      <c r="T776">
        <v>23.289000000000001</v>
      </c>
      <c r="U776">
        <v>-10.022</v>
      </c>
      <c r="V776">
        <v>0.81200000000000006</v>
      </c>
      <c r="W776">
        <v>7.4009999999999998</v>
      </c>
      <c r="X776">
        <v>11.154</v>
      </c>
      <c r="Y776">
        <v>15.311</v>
      </c>
      <c r="Z776">
        <v>14.164</v>
      </c>
      <c r="AA776">
        <v>5.1950000000000003</v>
      </c>
      <c r="AB776">
        <v>10.183999999999999</v>
      </c>
      <c r="AC776">
        <v>10.307</v>
      </c>
      <c r="AD776">
        <v>11.635</v>
      </c>
      <c r="AE776">
        <v>12.747999999999999</v>
      </c>
      <c r="AF776">
        <v>10.093</v>
      </c>
      <c r="AG776">
        <v>2013</v>
      </c>
    </row>
    <row r="777" spans="1:33" x14ac:dyDescent="0.2">
      <c r="A777">
        <v>299</v>
      </c>
      <c r="B777" t="s">
        <v>75</v>
      </c>
      <c r="C777" t="s">
        <v>22</v>
      </c>
      <c r="D777" t="s">
        <v>228</v>
      </c>
      <c r="E777" t="s">
        <v>126</v>
      </c>
      <c r="G777" t="s">
        <v>226</v>
      </c>
      <c r="H777">
        <v>-15.484999999999999</v>
      </c>
      <c r="I777">
        <v>62.420999999999999</v>
      </c>
      <c r="J777">
        <v>14.073</v>
      </c>
      <c r="K777">
        <v>-11.449</v>
      </c>
      <c r="L777">
        <v>14.984999999999999</v>
      </c>
      <c r="M777">
        <v>15.789</v>
      </c>
      <c r="N777">
        <v>-28.215</v>
      </c>
      <c r="O777">
        <v>-23.457000000000001</v>
      </c>
      <c r="P777">
        <v>66.581999999999994</v>
      </c>
      <c r="Q777">
        <v>38.777000000000001</v>
      </c>
      <c r="R777">
        <v>40.168999999999997</v>
      </c>
      <c r="S777">
        <v>31.574999999999999</v>
      </c>
      <c r="T777">
        <v>3.1869999999999998</v>
      </c>
      <c r="U777">
        <v>-21.527999999999999</v>
      </c>
      <c r="V777">
        <v>-6.101</v>
      </c>
      <c r="W777">
        <v>13.803000000000001</v>
      </c>
      <c r="X777">
        <v>24.948</v>
      </c>
      <c r="Y777">
        <v>-9.6869999999999994</v>
      </c>
      <c r="Z777">
        <v>-20.731000000000002</v>
      </c>
      <c r="AA777">
        <v>-40.051000000000002</v>
      </c>
      <c r="AB777">
        <v>10.103</v>
      </c>
      <c r="AC777">
        <v>-8.9510000000000005</v>
      </c>
      <c r="AD777">
        <v>5.7690000000000001</v>
      </c>
      <c r="AE777">
        <v>2.9390000000000001</v>
      </c>
      <c r="AF777">
        <v>0</v>
      </c>
      <c r="AG777">
        <v>2012</v>
      </c>
    </row>
    <row r="778" spans="1:33" x14ac:dyDescent="0.2">
      <c r="A778">
        <v>474</v>
      </c>
      <c r="B778" t="s">
        <v>76</v>
      </c>
      <c r="C778" t="s">
        <v>11</v>
      </c>
      <c r="D778" t="s">
        <v>228</v>
      </c>
      <c r="E778" t="s">
        <v>126</v>
      </c>
      <c r="G778" t="s">
        <v>227</v>
      </c>
      <c r="H778">
        <v>47.895000000000003</v>
      </c>
      <c r="I778">
        <v>15.135999999999999</v>
      </c>
      <c r="J778">
        <v>17.006</v>
      </c>
      <c r="K778">
        <v>-17.645</v>
      </c>
      <c r="L778">
        <v>-5.077</v>
      </c>
      <c r="M778">
        <v>13.705</v>
      </c>
      <c r="N778">
        <v>14.920999999999999</v>
      </c>
      <c r="O778">
        <v>2.472</v>
      </c>
      <c r="P778">
        <v>-9.8539999999999992</v>
      </c>
      <c r="Q778">
        <v>1.597</v>
      </c>
      <c r="R778">
        <v>7.5730000000000004</v>
      </c>
      <c r="S778">
        <v>12.647</v>
      </c>
      <c r="T778">
        <v>6.8620000000000001</v>
      </c>
      <c r="U778">
        <v>-1.1439999999999999</v>
      </c>
      <c r="V778">
        <v>-4.4279999999999999</v>
      </c>
      <c r="W778">
        <v>-13.271000000000001</v>
      </c>
      <c r="X778">
        <v>21.861999999999998</v>
      </c>
      <c r="Y778">
        <v>-1.167</v>
      </c>
      <c r="Z778">
        <v>2.254</v>
      </c>
      <c r="AA778">
        <v>-2.883</v>
      </c>
      <c r="AB778">
        <v>4.4749999999999996</v>
      </c>
      <c r="AC778">
        <v>3.8959999999999999</v>
      </c>
      <c r="AD778">
        <v>4.9029999999999996</v>
      </c>
      <c r="AE778">
        <v>1.6859999999999999</v>
      </c>
      <c r="AF778">
        <v>6.8</v>
      </c>
    </row>
    <row r="779" spans="1:33" x14ac:dyDescent="0.2">
      <c r="A779">
        <v>612</v>
      </c>
      <c r="B779" t="s">
        <v>41</v>
      </c>
      <c r="C779" t="s">
        <v>9</v>
      </c>
      <c r="D779" t="s">
        <v>229</v>
      </c>
      <c r="E779" t="s">
        <v>126</v>
      </c>
      <c r="G779" t="s">
        <v>193</v>
      </c>
      <c r="H779">
        <v>5.7489999999999997</v>
      </c>
      <c r="I779">
        <v>11.257</v>
      </c>
      <c r="J779">
        <v>1.653</v>
      </c>
      <c r="K779">
        <v>3.5179999999999998</v>
      </c>
      <c r="L779">
        <v>3.3250000000000002</v>
      </c>
      <c r="M779">
        <v>-1.696</v>
      </c>
      <c r="N779">
        <v>5.798</v>
      </c>
      <c r="O779">
        <v>6.7539999999999996</v>
      </c>
      <c r="P779">
        <v>2.7290000000000001</v>
      </c>
      <c r="Q779">
        <v>4.9539999999999997</v>
      </c>
      <c r="R779">
        <v>-3.0070000000000001</v>
      </c>
      <c r="S779">
        <v>-1.8819999999999999</v>
      </c>
      <c r="T779">
        <v>-3.5680000000000001</v>
      </c>
      <c r="U779">
        <v>-8.4429999999999996</v>
      </c>
      <c r="V779">
        <v>-3.218</v>
      </c>
      <c r="W779">
        <v>-4.8220000000000001</v>
      </c>
      <c r="X779">
        <v>-3.6520000000000001</v>
      </c>
      <c r="Y779">
        <v>-6.3940000000000001</v>
      </c>
      <c r="Z779">
        <v>0.20100000000000001</v>
      </c>
      <c r="AA779">
        <v>-0.22700000000000001</v>
      </c>
      <c r="AB779">
        <v>0.41499999999999998</v>
      </c>
      <c r="AC779">
        <v>3.0139999999999998</v>
      </c>
      <c r="AD779">
        <v>3.2639999999999998</v>
      </c>
      <c r="AE779">
        <v>2.6320000000000001</v>
      </c>
      <c r="AF779">
        <v>2.1509999999999998</v>
      </c>
      <c r="AG779">
        <v>2014</v>
      </c>
    </row>
    <row r="780" spans="1:33" x14ac:dyDescent="0.2">
      <c r="A780">
        <v>614</v>
      </c>
      <c r="B780" t="s">
        <v>42</v>
      </c>
      <c r="C780" t="s">
        <v>7</v>
      </c>
      <c r="D780" t="s">
        <v>229</v>
      </c>
      <c r="E780" t="s">
        <v>126</v>
      </c>
      <c r="G780" t="s">
        <v>194</v>
      </c>
      <c r="H780">
        <v>10.698</v>
      </c>
      <c r="I780">
        <v>6.02</v>
      </c>
      <c r="J780">
        <v>2.536</v>
      </c>
      <c r="K780">
        <v>1.4259999999999999</v>
      </c>
      <c r="L780">
        <v>1.6240000000000001</v>
      </c>
      <c r="M780">
        <v>-2.5779999999999998</v>
      </c>
      <c r="N780">
        <v>23.562000000000001</v>
      </c>
      <c r="O780">
        <v>-2.9239999999999999</v>
      </c>
      <c r="P780">
        <v>14.234</v>
      </c>
      <c r="Q780">
        <v>31.669</v>
      </c>
      <c r="R780">
        <v>14.255000000000001</v>
      </c>
      <c r="S780">
        <v>17.501000000000001</v>
      </c>
      <c r="T780">
        <v>10.105</v>
      </c>
      <c r="U780">
        <v>-2.64</v>
      </c>
      <c r="V780">
        <v>-3.266</v>
      </c>
      <c r="W780">
        <v>-5.4039999999999999</v>
      </c>
      <c r="X780">
        <v>3.8380000000000001</v>
      </c>
      <c r="Y780">
        <v>6.4000000000000001E-2</v>
      </c>
      <c r="Z780">
        <v>-3.1080000000000001</v>
      </c>
      <c r="AA780">
        <v>12.657</v>
      </c>
      <c r="AB780">
        <v>0.32600000000000001</v>
      </c>
      <c r="AC780">
        <v>2.6760000000000002</v>
      </c>
      <c r="AD780">
        <v>0.29099999999999998</v>
      </c>
      <c r="AE780">
        <v>0.36499999999999999</v>
      </c>
      <c r="AF780">
        <v>0.625</v>
      </c>
      <c r="AG780">
        <v>2013</v>
      </c>
    </row>
    <row r="781" spans="1:33" x14ac:dyDescent="0.2">
      <c r="A781">
        <v>912</v>
      </c>
      <c r="B781" t="s">
        <v>43</v>
      </c>
      <c r="C781" t="s">
        <v>23</v>
      </c>
      <c r="D781" t="s">
        <v>229</v>
      </c>
      <c r="E781" t="s">
        <v>126</v>
      </c>
      <c r="G781" t="s">
        <v>195</v>
      </c>
      <c r="H781">
        <v>-5.3940000000000001</v>
      </c>
      <c r="I781">
        <v>29.48</v>
      </c>
      <c r="J781">
        <v>25.675000000000001</v>
      </c>
      <c r="K781">
        <v>-4.8600000000000003</v>
      </c>
      <c r="L781">
        <v>4.1559999999999997</v>
      </c>
      <c r="M781">
        <v>32.75</v>
      </c>
      <c r="N781">
        <v>9.9060000000000006</v>
      </c>
      <c r="O781">
        <v>-0.79200000000000004</v>
      </c>
      <c r="P781">
        <v>6.8049999999999997</v>
      </c>
      <c r="Q781">
        <v>41.097999999999999</v>
      </c>
      <c r="R781">
        <v>39.421999999999997</v>
      </c>
      <c r="S781">
        <v>45.786000000000001</v>
      </c>
      <c r="T781">
        <v>5.6260000000000003</v>
      </c>
      <c r="U781">
        <v>9.5030000000000001</v>
      </c>
      <c r="V781">
        <v>-1.792</v>
      </c>
      <c r="W781">
        <v>-3.2189999999999999</v>
      </c>
      <c r="X781">
        <v>-1.48</v>
      </c>
      <c r="Y781">
        <v>-1.4990000000000001</v>
      </c>
      <c r="Z781">
        <v>-6.2160000000000002</v>
      </c>
      <c r="AA781">
        <v>1.284</v>
      </c>
      <c r="AB781">
        <v>0.23699999999999999</v>
      </c>
      <c r="AC781">
        <v>3.4889999999999999</v>
      </c>
      <c r="AD781">
        <v>1.3260000000000001</v>
      </c>
      <c r="AE781">
        <v>4.0250000000000004</v>
      </c>
      <c r="AF781">
        <v>2.1539999999999999</v>
      </c>
      <c r="AG781">
        <v>2012</v>
      </c>
    </row>
    <row r="782" spans="1:33" x14ac:dyDescent="0.2">
      <c r="A782">
        <v>419</v>
      </c>
      <c r="B782" t="s">
        <v>44</v>
      </c>
      <c r="C782" t="s">
        <v>12</v>
      </c>
      <c r="D782" t="s">
        <v>229</v>
      </c>
      <c r="E782" t="s">
        <v>126</v>
      </c>
      <c r="G782" t="s">
        <v>196</v>
      </c>
      <c r="H782">
        <v>5.8330000000000002</v>
      </c>
      <c r="I782">
        <v>-1.7410000000000001</v>
      </c>
      <c r="J782">
        <v>-7.7460000000000004</v>
      </c>
      <c r="K782">
        <v>15.776</v>
      </c>
      <c r="L782">
        <v>20.094000000000001</v>
      </c>
      <c r="M782">
        <v>-2.5880000000000001</v>
      </c>
      <c r="N782">
        <v>-0.27900000000000003</v>
      </c>
      <c r="O782">
        <v>5.4749999999999996</v>
      </c>
      <c r="P782">
        <v>14.02</v>
      </c>
      <c r="Q782">
        <v>14.305999999999999</v>
      </c>
      <c r="R782">
        <v>7.7110000000000003</v>
      </c>
      <c r="S782">
        <v>2.2930000000000001</v>
      </c>
      <c r="T782">
        <v>5.6150000000000002</v>
      </c>
      <c r="U782">
        <v>-13.493</v>
      </c>
      <c r="V782">
        <v>3.0710000000000002</v>
      </c>
      <c r="W782">
        <v>9.7539999999999996</v>
      </c>
      <c r="X782">
        <v>0.44</v>
      </c>
      <c r="Y782">
        <v>8.2650000000000006</v>
      </c>
      <c r="Z782">
        <v>-0.63600000000000001</v>
      </c>
      <c r="AA782">
        <v>-9.3239999999999998</v>
      </c>
      <c r="AB782">
        <v>4.7859999999999996</v>
      </c>
      <c r="AC782">
        <v>3.0819999999999999</v>
      </c>
      <c r="AD782">
        <v>3.1040000000000001</v>
      </c>
      <c r="AE782">
        <v>5.0810000000000004</v>
      </c>
      <c r="AF782">
        <v>2.3759999999999999</v>
      </c>
      <c r="AG782">
        <v>2014</v>
      </c>
    </row>
    <row r="783" spans="1:33" x14ac:dyDescent="0.2">
      <c r="A783">
        <v>218</v>
      </c>
      <c r="B783" t="s">
        <v>45</v>
      </c>
      <c r="C783" t="s">
        <v>26</v>
      </c>
      <c r="D783" t="s">
        <v>229</v>
      </c>
      <c r="E783" t="s">
        <v>126</v>
      </c>
      <c r="G783" t="s">
        <v>197</v>
      </c>
      <c r="H783">
        <v>4.069</v>
      </c>
      <c r="I783">
        <v>-2.11</v>
      </c>
      <c r="J783">
        <v>0</v>
      </c>
      <c r="K783">
        <v>0.32300000000000001</v>
      </c>
      <c r="L783">
        <v>4.9189999999999996</v>
      </c>
      <c r="M783">
        <v>2.5310000000000001</v>
      </c>
      <c r="N783">
        <v>5.2389999999999999</v>
      </c>
      <c r="O783">
        <v>11.68</v>
      </c>
      <c r="P783">
        <v>9.8320000000000007</v>
      </c>
      <c r="Q783">
        <v>1.3520000000000001</v>
      </c>
      <c r="R783">
        <v>3.06</v>
      </c>
      <c r="S783">
        <v>-0.16700000000000001</v>
      </c>
      <c r="T783">
        <v>17.652999999999999</v>
      </c>
      <c r="U783">
        <v>4.2039999999999997</v>
      </c>
      <c r="V783">
        <v>3.3610000000000002</v>
      </c>
      <c r="W783">
        <v>-6.8000000000000005E-2</v>
      </c>
      <c r="X783">
        <v>18.747</v>
      </c>
      <c r="Y783">
        <v>6.5659999999999998</v>
      </c>
      <c r="Z783">
        <v>5.242</v>
      </c>
      <c r="AA783">
        <v>6.915</v>
      </c>
      <c r="AB783">
        <v>5.367</v>
      </c>
      <c r="AC783">
        <v>3.528</v>
      </c>
      <c r="AD783">
        <v>3.7730000000000001</v>
      </c>
      <c r="AE783">
        <v>4.0350000000000001</v>
      </c>
      <c r="AF783">
        <v>5.0750000000000002</v>
      </c>
      <c r="AG783">
        <v>2013</v>
      </c>
    </row>
    <row r="784" spans="1:33" x14ac:dyDescent="0.2">
      <c r="A784">
        <v>616</v>
      </c>
      <c r="B784" t="s">
        <v>46</v>
      </c>
      <c r="C784" t="s">
        <v>25</v>
      </c>
      <c r="D784" t="s">
        <v>229</v>
      </c>
      <c r="E784" t="s">
        <v>126</v>
      </c>
      <c r="G784" t="s">
        <v>198</v>
      </c>
      <c r="H784">
        <v>0.17299999999999999</v>
      </c>
      <c r="I784">
        <v>23.85</v>
      </c>
      <c r="J784">
        <v>-16.34</v>
      </c>
      <c r="K784">
        <v>29.913</v>
      </c>
      <c r="L784">
        <v>0.85499999999999998</v>
      </c>
      <c r="M784">
        <v>-4.3440000000000003</v>
      </c>
      <c r="N784">
        <v>7.3460000000000001</v>
      </c>
      <c r="O784">
        <v>-7</v>
      </c>
      <c r="P784">
        <v>7.3890000000000002</v>
      </c>
      <c r="Q784">
        <v>18.190999999999999</v>
      </c>
      <c r="R784">
        <v>3.133</v>
      </c>
      <c r="S784">
        <v>8.4809999999999999</v>
      </c>
      <c r="T784">
        <v>-2.4790000000000001</v>
      </c>
      <c r="U784">
        <v>-37.67</v>
      </c>
      <c r="V784">
        <v>16.021999999999998</v>
      </c>
      <c r="W784">
        <v>27.547000000000001</v>
      </c>
      <c r="X784">
        <v>-8.7850000000000001</v>
      </c>
      <c r="Y784">
        <v>28.318000000000001</v>
      </c>
      <c r="Z784">
        <v>9.7360000000000007</v>
      </c>
      <c r="AA784">
        <v>9.2420000000000009</v>
      </c>
      <c r="AB784">
        <v>2.6040000000000001</v>
      </c>
      <c r="AC784">
        <v>3.4220000000000002</v>
      </c>
      <c r="AD784">
        <v>3.4950000000000001</v>
      </c>
      <c r="AE784">
        <v>2.69</v>
      </c>
      <c r="AF784">
        <v>3.4089999999999998</v>
      </c>
      <c r="AG784">
        <v>2010</v>
      </c>
    </row>
    <row r="785" spans="1:33" x14ac:dyDescent="0.2">
      <c r="A785">
        <v>516</v>
      </c>
      <c r="B785" t="s">
        <v>49</v>
      </c>
      <c r="C785" t="s">
        <v>4</v>
      </c>
      <c r="D785" t="s">
        <v>229</v>
      </c>
      <c r="E785" t="s">
        <v>126</v>
      </c>
      <c r="G785" t="s">
        <v>199</v>
      </c>
      <c r="H785">
        <v>-3.444</v>
      </c>
      <c r="I785">
        <v>-5.0679999999999996</v>
      </c>
      <c r="J785">
        <v>-9.952</v>
      </c>
      <c r="K785">
        <v>13.962</v>
      </c>
      <c r="L785">
        <v>11.888999999999999</v>
      </c>
      <c r="M785">
        <v>1.3029999999999999</v>
      </c>
      <c r="N785">
        <v>5.7720000000000002</v>
      </c>
      <c r="O785">
        <v>2.2639999999999998</v>
      </c>
      <c r="P785">
        <v>-0.71399999999999997</v>
      </c>
      <c r="Q785">
        <v>-1.26</v>
      </c>
      <c r="R785">
        <v>3.8610000000000002</v>
      </c>
      <c r="S785">
        <v>-9.8019999999999996</v>
      </c>
      <c r="T785">
        <v>-6.2169999999999996</v>
      </c>
      <c r="U785">
        <v>-5.2729999999999997</v>
      </c>
      <c r="V785">
        <v>11.468999999999999</v>
      </c>
      <c r="W785">
        <v>-3.5139999999999998</v>
      </c>
      <c r="X785">
        <v>-3.552</v>
      </c>
      <c r="Y785">
        <v>-8.2089999999999996</v>
      </c>
      <c r="Z785">
        <v>-5.6630000000000003</v>
      </c>
      <c r="AA785">
        <v>-0.47</v>
      </c>
      <c r="AB785">
        <v>7.8929999999999998</v>
      </c>
      <c r="AC785">
        <v>6.4820000000000002</v>
      </c>
      <c r="AD785">
        <v>19.295999999999999</v>
      </c>
      <c r="AE785">
        <v>25.608000000000001</v>
      </c>
      <c r="AF785">
        <v>8.1210000000000004</v>
      </c>
      <c r="AG785">
        <v>2014</v>
      </c>
    </row>
    <row r="786" spans="1:33" x14ac:dyDescent="0.2">
      <c r="A786">
        <v>622</v>
      </c>
      <c r="B786" t="s">
        <v>52</v>
      </c>
      <c r="C786" t="s">
        <v>32</v>
      </c>
      <c r="D786" t="s">
        <v>229</v>
      </c>
      <c r="E786" t="s">
        <v>126</v>
      </c>
      <c r="G786" t="s">
        <v>200</v>
      </c>
      <c r="H786">
        <v>6.4829999999999997</v>
      </c>
      <c r="I786">
        <v>14.276999999999999</v>
      </c>
      <c r="J786">
        <v>11.439</v>
      </c>
      <c r="K786">
        <v>8.0939999999999994</v>
      </c>
      <c r="L786">
        <v>3.1869999999999998</v>
      </c>
      <c r="M786">
        <v>-1.02</v>
      </c>
      <c r="N786">
        <v>-8.3930000000000007</v>
      </c>
      <c r="O786">
        <v>8.7200000000000006</v>
      </c>
      <c r="P786">
        <v>0.90900000000000003</v>
      </c>
      <c r="Q786">
        <v>-8.4489999999999998</v>
      </c>
      <c r="R786">
        <v>11.204000000000001</v>
      </c>
      <c r="S786">
        <v>11.464</v>
      </c>
      <c r="T786">
        <v>-3.6890000000000001</v>
      </c>
      <c r="U786">
        <v>-2.78</v>
      </c>
      <c r="V786">
        <v>-1.62</v>
      </c>
      <c r="W786">
        <v>2.617</v>
      </c>
      <c r="X786">
        <v>4.2450000000000001</v>
      </c>
      <c r="Y786">
        <v>9.6449999999999996</v>
      </c>
      <c r="Z786">
        <v>4.6269999999999998</v>
      </c>
      <c r="AA786">
        <v>8.3179999999999996</v>
      </c>
      <c r="AB786">
        <v>4.9930000000000003</v>
      </c>
      <c r="AC786">
        <v>6.2</v>
      </c>
      <c r="AD786">
        <v>7.6</v>
      </c>
      <c r="AE786">
        <v>5.6459999999999999</v>
      </c>
      <c r="AF786">
        <v>6.7679999999999998</v>
      </c>
      <c r="AG786">
        <v>2013</v>
      </c>
    </row>
    <row r="787" spans="1:33" x14ac:dyDescent="0.2">
      <c r="A787">
        <v>628</v>
      </c>
      <c r="B787" t="s">
        <v>53</v>
      </c>
      <c r="C787" t="s">
        <v>13</v>
      </c>
      <c r="D787" t="s">
        <v>229</v>
      </c>
      <c r="E787" t="s">
        <v>126</v>
      </c>
      <c r="G787" t="s">
        <v>201</v>
      </c>
      <c r="H787">
        <v>-18.317</v>
      </c>
      <c r="I787">
        <v>11.595000000000001</v>
      </c>
      <c r="J787">
        <v>8.3439999999999994</v>
      </c>
      <c r="K787">
        <v>2.125</v>
      </c>
      <c r="L787">
        <v>5.3940000000000001</v>
      </c>
      <c r="M787">
        <v>-4.0709999999999997</v>
      </c>
      <c r="N787">
        <v>12.851000000000001</v>
      </c>
      <c r="O787">
        <v>112.44</v>
      </c>
      <c r="P787">
        <v>271.68400000000003</v>
      </c>
      <c r="Q787">
        <v>1.5109999999999999</v>
      </c>
      <c r="R787">
        <v>-9.0830000000000002</v>
      </c>
      <c r="S787">
        <v>-3.7120000000000002</v>
      </c>
      <c r="T787">
        <v>-9.4770000000000003</v>
      </c>
      <c r="U787">
        <v>0.27500000000000002</v>
      </c>
      <c r="V787">
        <v>-5.6120000000000001</v>
      </c>
      <c r="W787">
        <v>-2.8260000000000001</v>
      </c>
      <c r="X787">
        <v>-2.8660000000000001</v>
      </c>
      <c r="Y787">
        <v>-13.672000000000001</v>
      </c>
      <c r="Z787">
        <v>5.6289999999999996</v>
      </c>
      <c r="AA787">
        <v>39.271000000000001</v>
      </c>
      <c r="AB787">
        <v>9.06</v>
      </c>
      <c r="AC787">
        <v>22.164000000000001</v>
      </c>
      <c r="AD787">
        <v>6.9130000000000003</v>
      </c>
      <c r="AE787">
        <v>0.22800000000000001</v>
      </c>
      <c r="AF787">
        <v>-2.9870000000000001</v>
      </c>
      <c r="AG787">
        <v>2012</v>
      </c>
    </row>
    <row r="788" spans="1:33" x14ac:dyDescent="0.2">
      <c r="A788">
        <v>228</v>
      </c>
      <c r="B788" t="s">
        <v>54</v>
      </c>
      <c r="C788" t="s">
        <v>30</v>
      </c>
      <c r="D788" t="s">
        <v>229</v>
      </c>
      <c r="E788" t="s">
        <v>126</v>
      </c>
      <c r="G788" t="s">
        <v>202</v>
      </c>
      <c r="H788">
        <v>11.8</v>
      </c>
      <c r="I788">
        <v>11.2</v>
      </c>
      <c r="J788">
        <v>5.26</v>
      </c>
      <c r="K788">
        <v>6.4059999999999997</v>
      </c>
      <c r="L788">
        <v>5.1420000000000003</v>
      </c>
      <c r="M788">
        <v>6.859</v>
      </c>
      <c r="N788">
        <v>1.9970000000000001</v>
      </c>
      <c r="O788">
        <v>6.5590000000000002</v>
      </c>
      <c r="P788">
        <v>14.031000000000001</v>
      </c>
      <c r="Q788">
        <v>2.8109999999999999</v>
      </c>
      <c r="R788">
        <v>5.2670000000000003</v>
      </c>
      <c r="S788">
        <v>7.0129999999999999</v>
      </c>
      <c r="T788">
        <v>-0.61399999999999999</v>
      </c>
      <c r="U788">
        <v>-4.55</v>
      </c>
      <c r="V788">
        <v>2.3239999999999998</v>
      </c>
      <c r="W788">
        <v>5.516</v>
      </c>
      <c r="X788">
        <v>0.114</v>
      </c>
      <c r="Y788">
        <v>3.371</v>
      </c>
      <c r="Z788">
        <v>0.65800000000000003</v>
      </c>
      <c r="AA788">
        <v>5</v>
      </c>
      <c r="AB788">
        <v>8.64</v>
      </c>
      <c r="AC788">
        <v>8.3629999999999995</v>
      </c>
      <c r="AD788">
        <v>8.2289999999999992</v>
      </c>
      <c r="AE788">
        <v>7.83</v>
      </c>
      <c r="AF788">
        <v>7.9180000000000001</v>
      </c>
      <c r="AG788">
        <v>2013</v>
      </c>
    </row>
    <row r="789" spans="1:33" x14ac:dyDescent="0.2">
      <c r="A789">
        <v>636</v>
      </c>
      <c r="B789" t="s">
        <v>56</v>
      </c>
      <c r="C789" t="s">
        <v>33</v>
      </c>
      <c r="D789" t="s">
        <v>229</v>
      </c>
      <c r="E789" t="s">
        <v>126</v>
      </c>
      <c r="G789" t="s">
        <v>203</v>
      </c>
      <c r="H789">
        <v>-4.3730000000000002</v>
      </c>
      <c r="I789">
        <v>-26.085999999999999</v>
      </c>
      <c r="J789">
        <v>10.377000000000001</v>
      </c>
      <c r="K789">
        <v>-22.952000000000002</v>
      </c>
      <c r="L789">
        <v>-6.0780000000000003</v>
      </c>
      <c r="M789">
        <v>-34.851999999999997</v>
      </c>
      <c r="N789">
        <v>-31.462</v>
      </c>
      <c r="O789">
        <v>-5.0519999999999996</v>
      </c>
      <c r="P789">
        <v>-22.972000000000001</v>
      </c>
      <c r="Q789">
        <v>34.832999999999998</v>
      </c>
      <c r="R789">
        <v>-25.419</v>
      </c>
      <c r="S789">
        <v>59.951999999999998</v>
      </c>
      <c r="T789">
        <v>9.6989999999999998</v>
      </c>
      <c r="U789">
        <v>-0.71499999999999997</v>
      </c>
      <c r="V789">
        <v>38.639000000000003</v>
      </c>
      <c r="W789">
        <v>21.18</v>
      </c>
      <c r="X789">
        <v>-3.512</v>
      </c>
      <c r="Y789">
        <v>15.468</v>
      </c>
      <c r="Z789">
        <v>6.7510000000000003</v>
      </c>
      <c r="AA789">
        <v>0.68400000000000005</v>
      </c>
      <c r="AB789">
        <v>18.358000000000001</v>
      </c>
      <c r="AC789">
        <v>10.196</v>
      </c>
      <c r="AD789">
        <v>10.227</v>
      </c>
      <c r="AE789">
        <v>7.9269999999999996</v>
      </c>
      <c r="AF789">
        <v>7.2149999999999999</v>
      </c>
      <c r="AG789">
        <v>2013</v>
      </c>
    </row>
    <row r="790" spans="1:33" x14ac:dyDescent="0.2">
      <c r="A790">
        <v>634</v>
      </c>
      <c r="B790" t="s">
        <v>58</v>
      </c>
      <c r="C790" t="s">
        <v>57</v>
      </c>
      <c r="D790" t="s">
        <v>229</v>
      </c>
      <c r="E790" t="s">
        <v>126</v>
      </c>
      <c r="G790" t="s">
        <v>204</v>
      </c>
      <c r="H790">
        <v>12.345000000000001</v>
      </c>
      <c r="I790">
        <v>14.949</v>
      </c>
      <c r="J790">
        <v>5.2839999999999998</v>
      </c>
      <c r="K790">
        <v>8.4659999999999993</v>
      </c>
      <c r="L790">
        <v>0.23400000000000001</v>
      </c>
      <c r="M790">
        <v>-13.236000000000001</v>
      </c>
      <c r="N790">
        <v>3.7970000000000002</v>
      </c>
      <c r="O790">
        <v>-4.5149999999999997</v>
      </c>
      <c r="P790">
        <v>-0.70599999999999996</v>
      </c>
      <c r="Q790">
        <v>11.803000000000001</v>
      </c>
      <c r="R790">
        <v>5.819</v>
      </c>
      <c r="S790">
        <v>-16.146999999999998</v>
      </c>
      <c r="T790">
        <v>5.37</v>
      </c>
      <c r="U790">
        <v>15.467000000000001</v>
      </c>
      <c r="V790">
        <v>13.420999999999999</v>
      </c>
      <c r="W790">
        <v>-1.272</v>
      </c>
      <c r="X790">
        <v>-7.4630000000000001</v>
      </c>
      <c r="Y790">
        <v>-11.055</v>
      </c>
      <c r="Z790">
        <v>3.7759999999999998</v>
      </c>
      <c r="AA790">
        <v>6.5270000000000001</v>
      </c>
      <c r="AB790">
        <v>16.826000000000001</v>
      </c>
      <c r="AC790">
        <v>12.488</v>
      </c>
      <c r="AD790">
        <v>0.47899999999999998</v>
      </c>
      <c r="AE790">
        <v>-14.97</v>
      </c>
      <c r="AF790">
        <v>-2.9020000000000001</v>
      </c>
      <c r="AG790">
        <v>2007</v>
      </c>
    </row>
    <row r="791" spans="1:33" x14ac:dyDescent="0.2">
      <c r="A791">
        <v>248</v>
      </c>
      <c r="B791" t="s">
        <v>59</v>
      </c>
      <c r="C791" t="s">
        <v>31</v>
      </c>
      <c r="D791" t="s">
        <v>229</v>
      </c>
      <c r="E791" t="s">
        <v>126</v>
      </c>
      <c r="G791" t="s">
        <v>205</v>
      </c>
      <c r="H791">
        <v>-2.1230000000000002</v>
      </c>
      <c r="I791">
        <v>6.9859999999999998</v>
      </c>
      <c r="J791">
        <v>-4.7370000000000001</v>
      </c>
      <c r="K791">
        <v>7.6310000000000002</v>
      </c>
      <c r="L791">
        <v>2.536</v>
      </c>
      <c r="M791">
        <v>-1.587</v>
      </c>
      <c r="N791">
        <v>0.624</v>
      </c>
      <c r="O791">
        <v>7.21</v>
      </c>
      <c r="P791">
        <v>17.178000000000001</v>
      </c>
      <c r="Q791">
        <v>8.6329999999999991</v>
      </c>
      <c r="R791">
        <v>7.1260000000000003</v>
      </c>
      <c r="S791">
        <v>1.7000000000000001E-2</v>
      </c>
      <c r="T791">
        <v>2.984</v>
      </c>
      <c r="U791">
        <v>-4.7880000000000003</v>
      </c>
      <c r="V791">
        <v>-0.23699999999999999</v>
      </c>
      <c r="W791">
        <v>5.6680000000000001</v>
      </c>
      <c r="X791">
        <v>4.7039999999999997</v>
      </c>
      <c r="Y791">
        <v>0</v>
      </c>
      <c r="Z791">
        <v>10.151999999999999</v>
      </c>
      <c r="AA791">
        <v>1.2609999999999999</v>
      </c>
      <c r="AB791">
        <v>6.8330000000000002</v>
      </c>
      <c r="AC791">
        <v>10.518000000000001</v>
      </c>
      <c r="AD791">
        <v>9.1910000000000007</v>
      </c>
      <c r="AE791">
        <v>6.44</v>
      </c>
      <c r="AF791">
        <v>4.13</v>
      </c>
      <c r="AG791">
        <v>2014</v>
      </c>
    </row>
    <row r="792" spans="1:33" x14ac:dyDescent="0.2">
      <c r="A792">
        <v>642</v>
      </c>
      <c r="B792" t="s">
        <v>60</v>
      </c>
      <c r="C792" t="s">
        <v>1</v>
      </c>
      <c r="D792" t="s">
        <v>229</v>
      </c>
      <c r="E792" t="s">
        <v>126</v>
      </c>
      <c r="G792" t="s">
        <v>206</v>
      </c>
      <c r="H792">
        <v>62.634</v>
      </c>
      <c r="I792">
        <v>560.87099999999998</v>
      </c>
      <c r="J792">
        <v>41.673999999999999</v>
      </c>
      <c r="K792">
        <v>24.684999999999999</v>
      </c>
      <c r="L792">
        <v>-23.158999999999999</v>
      </c>
      <c r="M792">
        <v>64.921000000000006</v>
      </c>
      <c r="N792">
        <v>18.562999999999999</v>
      </c>
      <c r="O792">
        <v>15.555</v>
      </c>
      <c r="P792">
        <v>26.7</v>
      </c>
      <c r="Q792">
        <v>7.984</v>
      </c>
      <c r="R792">
        <v>-3.548</v>
      </c>
      <c r="S792">
        <v>10.781000000000001</v>
      </c>
      <c r="T792">
        <v>3.1840000000000002</v>
      </c>
      <c r="U792">
        <v>-9.6820000000000004</v>
      </c>
      <c r="V792">
        <v>-5.7370000000000001</v>
      </c>
      <c r="W792">
        <v>5.5990000000000002</v>
      </c>
      <c r="X792">
        <v>6.0890000000000004</v>
      </c>
      <c r="Y792">
        <v>-9.1690000000000005</v>
      </c>
      <c r="Z792">
        <v>-1.3080000000000001</v>
      </c>
      <c r="AA792">
        <v>4.8570000000000002</v>
      </c>
      <c r="AB792">
        <v>-0.88600000000000001</v>
      </c>
      <c r="AC792">
        <v>-8.2539999999999996</v>
      </c>
      <c r="AD792">
        <v>-13.255000000000001</v>
      </c>
      <c r="AE792">
        <v>-15.286</v>
      </c>
      <c r="AF792">
        <v>-13.997999999999999</v>
      </c>
      <c r="AG792">
        <v>2013</v>
      </c>
    </row>
    <row r="793" spans="1:33" x14ac:dyDescent="0.2">
      <c r="A793">
        <v>646</v>
      </c>
      <c r="B793" t="s">
        <v>62</v>
      </c>
      <c r="C793" t="s">
        <v>14</v>
      </c>
      <c r="D793" t="s">
        <v>229</v>
      </c>
      <c r="E793" t="s">
        <v>126</v>
      </c>
      <c r="G793" t="s">
        <v>207</v>
      </c>
      <c r="H793">
        <v>2.4300000000000002</v>
      </c>
      <c r="I793">
        <v>3.3780000000000001</v>
      </c>
      <c r="J793">
        <v>-6.2270000000000003</v>
      </c>
      <c r="K793">
        <v>-5.3</v>
      </c>
      <c r="L793">
        <v>-10.458</v>
      </c>
      <c r="M793">
        <v>-5.0419999999999998</v>
      </c>
      <c r="N793">
        <v>-8.4559999999999995</v>
      </c>
      <c r="O793">
        <v>5.9980000000000002</v>
      </c>
      <c r="P793">
        <v>5.4690000000000003</v>
      </c>
      <c r="Q793">
        <v>-4.1689999999999996</v>
      </c>
      <c r="R793">
        <v>-10.022</v>
      </c>
      <c r="S793">
        <v>6.2279999999999998</v>
      </c>
      <c r="T793">
        <v>1.4119999999999999</v>
      </c>
      <c r="U793">
        <v>-3.1720000000000002</v>
      </c>
      <c r="V793">
        <v>-2.1219999999999999</v>
      </c>
      <c r="W793">
        <v>-2.516</v>
      </c>
      <c r="X793">
        <v>26.338999999999999</v>
      </c>
      <c r="Y793">
        <v>-6.298</v>
      </c>
      <c r="Z793">
        <v>2.319</v>
      </c>
      <c r="AA793">
        <v>6.7759999999999998</v>
      </c>
      <c r="AB793">
        <v>-1.0289999999999999</v>
      </c>
      <c r="AC793">
        <v>1.8180000000000001</v>
      </c>
      <c r="AD793">
        <v>2.0310000000000001</v>
      </c>
      <c r="AE793">
        <v>1.5620000000000001</v>
      </c>
      <c r="AF793">
        <v>-0.17699999999999999</v>
      </c>
      <c r="AG793">
        <v>2006</v>
      </c>
    </row>
    <row r="794" spans="1:33" x14ac:dyDescent="0.2">
      <c r="A794">
        <v>656</v>
      </c>
      <c r="B794" t="s">
        <v>64</v>
      </c>
      <c r="C794" t="s">
        <v>24</v>
      </c>
      <c r="D794" t="s">
        <v>229</v>
      </c>
      <c r="E794" t="s">
        <v>126</v>
      </c>
      <c r="G794" t="s">
        <v>208</v>
      </c>
      <c r="H794">
        <v>-7.1870000000000003</v>
      </c>
      <c r="I794">
        <v>-7.2290000000000001</v>
      </c>
      <c r="J794">
        <v>8.7720000000000002</v>
      </c>
      <c r="K794">
        <v>7.2549999999999999</v>
      </c>
      <c r="L794">
        <v>-1.1519999999999999</v>
      </c>
      <c r="M794">
        <v>7.6970000000000001</v>
      </c>
      <c r="N794">
        <v>-1.458</v>
      </c>
      <c r="O794">
        <v>6.8710000000000004</v>
      </c>
      <c r="P794">
        <v>-2.4740000000000002</v>
      </c>
      <c r="Q794">
        <v>4.68</v>
      </c>
      <c r="R794">
        <v>-7.8579999999999997</v>
      </c>
      <c r="S794">
        <v>-1.0549999999999999</v>
      </c>
      <c r="T794">
        <v>20.64</v>
      </c>
      <c r="U794">
        <v>-1.37</v>
      </c>
      <c r="V794">
        <v>-9.3079999999999998</v>
      </c>
      <c r="W794">
        <v>11.010999999999999</v>
      </c>
      <c r="X794">
        <v>5.12</v>
      </c>
      <c r="Y794">
        <v>-7.0149999999999997</v>
      </c>
      <c r="Z794">
        <v>-2.4159999999999999</v>
      </c>
      <c r="AA794">
        <v>3.6120000000000001</v>
      </c>
      <c r="AB794">
        <v>3.43</v>
      </c>
      <c r="AC794">
        <v>6.8710000000000004</v>
      </c>
      <c r="AD794">
        <v>6.9790000000000001</v>
      </c>
      <c r="AE794">
        <v>0.745</v>
      </c>
      <c r="AF794">
        <v>0.92200000000000004</v>
      </c>
      <c r="AG794">
        <v>2013</v>
      </c>
    </row>
    <row r="795" spans="1:33" x14ac:dyDescent="0.2">
      <c r="A795">
        <v>429</v>
      </c>
      <c r="B795" t="s">
        <v>47</v>
      </c>
      <c r="C795" t="s">
        <v>34</v>
      </c>
      <c r="D795" t="s">
        <v>229</v>
      </c>
      <c r="E795" t="s">
        <v>126</v>
      </c>
      <c r="G795" t="s">
        <v>209</v>
      </c>
      <c r="H795">
        <v>-5.0529999999999999</v>
      </c>
      <c r="I795">
        <v>-13.101000000000001</v>
      </c>
      <c r="J795">
        <v>8.5589999999999993</v>
      </c>
      <c r="K795">
        <v>-1.627</v>
      </c>
      <c r="L795">
        <v>11.243</v>
      </c>
      <c r="M795">
        <v>0.73599999999999999</v>
      </c>
      <c r="N795">
        <v>1.621</v>
      </c>
      <c r="O795">
        <v>18.245999999999999</v>
      </c>
      <c r="P795">
        <v>3.339</v>
      </c>
      <c r="Q795">
        <v>2.403</v>
      </c>
      <c r="R795">
        <v>0.23699999999999999</v>
      </c>
      <c r="S795">
        <v>-0.53500000000000003</v>
      </c>
      <c r="T795">
        <v>-1.8360000000000001</v>
      </c>
      <c r="U795">
        <v>5.6639999999999997</v>
      </c>
      <c r="V795">
        <v>11.279</v>
      </c>
      <c r="W795">
        <v>-1.8</v>
      </c>
      <c r="X795">
        <v>-26.077999999999999</v>
      </c>
      <c r="Y795">
        <v>1.57</v>
      </c>
      <c r="Z795">
        <v>16.469000000000001</v>
      </c>
      <c r="AA795">
        <v>3.7269999999999999</v>
      </c>
      <c r="AB795">
        <v>-0.64500000000000002</v>
      </c>
      <c r="AC795">
        <v>-2.883</v>
      </c>
      <c r="AD795">
        <v>6.6000000000000003E-2</v>
      </c>
      <c r="AE795">
        <v>1.0900000000000001</v>
      </c>
      <c r="AF795">
        <v>2.7029999999999998</v>
      </c>
      <c r="AG795">
        <v>2013</v>
      </c>
    </row>
    <row r="796" spans="1:33" x14ac:dyDescent="0.2">
      <c r="A796">
        <v>433</v>
      </c>
      <c r="B796" t="s">
        <v>48</v>
      </c>
      <c r="C796" t="s">
        <v>5</v>
      </c>
      <c r="D796" t="s">
        <v>229</v>
      </c>
      <c r="E796" t="s">
        <v>126</v>
      </c>
    </row>
    <row r="797" spans="1:33" x14ac:dyDescent="0.2">
      <c r="A797">
        <v>916</v>
      </c>
      <c r="B797" t="s">
        <v>65</v>
      </c>
      <c r="C797" t="s">
        <v>18</v>
      </c>
      <c r="D797" t="s">
        <v>229</v>
      </c>
      <c r="E797" t="s">
        <v>126</v>
      </c>
      <c r="G797" t="s">
        <v>210</v>
      </c>
      <c r="H797">
        <v>10.526</v>
      </c>
      <c r="I797">
        <v>15.526999999999999</v>
      </c>
      <c r="J797">
        <v>6.8179999999999996</v>
      </c>
      <c r="K797">
        <v>-8.2919999999999998</v>
      </c>
      <c r="L797">
        <v>57.497</v>
      </c>
      <c r="M797">
        <v>2.109</v>
      </c>
      <c r="N797">
        <v>9.1780000000000008</v>
      </c>
      <c r="O797">
        <v>12.852</v>
      </c>
      <c r="P797">
        <v>32.807000000000002</v>
      </c>
      <c r="Q797">
        <v>21.67</v>
      </c>
      <c r="R797">
        <v>25.087</v>
      </c>
      <c r="S797">
        <v>13.954000000000001</v>
      </c>
      <c r="T797">
        <v>22.834</v>
      </c>
      <c r="U797">
        <v>-25.460999999999999</v>
      </c>
      <c r="V797">
        <v>22.097999999999999</v>
      </c>
      <c r="W797">
        <v>18.292999999999999</v>
      </c>
      <c r="X797">
        <v>3.7850000000000001</v>
      </c>
      <c r="Y797">
        <v>0.185</v>
      </c>
      <c r="Z797">
        <v>-4.8470000000000004</v>
      </c>
      <c r="AA797">
        <v>-16.850999999999999</v>
      </c>
      <c r="AB797">
        <v>6.1689999999999996</v>
      </c>
      <c r="AC797">
        <v>7.694</v>
      </c>
      <c r="AD797">
        <v>5.1989999999999998</v>
      </c>
      <c r="AE797">
        <v>4.26</v>
      </c>
      <c r="AF797">
        <v>5.5309999999999997</v>
      </c>
      <c r="AG797">
        <v>2013</v>
      </c>
    </row>
    <row r="798" spans="1:33" x14ac:dyDescent="0.2">
      <c r="A798">
        <v>443</v>
      </c>
      <c r="B798" t="s">
        <v>67</v>
      </c>
      <c r="C798" t="s">
        <v>6</v>
      </c>
      <c r="D798" t="s">
        <v>229</v>
      </c>
      <c r="E798" t="s">
        <v>126</v>
      </c>
      <c r="G798" t="s">
        <v>211</v>
      </c>
      <c r="H798">
        <v>-0.49399999999999999</v>
      </c>
      <c r="I798">
        <v>0.40200000000000002</v>
      </c>
      <c r="J798">
        <v>2.5920000000000001</v>
      </c>
      <c r="K798">
        <v>-14.316000000000001</v>
      </c>
      <c r="L798">
        <v>-28.765999999999998</v>
      </c>
      <c r="M798">
        <v>-0.66700000000000004</v>
      </c>
      <c r="N798">
        <v>-11.955</v>
      </c>
      <c r="O798">
        <v>31.408000000000001</v>
      </c>
      <c r="P798">
        <v>8.1289999999999996</v>
      </c>
      <c r="Q798">
        <v>8.7870000000000008</v>
      </c>
      <c r="R798">
        <v>7.7460000000000004</v>
      </c>
      <c r="S798">
        <v>-0.254</v>
      </c>
      <c r="T798">
        <v>2.21</v>
      </c>
      <c r="U798">
        <v>-6.3440000000000003</v>
      </c>
      <c r="V798">
        <v>-0.497</v>
      </c>
      <c r="W798">
        <v>14.262</v>
      </c>
      <c r="X798">
        <v>7.6870000000000003</v>
      </c>
      <c r="Y798">
        <v>-2.5270000000000001</v>
      </c>
      <c r="Z798">
        <v>-3.8559999999999999</v>
      </c>
      <c r="AA798">
        <v>4.4770000000000003</v>
      </c>
      <c r="AB798">
        <v>-0.9</v>
      </c>
      <c r="AC798">
        <v>2.1190000000000002</v>
      </c>
      <c r="AD798">
        <v>2.68</v>
      </c>
      <c r="AE798">
        <v>2.14</v>
      </c>
      <c r="AF798">
        <v>2.2570000000000001</v>
      </c>
      <c r="AG798">
        <v>2013</v>
      </c>
    </row>
    <row r="799" spans="1:33" x14ac:dyDescent="0.2">
      <c r="A799">
        <v>672</v>
      </c>
      <c r="B799" t="s">
        <v>50</v>
      </c>
      <c r="C799" t="s">
        <v>2</v>
      </c>
      <c r="D799" t="s">
        <v>229</v>
      </c>
      <c r="E799" t="s">
        <v>126</v>
      </c>
      <c r="G799" t="s">
        <v>212</v>
      </c>
      <c r="H799">
        <v>-15.629</v>
      </c>
      <c r="I799">
        <v>2.8940000000000001</v>
      </c>
      <c r="J799">
        <v>-7.1790000000000003</v>
      </c>
      <c r="K799">
        <v>2.238</v>
      </c>
      <c r="L799">
        <v>2.6749999999999998</v>
      </c>
      <c r="M799">
        <v>-4.7699999999999996</v>
      </c>
      <c r="N799">
        <v>-14.101000000000001</v>
      </c>
      <c r="O799">
        <v>28.343</v>
      </c>
      <c r="P799">
        <v>8.6980000000000004</v>
      </c>
      <c r="Q799">
        <v>8.6530000000000005</v>
      </c>
      <c r="R799">
        <v>7.8529999999999998</v>
      </c>
      <c r="S799">
        <v>3.45</v>
      </c>
      <c r="T799">
        <v>-6.5640000000000001</v>
      </c>
      <c r="U799">
        <v>-6.782</v>
      </c>
      <c r="V799">
        <v>-0.84299999999999997</v>
      </c>
      <c r="W799">
        <v>-69.153000000000006</v>
      </c>
      <c r="X799">
        <v>217.447</v>
      </c>
      <c r="Y799">
        <v>-23.815999999999999</v>
      </c>
      <c r="Z799">
        <v>-67.754000000000005</v>
      </c>
      <c r="AA799">
        <v>-3.0459999999999998</v>
      </c>
      <c r="AB799">
        <v>69.055000000000007</v>
      </c>
      <c r="AC799">
        <v>98.266999999999996</v>
      </c>
      <c r="AD799">
        <v>7.4889999999999999</v>
      </c>
      <c r="AE799">
        <v>14.746</v>
      </c>
      <c r="AF799">
        <v>2.5979999999999999</v>
      </c>
      <c r="AG799">
        <v>2014</v>
      </c>
    </row>
    <row r="800" spans="1:33" x14ac:dyDescent="0.2">
      <c r="A800">
        <v>682</v>
      </c>
      <c r="B800" t="s">
        <v>69</v>
      </c>
      <c r="C800" t="s">
        <v>27</v>
      </c>
      <c r="D800" t="s">
        <v>229</v>
      </c>
      <c r="E800" t="s">
        <v>126</v>
      </c>
      <c r="G800" t="s">
        <v>213</v>
      </c>
      <c r="H800">
        <v>-8.5000000000000006E-2</v>
      </c>
      <c r="I800">
        <v>-12.202999999999999</v>
      </c>
      <c r="J800">
        <v>-6.1150000000000002</v>
      </c>
      <c r="K800">
        <v>6.1760000000000002</v>
      </c>
      <c r="L800">
        <v>-1.766</v>
      </c>
      <c r="M800">
        <v>-3.5739999999999998</v>
      </c>
      <c r="N800">
        <v>-9.2739999999999991</v>
      </c>
      <c r="O800">
        <v>-11.134</v>
      </c>
      <c r="P800">
        <v>17.341999999999999</v>
      </c>
      <c r="Q800">
        <v>9.2129999999999992</v>
      </c>
      <c r="R800">
        <v>36.270000000000003</v>
      </c>
      <c r="S800">
        <v>0.47399999999999998</v>
      </c>
      <c r="T800">
        <v>2.532</v>
      </c>
      <c r="U800">
        <v>-7.5359999999999996</v>
      </c>
      <c r="V800">
        <v>14.015000000000001</v>
      </c>
      <c r="W800">
        <v>3.3559999999999999</v>
      </c>
      <c r="X800">
        <v>10.125</v>
      </c>
      <c r="Y800">
        <v>-6.2949999999999999</v>
      </c>
      <c r="Z800">
        <v>1.8029999999999999</v>
      </c>
      <c r="AA800">
        <v>2.9390000000000001</v>
      </c>
      <c r="AB800">
        <v>12.75</v>
      </c>
      <c r="AC800">
        <v>0.92700000000000005</v>
      </c>
      <c r="AD800">
        <v>0.95799999999999996</v>
      </c>
      <c r="AE800">
        <v>22.452999999999999</v>
      </c>
      <c r="AF800">
        <v>0.84599999999999997</v>
      </c>
      <c r="AG800">
        <v>2013</v>
      </c>
    </row>
    <row r="801" spans="1:33" x14ac:dyDescent="0.2">
      <c r="A801">
        <v>948</v>
      </c>
      <c r="B801" t="s">
        <v>70</v>
      </c>
      <c r="C801" t="s">
        <v>20</v>
      </c>
      <c r="D801" t="s">
        <v>229</v>
      </c>
      <c r="E801" t="s">
        <v>126</v>
      </c>
      <c r="G801" t="s">
        <v>214</v>
      </c>
      <c r="H801" t="s">
        <v>106</v>
      </c>
      <c r="I801" t="s">
        <v>106</v>
      </c>
      <c r="J801" t="s">
        <v>106</v>
      </c>
      <c r="K801" t="s">
        <v>106</v>
      </c>
      <c r="L801" t="s">
        <v>106</v>
      </c>
      <c r="M801" t="s">
        <v>106</v>
      </c>
      <c r="N801" t="s">
        <v>106</v>
      </c>
      <c r="O801" t="s">
        <v>106</v>
      </c>
      <c r="P801" t="s">
        <v>106</v>
      </c>
      <c r="Q801">
        <v>5.7809999999999997</v>
      </c>
      <c r="R801">
        <v>32.280999999999999</v>
      </c>
      <c r="S801">
        <v>16.343</v>
      </c>
      <c r="T801">
        <v>119.34</v>
      </c>
      <c r="U801">
        <v>-41.362000000000002</v>
      </c>
      <c r="V801">
        <v>25.29</v>
      </c>
      <c r="W801">
        <v>23.158000000000001</v>
      </c>
      <c r="X801">
        <v>16.652999999999999</v>
      </c>
      <c r="Y801">
        <v>5.2919999999999998</v>
      </c>
      <c r="Z801">
        <v>35.71</v>
      </c>
      <c r="AA801">
        <v>-24.221</v>
      </c>
      <c r="AB801">
        <v>-10.635999999999999</v>
      </c>
      <c r="AC801">
        <v>-12.754</v>
      </c>
      <c r="AD801">
        <v>0.29899999999999999</v>
      </c>
      <c r="AE801">
        <v>8.1489999999999991</v>
      </c>
      <c r="AF801">
        <v>12.661</v>
      </c>
      <c r="AG801">
        <v>2013</v>
      </c>
    </row>
    <row r="802" spans="1:33" x14ac:dyDescent="0.2">
      <c r="A802">
        <v>694</v>
      </c>
      <c r="B802" t="s">
        <v>51</v>
      </c>
      <c r="C802" t="s">
        <v>3</v>
      </c>
      <c r="D802" t="s">
        <v>229</v>
      </c>
      <c r="E802" t="s">
        <v>126</v>
      </c>
      <c r="G802" t="s">
        <v>215</v>
      </c>
      <c r="H802">
        <v>11.632999999999999</v>
      </c>
      <c r="I802">
        <v>4.4610000000000003</v>
      </c>
      <c r="J802">
        <v>0.39500000000000002</v>
      </c>
      <c r="K802">
        <v>-5.9160000000000004</v>
      </c>
      <c r="L802">
        <v>15.766999999999999</v>
      </c>
      <c r="M802">
        <v>8.3849999999999998</v>
      </c>
      <c r="N802">
        <v>-9.9280000000000008</v>
      </c>
      <c r="O802">
        <v>31.03</v>
      </c>
      <c r="P802">
        <v>6.5659999999999998</v>
      </c>
      <c r="Q802">
        <v>6.5250000000000004</v>
      </c>
      <c r="R802">
        <v>-13.760999999999999</v>
      </c>
      <c r="S802">
        <v>2.8879999999999999</v>
      </c>
      <c r="T802">
        <v>-3.9740000000000002</v>
      </c>
      <c r="U802">
        <v>3.64</v>
      </c>
      <c r="V802">
        <v>8.4380000000000006</v>
      </c>
      <c r="W802">
        <v>-6.19</v>
      </c>
      <c r="X802">
        <v>-2.411</v>
      </c>
      <c r="Y802">
        <v>0.33600000000000002</v>
      </c>
      <c r="Z802">
        <v>2.512</v>
      </c>
      <c r="AA802">
        <v>13.443</v>
      </c>
      <c r="AB802">
        <v>-0.14099999999999999</v>
      </c>
      <c r="AC802">
        <v>1.716</v>
      </c>
      <c r="AD802">
        <v>2.3980000000000001</v>
      </c>
      <c r="AE802">
        <v>2.613</v>
      </c>
      <c r="AF802">
        <v>2.7440000000000002</v>
      </c>
      <c r="AG802">
        <v>2013</v>
      </c>
    </row>
    <row r="803" spans="1:33" x14ac:dyDescent="0.2">
      <c r="A803">
        <v>142</v>
      </c>
      <c r="B803" t="s">
        <v>71</v>
      </c>
      <c r="C803" t="s">
        <v>28</v>
      </c>
      <c r="D803" t="s">
        <v>229</v>
      </c>
      <c r="E803" t="s">
        <v>126</v>
      </c>
      <c r="G803" t="s">
        <v>216</v>
      </c>
      <c r="H803">
        <v>8.07</v>
      </c>
      <c r="I803">
        <v>-1.7410000000000001</v>
      </c>
      <c r="J803">
        <v>-5.6219999999999999</v>
      </c>
      <c r="K803">
        <v>-0.505</v>
      </c>
      <c r="L803">
        <v>-8.5790000000000006</v>
      </c>
      <c r="M803">
        <v>2.14</v>
      </c>
      <c r="N803">
        <v>12.317</v>
      </c>
      <c r="O803">
        <v>12.634</v>
      </c>
      <c r="P803">
        <v>6.1150000000000002</v>
      </c>
      <c r="Q803">
        <v>5.1040000000000001</v>
      </c>
      <c r="R803">
        <v>-0.35499999999999998</v>
      </c>
      <c r="S803">
        <v>10.9</v>
      </c>
      <c r="T803">
        <v>4.0679999999999996</v>
      </c>
      <c r="U803">
        <v>-13.988</v>
      </c>
      <c r="V803">
        <v>4.726</v>
      </c>
      <c r="W803">
        <v>7.008</v>
      </c>
      <c r="X803">
        <v>-2.2690000000000001</v>
      </c>
      <c r="Y803">
        <v>-3.923</v>
      </c>
      <c r="Z803">
        <v>-5.1159999999999997</v>
      </c>
      <c r="AA803">
        <v>-16.905000000000001</v>
      </c>
      <c r="AB803">
        <v>0.214</v>
      </c>
      <c r="AC803">
        <v>0.76900000000000002</v>
      </c>
      <c r="AD803">
        <v>1.0149999999999999</v>
      </c>
      <c r="AE803">
        <v>1.06</v>
      </c>
      <c r="AF803">
        <v>1.3720000000000001</v>
      </c>
      <c r="AG803">
        <v>2014</v>
      </c>
    </row>
    <row r="804" spans="1:33" x14ac:dyDescent="0.2">
      <c r="A804">
        <v>449</v>
      </c>
      <c r="B804" t="s">
        <v>72</v>
      </c>
      <c r="C804" t="s">
        <v>10</v>
      </c>
      <c r="D804" t="s">
        <v>229</v>
      </c>
      <c r="E804" t="s">
        <v>126</v>
      </c>
      <c r="G804" t="s">
        <v>217</v>
      </c>
      <c r="H804">
        <v>8.9380000000000006</v>
      </c>
      <c r="I804">
        <v>13.38</v>
      </c>
      <c r="J804">
        <v>-2.2330000000000001</v>
      </c>
      <c r="K804">
        <v>3.0720000000000001</v>
      </c>
      <c r="L804">
        <v>10.737</v>
      </c>
      <c r="M804">
        <v>10.831</v>
      </c>
      <c r="N804">
        <v>-0.77200000000000002</v>
      </c>
      <c r="O804">
        <v>-7.7439999999999998</v>
      </c>
      <c r="P804">
        <v>-7.63</v>
      </c>
      <c r="Q804">
        <v>7.0289999999999999</v>
      </c>
      <c r="R804">
        <v>-0.76800000000000002</v>
      </c>
      <c r="S804">
        <v>4.9909999999999997</v>
      </c>
      <c r="T804">
        <v>18.666</v>
      </c>
      <c r="U804">
        <v>2.2890000000000001</v>
      </c>
      <c r="V804">
        <v>7.7409999999999997</v>
      </c>
      <c r="W804">
        <v>3.5150000000000001</v>
      </c>
      <c r="X804">
        <v>10.58</v>
      </c>
      <c r="Y804">
        <v>9.69</v>
      </c>
      <c r="Z804">
        <v>5.0759999999999996</v>
      </c>
      <c r="AA804">
        <v>7.8440000000000003</v>
      </c>
      <c r="AB804">
        <v>2.137</v>
      </c>
      <c r="AC804">
        <v>1.5369999999999999</v>
      </c>
      <c r="AD804">
        <v>0.67100000000000004</v>
      </c>
      <c r="AE804">
        <v>2.1659999999999999</v>
      </c>
      <c r="AF804">
        <v>0.93100000000000005</v>
      </c>
      <c r="AG804">
        <v>2013</v>
      </c>
    </row>
    <row r="805" spans="1:33" x14ac:dyDescent="0.2">
      <c r="A805">
        <v>293</v>
      </c>
      <c r="B805" t="s">
        <v>66</v>
      </c>
      <c r="C805" t="s">
        <v>29</v>
      </c>
      <c r="D805" t="s">
        <v>229</v>
      </c>
      <c r="E805" t="s">
        <v>126</v>
      </c>
      <c r="G805" t="s">
        <v>218</v>
      </c>
      <c r="H805">
        <v>9.26</v>
      </c>
      <c r="I805">
        <v>15.045999999999999</v>
      </c>
      <c r="J805">
        <v>-7.8570000000000002</v>
      </c>
      <c r="K805">
        <v>13.71</v>
      </c>
      <c r="L805">
        <v>11.03</v>
      </c>
      <c r="M805">
        <v>4.8920000000000003</v>
      </c>
      <c r="N805">
        <v>4.6900000000000004</v>
      </c>
      <c r="O805">
        <v>8.1790000000000003</v>
      </c>
      <c r="P805">
        <v>11.439</v>
      </c>
      <c r="Q805">
        <v>14.446999999999999</v>
      </c>
      <c r="R805">
        <v>0.68700000000000006</v>
      </c>
      <c r="S805">
        <v>3.3740000000000001</v>
      </c>
      <c r="T805">
        <v>6.4109999999999996</v>
      </c>
      <c r="U805">
        <v>-5.3999999999999999E-2</v>
      </c>
      <c r="V805">
        <v>1.4</v>
      </c>
      <c r="W805">
        <v>6.5670000000000002</v>
      </c>
      <c r="X805">
        <v>4.5670000000000002</v>
      </c>
      <c r="Y805">
        <v>-5.0910000000000002</v>
      </c>
      <c r="Z805">
        <v>-0.28299999999999997</v>
      </c>
      <c r="AA805">
        <v>2.6850000000000001</v>
      </c>
      <c r="AB805">
        <v>6.9989999999999997</v>
      </c>
      <c r="AC805">
        <v>7.9640000000000004</v>
      </c>
      <c r="AD805">
        <v>7.0069999999999997</v>
      </c>
      <c r="AE805">
        <v>5.0129999999999999</v>
      </c>
      <c r="AF805">
        <v>4</v>
      </c>
      <c r="AG805">
        <v>2014</v>
      </c>
    </row>
    <row r="806" spans="1:33" x14ac:dyDescent="0.2">
      <c r="A806">
        <v>453</v>
      </c>
      <c r="B806" t="s">
        <v>61</v>
      </c>
      <c r="C806" t="s">
        <v>15</v>
      </c>
      <c r="D806" t="s">
        <v>229</v>
      </c>
      <c r="E806" t="s">
        <v>126</v>
      </c>
      <c r="G806" t="s">
        <v>219</v>
      </c>
      <c r="H806">
        <v>10.997999999999999</v>
      </c>
      <c r="I806">
        <v>35</v>
      </c>
      <c r="J806">
        <v>45.866999999999997</v>
      </c>
      <c r="K806">
        <v>1.998</v>
      </c>
      <c r="L806">
        <v>13.430999999999999</v>
      </c>
      <c r="M806">
        <v>10.56</v>
      </c>
      <c r="N806">
        <v>-2.84</v>
      </c>
      <c r="O806">
        <v>9.7970000000000006</v>
      </c>
      <c r="P806">
        <v>15.978</v>
      </c>
      <c r="Q806">
        <v>12.055999999999999</v>
      </c>
      <c r="R806">
        <v>8.1440000000000001</v>
      </c>
      <c r="S806">
        <v>17.905000000000001</v>
      </c>
      <c r="T806">
        <v>17.672000000000001</v>
      </c>
      <c r="U806">
        <v>7.7279999999999998</v>
      </c>
      <c r="V806">
        <v>30.783000000000001</v>
      </c>
      <c r="W806">
        <v>16.010000000000002</v>
      </c>
      <c r="X806">
        <v>5.4279999999999999</v>
      </c>
      <c r="Y806">
        <v>2.5310000000000001</v>
      </c>
      <c r="Z806">
        <v>-0.83899999999999997</v>
      </c>
      <c r="AA806">
        <v>1.948</v>
      </c>
      <c r="AB806">
        <v>-0.39600000000000002</v>
      </c>
      <c r="AC806">
        <v>0.36099999999999999</v>
      </c>
      <c r="AD806">
        <v>6.3E-2</v>
      </c>
      <c r="AE806">
        <v>0.23100000000000001</v>
      </c>
      <c r="AF806">
        <v>0.53200000000000003</v>
      </c>
      <c r="AG806">
        <v>2013</v>
      </c>
    </row>
    <row r="807" spans="1:33" x14ac:dyDescent="0.2">
      <c r="A807">
        <v>922</v>
      </c>
      <c r="B807" t="s">
        <v>68</v>
      </c>
      <c r="C807" t="s">
        <v>35</v>
      </c>
      <c r="D807" t="s">
        <v>229</v>
      </c>
      <c r="E807" t="s">
        <v>126</v>
      </c>
      <c r="G807" t="s">
        <v>220</v>
      </c>
      <c r="H807">
        <v>6.7750000000000004</v>
      </c>
      <c r="I807">
        <v>-1E-3</v>
      </c>
      <c r="J807">
        <v>1.119</v>
      </c>
      <c r="K807">
        <v>-4.3499999999999996</v>
      </c>
      <c r="L807">
        <v>7.633</v>
      </c>
      <c r="M807">
        <v>3.3330000000000002</v>
      </c>
      <c r="N807">
        <v>8.8829999999999991</v>
      </c>
      <c r="O807">
        <v>12.827</v>
      </c>
      <c r="P807">
        <v>11.954000000000001</v>
      </c>
      <c r="Q807">
        <v>8.4870000000000001</v>
      </c>
      <c r="R807">
        <v>8.0990000000000002</v>
      </c>
      <c r="S807">
        <v>6.944</v>
      </c>
      <c r="T807">
        <v>2.9990000000000001</v>
      </c>
      <c r="U807">
        <v>-12.766999999999999</v>
      </c>
      <c r="V807">
        <v>5.6280000000000001</v>
      </c>
      <c r="W807">
        <v>6.931</v>
      </c>
      <c r="X807">
        <v>4.6100000000000003</v>
      </c>
      <c r="Y807">
        <v>4.1109999999999998</v>
      </c>
      <c r="Z807">
        <v>-0.95199999999999996</v>
      </c>
      <c r="AA807">
        <v>-2.4689999999999999</v>
      </c>
      <c r="AB807">
        <v>3.4860000000000002</v>
      </c>
      <c r="AC807">
        <v>3.26</v>
      </c>
      <c r="AD807">
        <v>3.3929999999999998</v>
      </c>
      <c r="AE807">
        <v>3.4750000000000001</v>
      </c>
      <c r="AF807">
        <v>3.5569999999999999</v>
      </c>
      <c r="AG807">
        <v>2014</v>
      </c>
    </row>
    <row r="808" spans="1:33" x14ac:dyDescent="0.2">
      <c r="A808">
        <v>456</v>
      </c>
      <c r="B808" t="s">
        <v>74</v>
      </c>
      <c r="C808" t="s">
        <v>8</v>
      </c>
      <c r="D808" t="s">
        <v>229</v>
      </c>
      <c r="E808" t="s">
        <v>126</v>
      </c>
      <c r="G808" t="s">
        <v>221</v>
      </c>
      <c r="H808">
        <v>-2.35</v>
      </c>
      <c r="I808">
        <v>4.1479999999999997</v>
      </c>
      <c r="J808">
        <v>5.2530000000000001</v>
      </c>
      <c r="K808">
        <v>-10.677</v>
      </c>
      <c r="L808">
        <v>1.4019999999999999</v>
      </c>
      <c r="M808">
        <v>7.8E-2</v>
      </c>
      <c r="N808">
        <v>-8.7360000000000007</v>
      </c>
      <c r="O808">
        <v>19.285</v>
      </c>
      <c r="P808">
        <v>7.3109999999999999</v>
      </c>
      <c r="Q808">
        <v>7.6319999999999997</v>
      </c>
      <c r="R808">
        <v>-0.80700000000000005</v>
      </c>
      <c r="S808">
        <v>1.0029999999999999</v>
      </c>
      <c r="T808">
        <v>-0.61599999999999999</v>
      </c>
      <c r="U808">
        <v>-7.351</v>
      </c>
      <c r="V808">
        <v>4.7270000000000003</v>
      </c>
      <c r="W808">
        <v>8.2370000000000001</v>
      </c>
      <c r="X808">
        <v>5.0220000000000002</v>
      </c>
      <c r="Y808">
        <v>1.5980000000000001</v>
      </c>
      <c r="Z808">
        <v>1.476</v>
      </c>
      <c r="AA808">
        <v>4.2939999999999996</v>
      </c>
      <c r="AB808">
        <v>2.423</v>
      </c>
      <c r="AC808">
        <v>2.6219999999999999</v>
      </c>
      <c r="AD808">
        <v>2.83</v>
      </c>
      <c r="AE808">
        <v>2.9340000000000002</v>
      </c>
      <c r="AF808">
        <v>3.052</v>
      </c>
      <c r="AG808">
        <v>2014</v>
      </c>
    </row>
    <row r="809" spans="1:33" x14ac:dyDescent="0.2">
      <c r="A809">
        <v>732</v>
      </c>
      <c r="B809" t="s">
        <v>77</v>
      </c>
      <c r="C809" t="s">
        <v>17</v>
      </c>
      <c r="D809" t="s">
        <v>229</v>
      </c>
      <c r="E809" t="s">
        <v>126</v>
      </c>
      <c r="G809" t="s">
        <v>222</v>
      </c>
      <c r="H809">
        <v>21.466000000000001</v>
      </c>
      <c r="I809">
        <v>10.331</v>
      </c>
      <c r="J809">
        <v>4.0750000000000002</v>
      </c>
      <c r="K809">
        <v>36.066000000000003</v>
      </c>
      <c r="L809">
        <v>149.66999999999999</v>
      </c>
      <c r="M809">
        <v>-10.438000000000001</v>
      </c>
      <c r="N809">
        <v>28.896999999999998</v>
      </c>
      <c r="O809">
        <v>10.294</v>
      </c>
      <c r="P809">
        <v>9.0410000000000004</v>
      </c>
      <c r="Q809">
        <v>-4.05</v>
      </c>
      <c r="R809">
        <v>25.663</v>
      </c>
      <c r="S809">
        <v>32.576999999999998</v>
      </c>
      <c r="T809">
        <v>-4.6630000000000003</v>
      </c>
      <c r="U809">
        <v>4.2069999999999999</v>
      </c>
      <c r="V809">
        <v>4.45</v>
      </c>
      <c r="W809">
        <v>-36.686999999999998</v>
      </c>
      <c r="X809">
        <v>-57.198</v>
      </c>
      <c r="Y809">
        <v>12.052</v>
      </c>
      <c r="Z809">
        <v>13.052</v>
      </c>
      <c r="AA809">
        <v>19.919</v>
      </c>
      <c r="AB809">
        <v>17.695</v>
      </c>
      <c r="AC809">
        <v>17.803000000000001</v>
      </c>
      <c r="AD809">
        <v>6.7510000000000003</v>
      </c>
      <c r="AE809">
        <v>12.103999999999999</v>
      </c>
      <c r="AF809">
        <v>10.561999999999999</v>
      </c>
      <c r="AG809">
        <v>2013</v>
      </c>
    </row>
    <row r="810" spans="1:33" x14ac:dyDescent="0.2">
      <c r="A810">
        <v>463</v>
      </c>
      <c r="B810" t="s">
        <v>73</v>
      </c>
      <c r="C810" t="s">
        <v>36</v>
      </c>
      <c r="D810" t="s">
        <v>229</v>
      </c>
      <c r="E810" t="s">
        <v>126</v>
      </c>
      <c r="G810" t="s">
        <v>223</v>
      </c>
      <c r="H810">
        <v>-0.98599999999999999</v>
      </c>
      <c r="I810">
        <v>-0.624</v>
      </c>
      <c r="J810">
        <v>-1.2370000000000001</v>
      </c>
      <c r="K810">
        <v>4.2699999999999996</v>
      </c>
      <c r="L810">
        <v>4.423</v>
      </c>
      <c r="M810">
        <v>17.567</v>
      </c>
      <c r="N810">
        <v>15.286</v>
      </c>
      <c r="O810">
        <v>-22.390999999999998</v>
      </c>
      <c r="P810">
        <v>16.425000000000001</v>
      </c>
      <c r="Q810">
        <v>6.9630000000000001</v>
      </c>
      <c r="R810">
        <v>0.69399999999999995</v>
      </c>
      <c r="S810">
        <v>7.1159999999999997</v>
      </c>
      <c r="T810">
        <v>5.1260000000000003</v>
      </c>
      <c r="U810">
        <v>-4.6040000000000001</v>
      </c>
      <c r="V810">
        <v>11.327999999999999</v>
      </c>
      <c r="W810" t="s">
        <v>106</v>
      </c>
      <c r="X810" t="s">
        <v>106</v>
      </c>
      <c r="Y810" t="s">
        <v>106</v>
      </c>
      <c r="Z810" t="s">
        <v>106</v>
      </c>
      <c r="AA810" t="s">
        <v>106</v>
      </c>
      <c r="AB810" t="s">
        <v>106</v>
      </c>
      <c r="AC810" t="s">
        <v>106</v>
      </c>
      <c r="AD810" t="s">
        <v>106</v>
      </c>
      <c r="AE810" t="s">
        <v>106</v>
      </c>
      <c r="AF810" t="s">
        <v>106</v>
      </c>
      <c r="AG810">
        <v>2009</v>
      </c>
    </row>
    <row r="811" spans="1:33" x14ac:dyDescent="0.2">
      <c r="A811">
        <v>537</v>
      </c>
      <c r="B811" t="s">
        <v>78</v>
      </c>
      <c r="C811" t="s">
        <v>19</v>
      </c>
      <c r="D811" t="s">
        <v>229</v>
      </c>
      <c r="E811" t="s">
        <v>126</v>
      </c>
    </row>
    <row r="812" spans="1:33" x14ac:dyDescent="0.2">
      <c r="A812">
        <v>369</v>
      </c>
      <c r="B812" t="s">
        <v>55</v>
      </c>
      <c r="C812" t="s">
        <v>21</v>
      </c>
      <c r="D812" t="s">
        <v>229</v>
      </c>
      <c r="E812" t="s">
        <v>126</v>
      </c>
      <c r="G812" t="s">
        <v>224</v>
      </c>
      <c r="H812">
        <v>-2.1</v>
      </c>
      <c r="I812">
        <v>6.1</v>
      </c>
      <c r="J812">
        <v>10.646000000000001</v>
      </c>
      <c r="K812">
        <v>1.59</v>
      </c>
      <c r="L812">
        <v>1.7769999999999999</v>
      </c>
      <c r="M812">
        <v>8.17</v>
      </c>
      <c r="N812">
        <v>-7.907</v>
      </c>
      <c r="O812">
        <v>16.690999999999999</v>
      </c>
      <c r="P812">
        <v>7.6779999999999999</v>
      </c>
      <c r="Q812">
        <v>25.065999999999999</v>
      </c>
      <c r="R812">
        <v>30.488</v>
      </c>
      <c r="S812">
        <v>-12.336</v>
      </c>
      <c r="T812">
        <v>18.140999999999998</v>
      </c>
      <c r="U812">
        <v>-38.39</v>
      </c>
      <c r="V812">
        <v>8.5739999999999998</v>
      </c>
      <c r="W812">
        <v>13.705</v>
      </c>
      <c r="X812">
        <v>-12.815</v>
      </c>
      <c r="Y812">
        <v>-0.125</v>
      </c>
      <c r="Z812">
        <v>2.4910000000000001</v>
      </c>
      <c r="AA812">
        <v>0.86699999999999999</v>
      </c>
      <c r="AB812">
        <v>1.19</v>
      </c>
      <c r="AC812">
        <v>1.161</v>
      </c>
      <c r="AD812">
        <v>1.262</v>
      </c>
      <c r="AE812">
        <v>0.996</v>
      </c>
      <c r="AF812">
        <v>1.087</v>
      </c>
      <c r="AG812">
        <v>2012</v>
      </c>
    </row>
    <row r="813" spans="1:33" x14ac:dyDescent="0.2">
      <c r="A813">
        <v>466</v>
      </c>
      <c r="B813" t="s">
        <v>63</v>
      </c>
      <c r="C813" t="s">
        <v>16</v>
      </c>
      <c r="D813" t="s">
        <v>229</v>
      </c>
      <c r="E813" t="s">
        <v>126</v>
      </c>
      <c r="G813" t="s">
        <v>225</v>
      </c>
      <c r="H813">
        <v>12.193</v>
      </c>
      <c r="I813">
        <v>17.161000000000001</v>
      </c>
      <c r="J813">
        <v>-4.4660000000000002</v>
      </c>
      <c r="K813">
        <v>-0.94799999999999995</v>
      </c>
      <c r="L813">
        <v>14.526999999999999</v>
      </c>
      <c r="M813">
        <v>4.5190000000000001</v>
      </c>
      <c r="N813">
        <v>5.6630000000000003</v>
      </c>
      <c r="O813">
        <v>15.83</v>
      </c>
      <c r="P813">
        <v>18.712</v>
      </c>
      <c r="Q813">
        <v>12.787000000000001</v>
      </c>
      <c r="R813">
        <v>12.641999999999999</v>
      </c>
      <c r="S813">
        <v>13.627000000000001</v>
      </c>
      <c r="T813">
        <v>14.222</v>
      </c>
      <c r="U813">
        <v>-4.0510000000000002</v>
      </c>
      <c r="V813">
        <v>-1.8</v>
      </c>
      <c r="W813">
        <v>20.106000000000002</v>
      </c>
      <c r="X813">
        <v>15.167999999999999</v>
      </c>
      <c r="Y813">
        <v>11.121</v>
      </c>
      <c r="Z813">
        <v>4.5830000000000002</v>
      </c>
      <c r="AA813">
        <v>8.3729999999999993</v>
      </c>
      <c r="AB813">
        <v>6.2779999999999996</v>
      </c>
      <c r="AC813">
        <v>7.33</v>
      </c>
      <c r="AD813">
        <v>9.65</v>
      </c>
      <c r="AE813">
        <v>11.384</v>
      </c>
      <c r="AF813">
        <v>9.3699999999999992</v>
      </c>
      <c r="AG813">
        <v>2013</v>
      </c>
    </row>
    <row r="814" spans="1:33" x14ac:dyDescent="0.2">
      <c r="A814">
        <v>299</v>
      </c>
      <c r="B814" t="s">
        <v>75</v>
      </c>
      <c r="C814" t="s">
        <v>22</v>
      </c>
      <c r="D814" t="s">
        <v>229</v>
      </c>
      <c r="E814" t="s">
        <v>126</v>
      </c>
      <c r="G814" t="s">
        <v>226</v>
      </c>
      <c r="H814">
        <v>4.681</v>
      </c>
      <c r="I814">
        <v>8.7119999999999997</v>
      </c>
      <c r="J814">
        <v>3.54</v>
      </c>
      <c r="K814">
        <v>-10.989000000000001</v>
      </c>
      <c r="L814">
        <v>5.827</v>
      </c>
      <c r="M814">
        <v>-3.5489999999999999</v>
      </c>
      <c r="N814">
        <v>-3.96</v>
      </c>
      <c r="O814">
        <v>-10.384</v>
      </c>
      <c r="P814">
        <v>13.686</v>
      </c>
      <c r="Q814">
        <v>3.77</v>
      </c>
      <c r="R814">
        <v>-3.0169999999999999</v>
      </c>
      <c r="S814">
        <v>-7.5519999999999996</v>
      </c>
      <c r="T814">
        <v>-0.98299999999999998</v>
      </c>
      <c r="U814">
        <v>-13.682</v>
      </c>
      <c r="V814">
        <v>-12.877000000000001</v>
      </c>
      <c r="W814">
        <v>4.665</v>
      </c>
      <c r="X814">
        <v>1.5940000000000001</v>
      </c>
      <c r="Y814">
        <v>-6.17</v>
      </c>
      <c r="Z814">
        <v>-5.2469999999999999</v>
      </c>
      <c r="AA814">
        <v>-11.319000000000001</v>
      </c>
      <c r="AB814">
        <v>0.36099999999999999</v>
      </c>
      <c r="AC814">
        <v>0.71299999999999997</v>
      </c>
      <c r="AD814">
        <v>1.1599999999999999</v>
      </c>
      <c r="AE814">
        <v>0.80800000000000005</v>
      </c>
      <c r="AF814">
        <v>0</v>
      </c>
      <c r="AG814">
        <v>2012</v>
      </c>
    </row>
    <row r="815" spans="1:33" x14ac:dyDescent="0.2">
      <c r="A815">
        <v>474</v>
      </c>
      <c r="B815" t="s">
        <v>76</v>
      </c>
      <c r="C815" t="s">
        <v>11</v>
      </c>
      <c r="D815" t="s">
        <v>229</v>
      </c>
      <c r="E815" t="s">
        <v>126</v>
      </c>
      <c r="G815" t="s">
        <v>227</v>
      </c>
      <c r="H815">
        <v>103.721</v>
      </c>
      <c r="I815">
        <v>16.440000000000001</v>
      </c>
      <c r="J815">
        <v>-2.915</v>
      </c>
      <c r="K815">
        <v>18.366</v>
      </c>
      <c r="L815">
        <v>-1.1930000000000001</v>
      </c>
      <c r="M815">
        <v>1.5329999999999999</v>
      </c>
      <c r="N815">
        <v>8.9990000000000006</v>
      </c>
      <c r="O815">
        <v>-6.0179999999999998</v>
      </c>
      <c r="P815">
        <v>-9.0039999999999996</v>
      </c>
      <c r="Q815">
        <v>-2.0289999999999999</v>
      </c>
      <c r="R815">
        <v>-3.8820000000000001</v>
      </c>
      <c r="S815">
        <v>-10.773999999999999</v>
      </c>
      <c r="T815">
        <v>-2.605</v>
      </c>
      <c r="U815">
        <v>0.70199999999999996</v>
      </c>
      <c r="V815">
        <v>4.2489999999999997</v>
      </c>
      <c r="W815">
        <v>-17.710999999999999</v>
      </c>
      <c r="X815">
        <v>-11.632999999999999</v>
      </c>
      <c r="Y815">
        <v>3.49</v>
      </c>
      <c r="Z815">
        <v>10.164999999999999</v>
      </c>
      <c r="AA815">
        <v>48.219000000000001</v>
      </c>
      <c r="AB815">
        <v>1.9</v>
      </c>
      <c r="AC815">
        <v>1.613</v>
      </c>
      <c r="AD815">
        <v>0.308</v>
      </c>
      <c r="AE815">
        <v>-0.58899999999999997</v>
      </c>
      <c r="AF815">
        <v>4.0129999999999999</v>
      </c>
    </row>
    <row r="816" spans="1:33" x14ac:dyDescent="0.2">
      <c r="A816">
        <v>612</v>
      </c>
      <c r="B816" t="s">
        <v>41</v>
      </c>
      <c r="C816" t="s">
        <v>9</v>
      </c>
      <c r="D816" t="s">
        <v>230</v>
      </c>
      <c r="E816" t="s">
        <v>126</v>
      </c>
      <c r="G816" t="s">
        <v>193</v>
      </c>
      <c r="H816">
        <v>6.7359999999999998</v>
      </c>
      <c r="I816">
        <v>9.0890000000000004</v>
      </c>
      <c r="J816">
        <v>2.0739999999999998</v>
      </c>
      <c r="K816">
        <v>4.9400000000000004</v>
      </c>
      <c r="L816">
        <v>4.952</v>
      </c>
      <c r="M816">
        <v>-2.2250000000000001</v>
      </c>
      <c r="N816">
        <v>3.64</v>
      </c>
      <c r="O816">
        <v>7.2859999999999996</v>
      </c>
      <c r="P816">
        <v>3.3860000000000001</v>
      </c>
      <c r="Q816">
        <v>5.2759999999999998</v>
      </c>
      <c r="R816">
        <v>-2.3540000000000001</v>
      </c>
      <c r="S816">
        <v>-1.9350000000000001</v>
      </c>
      <c r="T816">
        <v>-3.2639999999999998</v>
      </c>
      <c r="U816">
        <v>-10.311999999999999</v>
      </c>
      <c r="V816">
        <v>-2.8820000000000001</v>
      </c>
      <c r="W816">
        <v>-3.8159999999999998</v>
      </c>
      <c r="X816">
        <v>-4.0039999999999996</v>
      </c>
      <c r="Y816">
        <v>-6.89</v>
      </c>
      <c r="Z816">
        <v>0.30299999999999999</v>
      </c>
      <c r="AA816">
        <v>-2.073</v>
      </c>
      <c r="AB816">
        <v>0.70899999999999996</v>
      </c>
      <c r="AC816">
        <v>3.165</v>
      </c>
      <c r="AD816">
        <v>3.3849999999999998</v>
      </c>
      <c r="AE816">
        <v>2.71</v>
      </c>
      <c r="AF816">
        <v>2.1930000000000001</v>
      </c>
      <c r="AG816">
        <v>2014</v>
      </c>
    </row>
    <row r="817" spans="1:33" x14ac:dyDescent="0.2">
      <c r="A817">
        <v>614</v>
      </c>
      <c r="B817" t="s">
        <v>42</v>
      </c>
      <c r="C817" t="s">
        <v>7</v>
      </c>
      <c r="D817" t="s">
        <v>230</v>
      </c>
      <c r="E817" t="s">
        <v>126</v>
      </c>
      <c r="G817" t="s">
        <v>194</v>
      </c>
      <c r="H817" t="s">
        <v>106</v>
      </c>
      <c r="I817" t="s">
        <v>106</v>
      </c>
      <c r="J817">
        <v>2.536</v>
      </c>
      <c r="K817">
        <v>1.4259999999999999</v>
      </c>
      <c r="L817">
        <v>1.6240000000000001</v>
      </c>
      <c r="M817">
        <v>-2.5779999999999998</v>
      </c>
      <c r="N817">
        <v>23.562000000000001</v>
      </c>
      <c r="O817">
        <v>-2.9239999999999999</v>
      </c>
      <c r="P817">
        <v>14.234</v>
      </c>
      <c r="Q817">
        <v>31.669</v>
      </c>
      <c r="R817">
        <v>9.9700000000000006</v>
      </c>
      <c r="S817">
        <v>22.12</v>
      </c>
      <c r="T817">
        <v>10.307</v>
      </c>
      <c r="U817">
        <v>-3.61</v>
      </c>
      <c r="V817">
        <v>-3.4249999999999998</v>
      </c>
      <c r="W817">
        <v>-4.8369999999999997</v>
      </c>
      <c r="X817">
        <v>3.8290000000000002</v>
      </c>
      <c r="Y817">
        <v>-0.752</v>
      </c>
      <c r="Z817">
        <v>-3.4020000000000001</v>
      </c>
      <c r="AA817">
        <v>11.093999999999999</v>
      </c>
      <c r="AB817">
        <v>1.2929999999999999</v>
      </c>
      <c r="AC817">
        <v>2.625</v>
      </c>
      <c r="AD817">
        <v>0.16200000000000001</v>
      </c>
      <c r="AE817">
        <v>0.17</v>
      </c>
      <c r="AF817">
        <v>0.435</v>
      </c>
      <c r="AG817">
        <v>2013</v>
      </c>
    </row>
    <row r="818" spans="1:33" x14ac:dyDescent="0.2">
      <c r="A818">
        <v>912</v>
      </c>
      <c r="B818" t="s">
        <v>43</v>
      </c>
      <c r="C818" t="s">
        <v>23</v>
      </c>
      <c r="D818" t="s">
        <v>230</v>
      </c>
      <c r="E818" t="s">
        <v>126</v>
      </c>
      <c r="G818" t="s">
        <v>195</v>
      </c>
      <c r="H818">
        <v>-0.29099999999999998</v>
      </c>
      <c r="I818">
        <v>8.1910000000000007</v>
      </c>
      <c r="J818">
        <v>20.062999999999999</v>
      </c>
      <c r="K818">
        <v>13.317</v>
      </c>
      <c r="L818">
        <v>13.814</v>
      </c>
      <c r="M818">
        <v>33.326999999999998</v>
      </c>
      <c r="N818">
        <v>8.2249999999999996</v>
      </c>
      <c r="O818">
        <v>-1.429</v>
      </c>
      <c r="P818">
        <v>9.9339999999999993</v>
      </c>
      <c r="Q818">
        <v>46.56</v>
      </c>
      <c r="R818">
        <v>41.642000000000003</v>
      </c>
      <c r="S818">
        <v>47.652999999999999</v>
      </c>
      <c r="T818">
        <v>6.4390000000000001</v>
      </c>
      <c r="U818">
        <v>6.2290000000000001</v>
      </c>
      <c r="V818">
        <v>-1.3819999999999999</v>
      </c>
      <c r="W818">
        <v>-3.2549999999999999</v>
      </c>
      <c r="X818">
        <v>-6.0490000000000004</v>
      </c>
      <c r="Y818">
        <v>-1.175</v>
      </c>
      <c r="Z818">
        <v>-4.468</v>
      </c>
      <c r="AA818">
        <v>-1.931</v>
      </c>
      <c r="AB818">
        <v>-0.91900000000000004</v>
      </c>
      <c r="AC818">
        <v>-0.96199999999999997</v>
      </c>
      <c r="AD818">
        <v>2.988</v>
      </c>
      <c r="AE818">
        <v>4.0739999999999998</v>
      </c>
      <c r="AF818">
        <v>1.667</v>
      </c>
      <c r="AG818">
        <v>2012</v>
      </c>
    </row>
    <row r="819" spans="1:33" x14ac:dyDescent="0.2">
      <c r="A819">
        <v>419</v>
      </c>
      <c r="B819" t="s">
        <v>44</v>
      </c>
      <c r="C819" t="s">
        <v>12</v>
      </c>
      <c r="D819" t="s">
        <v>230</v>
      </c>
      <c r="E819" t="s">
        <v>126</v>
      </c>
      <c r="G819" t="s">
        <v>196</v>
      </c>
      <c r="H819">
        <v>8.0640000000000001</v>
      </c>
      <c r="I819">
        <v>-1.8140000000000001</v>
      </c>
      <c r="J819">
        <v>-11.755000000000001</v>
      </c>
      <c r="K819">
        <v>17.798999999999999</v>
      </c>
      <c r="L819">
        <v>25.206</v>
      </c>
      <c r="M819">
        <v>-4.0140000000000002</v>
      </c>
      <c r="N819">
        <v>-1.627</v>
      </c>
      <c r="O819">
        <v>5.1970000000000001</v>
      </c>
      <c r="P819">
        <v>6.7000000000000004E-2</v>
      </c>
      <c r="Q819">
        <v>18.853999999999999</v>
      </c>
      <c r="R819">
        <v>9.4410000000000007</v>
      </c>
      <c r="S819">
        <v>3.1480000000000001</v>
      </c>
      <c r="T819">
        <v>8.4710000000000001</v>
      </c>
      <c r="U819">
        <v>-18.885999999999999</v>
      </c>
      <c r="V819">
        <v>3.38</v>
      </c>
      <c r="W819">
        <v>22.283999999999999</v>
      </c>
      <c r="X819">
        <v>1.617</v>
      </c>
      <c r="Y819">
        <v>8.5649999999999995</v>
      </c>
      <c r="Z819">
        <v>-1.5960000000000001</v>
      </c>
      <c r="AA819">
        <v>-14.127000000000001</v>
      </c>
      <c r="AB819">
        <v>5.5780000000000003</v>
      </c>
      <c r="AC819">
        <v>3.226</v>
      </c>
      <c r="AD819">
        <v>3.073</v>
      </c>
      <c r="AE819">
        <v>5.3879999999999999</v>
      </c>
      <c r="AF819">
        <v>2.1160000000000001</v>
      </c>
      <c r="AG819">
        <v>2014</v>
      </c>
    </row>
    <row r="820" spans="1:33" x14ac:dyDescent="0.2">
      <c r="A820">
        <v>218</v>
      </c>
      <c r="B820" t="s">
        <v>45</v>
      </c>
      <c r="C820" t="s">
        <v>26</v>
      </c>
      <c r="D820" t="s">
        <v>230</v>
      </c>
      <c r="E820" t="s">
        <v>126</v>
      </c>
      <c r="G820" t="s">
        <v>197</v>
      </c>
      <c r="H820">
        <v>6.4</v>
      </c>
      <c r="I820">
        <v>2</v>
      </c>
      <c r="J820">
        <v>0</v>
      </c>
      <c r="K820">
        <v>0.32300000000000001</v>
      </c>
      <c r="L820">
        <v>4.9189999999999996</v>
      </c>
      <c r="M820">
        <v>2.5310000000000001</v>
      </c>
      <c r="N820">
        <v>5.2389999999999999</v>
      </c>
      <c r="O820">
        <v>11.68</v>
      </c>
      <c r="P820">
        <v>9.8320000000000007</v>
      </c>
      <c r="Q820">
        <v>1.3520000000000001</v>
      </c>
      <c r="R820">
        <v>3.06</v>
      </c>
      <c r="S820">
        <v>-0.16700000000000001</v>
      </c>
      <c r="T820">
        <v>17.652999999999999</v>
      </c>
      <c r="U820">
        <v>4.2039999999999997</v>
      </c>
      <c r="V820">
        <v>3.3610000000000002</v>
      </c>
      <c r="W820">
        <v>-6.8000000000000005E-2</v>
      </c>
      <c r="X820">
        <v>18.747</v>
      </c>
      <c r="Y820">
        <v>6.5659999999999998</v>
      </c>
      <c r="Z820">
        <v>5.242</v>
      </c>
      <c r="AA820">
        <v>6.915</v>
      </c>
      <c r="AB820">
        <v>5.367</v>
      </c>
      <c r="AC820">
        <v>3.528</v>
      </c>
      <c r="AD820">
        <v>3.7730000000000001</v>
      </c>
      <c r="AE820">
        <v>4.0350000000000001</v>
      </c>
      <c r="AF820">
        <v>5.0750000000000002</v>
      </c>
      <c r="AG820">
        <v>2013</v>
      </c>
    </row>
    <row r="821" spans="1:33" x14ac:dyDescent="0.2">
      <c r="A821">
        <v>616</v>
      </c>
      <c r="B821" t="s">
        <v>46</v>
      </c>
      <c r="C821" t="s">
        <v>25</v>
      </c>
      <c r="D821" t="s">
        <v>230</v>
      </c>
      <c r="E821" t="s">
        <v>126</v>
      </c>
      <c r="G821" t="s">
        <v>198</v>
      </c>
      <c r="H821">
        <v>4.6260000000000003</v>
      </c>
      <c r="I821">
        <v>23.715</v>
      </c>
      <c r="J821">
        <v>-21.547999999999998</v>
      </c>
      <c r="K821">
        <v>30.716000000000001</v>
      </c>
      <c r="L821">
        <v>8.02</v>
      </c>
      <c r="M821">
        <v>-7.0549999999999997</v>
      </c>
      <c r="N821">
        <v>2.4409999999999998</v>
      </c>
      <c r="O821">
        <v>-7.2549999999999999</v>
      </c>
      <c r="P821">
        <v>8.3059999999999992</v>
      </c>
      <c r="Q821">
        <v>20.152000000000001</v>
      </c>
      <c r="R821">
        <v>4.2140000000000004</v>
      </c>
      <c r="S821">
        <v>8.6319999999999997</v>
      </c>
      <c r="T821">
        <v>-3.867</v>
      </c>
      <c r="U821">
        <v>-32.22</v>
      </c>
      <c r="V821">
        <v>19.209</v>
      </c>
      <c r="W821">
        <v>28.888000000000002</v>
      </c>
      <c r="X821">
        <v>-8.81</v>
      </c>
      <c r="Y821">
        <v>26.056000000000001</v>
      </c>
      <c r="Z821">
        <v>10.054</v>
      </c>
      <c r="AA821">
        <v>9.2460000000000004</v>
      </c>
      <c r="AB821">
        <v>2.6120000000000001</v>
      </c>
      <c r="AC821">
        <v>3.4289999999999998</v>
      </c>
      <c r="AD821">
        <v>3.5</v>
      </c>
      <c r="AE821">
        <v>2.6949999999999998</v>
      </c>
      <c r="AF821">
        <v>3.4220000000000002</v>
      </c>
      <c r="AG821">
        <v>2010</v>
      </c>
    </row>
    <row r="822" spans="1:33" x14ac:dyDescent="0.2">
      <c r="A822">
        <v>516</v>
      </c>
      <c r="B822" t="s">
        <v>49</v>
      </c>
      <c r="C822" t="s">
        <v>4</v>
      </c>
      <c r="D822" t="s">
        <v>230</v>
      </c>
      <c r="E822" t="s">
        <v>126</v>
      </c>
      <c r="G822" t="s">
        <v>199</v>
      </c>
      <c r="H822">
        <v>-7.0469999999999997</v>
      </c>
      <c r="I822">
        <v>-1.8049999999999999</v>
      </c>
      <c r="J822">
        <v>-6.4340000000000002</v>
      </c>
      <c r="K822">
        <v>10.805999999999999</v>
      </c>
      <c r="L822">
        <v>12.731</v>
      </c>
      <c r="M822">
        <v>-2.3969999999999998</v>
      </c>
      <c r="N822">
        <v>7.93</v>
      </c>
      <c r="O822">
        <v>2.5409999999999999</v>
      </c>
      <c r="P822">
        <v>-3.044</v>
      </c>
      <c r="Q822">
        <v>-2.9409999999999998</v>
      </c>
      <c r="R822">
        <v>4.9050000000000002</v>
      </c>
      <c r="S822">
        <v>-9.0609999999999999</v>
      </c>
      <c r="T822">
        <v>-7.5190000000000001</v>
      </c>
      <c r="U822">
        <v>-7.3239999999999998</v>
      </c>
      <c r="V822">
        <v>12.083</v>
      </c>
      <c r="W822">
        <v>-5.1360000000000001</v>
      </c>
      <c r="X822">
        <v>-2.6040000000000001</v>
      </c>
      <c r="Y822">
        <v>-10.071</v>
      </c>
      <c r="Z822">
        <v>-0.69799999999999995</v>
      </c>
      <c r="AA822">
        <v>-0.47</v>
      </c>
      <c r="AB822">
        <v>2.7549999999999999</v>
      </c>
      <c r="AC822">
        <v>3.38</v>
      </c>
      <c r="AD822">
        <v>18.231000000000002</v>
      </c>
      <c r="AE822">
        <v>25.608000000000001</v>
      </c>
      <c r="AF822">
        <v>8.1210000000000004</v>
      </c>
      <c r="AG822">
        <v>2014</v>
      </c>
    </row>
    <row r="823" spans="1:33" x14ac:dyDescent="0.2">
      <c r="A823">
        <v>622</v>
      </c>
      <c r="B823" t="s">
        <v>52</v>
      </c>
      <c r="C823" t="s">
        <v>32</v>
      </c>
      <c r="D823" t="s">
        <v>230</v>
      </c>
      <c r="E823" t="s">
        <v>126</v>
      </c>
      <c r="G823" t="s">
        <v>200</v>
      </c>
      <c r="H823">
        <v>7.4210000000000003</v>
      </c>
      <c r="I823">
        <v>13.766999999999999</v>
      </c>
      <c r="J823">
        <v>11.13</v>
      </c>
      <c r="K823">
        <v>8.1579999999999995</v>
      </c>
      <c r="L823">
        <v>-0.69199999999999995</v>
      </c>
      <c r="M823">
        <v>-4.9950000000000001</v>
      </c>
      <c r="N823">
        <v>-11.276999999999999</v>
      </c>
      <c r="O823">
        <v>9.2669999999999995</v>
      </c>
      <c r="P823">
        <v>-0.71299999999999997</v>
      </c>
      <c r="Q823">
        <v>-8.0920000000000005</v>
      </c>
      <c r="R823">
        <v>12.568</v>
      </c>
      <c r="S823">
        <v>19.149000000000001</v>
      </c>
      <c r="T823">
        <v>-1.621</v>
      </c>
      <c r="U823">
        <v>-5.2320000000000002</v>
      </c>
      <c r="V823">
        <v>-0.89900000000000002</v>
      </c>
      <c r="W823">
        <v>-1.859</v>
      </c>
      <c r="X823">
        <v>8.3320000000000007</v>
      </c>
      <c r="Y823">
        <v>8.657</v>
      </c>
      <c r="Z823">
        <v>5.1829999999999998</v>
      </c>
      <c r="AA823">
        <v>6.585</v>
      </c>
      <c r="AB823">
        <v>5.6070000000000002</v>
      </c>
      <c r="AC823">
        <v>6.4189999999999996</v>
      </c>
      <c r="AD823">
        <v>7.6779999999999999</v>
      </c>
      <c r="AE823">
        <v>6.0220000000000002</v>
      </c>
      <c r="AF823">
        <v>6.694</v>
      </c>
      <c r="AG823">
        <v>2013</v>
      </c>
    </row>
    <row r="824" spans="1:33" x14ac:dyDescent="0.2">
      <c r="A824">
        <v>628</v>
      </c>
      <c r="B824" t="s">
        <v>53</v>
      </c>
      <c r="C824" t="s">
        <v>13</v>
      </c>
      <c r="D824" t="s">
        <v>230</v>
      </c>
      <c r="E824" t="s">
        <v>126</v>
      </c>
      <c r="G824" t="s">
        <v>201</v>
      </c>
      <c r="H824">
        <v>-2.7309999999999999</v>
      </c>
      <c r="I824">
        <v>28.81</v>
      </c>
      <c r="J824">
        <v>3.3370000000000002</v>
      </c>
      <c r="K824">
        <v>-30.731999999999999</v>
      </c>
      <c r="L824">
        <v>5.4560000000000004</v>
      </c>
      <c r="M824">
        <v>-7.6890000000000001</v>
      </c>
      <c r="N824">
        <v>10.019</v>
      </c>
      <c r="O824">
        <v>158.828</v>
      </c>
      <c r="P824">
        <v>301.35000000000002</v>
      </c>
      <c r="Q824">
        <v>1.677</v>
      </c>
      <c r="R824">
        <v>-10.07</v>
      </c>
      <c r="S824">
        <v>-4.9420000000000002</v>
      </c>
      <c r="T824">
        <v>-9.5120000000000005</v>
      </c>
      <c r="U824">
        <v>-8.52</v>
      </c>
      <c r="V824">
        <v>-0.873</v>
      </c>
      <c r="W824">
        <v>-1.615</v>
      </c>
      <c r="X824">
        <v>-3.1110000000000002</v>
      </c>
      <c r="Y824">
        <v>-15.224</v>
      </c>
      <c r="Z824">
        <v>5.3380000000000001</v>
      </c>
      <c r="AA824">
        <v>40.591999999999999</v>
      </c>
      <c r="AB824">
        <v>9.593</v>
      </c>
      <c r="AC824">
        <v>24.446000000000002</v>
      </c>
      <c r="AD824">
        <v>6.9450000000000003</v>
      </c>
      <c r="AE824">
        <v>0.31</v>
      </c>
      <c r="AF824">
        <v>-3.4620000000000002</v>
      </c>
      <c r="AG824">
        <v>2012</v>
      </c>
    </row>
    <row r="825" spans="1:33" x14ac:dyDescent="0.2">
      <c r="A825">
        <v>228</v>
      </c>
      <c r="B825" t="s">
        <v>54</v>
      </c>
      <c r="C825" t="s">
        <v>30</v>
      </c>
      <c r="D825" t="s">
        <v>230</v>
      </c>
      <c r="E825" t="s">
        <v>126</v>
      </c>
      <c r="G825" t="s">
        <v>202</v>
      </c>
      <c r="H825">
        <v>11.994999999999999</v>
      </c>
      <c r="I825">
        <v>11.026</v>
      </c>
      <c r="J825">
        <v>7.82</v>
      </c>
      <c r="K825">
        <v>5.8410000000000002</v>
      </c>
      <c r="L825">
        <v>4.8819999999999997</v>
      </c>
      <c r="M825">
        <v>8.3840000000000003</v>
      </c>
      <c r="N825">
        <v>0.8</v>
      </c>
      <c r="O825">
        <v>11.606999999999999</v>
      </c>
      <c r="P825">
        <v>14.849</v>
      </c>
      <c r="Q825">
        <v>2.3260000000000001</v>
      </c>
      <c r="R825">
        <v>3.8149999999999999</v>
      </c>
      <c r="S825">
        <v>6.5419999999999998</v>
      </c>
      <c r="T825">
        <v>-2.153</v>
      </c>
      <c r="U825">
        <v>-2.9</v>
      </c>
      <c r="V825">
        <v>-0.154</v>
      </c>
      <c r="W825">
        <v>4.1260000000000003</v>
      </c>
      <c r="X825">
        <v>1.7090000000000001</v>
      </c>
      <c r="Y825">
        <v>3.6280000000000001</v>
      </c>
      <c r="Z825">
        <v>1.8560000000000001</v>
      </c>
      <c r="AA825">
        <v>5</v>
      </c>
      <c r="AB825">
        <v>8.641</v>
      </c>
      <c r="AC825">
        <v>8.3650000000000002</v>
      </c>
      <c r="AD825">
        <v>8.2319999999999993</v>
      </c>
      <c r="AE825">
        <v>7.8330000000000002</v>
      </c>
      <c r="AF825">
        <v>7.9210000000000003</v>
      </c>
      <c r="AG825">
        <v>2013</v>
      </c>
    </row>
    <row r="826" spans="1:33" x14ac:dyDescent="0.2">
      <c r="A826">
        <v>636</v>
      </c>
      <c r="B826" t="s">
        <v>56</v>
      </c>
      <c r="C826" t="s">
        <v>33</v>
      </c>
      <c r="D826" t="s">
        <v>230</v>
      </c>
      <c r="E826" t="s">
        <v>126</v>
      </c>
      <c r="G826" t="s">
        <v>203</v>
      </c>
      <c r="H826">
        <v>-2.214</v>
      </c>
      <c r="I826">
        <v>-17.364999999999998</v>
      </c>
      <c r="J826">
        <v>4.9160000000000004</v>
      </c>
      <c r="K826">
        <v>-19.492999999999999</v>
      </c>
      <c r="L826">
        <v>-6.0780000000000003</v>
      </c>
      <c r="M826">
        <v>-34.851999999999997</v>
      </c>
      <c r="N826">
        <v>-31.462</v>
      </c>
      <c r="O826">
        <v>-6.202</v>
      </c>
      <c r="P826">
        <v>-22.126000000000001</v>
      </c>
      <c r="Q826">
        <v>26.492000000000001</v>
      </c>
      <c r="R826">
        <v>-24.298999999999999</v>
      </c>
      <c r="S826">
        <v>72.653999999999996</v>
      </c>
      <c r="T826">
        <v>8.14</v>
      </c>
      <c r="U826">
        <v>-6.891</v>
      </c>
      <c r="V826">
        <v>48.381</v>
      </c>
      <c r="W826">
        <v>19.623999999999999</v>
      </c>
      <c r="X826">
        <v>-3.512</v>
      </c>
      <c r="Y826">
        <v>22.530999999999999</v>
      </c>
      <c r="Z826">
        <v>7.806</v>
      </c>
      <c r="AA826">
        <v>-0.70199999999999996</v>
      </c>
      <c r="AB826">
        <v>18.623999999999999</v>
      </c>
      <c r="AC826">
        <v>10.228999999999999</v>
      </c>
      <c r="AD826">
        <v>9.6080000000000005</v>
      </c>
      <c r="AE826">
        <v>7.702</v>
      </c>
      <c r="AF826">
        <v>7.5209999999999999</v>
      </c>
      <c r="AG826">
        <v>2013</v>
      </c>
    </row>
    <row r="827" spans="1:33" x14ac:dyDescent="0.2">
      <c r="A827">
        <v>634</v>
      </c>
      <c r="B827" t="s">
        <v>58</v>
      </c>
      <c r="C827" t="s">
        <v>57</v>
      </c>
      <c r="D827" t="s">
        <v>230</v>
      </c>
      <c r="E827" t="s">
        <v>126</v>
      </c>
      <c r="G827" t="s">
        <v>204</v>
      </c>
      <c r="H827">
        <v>12.345000000000001</v>
      </c>
      <c r="I827">
        <v>14.949</v>
      </c>
      <c r="J827">
        <v>5.2839999999999998</v>
      </c>
      <c r="K827">
        <v>8.4659999999999993</v>
      </c>
      <c r="L827">
        <v>0.23400000000000001</v>
      </c>
      <c r="M827">
        <v>-13.236000000000001</v>
      </c>
      <c r="N827">
        <v>3.7970000000000002</v>
      </c>
      <c r="O827">
        <v>-4.5149999999999997</v>
      </c>
      <c r="P827">
        <v>-0.70599999999999996</v>
      </c>
      <c r="Q827">
        <v>11.803000000000001</v>
      </c>
      <c r="R827">
        <v>5.819</v>
      </c>
      <c r="S827">
        <v>-16.146999999999998</v>
      </c>
      <c r="T827">
        <v>5.37</v>
      </c>
      <c r="U827">
        <v>15.467000000000001</v>
      </c>
      <c r="V827">
        <v>13.420999999999999</v>
      </c>
      <c r="W827">
        <v>-1.272</v>
      </c>
      <c r="X827">
        <v>-7.4630000000000001</v>
      </c>
      <c r="Y827">
        <v>-11.055</v>
      </c>
      <c r="Z827">
        <v>3.7759999999999998</v>
      </c>
      <c r="AA827">
        <v>6.5270000000000001</v>
      </c>
      <c r="AB827">
        <v>16.826000000000001</v>
      </c>
      <c r="AC827">
        <v>12.488</v>
      </c>
      <c r="AD827">
        <v>0.47899999999999998</v>
      </c>
      <c r="AE827">
        <v>-14.97</v>
      </c>
      <c r="AF827">
        <v>-2.9020000000000001</v>
      </c>
      <c r="AG827">
        <v>2007</v>
      </c>
    </row>
    <row r="828" spans="1:33" x14ac:dyDescent="0.2">
      <c r="A828">
        <v>248</v>
      </c>
      <c r="B828" t="s">
        <v>59</v>
      </c>
      <c r="C828" t="s">
        <v>31</v>
      </c>
      <c r="D828" t="s">
        <v>230</v>
      </c>
      <c r="E828" t="s">
        <v>126</v>
      </c>
      <c r="G828" t="s">
        <v>205</v>
      </c>
      <c r="H828">
        <v>-0.78300000000000003</v>
      </c>
      <c r="I828">
        <v>4.5460000000000003</v>
      </c>
      <c r="J828">
        <v>-5.3390000000000004</v>
      </c>
      <c r="K828">
        <v>1.2949999999999999</v>
      </c>
      <c r="L828">
        <v>2.923</v>
      </c>
      <c r="M828">
        <v>1.052</v>
      </c>
      <c r="N828">
        <v>-1.9390000000000001</v>
      </c>
      <c r="O828">
        <v>10.173999999999999</v>
      </c>
      <c r="P828">
        <v>18.16</v>
      </c>
      <c r="Q828">
        <v>11.661</v>
      </c>
      <c r="R828">
        <v>8.9160000000000004</v>
      </c>
      <c r="S828">
        <v>-0.17100000000000001</v>
      </c>
      <c r="T828">
        <v>3.6190000000000002</v>
      </c>
      <c r="U828">
        <v>-6.4139999999999997</v>
      </c>
      <c r="V828">
        <v>0.83</v>
      </c>
      <c r="W828">
        <v>6.8929999999999998</v>
      </c>
      <c r="X828">
        <v>4.2370000000000001</v>
      </c>
      <c r="Y828">
        <v>0</v>
      </c>
      <c r="Z828">
        <v>10.151999999999999</v>
      </c>
      <c r="AA828">
        <v>1.2609999999999999</v>
      </c>
      <c r="AB828">
        <v>6.8330000000000002</v>
      </c>
      <c r="AC828">
        <v>10.518000000000001</v>
      </c>
      <c r="AD828">
        <v>9.1910000000000007</v>
      </c>
      <c r="AE828">
        <v>6.44</v>
      </c>
      <c r="AF828">
        <v>4.13</v>
      </c>
      <c r="AG828">
        <v>2014</v>
      </c>
    </row>
    <row r="829" spans="1:33" x14ac:dyDescent="0.2">
      <c r="A829">
        <v>642</v>
      </c>
      <c r="B829" t="s">
        <v>60</v>
      </c>
      <c r="C829" t="s">
        <v>1</v>
      </c>
      <c r="D829" t="s">
        <v>230</v>
      </c>
      <c r="E829" t="s">
        <v>126</v>
      </c>
      <c r="G829" t="s">
        <v>206</v>
      </c>
      <c r="H829">
        <v>62.634</v>
      </c>
      <c r="I829">
        <v>560.87099999999998</v>
      </c>
      <c r="J829">
        <v>41.673999999999999</v>
      </c>
      <c r="K829">
        <v>24.684999999999999</v>
      </c>
      <c r="L829">
        <v>-23.158999999999999</v>
      </c>
      <c r="M829">
        <v>65.284000000000006</v>
      </c>
      <c r="N829">
        <v>18.585999999999999</v>
      </c>
      <c r="O829">
        <v>15.545999999999999</v>
      </c>
      <c r="P829">
        <v>26.853000000000002</v>
      </c>
      <c r="Q829">
        <v>8.0920000000000005</v>
      </c>
      <c r="R829">
        <v>-3.0750000000000002</v>
      </c>
      <c r="S829">
        <v>10.814</v>
      </c>
      <c r="T829">
        <v>3.26</v>
      </c>
      <c r="U829">
        <v>-9.9090000000000007</v>
      </c>
      <c r="V829">
        <v>-5.7539999999999996</v>
      </c>
      <c r="W829">
        <v>5.6139999999999999</v>
      </c>
      <c r="X829">
        <v>6.1020000000000003</v>
      </c>
      <c r="Y829">
        <v>-9.2520000000000007</v>
      </c>
      <c r="Z829">
        <v>-1.373</v>
      </c>
      <c r="AA829">
        <v>4.3529999999999998</v>
      </c>
      <c r="AB829">
        <v>-0.84599999999999997</v>
      </c>
      <c r="AC829">
        <v>-8.2899999999999991</v>
      </c>
      <c r="AD829">
        <v>-13.381</v>
      </c>
      <c r="AE829">
        <v>-15.489000000000001</v>
      </c>
      <c r="AF829">
        <v>-14.243</v>
      </c>
      <c r="AG829">
        <v>2013</v>
      </c>
    </row>
    <row r="830" spans="1:33" x14ac:dyDescent="0.2">
      <c r="A830">
        <v>646</v>
      </c>
      <c r="B830" t="s">
        <v>62</v>
      </c>
      <c r="C830" t="s">
        <v>14</v>
      </c>
      <c r="D830" t="s">
        <v>230</v>
      </c>
      <c r="E830" t="s">
        <v>126</v>
      </c>
      <c r="G830" t="s">
        <v>207</v>
      </c>
      <c r="H830">
        <v>2.4300000000000002</v>
      </c>
      <c r="I830">
        <v>3.3780000000000001</v>
      </c>
      <c r="J830">
        <v>-6.2270000000000003</v>
      </c>
      <c r="K830">
        <v>-5.3</v>
      </c>
      <c r="L830">
        <v>-10.458</v>
      </c>
      <c r="M830">
        <v>-5.0419999999999998</v>
      </c>
      <c r="N830">
        <v>-8.4559999999999995</v>
      </c>
      <c r="O830">
        <v>5.9980000000000002</v>
      </c>
      <c r="P830">
        <v>5.4690000000000003</v>
      </c>
      <c r="Q830">
        <v>-4.1689999999999996</v>
      </c>
      <c r="R830">
        <v>-10.022</v>
      </c>
      <c r="S830">
        <v>6.2279999999999998</v>
      </c>
      <c r="T830">
        <v>1.4119999999999999</v>
      </c>
      <c r="U830">
        <v>-3.1720000000000002</v>
      </c>
      <c r="V830">
        <v>-2.1219999999999999</v>
      </c>
      <c r="W830">
        <v>-2.516</v>
      </c>
      <c r="X830">
        <v>26.338999999999999</v>
      </c>
      <c r="Y830">
        <v>-6.298</v>
      </c>
      <c r="Z830">
        <v>2.319</v>
      </c>
      <c r="AA830">
        <v>6.7759999999999998</v>
      </c>
      <c r="AB830">
        <v>-1.0289999999999999</v>
      </c>
      <c r="AC830">
        <v>1.8180000000000001</v>
      </c>
      <c r="AD830">
        <v>2.0310000000000001</v>
      </c>
      <c r="AE830">
        <v>1.5620000000000001</v>
      </c>
      <c r="AF830">
        <v>-0.17699999999999999</v>
      </c>
      <c r="AG830">
        <v>2006</v>
      </c>
    </row>
    <row r="831" spans="1:33" x14ac:dyDescent="0.2">
      <c r="A831">
        <v>656</v>
      </c>
      <c r="B831" t="s">
        <v>64</v>
      </c>
      <c r="C831" t="s">
        <v>24</v>
      </c>
      <c r="D831" t="s">
        <v>230</v>
      </c>
      <c r="E831" t="s">
        <v>126</v>
      </c>
      <c r="G831" t="s">
        <v>208</v>
      </c>
      <c r="H831">
        <v>-9.0139999999999993</v>
      </c>
      <c r="I831">
        <v>-5.266</v>
      </c>
      <c r="J831">
        <v>9.3420000000000005</v>
      </c>
      <c r="K831">
        <v>6.4720000000000004</v>
      </c>
      <c r="L831">
        <v>5.6929999999999996</v>
      </c>
      <c r="M831">
        <v>6.0670000000000002</v>
      </c>
      <c r="N831">
        <v>-0.50600000000000001</v>
      </c>
      <c r="O831">
        <v>8.1940000000000008</v>
      </c>
      <c r="P831">
        <v>-3.0379999999999998</v>
      </c>
      <c r="Q831">
        <v>5.6070000000000002</v>
      </c>
      <c r="R831">
        <v>-5.181</v>
      </c>
      <c r="S831">
        <v>0.35699999999999998</v>
      </c>
      <c r="T831">
        <v>17.193999999999999</v>
      </c>
      <c r="U831">
        <v>-0.109</v>
      </c>
      <c r="V831">
        <v>-8.1280000000000001</v>
      </c>
      <c r="W831">
        <v>10.526999999999999</v>
      </c>
      <c r="X831">
        <v>-0.49399999999999999</v>
      </c>
      <c r="Y831">
        <v>-3.7690000000000001</v>
      </c>
      <c r="Z831">
        <v>0.04</v>
      </c>
      <c r="AA831">
        <v>3.851</v>
      </c>
      <c r="AB831">
        <v>3.5870000000000002</v>
      </c>
      <c r="AC831">
        <v>7.1120000000000001</v>
      </c>
      <c r="AD831">
        <v>7.1470000000000002</v>
      </c>
      <c r="AE831">
        <v>0.75600000000000001</v>
      </c>
      <c r="AF831">
        <v>2.3980000000000001</v>
      </c>
      <c r="AG831">
        <v>2013</v>
      </c>
    </row>
    <row r="832" spans="1:33" x14ac:dyDescent="0.2">
      <c r="A832">
        <v>429</v>
      </c>
      <c r="B832" t="s">
        <v>47</v>
      </c>
      <c r="C832" t="s">
        <v>34</v>
      </c>
      <c r="D832" t="s">
        <v>230</v>
      </c>
      <c r="E832" t="s">
        <v>126</v>
      </c>
      <c r="G832" t="s">
        <v>209</v>
      </c>
      <c r="H832">
        <v>-0.8</v>
      </c>
      <c r="I832">
        <v>-14.21</v>
      </c>
      <c r="J832">
        <v>5.58</v>
      </c>
      <c r="K832">
        <v>2.6059999999999999</v>
      </c>
      <c r="L832">
        <v>5.4</v>
      </c>
      <c r="M832">
        <v>-3.5110000000000001</v>
      </c>
      <c r="N832">
        <v>-2.8820000000000001</v>
      </c>
      <c r="O832">
        <v>18.254999999999999</v>
      </c>
      <c r="P832">
        <v>3.1360000000000001</v>
      </c>
      <c r="Q832">
        <v>5.415</v>
      </c>
      <c r="R832">
        <v>1.4930000000000001</v>
      </c>
      <c r="S832">
        <v>-0.871</v>
      </c>
      <c r="T832">
        <v>-2.2559999999999998</v>
      </c>
      <c r="U832">
        <v>4.6879999999999997</v>
      </c>
      <c r="V832">
        <v>11.286</v>
      </c>
      <c r="W832">
        <v>3.7999999999999999E-2</v>
      </c>
      <c r="X832">
        <v>-25.678999999999998</v>
      </c>
      <c r="Y832">
        <v>0.91200000000000003</v>
      </c>
      <c r="Z832">
        <v>16.783999999999999</v>
      </c>
      <c r="AA832">
        <v>3.1819999999999999</v>
      </c>
      <c r="AB832">
        <v>0.123</v>
      </c>
      <c r="AC832">
        <v>-2.21</v>
      </c>
      <c r="AD832">
        <v>0.224</v>
      </c>
      <c r="AE832">
        <v>1.141</v>
      </c>
      <c r="AF832">
        <v>2.8039999999999998</v>
      </c>
      <c r="AG832">
        <v>2013</v>
      </c>
    </row>
    <row r="833" spans="1:33" x14ac:dyDescent="0.2">
      <c r="A833">
        <v>433</v>
      </c>
      <c r="B833" t="s">
        <v>48</v>
      </c>
      <c r="C833" t="s">
        <v>5</v>
      </c>
      <c r="D833" t="s">
        <v>230</v>
      </c>
      <c r="E833" t="s">
        <v>126</v>
      </c>
    </row>
    <row r="834" spans="1:33" x14ac:dyDescent="0.2">
      <c r="A834">
        <v>916</v>
      </c>
      <c r="B834" t="s">
        <v>65</v>
      </c>
      <c r="C834" t="s">
        <v>18</v>
      </c>
      <c r="D834" t="s">
        <v>230</v>
      </c>
      <c r="E834" t="s">
        <v>126</v>
      </c>
      <c r="G834" t="s">
        <v>210</v>
      </c>
      <c r="H834">
        <v>9.6440000000000001</v>
      </c>
      <c r="I834">
        <v>13.999000000000001</v>
      </c>
      <c r="J834">
        <v>3.8580000000000001</v>
      </c>
      <c r="K834">
        <v>100.794</v>
      </c>
      <c r="L834">
        <v>43.241</v>
      </c>
      <c r="M834">
        <v>5.2850000000000001</v>
      </c>
      <c r="N834">
        <v>8.4160000000000004</v>
      </c>
      <c r="O834">
        <v>16.405000000000001</v>
      </c>
      <c r="P834">
        <v>36.094999999999999</v>
      </c>
      <c r="Q834">
        <v>23.609000000000002</v>
      </c>
      <c r="R834">
        <v>24.481000000000002</v>
      </c>
      <c r="S834">
        <v>12.845000000000001</v>
      </c>
      <c r="T834">
        <v>19.734000000000002</v>
      </c>
      <c r="U834">
        <v>-26.204000000000001</v>
      </c>
      <c r="V834">
        <v>23.236999999999998</v>
      </c>
      <c r="W834">
        <v>17.856000000000002</v>
      </c>
      <c r="X834">
        <v>3.7290000000000001</v>
      </c>
      <c r="Y834">
        <v>-0.42599999999999999</v>
      </c>
      <c r="Z834">
        <v>-4.5460000000000003</v>
      </c>
      <c r="AA834">
        <v>-15.871</v>
      </c>
      <c r="AB834">
        <v>5.9290000000000003</v>
      </c>
      <c r="AC834">
        <v>7.5549999999999997</v>
      </c>
      <c r="AD834">
        <v>5.0940000000000003</v>
      </c>
      <c r="AE834">
        <v>4.2880000000000003</v>
      </c>
      <c r="AF834">
        <v>5.468</v>
      </c>
      <c r="AG834">
        <v>2013</v>
      </c>
    </row>
    <row r="835" spans="1:33" x14ac:dyDescent="0.2">
      <c r="A835">
        <v>443</v>
      </c>
      <c r="B835" t="s">
        <v>67</v>
      </c>
      <c r="C835" t="s">
        <v>6</v>
      </c>
      <c r="D835" t="s">
        <v>230</v>
      </c>
      <c r="E835" t="s">
        <v>126</v>
      </c>
      <c r="G835" t="s">
        <v>211</v>
      </c>
      <c r="H835">
        <v>0.40600000000000003</v>
      </c>
      <c r="I835">
        <v>-0.114</v>
      </c>
      <c r="J835">
        <v>0.53500000000000003</v>
      </c>
      <c r="K835">
        <v>-10.220000000000001</v>
      </c>
      <c r="L835">
        <v>6.2279999999999998</v>
      </c>
      <c r="M835">
        <v>-0.89400000000000002</v>
      </c>
      <c r="N835">
        <v>-13.412000000000001</v>
      </c>
      <c r="O835">
        <v>29.225000000000001</v>
      </c>
      <c r="P835">
        <v>6.4160000000000004</v>
      </c>
      <c r="Q835">
        <v>17.181000000000001</v>
      </c>
      <c r="R835">
        <v>-4.609</v>
      </c>
      <c r="S835">
        <v>-0.317</v>
      </c>
      <c r="T835">
        <v>4.1909999999999998</v>
      </c>
      <c r="U835">
        <v>-7.5190000000000001</v>
      </c>
      <c r="V835">
        <v>0</v>
      </c>
      <c r="W835">
        <v>16.353000000000002</v>
      </c>
      <c r="X835">
        <v>12.185</v>
      </c>
      <c r="Y835">
        <v>-2.3159999999999998</v>
      </c>
      <c r="Z835">
        <v>-1.8340000000000001</v>
      </c>
      <c r="AA835">
        <v>4.9000000000000002E-2</v>
      </c>
      <c r="AB835">
        <v>-5.0999999999999997E-2</v>
      </c>
      <c r="AC835">
        <v>2.0030000000000001</v>
      </c>
      <c r="AD835">
        <v>2.1040000000000001</v>
      </c>
      <c r="AE835">
        <v>2.1030000000000002</v>
      </c>
      <c r="AF835">
        <v>2.1019999999999999</v>
      </c>
      <c r="AG835">
        <v>2013</v>
      </c>
    </row>
    <row r="836" spans="1:33" x14ac:dyDescent="0.2">
      <c r="A836">
        <v>672</v>
      </c>
      <c r="B836" t="s">
        <v>50</v>
      </c>
      <c r="C836" t="s">
        <v>2</v>
      </c>
      <c r="D836" t="s">
        <v>230</v>
      </c>
      <c r="E836" t="s">
        <v>126</v>
      </c>
      <c r="G836" t="s">
        <v>212</v>
      </c>
      <c r="H836">
        <v>-15.581</v>
      </c>
      <c r="I836">
        <v>2.871</v>
      </c>
      <c r="J836">
        <v>-7.4480000000000004</v>
      </c>
      <c r="K836">
        <v>2.198</v>
      </c>
      <c r="L836">
        <v>2.1110000000000002</v>
      </c>
      <c r="M836">
        <v>-5.1100000000000003</v>
      </c>
      <c r="N836">
        <v>-16.414999999999999</v>
      </c>
      <c r="O836">
        <v>29.257999999999999</v>
      </c>
      <c r="P836">
        <v>10.407</v>
      </c>
      <c r="Q836">
        <v>9.0980000000000008</v>
      </c>
      <c r="R836">
        <v>9.1780000000000008</v>
      </c>
      <c r="S836">
        <v>3.4470000000000001</v>
      </c>
      <c r="T836">
        <v>-6.5339999999999998</v>
      </c>
      <c r="U836">
        <v>-7.4</v>
      </c>
      <c r="V836">
        <v>-0.68200000000000005</v>
      </c>
      <c r="W836">
        <v>-68.932000000000002</v>
      </c>
      <c r="X836">
        <v>217.15700000000001</v>
      </c>
      <c r="Y836">
        <v>-23.902000000000001</v>
      </c>
      <c r="Z836">
        <v>-67.92</v>
      </c>
      <c r="AA836">
        <v>-3.65</v>
      </c>
      <c r="AB836">
        <v>70.159000000000006</v>
      </c>
      <c r="AC836">
        <v>98.983000000000004</v>
      </c>
      <c r="AD836">
        <v>7.4969999999999999</v>
      </c>
      <c r="AE836">
        <v>14.788</v>
      </c>
      <c r="AF836">
        <v>2.5779999999999998</v>
      </c>
      <c r="AG836">
        <v>2014</v>
      </c>
    </row>
    <row r="837" spans="1:33" x14ac:dyDescent="0.2">
      <c r="A837">
        <v>682</v>
      </c>
      <c r="B837" t="s">
        <v>69</v>
      </c>
      <c r="C837" t="s">
        <v>27</v>
      </c>
      <c r="D837" t="s">
        <v>230</v>
      </c>
      <c r="E837" t="s">
        <v>126</v>
      </c>
      <c r="G837" t="s">
        <v>213</v>
      </c>
      <c r="H837">
        <v>-8.5000000000000006E-2</v>
      </c>
      <c r="I837">
        <v>-12.202999999999999</v>
      </c>
      <c r="J837">
        <v>-6.1150000000000002</v>
      </c>
      <c r="K837">
        <v>6.1760000000000002</v>
      </c>
      <c r="L837">
        <v>-1.766</v>
      </c>
      <c r="M837">
        <v>-3.5739999999999998</v>
      </c>
      <c r="N837">
        <v>-9.2739999999999991</v>
      </c>
      <c r="O837">
        <v>-11.134</v>
      </c>
      <c r="P837">
        <v>17.341999999999999</v>
      </c>
      <c r="Q837">
        <v>9.2129999999999992</v>
      </c>
      <c r="R837">
        <v>36.270000000000003</v>
      </c>
      <c r="S837">
        <v>0.47399999999999998</v>
      </c>
      <c r="T837">
        <v>2.532</v>
      </c>
      <c r="U837">
        <v>-7.5359999999999996</v>
      </c>
      <c r="V837">
        <v>14.015000000000001</v>
      </c>
      <c r="W837">
        <v>3.3559999999999999</v>
      </c>
      <c r="X837">
        <v>10.125</v>
      </c>
      <c r="Y837">
        <v>-6.2949999999999999</v>
      </c>
      <c r="Z837">
        <v>1.8029999999999999</v>
      </c>
      <c r="AA837">
        <v>2.9390000000000001</v>
      </c>
      <c r="AB837">
        <v>12.75</v>
      </c>
      <c r="AC837">
        <v>0.92700000000000005</v>
      </c>
      <c r="AD837">
        <v>0.95799999999999996</v>
      </c>
      <c r="AE837">
        <v>22.452999999999999</v>
      </c>
      <c r="AF837">
        <v>0.84599999999999997</v>
      </c>
      <c r="AG837">
        <v>2013</v>
      </c>
    </row>
    <row r="838" spans="1:33" x14ac:dyDescent="0.2">
      <c r="A838">
        <v>948</v>
      </c>
      <c r="B838" t="s">
        <v>70</v>
      </c>
      <c r="C838" t="s">
        <v>20</v>
      </c>
      <c r="D838" t="s">
        <v>230</v>
      </c>
      <c r="E838" t="s">
        <v>126</v>
      </c>
      <c r="G838" t="s">
        <v>214</v>
      </c>
      <c r="H838">
        <v>16.204000000000001</v>
      </c>
      <c r="I838">
        <v>33.404000000000003</v>
      </c>
      <c r="J838">
        <v>-2.823</v>
      </c>
      <c r="K838">
        <v>3.3420000000000001</v>
      </c>
      <c r="L838">
        <v>3.84</v>
      </c>
      <c r="M838">
        <v>10.509</v>
      </c>
      <c r="N838">
        <v>5.1360000000000001</v>
      </c>
      <c r="O838">
        <v>12.311999999999999</v>
      </c>
      <c r="P838">
        <v>12.946999999999999</v>
      </c>
      <c r="Q838">
        <v>6.8529999999999998</v>
      </c>
      <c r="R838">
        <v>21.539000000000001</v>
      </c>
      <c r="S838">
        <v>18.143000000000001</v>
      </c>
      <c r="T838">
        <v>139.89500000000001</v>
      </c>
      <c r="U838">
        <v>-43.021999999999998</v>
      </c>
      <c r="V838">
        <v>30.516999999999999</v>
      </c>
      <c r="W838">
        <v>27.535</v>
      </c>
      <c r="X838">
        <v>8.0310000000000006</v>
      </c>
      <c r="Y838">
        <v>10.061999999999999</v>
      </c>
      <c r="Z838">
        <v>42.948</v>
      </c>
      <c r="AA838">
        <v>-25.338000000000001</v>
      </c>
      <c r="AB838">
        <v>-11.412000000000001</v>
      </c>
      <c r="AC838">
        <v>-14.010999999999999</v>
      </c>
      <c r="AD838">
        <v>0.59299999999999997</v>
      </c>
      <c r="AE838">
        <v>9.5429999999999993</v>
      </c>
      <c r="AF838">
        <v>14.249000000000001</v>
      </c>
      <c r="AG838">
        <v>2013</v>
      </c>
    </row>
    <row r="839" spans="1:33" x14ac:dyDescent="0.2">
      <c r="A839">
        <v>694</v>
      </c>
      <c r="B839" t="s">
        <v>51</v>
      </c>
      <c r="C839" t="s">
        <v>3</v>
      </c>
      <c r="D839" t="s">
        <v>230</v>
      </c>
      <c r="E839" t="s">
        <v>126</v>
      </c>
      <c r="G839" t="s">
        <v>215</v>
      </c>
      <c r="H839">
        <v>13.733000000000001</v>
      </c>
      <c r="I839">
        <v>8.4600000000000009</v>
      </c>
      <c r="J839">
        <v>-7.202</v>
      </c>
      <c r="K839">
        <v>-4.6539999999999999</v>
      </c>
      <c r="L839">
        <v>18.84</v>
      </c>
      <c r="M839">
        <v>8.7729999999999997</v>
      </c>
      <c r="N839">
        <v>-15.336</v>
      </c>
      <c r="O839">
        <v>32.950000000000003</v>
      </c>
      <c r="P839">
        <v>11.321999999999999</v>
      </c>
      <c r="Q839">
        <v>13.074999999999999</v>
      </c>
      <c r="R839">
        <v>-14.416</v>
      </c>
      <c r="S839">
        <v>4.7530000000000001</v>
      </c>
      <c r="T839">
        <v>-4.399</v>
      </c>
      <c r="U839">
        <v>2.335</v>
      </c>
      <c r="V839">
        <v>8.4160000000000004</v>
      </c>
      <c r="W839">
        <v>-5.7770000000000001</v>
      </c>
      <c r="X839">
        <v>-1.464</v>
      </c>
      <c r="Y839">
        <v>0.317</v>
      </c>
      <c r="Z839">
        <v>2.8119999999999998</v>
      </c>
      <c r="AA839">
        <v>12.986000000000001</v>
      </c>
      <c r="AB839">
        <v>-0.19500000000000001</v>
      </c>
      <c r="AC839">
        <v>1.5389999999999999</v>
      </c>
      <c r="AD839">
        <v>2.1509999999999998</v>
      </c>
      <c r="AE839">
        <v>2.319</v>
      </c>
      <c r="AF839">
        <v>2.4060000000000001</v>
      </c>
      <c r="AG839">
        <v>2013</v>
      </c>
    </row>
    <row r="840" spans="1:33" x14ac:dyDescent="0.2">
      <c r="A840">
        <v>142</v>
      </c>
      <c r="B840" t="s">
        <v>71</v>
      </c>
      <c r="C840" t="s">
        <v>28</v>
      </c>
      <c r="D840" t="s">
        <v>230</v>
      </c>
      <c r="E840" t="s">
        <v>126</v>
      </c>
      <c r="G840" t="s">
        <v>216</v>
      </c>
      <c r="H840">
        <v>8.7949999999999999</v>
      </c>
      <c r="I840">
        <v>-2.6</v>
      </c>
      <c r="J840">
        <v>-7.319</v>
      </c>
      <c r="K840">
        <v>-7.8E-2</v>
      </c>
      <c r="L840">
        <v>-10.368</v>
      </c>
      <c r="M840">
        <v>3.75</v>
      </c>
      <c r="N840">
        <v>13.413</v>
      </c>
      <c r="O840">
        <v>14.275</v>
      </c>
      <c r="P840">
        <v>4.774</v>
      </c>
      <c r="Q840">
        <v>3.8380000000000001</v>
      </c>
      <c r="R840">
        <v>-1.411</v>
      </c>
      <c r="S840">
        <v>10.945</v>
      </c>
      <c r="T840">
        <v>4.577</v>
      </c>
      <c r="U840">
        <v>-14.192</v>
      </c>
      <c r="V840">
        <v>0.752</v>
      </c>
      <c r="W840">
        <v>5.2859999999999996</v>
      </c>
      <c r="X840">
        <v>-3.9140000000000001</v>
      </c>
      <c r="Y840">
        <v>-5.6390000000000002</v>
      </c>
      <c r="Z840">
        <v>-5.3769999999999998</v>
      </c>
      <c r="AA840">
        <v>-17.222000000000001</v>
      </c>
      <c r="AB840">
        <v>-0.248</v>
      </c>
      <c r="AC840">
        <v>0.30399999999999999</v>
      </c>
      <c r="AD840">
        <v>0.53200000000000003</v>
      </c>
      <c r="AE840">
        <v>0.57499999999999996</v>
      </c>
      <c r="AF840">
        <v>0.89800000000000002</v>
      </c>
      <c r="AG840">
        <v>2014</v>
      </c>
    </row>
    <row r="841" spans="1:33" x14ac:dyDescent="0.2">
      <c r="A841">
        <v>449</v>
      </c>
      <c r="B841" t="s">
        <v>72</v>
      </c>
      <c r="C841" t="s">
        <v>10</v>
      </c>
      <c r="D841" t="s">
        <v>230</v>
      </c>
      <c r="E841" t="s">
        <v>126</v>
      </c>
      <c r="G841" t="s">
        <v>217</v>
      </c>
      <c r="H841">
        <v>8.9030000000000005</v>
      </c>
      <c r="I841">
        <v>9.83</v>
      </c>
      <c r="J841">
        <v>-5.4649999999999999</v>
      </c>
      <c r="K841">
        <v>4.3869999999999996</v>
      </c>
      <c r="L841">
        <v>12.523999999999999</v>
      </c>
      <c r="M841">
        <v>9.282</v>
      </c>
      <c r="N841">
        <v>-0.72599999999999998</v>
      </c>
      <c r="O841">
        <v>-7.9119999999999999</v>
      </c>
      <c r="P841">
        <v>-7.5460000000000003</v>
      </c>
      <c r="Q841">
        <v>7.5359999999999996</v>
      </c>
      <c r="R841">
        <v>-1.75</v>
      </c>
      <c r="S841">
        <v>4.2619999999999996</v>
      </c>
      <c r="T841">
        <v>20.901</v>
      </c>
      <c r="U841">
        <v>1.304</v>
      </c>
      <c r="V841">
        <v>8.2620000000000005</v>
      </c>
      <c r="W841">
        <v>3.677</v>
      </c>
      <c r="X841">
        <v>10.82</v>
      </c>
      <c r="Y841">
        <v>9.5350000000000001</v>
      </c>
      <c r="Z841">
        <v>4.5579999999999998</v>
      </c>
      <c r="AA841">
        <v>5.78</v>
      </c>
      <c r="AB841">
        <v>1.9990000000000001</v>
      </c>
      <c r="AC841">
        <v>1.4059999999999999</v>
      </c>
      <c r="AD841">
        <v>0.30599999999999999</v>
      </c>
      <c r="AE841">
        <v>1.8660000000000001</v>
      </c>
      <c r="AF841">
        <v>0.48699999999999999</v>
      </c>
      <c r="AG841">
        <v>2013</v>
      </c>
    </row>
    <row r="842" spans="1:33" x14ac:dyDescent="0.2">
      <c r="A842">
        <v>293</v>
      </c>
      <c r="B842" t="s">
        <v>66</v>
      </c>
      <c r="C842" t="s">
        <v>29</v>
      </c>
      <c r="D842" t="s">
        <v>230</v>
      </c>
      <c r="E842" t="s">
        <v>126</v>
      </c>
      <c r="G842" t="s">
        <v>218</v>
      </c>
      <c r="H842">
        <v>9.26</v>
      </c>
      <c r="I842">
        <v>15.045999999999999</v>
      </c>
      <c r="J842">
        <v>-7.8570000000000002</v>
      </c>
      <c r="K842">
        <v>13.71</v>
      </c>
      <c r="L842">
        <v>11.03</v>
      </c>
      <c r="M842">
        <v>4.8920000000000003</v>
      </c>
      <c r="N842">
        <v>4.6900000000000004</v>
      </c>
      <c r="O842">
        <v>8.1790000000000003</v>
      </c>
      <c r="P842">
        <v>11.439</v>
      </c>
      <c r="Q842">
        <v>14.446999999999999</v>
      </c>
      <c r="R842">
        <v>0.68700000000000006</v>
      </c>
      <c r="S842">
        <v>3.3740000000000001</v>
      </c>
      <c r="T842">
        <v>6.4109999999999996</v>
      </c>
      <c r="U842">
        <v>-5.3999999999999999E-2</v>
      </c>
      <c r="V842">
        <v>1.4</v>
      </c>
      <c r="W842">
        <v>6.5670000000000002</v>
      </c>
      <c r="X842">
        <v>4.5670000000000002</v>
      </c>
      <c r="Y842">
        <v>-5.0910000000000002</v>
      </c>
      <c r="Z842">
        <v>-0.28299999999999997</v>
      </c>
      <c r="AA842">
        <v>2.6850000000000001</v>
      </c>
      <c r="AB842">
        <v>6.9989999999999997</v>
      </c>
      <c r="AC842">
        <v>7.9640000000000004</v>
      </c>
      <c r="AD842">
        <v>7.0069999999999997</v>
      </c>
      <c r="AE842">
        <v>5.0129999999999999</v>
      </c>
      <c r="AF842">
        <v>4</v>
      </c>
      <c r="AG842">
        <v>2014</v>
      </c>
    </row>
    <row r="843" spans="1:33" x14ac:dyDescent="0.2">
      <c r="A843">
        <v>453</v>
      </c>
      <c r="B843" t="s">
        <v>61</v>
      </c>
      <c r="C843" t="s">
        <v>15</v>
      </c>
      <c r="D843" t="s">
        <v>230</v>
      </c>
      <c r="E843" t="s">
        <v>126</v>
      </c>
      <c r="G843" t="s">
        <v>219</v>
      </c>
      <c r="H843">
        <v>9.4960000000000004</v>
      </c>
      <c r="I843">
        <v>34.981000000000002</v>
      </c>
      <c r="J843">
        <v>45.718000000000004</v>
      </c>
      <c r="K843">
        <v>2.3690000000000002</v>
      </c>
      <c r="L843">
        <v>13.428000000000001</v>
      </c>
      <c r="M843">
        <v>8.4139999999999997</v>
      </c>
      <c r="N843">
        <v>-3.0270000000000001</v>
      </c>
      <c r="O843">
        <v>8.1270000000000007</v>
      </c>
      <c r="P843">
        <v>15.452999999999999</v>
      </c>
      <c r="Q843">
        <v>9.3130000000000006</v>
      </c>
      <c r="R843">
        <v>7.4210000000000003</v>
      </c>
      <c r="S843">
        <v>21.64</v>
      </c>
      <c r="T843">
        <v>20.277000000000001</v>
      </c>
      <c r="U843">
        <v>9.1470000000000002</v>
      </c>
      <c r="V843">
        <v>30.841999999999999</v>
      </c>
      <c r="W843">
        <v>13.388999999999999</v>
      </c>
      <c r="X843">
        <v>5.5679999999999996</v>
      </c>
      <c r="Y843">
        <v>2.5129999999999999</v>
      </c>
      <c r="Z843">
        <v>-1.04</v>
      </c>
      <c r="AA843">
        <v>-0.26900000000000002</v>
      </c>
      <c r="AB843">
        <v>-0.77</v>
      </c>
      <c r="AC843">
        <v>-0.36399999999999999</v>
      </c>
      <c r="AD843">
        <v>-0.86799999999999999</v>
      </c>
      <c r="AE843">
        <v>-0.78500000000000003</v>
      </c>
      <c r="AF843">
        <v>-0.53300000000000003</v>
      </c>
      <c r="AG843">
        <v>2013</v>
      </c>
    </row>
    <row r="844" spans="1:33" x14ac:dyDescent="0.2">
      <c r="A844">
        <v>922</v>
      </c>
      <c r="B844" t="s">
        <v>68</v>
      </c>
      <c r="C844" t="s">
        <v>35</v>
      </c>
      <c r="D844" t="s">
        <v>230</v>
      </c>
      <c r="E844" t="s">
        <v>126</v>
      </c>
      <c r="G844" t="s">
        <v>220</v>
      </c>
      <c r="H844">
        <v>4.8460000000000001</v>
      </c>
      <c r="I844">
        <v>-0.89900000000000002</v>
      </c>
      <c r="J844">
        <v>3.3</v>
      </c>
      <c r="K844">
        <v>-1.3009999999999999</v>
      </c>
      <c r="L844">
        <v>7.9749999999999996</v>
      </c>
      <c r="M844">
        <v>2.11</v>
      </c>
      <c r="N844">
        <v>8.1319999999999997</v>
      </c>
      <c r="O844">
        <v>12.4</v>
      </c>
      <c r="P844">
        <v>10.5</v>
      </c>
      <c r="Q844">
        <v>4.7</v>
      </c>
      <c r="R844">
        <v>5.8</v>
      </c>
      <c r="S844">
        <v>4.4000000000000004</v>
      </c>
      <c r="T844">
        <v>-2.6</v>
      </c>
      <c r="U844">
        <v>-10.420999999999999</v>
      </c>
      <c r="V844">
        <v>5.3769999999999998</v>
      </c>
      <c r="W844">
        <v>4.3010000000000002</v>
      </c>
      <c r="X844">
        <v>4.1909999999999998</v>
      </c>
      <c r="Y844">
        <v>2.0169999999999999</v>
      </c>
      <c r="Z844">
        <v>0.66</v>
      </c>
      <c r="AA844">
        <v>2.7440000000000002</v>
      </c>
      <c r="AB844">
        <v>2.129</v>
      </c>
      <c r="AC844">
        <v>2.4470000000000001</v>
      </c>
      <c r="AD844">
        <v>2.7010000000000001</v>
      </c>
      <c r="AE844">
        <v>2.8540000000000001</v>
      </c>
      <c r="AF844">
        <v>2.9489999999999998</v>
      </c>
      <c r="AG844">
        <v>2014</v>
      </c>
    </row>
    <row r="845" spans="1:33" x14ac:dyDescent="0.2">
      <c r="A845">
        <v>456</v>
      </c>
      <c r="B845" t="s">
        <v>74</v>
      </c>
      <c r="C845" t="s">
        <v>8</v>
      </c>
      <c r="D845" t="s">
        <v>230</v>
      </c>
      <c r="E845" t="s">
        <v>126</v>
      </c>
      <c r="G845" t="s">
        <v>221</v>
      </c>
      <c r="H845">
        <v>-0.46700000000000003</v>
      </c>
      <c r="I845">
        <v>1.5069999999999999</v>
      </c>
      <c r="J845">
        <v>1.659</v>
      </c>
      <c r="K845">
        <v>-10.32</v>
      </c>
      <c r="L845">
        <v>5.8250000000000002</v>
      </c>
      <c r="M845">
        <v>-1.08</v>
      </c>
      <c r="N845">
        <v>-9.4499999999999993</v>
      </c>
      <c r="O845">
        <v>21.149000000000001</v>
      </c>
      <c r="P845">
        <v>9.0340000000000007</v>
      </c>
      <c r="Q845">
        <v>5.9530000000000003</v>
      </c>
      <c r="R845">
        <v>-1.1859999999999999</v>
      </c>
      <c r="S845">
        <v>0.73599999999999999</v>
      </c>
      <c r="T845">
        <v>3.359</v>
      </c>
      <c r="U845">
        <v>-9.157</v>
      </c>
      <c r="V845">
        <v>5.5720000000000001</v>
      </c>
      <c r="W845">
        <v>9.2539999999999996</v>
      </c>
      <c r="X845">
        <v>5.3289999999999997</v>
      </c>
      <c r="Y845">
        <v>1.448</v>
      </c>
      <c r="Z845">
        <v>1.2470000000000001</v>
      </c>
      <c r="AA845">
        <v>2.8860000000000001</v>
      </c>
      <c r="AB845">
        <v>2.8290000000000002</v>
      </c>
      <c r="AC845">
        <v>2.7709999999999999</v>
      </c>
      <c r="AD845">
        <v>2.8719999999999999</v>
      </c>
      <c r="AE845">
        <v>2.95</v>
      </c>
      <c r="AF845">
        <v>3.04</v>
      </c>
      <c r="AG845">
        <v>2014</v>
      </c>
    </row>
    <row r="846" spans="1:33" x14ac:dyDescent="0.2">
      <c r="A846">
        <v>732</v>
      </c>
      <c r="B846" t="s">
        <v>77</v>
      </c>
      <c r="C846" t="s">
        <v>17</v>
      </c>
      <c r="D846" t="s">
        <v>230</v>
      </c>
      <c r="E846" t="s">
        <v>126</v>
      </c>
      <c r="G846" t="s">
        <v>222</v>
      </c>
      <c r="H846">
        <v>21.466000000000001</v>
      </c>
      <c r="I846">
        <v>10.331</v>
      </c>
      <c r="J846">
        <v>4.0750000000000002</v>
      </c>
      <c r="K846">
        <v>36.066000000000003</v>
      </c>
      <c r="L846">
        <v>149.66999999999999</v>
      </c>
      <c r="M846">
        <v>-10.438000000000001</v>
      </c>
      <c r="N846">
        <v>28.896999999999998</v>
      </c>
      <c r="O846">
        <v>10.294</v>
      </c>
      <c r="P846">
        <v>9.0410000000000004</v>
      </c>
      <c r="Q846">
        <v>-4.05</v>
      </c>
      <c r="R846">
        <v>25.663</v>
      </c>
      <c r="S846">
        <v>32.576999999999998</v>
      </c>
      <c r="T846">
        <v>-4.6630000000000003</v>
      </c>
      <c r="U846">
        <v>4.2069999999999999</v>
      </c>
      <c r="V846">
        <v>4.45</v>
      </c>
      <c r="W846">
        <v>-36.686999999999998</v>
      </c>
      <c r="X846">
        <v>-57.198</v>
      </c>
      <c r="Y846">
        <v>12.052</v>
      </c>
      <c r="Z846">
        <v>13.052</v>
      </c>
      <c r="AA846">
        <v>19.919</v>
      </c>
      <c r="AB846">
        <v>17.695</v>
      </c>
      <c r="AC846">
        <v>17.803000000000001</v>
      </c>
      <c r="AD846">
        <v>6.7510000000000003</v>
      </c>
      <c r="AE846">
        <v>12.103999999999999</v>
      </c>
      <c r="AF846">
        <v>10.561999999999999</v>
      </c>
      <c r="AG846">
        <v>2013</v>
      </c>
    </row>
    <row r="847" spans="1:33" x14ac:dyDescent="0.2">
      <c r="A847">
        <v>463</v>
      </c>
      <c r="B847" t="s">
        <v>73</v>
      </c>
      <c r="C847" t="s">
        <v>36</v>
      </c>
      <c r="D847" t="s">
        <v>230</v>
      </c>
      <c r="E847" t="s">
        <v>126</v>
      </c>
      <c r="G847" t="s">
        <v>223</v>
      </c>
      <c r="H847">
        <v>3.4009999999999998</v>
      </c>
      <c r="I847">
        <v>2.1629999999999998</v>
      </c>
      <c r="J847">
        <v>-10.286</v>
      </c>
      <c r="K847">
        <v>11.276999999999999</v>
      </c>
      <c r="L847">
        <v>9.9659999999999993</v>
      </c>
      <c r="M847">
        <v>19.728999999999999</v>
      </c>
      <c r="N847">
        <v>18.739000000000001</v>
      </c>
      <c r="O847">
        <v>-20.539000000000001</v>
      </c>
      <c r="P847">
        <v>8.1170000000000009</v>
      </c>
      <c r="Q847">
        <v>10.493</v>
      </c>
      <c r="R847">
        <v>3.4820000000000002</v>
      </c>
      <c r="S847">
        <v>3.5960000000000001</v>
      </c>
      <c r="T847">
        <v>10.510999999999999</v>
      </c>
      <c r="U847">
        <v>-16.818999999999999</v>
      </c>
      <c r="V847">
        <v>18.283000000000001</v>
      </c>
      <c r="W847" t="s">
        <v>106</v>
      </c>
      <c r="X847" t="s">
        <v>106</v>
      </c>
      <c r="Y847" t="s">
        <v>106</v>
      </c>
      <c r="Z847" t="s">
        <v>106</v>
      </c>
      <c r="AA847" t="s">
        <v>106</v>
      </c>
      <c r="AB847" t="s">
        <v>106</v>
      </c>
      <c r="AC847" t="s">
        <v>106</v>
      </c>
      <c r="AD847" t="s">
        <v>106</v>
      </c>
      <c r="AE847" t="s">
        <v>106</v>
      </c>
      <c r="AF847" t="s">
        <v>106</v>
      </c>
      <c r="AG847">
        <v>2009</v>
      </c>
    </row>
    <row r="848" spans="1:33" x14ac:dyDescent="0.2">
      <c r="A848">
        <v>537</v>
      </c>
      <c r="B848" t="s">
        <v>78</v>
      </c>
      <c r="C848" t="s">
        <v>19</v>
      </c>
      <c r="D848" t="s">
        <v>230</v>
      </c>
      <c r="E848" t="s">
        <v>126</v>
      </c>
    </row>
    <row r="849" spans="1:33" x14ac:dyDescent="0.2">
      <c r="A849">
        <v>369</v>
      </c>
      <c r="B849" t="s">
        <v>55</v>
      </c>
      <c r="C849" t="s">
        <v>21</v>
      </c>
      <c r="D849" t="s">
        <v>230</v>
      </c>
      <c r="E849" t="s">
        <v>126</v>
      </c>
      <c r="G849" t="s">
        <v>224</v>
      </c>
      <c r="H849">
        <v>-2.5</v>
      </c>
      <c r="I849">
        <v>-1.1000000000000001</v>
      </c>
      <c r="J849">
        <v>11.9</v>
      </c>
      <c r="K849">
        <v>8.5570000000000004</v>
      </c>
      <c r="L849">
        <v>9.452</v>
      </c>
      <c r="M849">
        <v>7.109</v>
      </c>
      <c r="N849">
        <v>-9.67</v>
      </c>
      <c r="O849">
        <v>19.875</v>
      </c>
      <c r="P849">
        <v>7.5590000000000002</v>
      </c>
      <c r="Q849">
        <v>29.661000000000001</v>
      </c>
      <c r="R849">
        <v>34.869</v>
      </c>
      <c r="S849">
        <v>-13.374000000000001</v>
      </c>
      <c r="T849">
        <v>20.36</v>
      </c>
      <c r="U849">
        <v>-40.253999999999998</v>
      </c>
      <c r="V849">
        <v>9.093</v>
      </c>
      <c r="W849">
        <v>15.308</v>
      </c>
      <c r="X849">
        <v>-13.752000000000001</v>
      </c>
      <c r="Y849">
        <v>-0.42199999999999999</v>
      </c>
      <c r="Z849">
        <v>2.222</v>
      </c>
      <c r="AA849">
        <v>-1.077</v>
      </c>
      <c r="AB849">
        <v>1.296</v>
      </c>
      <c r="AC849">
        <v>1.048</v>
      </c>
      <c r="AD849">
        <v>1.0489999999999999</v>
      </c>
      <c r="AE849">
        <v>0.71799999999999997</v>
      </c>
      <c r="AF849">
        <v>0.81100000000000005</v>
      </c>
      <c r="AG849">
        <v>2012</v>
      </c>
    </row>
    <row r="850" spans="1:33" x14ac:dyDescent="0.2">
      <c r="A850">
        <v>466</v>
      </c>
      <c r="B850" t="s">
        <v>63</v>
      </c>
      <c r="C850" t="s">
        <v>16</v>
      </c>
      <c r="D850" t="s">
        <v>230</v>
      </c>
      <c r="E850" t="s">
        <v>126</v>
      </c>
      <c r="G850" t="s">
        <v>225</v>
      </c>
      <c r="H850">
        <v>12.646000000000001</v>
      </c>
      <c r="I850">
        <v>16.364999999999998</v>
      </c>
      <c r="J850">
        <v>-5.87</v>
      </c>
      <c r="K850">
        <v>-0.83899999999999997</v>
      </c>
      <c r="L850">
        <v>15.948</v>
      </c>
      <c r="M850">
        <v>4</v>
      </c>
      <c r="N850">
        <v>5.5650000000000004</v>
      </c>
      <c r="O850">
        <v>16.753</v>
      </c>
      <c r="P850">
        <v>19.687999999999999</v>
      </c>
      <c r="Q850">
        <v>11.964</v>
      </c>
      <c r="R850">
        <v>11.97</v>
      </c>
      <c r="S850">
        <v>13.835000000000001</v>
      </c>
      <c r="T850">
        <v>14.772</v>
      </c>
      <c r="U850">
        <v>-5.2210000000000001</v>
      </c>
      <c r="V850">
        <v>-1.9870000000000001</v>
      </c>
      <c r="W850">
        <v>21.556000000000001</v>
      </c>
      <c r="X850">
        <v>15.085000000000001</v>
      </c>
      <c r="Y850">
        <v>10.868</v>
      </c>
      <c r="Z850">
        <v>4.1980000000000004</v>
      </c>
      <c r="AA850">
        <v>7.7789999999999999</v>
      </c>
      <c r="AB850">
        <v>6.2469999999999999</v>
      </c>
      <c r="AC850">
        <v>7.2240000000000002</v>
      </c>
      <c r="AD850">
        <v>9.5990000000000002</v>
      </c>
      <c r="AE850">
        <v>11.38</v>
      </c>
      <c r="AF850">
        <v>9.2789999999999999</v>
      </c>
      <c r="AG850">
        <v>2013</v>
      </c>
    </row>
    <row r="851" spans="1:33" x14ac:dyDescent="0.2">
      <c r="A851">
        <v>299</v>
      </c>
      <c r="B851" t="s">
        <v>75</v>
      </c>
      <c r="C851" t="s">
        <v>22</v>
      </c>
      <c r="D851" t="s">
        <v>230</v>
      </c>
      <c r="E851" t="s">
        <v>126</v>
      </c>
      <c r="G851" t="s">
        <v>226</v>
      </c>
      <c r="H851">
        <v>5.6580000000000004</v>
      </c>
      <c r="I851">
        <v>10.715999999999999</v>
      </c>
      <c r="J851">
        <v>4.2569999999999997</v>
      </c>
      <c r="K851">
        <v>-10.907999999999999</v>
      </c>
      <c r="L851">
        <v>6.6070000000000002</v>
      </c>
      <c r="M851">
        <v>-4.1280000000000001</v>
      </c>
      <c r="N851">
        <v>-3.8119999999999998</v>
      </c>
      <c r="O851">
        <v>-10.215999999999999</v>
      </c>
      <c r="P851">
        <v>13.286</v>
      </c>
      <c r="Q851">
        <v>3.1</v>
      </c>
      <c r="R851">
        <v>-3.29</v>
      </c>
      <c r="S851">
        <v>-8.3339999999999996</v>
      </c>
      <c r="T851">
        <v>-1.097</v>
      </c>
      <c r="U851">
        <v>-14.18</v>
      </c>
      <c r="V851">
        <v>-12.891</v>
      </c>
      <c r="W851">
        <v>4.5970000000000004</v>
      </c>
      <c r="X851">
        <v>0.65800000000000003</v>
      </c>
      <c r="Y851">
        <v>-6.17</v>
      </c>
      <c r="Z851">
        <v>-3.6779999999999999</v>
      </c>
      <c r="AA851">
        <v>-9.6430000000000007</v>
      </c>
      <c r="AB851">
        <v>-1.165</v>
      </c>
      <c r="AC851">
        <v>-1.103</v>
      </c>
      <c r="AD851">
        <v>-1.036</v>
      </c>
      <c r="AE851">
        <v>-1.052</v>
      </c>
      <c r="AF851">
        <v>-1.0189999999999999</v>
      </c>
      <c r="AG851">
        <v>2012</v>
      </c>
    </row>
    <row r="852" spans="1:33" x14ac:dyDescent="0.2">
      <c r="A852">
        <v>474</v>
      </c>
      <c r="B852" t="s">
        <v>76</v>
      </c>
      <c r="C852" t="s">
        <v>11</v>
      </c>
      <c r="D852" t="s">
        <v>230</v>
      </c>
      <c r="E852" t="s">
        <v>126</v>
      </c>
      <c r="G852" t="s">
        <v>227</v>
      </c>
      <c r="H852">
        <v>137.01499999999999</v>
      </c>
      <c r="I852">
        <v>15.253</v>
      </c>
      <c r="J852">
        <v>-3.5259999999999998</v>
      </c>
      <c r="K852">
        <v>30.818999999999999</v>
      </c>
      <c r="L852">
        <v>0.80600000000000005</v>
      </c>
      <c r="M852">
        <v>1.754</v>
      </c>
      <c r="N852">
        <v>6.7990000000000004</v>
      </c>
      <c r="O852">
        <v>-8.8970000000000002</v>
      </c>
      <c r="P852">
        <v>-10.051</v>
      </c>
      <c r="Q852">
        <v>-1.2709999999999999</v>
      </c>
      <c r="R852">
        <v>-5.5019999999999998</v>
      </c>
      <c r="S852">
        <v>-14.413</v>
      </c>
      <c r="T852">
        <v>-7.1539999999999999</v>
      </c>
      <c r="U852">
        <v>-3.907</v>
      </c>
      <c r="V852">
        <v>5.1219999999999999</v>
      </c>
      <c r="W852">
        <v>-16.905000000000001</v>
      </c>
      <c r="X852">
        <v>-15.477</v>
      </c>
      <c r="Y852">
        <v>4.74</v>
      </c>
      <c r="Z852">
        <v>10.093999999999999</v>
      </c>
      <c r="AA852">
        <v>29.741</v>
      </c>
      <c r="AB852">
        <v>2.6339999999999999</v>
      </c>
      <c r="AC852">
        <v>1.556</v>
      </c>
      <c r="AD852">
        <v>-5.5E-2</v>
      </c>
      <c r="AE852">
        <v>-1.714</v>
      </c>
      <c r="AF852">
        <v>2.6859999999999999</v>
      </c>
    </row>
    <row r="853" spans="1:33" x14ac:dyDescent="0.2">
      <c r="A853">
        <v>612</v>
      </c>
      <c r="B853" t="s">
        <v>41</v>
      </c>
      <c r="C853" t="s">
        <v>9</v>
      </c>
      <c r="D853" t="s">
        <v>231</v>
      </c>
      <c r="E853" t="s">
        <v>232</v>
      </c>
      <c r="G853" t="s">
        <v>233</v>
      </c>
      <c r="H853">
        <v>27.986000000000001</v>
      </c>
      <c r="I853">
        <v>27.960999999999999</v>
      </c>
      <c r="J853">
        <v>28.021000000000001</v>
      </c>
      <c r="K853">
        <v>29.292999999999999</v>
      </c>
      <c r="L853">
        <v>29.495999999999999</v>
      </c>
      <c r="M853">
        <v>27.306000000000001</v>
      </c>
      <c r="N853">
        <v>25.664000000000001</v>
      </c>
      <c r="O853">
        <v>23.716000000000001</v>
      </c>
      <c r="P853">
        <v>17.655999999999999</v>
      </c>
      <c r="Q853">
        <v>15.265000000000001</v>
      </c>
      <c r="R853">
        <v>12.512</v>
      </c>
      <c r="S853">
        <v>13.792999999999999</v>
      </c>
      <c r="T853">
        <v>11.333</v>
      </c>
      <c r="U853">
        <v>10.167</v>
      </c>
      <c r="V853">
        <v>9.9610000000000003</v>
      </c>
      <c r="W853">
        <v>9.9710000000000001</v>
      </c>
      <c r="X853">
        <v>11</v>
      </c>
      <c r="Y853">
        <v>9.8290000000000006</v>
      </c>
      <c r="Z853">
        <v>10.6</v>
      </c>
      <c r="AA853">
        <v>11.759</v>
      </c>
      <c r="AB853">
        <v>11.887</v>
      </c>
      <c r="AC853">
        <v>11.93</v>
      </c>
      <c r="AD853">
        <v>12.045999999999999</v>
      </c>
      <c r="AE853">
        <v>12.314</v>
      </c>
      <c r="AF853">
        <v>12.65</v>
      </c>
      <c r="AG853">
        <v>2014</v>
      </c>
    </row>
    <row r="854" spans="1:33" x14ac:dyDescent="0.2">
      <c r="A854">
        <v>614</v>
      </c>
      <c r="B854" t="s">
        <v>42</v>
      </c>
      <c r="C854" t="s">
        <v>7</v>
      </c>
      <c r="D854" t="s">
        <v>231</v>
      </c>
      <c r="E854" t="s">
        <v>232</v>
      </c>
    </row>
    <row r="855" spans="1:33" x14ac:dyDescent="0.2">
      <c r="A855">
        <v>912</v>
      </c>
      <c r="B855" t="s">
        <v>43</v>
      </c>
      <c r="C855" t="s">
        <v>23</v>
      </c>
      <c r="D855" t="s">
        <v>231</v>
      </c>
      <c r="E855" t="s">
        <v>232</v>
      </c>
      <c r="G855" t="s">
        <v>234</v>
      </c>
      <c r="H855" t="s">
        <v>106</v>
      </c>
      <c r="I855" t="s">
        <v>106</v>
      </c>
      <c r="J855" t="s">
        <v>106</v>
      </c>
      <c r="K855" t="s">
        <v>106</v>
      </c>
      <c r="L855" t="s">
        <v>106</v>
      </c>
      <c r="M855" t="s">
        <v>106</v>
      </c>
      <c r="N855" t="s">
        <v>106</v>
      </c>
      <c r="O855">
        <v>9.6649999999999991</v>
      </c>
      <c r="P855">
        <v>8.3870000000000005</v>
      </c>
      <c r="Q855">
        <v>7.625</v>
      </c>
      <c r="R855">
        <v>6.8289999999999997</v>
      </c>
      <c r="S855">
        <v>6.5449999999999999</v>
      </c>
      <c r="T855">
        <v>6.0720000000000001</v>
      </c>
      <c r="U855">
        <v>6.048</v>
      </c>
      <c r="V855">
        <v>6.048</v>
      </c>
      <c r="W855">
        <v>6.048</v>
      </c>
      <c r="X855">
        <v>6.048</v>
      </c>
      <c r="Y855">
        <v>6.048</v>
      </c>
      <c r="Z855">
        <v>6.048</v>
      </c>
      <c r="AA855">
        <v>6.048</v>
      </c>
      <c r="AB855">
        <v>6.048</v>
      </c>
      <c r="AC855">
        <v>6.048</v>
      </c>
      <c r="AD855">
        <v>6.048</v>
      </c>
      <c r="AE855">
        <v>6.048</v>
      </c>
      <c r="AF855">
        <v>6.048</v>
      </c>
      <c r="AG855">
        <v>2009</v>
      </c>
    </row>
    <row r="856" spans="1:33" x14ac:dyDescent="0.2">
      <c r="A856">
        <v>419</v>
      </c>
      <c r="B856" t="s">
        <v>44</v>
      </c>
      <c r="C856" t="s">
        <v>12</v>
      </c>
      <c r="D856" t="s">
        <v>231</v>
      </c>
      <c r="E856" t="s">
        <v>232</v>
      </c>
      <c r="G856" t="s">
        <v>235</v>
      </c>
      <c r="H856" t="s">
        <v>106</v>
      </c>
      <c r="I856" t="s">
        <v>106</v>
      </c>
      <c r="J856" t="s">
        <v>106</v>
      </c>
      <c r="K856" t="s">
        <v>106</v>
      </c>
      <c r="L856" t="s">
        <v>106</v>
      </c>
      <c r="M856" t="s">
        <v>106</v>
      </c>
      <c r="N856" t="s">
        <v>106</v>
      </c>
      <c r="O856" t="s">
        <v>106</v>
      </c>
      <c r="P856" t="s">
        <v>106</v>
      </c>
      <c r="Q856" t="s">
        <v>106</v>
      </c>
      <c r="R856" t="s">
        <v>106</v>
      </c>
      <c r="S856">
        <v>5.6</v>
      </c>
      <c r="T856">
        <v>3.7</v>
      </c>
      <c r="U856">
        <v>4</v>
      </c>
      <c r="V856">
        <v>3.6</v>
      </c>
      <c r="W856">
        <v>4</v>
      </c>
      <c r="X856">
        <v>3.9</v>
      </c>
      <c r="Y856">
        <v>4.3259999999999996</v>
      </c>
      <c r="Z856">
        <v>4.0629999999999997</v>
      </c>
      <c r="AA856">
        <v>4.2640000000000002</v>
      </c>
      <c r="AB856">
        <v>4.3230000000000004</v>
      </c>
      <c r="AC856">
        <v>4.3230000000000004</v>
      </c>
      <c r="AD856">
        <v>4.2640000000000002</v>
      </c>
      <c r="AE856">
        <v>4.2640000000000002</v>
      </c>
      <c r="AF856">
        <v>4.2640000000000002</v>
      </c>
      <c r="AG856">
        <v>2013</v>
      </c>
    </row>
    <row r="857" spans="1:33" x14ac:dyDescent="0.2">
      <c r="A857">
        <v>218</v>
      </c>
      <c r="B857" t="s">
        <v>45</v>
      </c>
      <c r="C857" t="s">
        <v>26</v>
      </c>
      <c r="D857" t="s">
        <v>231</v>
      </c>
      <c r="E857" t="s">
        <v>232</v>
      </c>
      <c r="G857" t="s">
        <v>236</v>
      </c>
      <c r="H857" t="s">
        <v>106</v>
      </c>
      <c r="I857" t="s">
        <v>106</v>
      </c>
      <c r="J857" t="s">
        <v>106</v>
      </c>
      <c r="K857" t="s">
        <v>106</v>
      </c>
      <c r="L857">
        <v>7.4619999999999997</v>
      </c>
      <c r="M857">
        <v>8.4979999999999993</v>
      </c>
      <c r="N857">
        <v>8.69</v>
      </c>
      <c r="O857">
        <v>8.7080000000000002</v>
      </c>
      <c r="P857">
        <v>8.4269999999999996</v>
      </c>
      <c r="Q857">
        <v>8.1460000000000008</v>
      </c>
      <c r="R857">
        <v>7.992</v>
      </c>
      <c r="S857">
        <v>7.6680000000000001</v>
      </c>
      <c r="T857">
        <v>4.43</v>
      </c>
      <c r="U857">
        <v>4.9130000000000003</v>
      </c>
      <c r="V857">
        <v>4.375</v>
      </c>
      <c r="W857">
        <v>3.8370000000000002</v>
      </c>
      <c r="X857">
        <v>3.2290000000000001</v>
      </c>
      <c r="Y857">
        <v>4</v>
      </c>
      <c r="Z857">
        <v>4</v>
      </c>
      <c r="AA857">
        <v>4</v>
      </c>
      <c r="AB857">
        <v>4</v>
      </c>
      <c r="AC857">
        <v>4</v>
      </c>
      <c r="AD857">
        <v>4</v>
      </c>
      <c r="AE857">
        <v>4</v>
      </c>
      <c r="AF857">
        <v>4</v>
      </c>
      <c r="AG857">
        <v>2012</v>
      </c>
    </row>
    <row r="858" spans="1:33" x14ac:dyDescent="0.2">
      <c r="A858">
        <v>616</v>
      </c>
      <c r="B858" t="s">
        <v>46</v>
      </c>
      <c r="C858" t="s">
        <v>25</v>
      </c>
      <c r="D858" t="s">
        <v>231</v>
      </c>
      <c r="E858" t="s">
        <v>232</v>
      </c>
    </row>
    <row r="859" spans="1:33" x14ac:dyDescent="0.2">
      <c r="A859">
        <v>516</v>
      </c>
      <c r="B859" t="s">
        <v>49</v>
      </c>
      <c r="C859" t="s">
        <v>4</v>
      </c>
      <c r="D859" t="s">
        <v>231</v>
      </c>
      <c r="E859" t="s">
        <v>232</v>
      </c>
      <c r="G859" t="s">
        <v>237</v>
      </c>
      <c r="H859">
        <v>3.3450000000000002</v>
      </c>
      <c r="I859">
        <v>1.7450000000000001</v>
      </c>
      <c r="J859">
        <v>0.73799999999999999</v>
      </c>
      <c r="K859">
        <v>4.5229999999999997</v>
      </c>
      <c r="L859">
        <v>4.72</v>
      </c>
      <c r="M859">
        <v>7.1959999999999997</v>
      </c>
      <c r="N859">
        <v>3.4630000000000001</v>
      </c>
      <c r="O859">
        <v>4.468</v>
      </c>
      <c r="P859">
        <v>3.5</v>
      </c>
      <c r="Q859">
        <v>4.0999999999999996</v>
      </c>
      <c r="R859">
        <v>4</v>
      </c>
      <c r="S859">
        <v>3.4</v>
      </c>
      <c r="T859">
        <v>3.7</v>
      </c>
      <c r="U859">
        <v>3.5</v>
      </c>
      <c r="V859">
        <v>2.7</v>
      </c>
      <c r="W859">
        <v>2.7</v>
      </c>
      <c r="X859">
        <v>2.7</v>
      </c>
      <c r="Y859">
        <v>2.7</v>
      </c>
      <c r="Z859">
        <v>2.7</v>
      </c>
      <c r="AA859">
        <v>2.7</v>
      </c>
      <c r="AB859">
        <v>2.7</v>
      </c>
      <c r="AC859">
        <v>2.7</v>
      </c>
      <c r="AD859">
        <v>2.7</v>
      </c>
      <c r="AE859">
        <v>2.7</v>
      </c>
      <c r="AF859">
        <v>2.7</v>
      </c>
      <c r="AG859">
        <v>2011</v>
      </c>
    </row>
    <row r="860" spans="1:33" x14ac:dyDescent="0.2">
      <c r="A860">
        <v>622</v>
      </c>
      <c r="B860" t="s">
        <v>52</v>
      </c>
      <c r="C860" t="s">
        <v>32</v>
      </c>
      <c r="D860" t="s">
        <v>231</v>
      </c>
      <c r="E860" t="s">
        <v>232</v>
      </c>
    </row>
    <row r="861" spans="1:33" x14ac:dyDescent="0.2">
      <c r="A861">
        <v>628</v>
      </c>
      <c r="B861" t="s">
        <v>53</v>
      </c>
      <c r="C861" t="s">
        <v>13</v>
      </c>
      <c r="D861" t="s">
        <v>231</v>
      </c>
      <c r="E861" t="s">
        <v>232</v>
      </c>
    </row>
    <row r="862" spans="1:33" x14ac:dyDescent="0.2">
      <c r="A862">
        <v>228</v>
      </c>
      <c r="B862" t="s">
        <v>54</v>
      </c>
      <c r="C862" t="s">
        <v>30</v>
      </c>
      <c r="D862" t="s">
        <v>231</v>
      </c>
      <c r="E862" t="s">
        <v>232</v>
      </c>
      <c r="G862" t="s">
        <v>238</v>
      </c>
      <c r="H862">
        <v>6.5</v>
      </c>
      <c r="I862">
        <v>6.1079999999999997</v>
      </c>
      <c r="J862">
        <v>6.2169999999999996</v>
      </c>
      <c r="K862">
        <v>10.007999999999999</v>
      </c>
      <c r="L862">
        <v>9.7080000000000002</v>
      </c>
      <c r="M862">
        <v>9.8670000000000009</v>
      </c>
      <c r="N862">
        <v>9.8000000000000007</v>
      </c>
      <c r="O862">
        <v>9.5329999999999995</v>
      </c>
      <c r="P862">
        <v>10.016999999999999</v>
      </c>
      <c r="Q862">
        <v>9.3000000000000007</v>
      </c>
      <c r="R862">
        <v>7.95</v>
      </c>
      <c r="S862">
        <v>7.008</v>
      </c>
      <c r="T862">
        <v>7.75</v>
      </c>
      <c r="U862">
        <v>10.833</v>
      </c>
      <c r="V862">
        <v>8.1530000000000005</v>
      </c>
      <c r="W862">
        <v>7.1189999999999998</v>
      </c>
      <c r="X862">
        <v>6.4320000000000004</v>
      </c>
      <c r="Y862">
        <v>5.9320000000000004</v>
      </c>
      <c r="Z862">
        <v>6.3920000000000003</v>
      </c>
      <c r="AA862">
        <v>7.15</v>
      </c>
      <c r="AB862">
        <v>7</v>
      </c>
      <c r="AC862">
        <v>6.8</v>
      </c>
      <c r="AD862">
        <v>6.6</v>
      </c>
      <c r="AE862">
        <v>6.4</v>
      </c>
      <c r="AF862">
        <v>6.3</v>
      </c>
      <c r="AG862">
        <v>2013</v>
      </c>
    </row>
    <row r="863" spans="1:33" x14ac:dyDescent="0.2">
      <c r="A863">
        <v>636</v>
      </c>
      <c r="B863" t="s">
        <v>56</v>
      </c>
      <c r="C863" t="s">
        <v>33</v>
      </c>
      <c r="D863" t="s">
        <v>231</v>
      </c>
      <c r="E863" t="s">
        <v>232</v>
      </c>
    </row>
    <row r="864" spans="1:33" x14ac:dyDescent="0.2">
      <c r="A864">
        <v>634</v>
      </c>
      <c r="B864" t="s">
        <v>58</v>
      </c>
      <c r="C864" t="s">
        <v>57</v>
      </c>
      <c r="D864" t="s">
        <v>231</v>
      </c>
      <c r="E864" t="s">
        <v>232</v>
      </c>
    </row>
    <row r="865" spans="1:33" x14ac:dyDescent="0.2">
      <c r="A865">
        <v>248</v>
      </c>
      <c r="B865" t="s">
        <v>59</v>
      </c>
      <c r="C865" t="s">
        <v>31</v>
      </c>
      <c r="D865" t="s">
        <v>231</v>
      </c>
      <c r="E865" t="s">
        <v>232</v>
      </c>
      <c r="G865" t="s">
        <v>239</v>
      </c>
      <c r="H865">
        <v>10.4</v>
      </c>
      <c r="I865">
        <v>9.1999999999999993</v>
      </c>
      <c r="J865">
        <v>11.5</v>
      </c>
      <c r="K865">
        <v>14.417</v>
      </c>
      <c r="L865">
        <v>14.1</v>
      </c>
      <c r="M865">
        <v>10.417</v>
      </c>
      <c r="N865">
        <v>8.6419999999999995</v>
      </c>
      <c r="O865">
        <v>9.8079999999999998</v>
      </c>
      <c r="P865">
        <v>10.968</v>
      </c>
      <c r="Q865">
        <v>10.705</v>
      </c>
      <c r="R865">
        <v>10.1</v>
      </c>
      <c r="S865">
        <v>8.8000000000000007</v>
      </c>
      <c r="T865">
        <v>6.2830000000000004</v>
      </c>
      <c r="U865">
        <v>8.1280000000000001</v>
      </c>
      <c r="V865">
        <v>6.94</v>
      </c>
      <c r="W865">
        <v>5.4480000000000004</v>
      </c>
      <c r="X865">
        <v>4.4279999999999999</v>
      </c>
      <c r="Y865">
        <v>4.3129999999999997</v>
      </c>
      <c r="Z865">
        <v>5</v>
      </c>
      <c r="AA865">
        <v>5</v>
      </c>
      <c r="AB865">
        <v>5</v>
      </c>
      <c r="AC865">
        <v>5</v>
      </c>
      <c r="AD865">
        <v>5</v>
      </c>
      <c r="AE865">
        <v>5</v>
      </c>
      <c r="AF865">
        <v>5</v>
      </c>
      <c r="AG865">
        <v>2014</v>
      </c>
    </row>
    <row r="866" spans="1:33" x14ac:dyDescent="0.2">
      <c r="A866">
        <v>642</v>
      </c>
      <c r="B866" t="s">
        <v>60</v>
      </c>
      <c r="C866" t="s">
        <v>1</v>
      </c>
      <c r="D866" t="s">
        <v>231</v>
      </c>
      <c r="E866" t="s">
        <v>232</v>
      </c>
    </row>
    <row r="867" spans="1:33" x14ac:dyDescent="0.2">
      <c r="A867">
        <v>646</v>
      </c>
      <c r="B867" t="s">
        <v>62</v>
      </c>
      <c r="C867" t="s">
        <v>14</v>
      </c>
      <c r="D867" t="s">
        <v>231</v>
      </c>
      <c r="E867" t="s">
        <v>232</v>
      </c>
    </row>
    <row r="868" spans="1:33" x14ac:dyDescent="0.2">
      <c r="A868">
        <v>656</v>
      </c>
      <c r="B868" t="s">
        <v>64</v>
      </c>
      <c r="C868" t="s">
        <v>24</v>
      </c>
      <c r="D868" t="s">
        <v>231</v>
      </c>
      <c r="E868" t="s">
        <v>232</v>
      </c>
    </row>
    <row r="869" spans="1:33" x14ac:dyDescent="0.2">
      <c r="A869">
        <v>429</v>
      </c>
      <c r="B869" t="s">
        <v>47</v>
      </c>
      <c r="C869" t="s">
        <v>34</v>
      </c>
      <c r="D869" t="s">
        <v>231</v>
      </c>
      <c r="E869" t="s">
        <v>232</v>
      </c>
      <c r="G869" t="s">
        <v>240</v>
      </c>
      <c r="H869">
        <v>9.1</v>
      </c>
      <c r="I869">
        <v>12.8</v>
      </c>
      <c r="J869">
        <v>13.569000000000001</v>
      </c>
      <c r="K869">
        <v>15.776999999999999</v>
      </c>
      <c r="L869">
        <v>16.045999999999999</v>
      </c>
      <c r="M869">
        <v>16.626000000000001</v>
      </c>
      <c r="N869">
        <v>12.2</v>
      </c>
      <c r="O869">
        <v>11.3</v>
      </c>
      <c r="P869">
        <v>10.3</v>
      </c>
      <c r="Q869">
        <v>12.1</v>
      </c>
      <c r="R869">
        <v>12.090999999999999</v>
      </c>
      <c r="S869">
        <v>10.548</v>
      </c>
      <c r="T869">
        <v>10.449</v>
      </c>
      <c r="U869">
        <v>11.912000000000001</v>
      </c>
      <c r="V869">
        <v>13.478999999999999</v>
      </c>
      <c r="W869">
        <v>12.3</v>
      </c>
      <c r="X869">
        <v>12.2</v>
      </c>
      <c r="Y869">
        <v>10.439</v>
      </c>
      <c r="Z869">
        <v>11.212</v>
      </c>
      <c r="AA869">
        <v>12.279</v>
      </c>
      <c r="AB869">
        <v>13.207000000000001</v>
      </c>
      <c r="AC869">
        <v>13.696999999999999</v>
      </c>
      <c r="AD869">
        <v>14.127000000000001</v>
      </c>
      <c r="AE869">
        <v>14.49</v>
      </c>
      <c r="AF869">
        <v>14.824</v>
      </c>
      <c r="AG869">
        <v>2014</v>
      </c>
    </row>
    <row r="870" spans="1:33" x14ac:dyDescent="0.2">
      <c r="A870">
        <v>433</v>
      </c>
      <c r="B870" t="s">
        <v>48</v>
      </c>
      <c r="C870" t="s">
        <v>5</v>
      </c>
      <c r="D870" t="s">
        <v>231</v>
      </c>
      <c r="E870" t="s">
        <v>232</v>
      </c>
    </row>
    <row r="871" spans="1:33" x14ac:dyDescent="0.2">
      <c r="A871">
        <v>916</v>
      </c>
      <c r="B871" t="s">
        <v>65</v>
      </c>
      <c r="C871" t="s">
        <v>18</v>
      </c>
      <c r="D871" t="s">
        <v>231</v>
      </c>
      <c r="E871" t="s">
        <v>232</v>
      </c>
      <c r="G871" t="s">
        <v>241</v>
      </c>
      <c r="H871">
        <v>12.959</v>
      </c>
      <c r="I871">
        <v>13.007999999999999</v>
      </c>
      <c r="J871">
        <v>13.116</v>
      </c>
      <c r="K871">
        <v>13.465</v>
      </c>
      <c r="L871">
        <v>12.753</v>
      </c>
      <c r="M871">
        <v>10.433</v>
      </c>
      <c r="N871">
        <v>9.3339999999999996</v>
      </c>
      <c r="O871">
        <v>8.7769999999999992</v>
      </c>
      <c r="P871">
        <v>8.4019999999999992</v>
      </c>
      <c r="Q871">
        <v>8.1</v>
      </c>
      <c r="R871">
        <v>7.8</v>
      </c>
      <c r="S871">
        <v>7.258</v>
      </c>
      <c r="T871">
        <v>6.625</v>
      </c>
      <c r="U871">
        <v>6.5750000000000002</v>
      </c>
      <c r="V871">
        <v>5.7830000000000004</v>
      </c>
      <c r="W871">
        <v>5.4</v>
      </c>
      <c r="X871">
        <v>5.2919999999999998</v>
      </c>
      <c r="Y871">
        <v>5.2249999999999996</v>
      </c>
      <c r="Z871">
        <v>5.2249999999999996</v>
      </c>
      <c r="AA871">
        <v>5.2249999999999996</v>
      </c>
      <c r="AB871">
        <v>5.2249999999999996</v>
      </c>
      <c r="AC871">
        <v>5.2249999999999996</v>
      </c>
      <c r="AD871">
        <v>5.2249999999999996</v>
      </c>
      <c r="AE871">
        <v>5.2249999999999996</v>
      </c>
      <c r="AF871">
        <v>5.2249999999999996</v>
      </c>
      <c r="AG871">
        <v>2013</v>
      </c>
    </row>
    <row r="872" spans="1:33" x14ac:dyDescent="0.2">
      <c r="A872">
        <v>443</v>
      </c>
      <c r="B872" t="s">
        <v>67</v>
      </c>
      <c r="C872" t="s">
        <v>6</v>
      </c>
      <c r="D872" t="s">
        <v>231</v>
      </c>
      <c r="E872" t="s">
        <v>232</v>
      </c>
      <c r="G872" t="s">
        <v>242</v>
      </c>
      <c r="H872">
        <v>1.8</v>
      </c>
      <c r="I872">
        <v>0.69899999999999995</v>
      </c>
      <c r="J872">
        <v>0.71099999999999997</v>
      </c>
      <c r="K872">
        <v>0.79100000000000004</v>
      </c>
      <c r="L872">
        <v>0.77700000000000002</v>
      </c>
      <c r="M872">
        <v>1.097</v>
      </c>
      <c r="N872">
        <v>1.3049999999999999</v>
      </c>
      <c r="O872">
        <v>1.2210000000000001</v>
      </c>
      <c r="P872">
        <v>1.42</v>
      </c>
      <c r="Q872">
        <v>1.349</v>
      </c>
      <c r="R872">
        <v>1.37</v>
      </c>
      <c r="S872">
        <v>1.7010000000000001</v>
      </c>
      <c r="T872">
        <v>1.671</v>
      </c>
      <c r="U872">
        <v>1.639</v>
      </c>
      <c r="V872">
        <v>2.0720000000000001</v>
      </c>
      <c r="W872">
        <v>2.0720000000000001</v>
      </c>
      <c r="X872">
        <v>2.0720000000000001</v>
      </c>
      <c r="Y872">
        <v>2.0720000000000001</v>
      </c>
      <c r="Z872">
        <v>2.0720000000000001</v>
      </c>
      <c r="AA872">
        <v>2.0720000000000001</v>
      </c>
      <c r="AB872">
        <v>2.0720000000000001</v>
      </c>
      <c r="AC872">
        <v>2.0720000000000001</v>
      </c>
      <c r="AD872">
        <v>2.0720000000000001</v>
      </c>
      <c r="AE872">
        <v>2.0720000000000001</v>
      </c>
      <c r="AF872">
        <v>2.0720000000000001</v>
      </c>
      <c r="AG872">
        <v>2013</v>
      </c>
    </row>
    <row r="873" spans="1:33" x14ac:dyDescent="0.2">
      <c r="A873">
        <v>672</v>
      </c>
      <c r="B873" t="s">
        <v>50</v>
      </c>
      <c r="C873" t="s">
        <v>2</v>
      </c>
      <c r="D873" t="s">
        <v>231</v>
      </c>
      <c r="E873" t="s">
        <v>232</v>
      </c>
    </row>
    <row r="874" spans="1:33" x14ac:dyDescent="0.2">
      <c r="A874">
        <v>682</v>
      </c>
      <c r="B874" t="s">
        <v>69</v>
      </c>
      <c r="C874" t="s">
        <v>27</v>
      </c>
      <c r="D874" t="s">
        <v>231</v>
      </c>
      <c r="E874" t="s">
        <v>232</v>
      </c>
    </row>
    <row r="875" spans="1:33" x14ac:dyDescent="0.2">
      <c r="A875">
        <v>948</v>
      </c>
      <c r="B875" t="s">
        <v>70</v>
      </c>
      <c r="C875" t="s">
        <v>20</v>
      </c>
      <c r="D875" t="s">
        <v>231</v>
      </c>
      <c r="E875" t="s">
        <v>232</v>
      </c>
      <c r="G875" t="s">
        <v>243</v>
      </c>
      <c r="H875" t="s">
        <v>106</v>
      </c>
      <c r="I875" t="s">
        <v>106</v>
      </c>
      <c r="J875" t="s">
        <v>106</v>
      </c>
      <c r="K875" t="s">
        <v>106</v>
      </c>
      <c r="L875" t="s">
        <v>106</v>
      </c>
      <c r="M875" t="s">
        <v>106</v>
      </c>
      <c r="N875" t="s">
        <v>106</v>
      </c>
      <c r="O875" t="s">
        <v>106</v>
      </c>
      <c r="P875" t="s">
        <v>106</v>
      </c>
      <c r="Q875" t="s">
        <v>106</v>
      </c>
      <c r="R875" t="s">
        <v>106</v>
      </c>
      <c r="S875">
        <v>11.3</v>
      </c>
      <c r="T875">
        <v>9.1999999999999993</v>
      </c>
      <c r="U875">
        <v>11.6</v>
      </c>
      <c r="V875">
        <v>9.9</v>
      </c>
      <c r="W875">
        <v>7.7</v>
      </c>
      <c r="X875">
        <v>8.1999999999999993</v>
      </c>
      <c r="Y875">
        <v>10.4</v>
      </c>
      <c r="Z875">
        <v>8.7669999999999995</v>
      </c>
      <c r="AA875">
        <v>9.1219999999999999</v>
      </c>
      <c r="AB875">
        <v>9.43</v>
      </c>
      <c r="AC875">
        <v>9.1059999999999999</v>
      </c>
      <c r="AD875">
        <v>9.1059999999999999</v>
      </c>
      <c r="AE875">
        <v>9.1059999999999999</v>
      </c>
      <c r="AF875">
        <v>9.1059999999999999</v>
      </c>
      <c r="AG875">
        <v>2013</v>
      </c>
    </row>
    <row r="876" spans="1:33" x14ac:dyDescent="0.2">
      <c r="A876">
        <v>694</v>
      </c>
      <c r="B876" t="s">
        <v>51</v>
      </c>
      <c r="C876" t="s">
        <v>3</v>
      </c>
      <c r="D876" t="s">
        <v>231</v>
      </c>
      <c r="E876" t="s">
        <v>232</v>
      </c>
      <c r="G876" t="s">
        <v>244</v>
      </c>
      <c r="H876" t="s">
        <v>106</v>
      </c>
      <c r="I876" t="s">
        <v>106</v>
      </c>
      <c r="J876" t="s">
        <v>106</v>
      </c>
      <c r="K876" t="s">
        <v>106</v>
      </c>
      <c r="L876">
        <v>13.1</v>
      </c>
      <c r="M876">
        <v>13.6</v>
      </c>
      <c r="N876">
        <v>12.6</v>
      </c>
      <c r="O876">
        <v>14.8</v>
      </c>
      <c r="P876">
        <v>13.4</v>
      </c>
      <c r="Q876">
        <v>11.9</v>
      </c>
      <c r="R876">
        <v>12.3</v>
      </c>
      <c r="S876">
        <v>12.7</v>
      </c>
      <c r="T876">
        <v>14.9</v>
      </c>
      <c r="U876">
        <v>19.7</v>
      </c>
      <c r="V876">
        <v>21.1</v>
      </c>
      <c r="W876">
        <v>23.9</v>
      </c>
      <c r="X876" t="s">
        <v>106</v>
      </c>
      <c r="Y876" t="s">
        <v>106</v>
      </c>
      <c r="Z876" t="s">
        <v>106</v>
      </c>
      <c r="AA876" t="s">
        <v>106</v>
      </c>
      <c r="AB876" t="s">
        <v>106</v>
      </c>
      <c r="AC876" t="s">
        <v>106</v>
      </c>
      <c r="AD876" t="s">
        <v>106</v>
      </c>
      <c r="AE876" t="s">
        <v>106</v>
      </c>
      <c r="AF876" t="s">
        <v>106</v>
      </c>
      <c r="AG876">
        <v>2011</v>
      </c>
    </row>
    <row r="877" spans="1:33" x14ac:dyDescent="0.2">
      <c r="A877">
        <v>142</v>
      </c>
      <c r="B877" t="s">
        <v>71</v>
      </c>
      <c r="C877" t="s">
        <v>28</v>
      </c>
      <c r="D877" t="s">
        <v>231</v>
      </c>
      <c r="E877" t="s">
        <v>232</v>
      </c>
      <c r="G877" t="s">
        <v>245</v>
      </c>
      <c r="H877">
        <v>4.8330000000000002</v>
      </c>
      <c r="I877">
        <v>4.0339999999999998</v>
      </c>
      <c r="J877">
        <v>3.1859999999999999</v>
      </c>
      <c r="K877">
        <v>3.1720000000000002</v>
      </c>
      <c r="L877">
        <v>3.4260000000000002</v>
      </c>
      <c r="M877">
        <v>3.5459999999999998</v>
      </c>
      <c r="N877">
        <v>3.8889999999999998</v>
      </c>
      <c r="O877">
        <v>4.4939999999999998</v>
      </c>
      <c r="P877">
        <v>4.4710000000000001</v>
      </c>
      <c r="Q877">
        <v>4.6159999999999997</v>
      </c>
      <c r="R877">
        <v>3.4329999999999998</v>
      </c>
      <c r="S877">
        <v>2.5129999999999999</v>
      </c>
      <c r="T877">
        <v>2.5950000000000002</v>
      </c>
      <c r="U877">
        <v>3.157</v>
      </c>
      <c r="V877">
        <v>3.5840000000000001</v>
      </c>
      <c r="W877">
        <v>3.28</v>
      </c>
      <c r="X877">
        <v>3.2210000000000001</v>
      </c>
      <c r="Y877">
        <v>3.5030000000000001</v>
      </c>
      <c r="Z877">
        <v>3.53</v>
      </c>
      <c r="AA877">
        <v>3.8</v>
      </c>
      <c r="AB877">
        <v>3.9</v>
      </c>
      <c r="AC877">
        <v>3.8</v>
      </c>
      <c r="AD877">
        <v>3.7</v>
      </c>
      <c r="AE877">
        <v>3.6</v>
      </c>
      <c r="AF877">
        <v>3.6</v>
      </c>
      <c r="AG877">
        <v>2014</v>
      </c>
    </row>
    <row r="878" spans="1:33" x14ac:dyDescent="0.2">
      <c r="A878">
        <v>449</v>
      </c>
      <c r="B878" t="s">
        <v>72</v>
      </c>
      <c r="C878" t="s">
        <v>10</v>
      </c>
      <c r="D878" t="s">
        <v>231</v>
      </c>
      <c r="E878" t="s">
        <v>232</v>
      </c>
    </row>
    <row r="879" spans="1:33" x14ac:dyDescent="0.2">
      <c r="A879">
        <v>293</v>
      </c>
      <c r="B879" t="s">
        <v>66</v>
      </c>
      <c r="C879" t="s">
        <v>29</v>
      </c>
      <c r="D879" t="s">
        <v>231</v>
      </c>
      <c r="E879" t="s">
        <v>232</v>
      </c>
      <c r="G879" t="s">
        <v>246</v>
      </c>
      <c r="H879">
        <v>7.2</v>
      </c>
      <c r="I879">
        <v>8.6</v>
      </c>
      <c r="J879">
        <v>6.9</v>
      </c>
      <c r="K879">
        <v>9.4</v>
      </c>
      <c r="L879">
        <v>7.8470000000000004</v>
      </c>
      <c r="M879">
        <v>9.2460000000000004</v>
      </c>
      <c r="N879">
        <v>9.42</v>
      </c>
      <c r="O879">
        <v>9.4239999999999995</v>
      </c>
      <c r="P879">
        <v>9.4359999999999999</v>
      </c>
      <c r="Q879">
        <v>9.577</v>
      </c>
      <c r="R879">
        <v>8.5419999999999998</v>
      </c>
      <c r="S879">
        <v>8.4190000000000005</v>
      </c>
      <c r="T879">
        <v>8.3770000000000007</v>
      </c>
      <c r="U879">
        <v>8.3870000000000005</v>
      </c>
      <c r="V879">
        <v>7.88</v>
      </c>
      <c r="W879">
        <v>7.7270000000000003</v>
      </c>
      <c r="X879">
        <v>6.798</v>
      </c>
      <c r="Y879">
        <v>7.5190000000000001</v>
      </c>
      <c r="Z879">
        <v>6</v>
      </c>
      <c r="AA879">
        <v>6</v>
      </c>
      <c r="AB879">
        <v>6</v>
      </c>
      <c r="AC879">
        <v>6</v>
      </c>
      <c r="AD879">
        <v>6</v>
      </c>
      <c r="AE879">
        <v>6</v>
      </c>
      <c r="AF879">
        <v>6</v>
      </c>
      <c r="AG879">
        <v>2014</v>
      </c>
    </row>
    <row r="880" spans="1:33" x14ac:dyDescent="0.2">
      <c r="A880">
        <v>453</v>
      </c>
      <c r="B880" t="s">
        <v>61</v>
      </c>
      <c r="C880" t="s">
        <v>15</v>
      </c>
      <c r="D880" t="s">
        <v>231</v>
      </c>
      <c r="E880" t="s">
        <v>232</v>
      </c>
    </row>
    <row r="881" spans="1:33" x14ac:dyDescent="0.2">
      <c r="A881">
        <v>922</v>
      </c>
      <c r="B881" t="s">
        <v>68</v>
      </c>
      <c r="C881" t="s">
        <v>35</v>
      </c>
      <c r="D881" t="s">
        <v>231</v>
      </c>
      <c r="E881" t="s">
        <v>232</v>
      </c>
      <c r="G881" t="s">
        <v>247</v>
      </c>
      <c r="H881">
        <v>9.6059999999999999</v>
      </c>
      <c r="I881">
        <v>10.819000000000001</v>
      </c>
      <c r="J881">
        <v>11.888999999999999</v>
      </c>
      <c r="K881">
        <v>13.000999999999999</v>
      </c>
      <c r="L881">
        <v>10.590999999999999</v>
      </c>
      <c r="M881">
        <v>8.9390000000000001</v>
      </c>
      <c r="N881">
        <v>8</v>
      </c>
      <c r="O881">
        <v>8.1999999999999993</v>
      </c>
      <c r="P881">
        <v>7.7</v>
      </c>
      <c r="Q881">
        <v>7.1</v>
      </c>
      <c r="R881">
        <v>7</v>
      </c>
      <c r="S881">
        <v>6</v>
      </c>
      <c r="T881">
        <v>6.2</v>
      </c>
      <c r="U881">
        <v>8.1999999999999993</v>
      </c>
      <c r="V881">
        <v>7.3</v>
      </c>
      <c r="W881">
        <v>6.5</v>
      </c>
      <c r="X881">
        <v>5.5</v>
      </c>
      <c r="Y881">
        <v>5.5</v>
      </c>
      <c r="Z881">
        <v>5.1079999999999997</v>
      </c>
      <c r="AA881">
        <v>6.5</v>
      </c>
      <c r="AB881">
        <v>6.5</v>
      </c>
      <c r="AC881">
        <v>6</v>
      </c>
      <c r="AD881">
        <v>6</v>
      </c>
      <c r="AE881">
        <v>6</v>
      </c>
      <c r="AF881">
        <v>6</v>
      </c>
      <c r="AG881">
        <v>2013</v>
      </c>
    </row>
    <row r="882" spans="1:33" x14ac:dyDescent="0.2">
      <c r="A882">
        <v>456</v>
      </c>
      <c r="B882" t="s">
        <v>74</v>
      </c>
      <c r="C882" t="s">
        <v>8</v>
      </c>
      <c r="D882" t="s">
        <v>231</v>
      </c>
      <c r="E882" t="s">
        <v>232</v>
      </c>
      <c r="G882" t="s">
        <v>248</v>
      </c>
      <c r="H882" t="s">
        <v>106</v>
      </c>
      <c r="I882" t="s">
        <v>106</v>
      </c>
      <c r="J882" t="s">
        <v>106</v>
      </c>
      <c r="K882">
        <v>4.3449999999999998</v>
      </c>
      <c r="L882">
        <v>4.5709999999999997</v>
      </c>
      <c r="M882">
        <v>4.617</v>
      </c>
      <c r="N882">
        <v>5.2649999999999997</v>
      </c>
      <c r="O882">
        <v>5.5620000000000003</v>
      </c>
      <c r="P882">
        <v>5.8220000000000001</v>
      </c>
      <c r="Q882">
        <v>6.0510000000000002</v>
      </c>
      <c r="R882">
        <v>6.2539999999999996</v>
      </c>
      <c r="S882">
        <v>5.6449999999999996</v>
      </c>
      <c r="T882">
        <v>5.1760000000000002</v>
      </c>
      <c r="U882">
        <v>5.3769999999999998</v>
      </c>
      <c r="V882">
        <v>5.548</v>
      </c>
      <c r="W882">
        <v>5.7720000000000002</v>
      </c>
      <c r="X882">
        <v>5.524</v>
      </c>
      <c r="Y882">
        <v>5.5679999999999996</v>
      </c>
      <c r="Z882">
        <v>5.548</v>
      </c>
      <c r="AA882" t="s">
        <v>106</v>
      </c>
      <c r="AB882" t="s">
        <v>106</v>
      </c>
      <c r="AC882" t="s">
        <v>106</v>
      </c>
      <c r="AD882" t="s">
        <v>106</v>
      </c>
      <c r="AE882" t="s">
        <v>106</v>
      </c>
      <c r="AF882" t="s">
        <v>106</v>
      </c>
      <c r="AG882">
        <v>2014</v>
      </c>
    </row>
    <row r="883" spans="1:33" x14ac:dyDescent="0.2">
      <c r="A883">
        <v>732</v>
      </c>
      <c r="B883" t="s">
        <v>77</v>
      </c>
      <c r="C883" t="s">
        <v>17</v>
      </c>
      <c r="D883" t="s">
        <v>231</v>
      </c>
      <c r="E883" t="s">
        <v>232</v>
      </c>
      <c r="G883" t="s">
        <v>249</v>
      </c>
      <c r="H883">
        <v>14</v>
      </c>
      <c r="I883">
        <v>13.5</v>
      </c>
      <c r="J883">
        <v>13</v>
      </c>
      <c r="K883">
        <v>12.5</v>
      </c>
      <c r="L883">
        <v>15.2</v>
      </c>
      <c r="M883">
        <v>15</v>
      </c>
      <c r="N883">
        <v>15.9</v>
      </c>
      <c r="O883">
        <v>15.8</v>
      </c>
      <c r="P883">
        <v>16.183</v>
      </c>
      <c r="Q883">
        <v>17.010000000000002</v>
      </c>
      <c r="R883">
        <v>17.492999999999999</v>
      </c>
      <c r="S883">
        <v>16.77</v>
      </c>
      <c r="T883">
        <v>16.04</v>
      </c>
      <c r="U883">
        <v>14.894</v>
      </c>
      <c r="V883">
        <v>13.733000000000001</v>
      </c>
      <c r="W883">
        <v>12.032999999999999</v>
      </c>
      <c r="X883">
        <v>14.8</v>
      </c>
      <c r="Y883">
        <v>14.8</v>
      </c>
      <c r="Z883">
        <v>13.637</v>
      </c>
      <c r="AA883">
        <v>13.301</v>
      </c>
      <c r="AB883">
        <v>12.962999999999999</v>
      </c>
      <c r="AC883">
        <v>12.622999999999999</v>
      </c>
      <c r="AD883">
        <v>12.282999999999999</v>
      </c>
      <c r="AE883">
        <v>11.941000000000001</v>
      </c>
      <c r="AF883">
        <v>11.597</v>
      </c>
      <c r="AG883">
        <v>2011</v>
      </c>
    </row>
    <row r="884" spans="1:33" x14ac:dyDescent="0.2">
      <c r="A884">
        <v>463</v>
      </c>
      <c r="B884" t="s">
        <v>73</v>
      </c>
      <c r="C884" t="s">
        <v>36</v>
      </c>
      <c r="D884" t="s">
        <v>231</v>
      </c>
      <c r="E884" t="s">
        <v>232</v>
      </c>
      <c r="G884" t="s">
        <v>250</v>
      </c>
      <c r="H884" t="s">
        <v>106</v>
      </c>
      <c r="I884">
        <v>16.760999999999999</v>
      </c>
      <c r="J884">
        <v>12.404999999999999</v>
      </c>
      <c r="K884">
        <v>13.462</v>
      </c>
      <c r="L884">
        <v>13.483000000000001</v>
      </c>
      <c r="M884">
        <v>8.1709999999999994</v>
      </c>
      <c r="N884">
        <v>11.672000000000001</v>
      </c>
      <c r="O884">
        <v>10.781000000000001</v>
      </c>
      <c r="P884">
        <v>12.288</v>
      </c>
      <c r="Q884">
        <v>8.0890000000000004</v>
      </c>
      <c r="R884">
        <v>8.1820000000000004</v>
      </c>
      <c r="S884">
        <v>8.4060000000000006</v>
      </c>
      <c r="T884">
        <v>10.923999999999999</v>
      </c>
      <c r="U884">
        <v>8.1389999999999993</v>
      </c>
      <c r="V884">
        <v>8.6129999999999995</v>
      </c>
      <c r="W884" t="s">
        <v>106</v>
      </c>
      <c r="X884" t="s">
        <v>106</v>
      </c>
      <c r="Y884" t="s">
        <v>106</v>
      </c>
      <c r="Z884" t="s">
        <v>106</v>
      </c>
      <c r="AA884" t="s">
        <v>106</v>
      </c>
      <c r="AB884" t="s">
        <v>106</v>
      </c>
      <c r="AC884" t="s">
        <v>106</v>
      </c>
      <c r="AD884" t="s">
        <v>106</v>
      </c>
      <c r="AE884" t="s">
        <v>106</v>
      </c>
      <c r="AF884" t="s">
        <v>106</v>
      </c>
      <c r="AG884">
        <v>2010</v>
      </c>
    </row>
    <row r="885" spans="1:33" x14ac:dyDescent="0.2">
      <c r="A885">
        <v>537</v>
      </c>
      <c r="B885" t="s">
        <v>78</v>
      </c>
      <c r="C885" t="s">
        <v>19</v>
      </c>
      <c r="D885" t="s">
        <v>231</v>
      </c>
      <c r="E885" t="s">
        <v>232</v>
      </c>
    </row>
    <row r="886" spans="1:33" x14ac:dyDescent="0.2">
      <c r="A886">
        <v>369</v>
      </c>
      <c r="B886" t="s">
        <v>55</v>
      </c>
      <c r="C886" t="s">
        <v>21</v>
      </c>
      <c r="D886" t="s">
        <v>231</v>
      </c>
      <c r="E886" t="s">
        <v>232</v>
      </c>
      <c r="G886" t="s">
        <v>251</v>
      </c>
      <c r="H886">
        <v>16.251999999999999</v>
      </c>
      <c r="I886">
        <v>15.009</v>
      </c>
      <c r="J886">
        <v>14.218</v>
      </c>
      <c r="K886">
        <v>13.135</v>
      </c>
      <c r="L886">
        <v>12.131</v>
      </c>
      <c r="M886">
        <v>10.8</v>
      </c>
      <c r="N886">
        <v>10.4</v>
      </c>
      <c r="O886">
        <v>10.5</v>
      </c>
      <c r="P886">
        <v>8.4</v>
      </c>
      <c r="Q886">
        <v>8</v>
      </c>
      <c r="R886">
        <v>6.2</v>
      </c>
      <c r="S886">
        <v>5.6</v>
      </c>
      <c r="T886">
        <v>4.5999999999999996</v>
      </c>
      <c r="U886">
        <v>5.3</v>
      </c>
      <c r="V886">
        <v>5.9</v>
      </c>
      <c r="W886">
        <v>5</v>
      </c>
      <c r="X886">
        <v>4.9000000000000004</v>
      </c>
      <c r="Y886">
        <v>3.8</v>
      </c>
      <c r="Z886">
        <v>4</v>
      </c>
      <c r="AA886">
        <v>4</v>
      </c>
      <c r="AB886">
        <v>4</v>
      </c>
      <c r="AC886">
        <v>4</v>
      </c>
      <c r="AD886">
        <v>4</v>
      </c>
      <c r="AE886">
        <v>4</v>
      </c>
      <c r="AF886">
        <v>4</v>
      </c>
      <c r="AG886">
        <v>2012</v>
      </c>
    </row>
    <row r="887" spans="1:33" x14ac:dyDescent="0.2">
      <c r="A887">
        <v>466</v>
      </c>
      <c r="B887" t="s">
        <v>63</v>
      </c>
      <c r="C887" t="s">
        <v>16</v>
      </c>
      <c r="D887" t="s">
        <v>231</v>
      </c>
      <c r="E887" t="s">
        <v>232</v>
      </c>
    </row>
    <row r="888" spans="1:33" x14ac:dyDescent="0.2">
      <c r="A888">
        <v>299</v>
      </c>
      <c r="B888" t="s">
        <v>75</v>
      </c>
      <c r="C888" t="s">
        <v>22</v>
      </c>
      <c r="D888" t="s">
        <v>231</v>
      </c>
      <c r="E888" t="s">
        <v>232</v>
      </c>
      <c r="G888" t="s">
        <v>252</v>
      </c>
      <c r="H888" t="s">
        <v>106</v>
      </c>
      <c r="I888" t="s">
        <v>106</v>
      </c>
      <c r="J888" t="s">
        <v>106</v>
      </c>
      <c r="K888">
        <v>14.525</v>
      </c>
      <c r="L888">
        <v>14.007999999999999</v>
      </c>
      <c r="M888">
        <v>13.358000000000001</v>
      </c>
      <c r="N888">
        <v>15.996</v>
      </c>
      <c r="O888">
        <v>18.187999999999999</v>
      </c>
      <c r="P888">
        <v>15.067</v>
      </c>
      <c r="Q888">
        <v>12.242000000000001</v>
      </c>
      <c r="R888">
        <v>9.9580000000000002</v>
      </c>
      <c r="S888">
        <v>8.4920000000000009</v>
      </c>
      <c r="T888">
        <v>7.3540000000000001</v>
      </c>
      <c r="U888">
        <v>7.8789999999999996</v>
      </c>
      <c r="V888">
        <v>8.5079999999999991</v>
      </c>
      <c r="W888">
        <v>8.2040000000000006</v>
      </c>
      <c r="X888">
        <v>7.8230000000000004</v>
      </c>
      <c r="Y888">
        <v>7.47</v>
      </c>
      <c r="Z888">
        <v>7.99</v>
      </c>
      <c r="AA888">
        <v>12.807</v>
      </c>
      <c r="AB888">
        <v>16.137</v>
      </c>
      <c r="AC888">
        <v>18.707000000000001</v>
      </c>
      <c r="AD888">
        <v>20.838999999999999</v>
      </c>
      <c r="AE888">
        <v>23.757000000000001</v>
      </c>
      <c r="AF888">
        <v>25.251999999999999</v>
      </c>
      <c r="AG888">
        <v>2011</v>
      </c>
    </row>
    <row r="889" spans="1:33" x14ac:dyDescent="0.2">
      <c r="A889">
        <v>474</v>
      </c>
      <c r="B889" t="s">
        <v>76</v>
      </c>
      <c r="C889" t="s">
        <v>11</v>
      </c>
      <c r="D889" t="s">
        <v>231</v>
      </c>
      <c r="E889" t="s">
        <v>232</v>
      </c>
    </row>
    <row r="890" spans="1:33" x14ac:dyDescent="0.2">
      <c r="A890">
        <v>612</v>
      </c>
      <c r="B890" t="s">
        <v>41</v>
      </c>
      <c r="C890" t="s">
        <v>9</v>
      </c>
      <c r="D890" t="s">
        <v>253</v>
      </c>
      <c r="E890" t="s">
        <v>254</v>
      </c>
      <c r="F890" t="s">
        <v>255</v>
      </c>
    </row>
    <row r="891" spans="1:33" x14ac:dyDescent="0.2">
      <c r="A891">
        <v>614</v>
      </c>
      <c r="B891" t="s">
        <v>42</v>
      </c>
      <c r="C891" t="s">
        <v>7</v>
      </c>
      <c r="D891" t="s">
        <v>253</v>
      </c>
      <c r="E891" t="s">
        <v>254</v>
      </c>
      <c r="F891" t="s">
        <v>255</v>
      </c>
    </row>
    <row r="892" spans="1:33" x14ac:dyDescent="0.2">
      <c r="A892">
        <v>912</v>
      </c>
      <c r="B892" t="s">
        <v>43</v>
      </c>
      <c r="C892" t="s">
        <v>23</v>
      </c>
      <c r="D892" t="s">
        <v>253</v>
      </c>
      <c r="E892" t="s">
        <v>254</v>
      </c>
      <c r="F892" t="s">
        <v>255</v>
      </c>
    </row>
    <row r="893" spans="1:33" x14ac:dyDescent="0.2">
      <c r="A893">
        <v>419</v>
      </c>
      <c r="B893" t="s">
        <v>44</v>
      </c>
      <c r="C893" t="s">
        <v>12</v>
      </c>
      <c r="D893" t="s">
        <v>253</v>
      </c>
      <c r="E893" t="s">
        <v>254</v>
      </c>
      <c r="F893" t="s">
        <v>255</v>
      </c>
    </row>
    <row r="894" spans="1:33" x14ac:dyDescent="0.2">
      <c r="A894">
        <v>218</v>
      </c>
      <c r="B894" t="s">
        <v>45</v>
      </c>
      <c r="C894" t="s">
        <v>26</v>
      </c>
      <c r="D894" t="s">
        <v>253</v>
      </c>
      <c r="E894" t="s">
        <v>254</v>
      </c>
      <c r="F894" t="s">
        <v>255</v>
      </c>
    </row>
    <row r="895" spans="1:33" x14ac:dyDescent="0.2">
      <c r="A895">
        <v>616</v>
      </c>
      <c r="B895" t="s">
        <v>46</v>
      </c>
      <c r="C895" t="s">
        <v>25</v>
      </c>
      <c r="D895" t="s">
        <v>253</v>
      </c>
      <c r="E895" t="s">
        <v>254</v>
      </c>
      <c r="F895" t="s">
        <v>255</v>
      </c>
    </row>
    <row r="896" spans="1:33" x14ac:dyDescent="0.2">
      <c r="A896">
        <v>516</v>
      </c>
      <c r="B896" t="s">
        <v>49</v>
      </c>
      <c r="C896" t="s">
        <v>4</v>
      </c>
      <c r="D896" t="s">
        <v>253</v>
      </c>
      <c r="E896" t="s">
        <v>254</v>
      </c>
      <c r="F896" t="s">
        <v>255</v>
      </c>
    </row>
    <row r="897" spans="1:6" x14ac:dyDescent="0.2">
      <c r="A897">
        <v>622</v>
      </c>
      <c r="B897" t="s">
        <v>52</v>
      </c>
      <c r="C897" t="s">
        <v>32</v>
      </c>
      <c r="D897" t="s">
        <v>253</v>
      </c>
      <c r="E897" t="s">
        <v>254</v>
      </c>
      <c r="F897" t="s">
        <v>255</v>
      </c>
    </row>
    <row r="898" spans="1:6" x14ac:dyDescent="0.2">
      <c r="A898">
        <v>628</v>
      </c>
      <c r="B898" t="s">
        <v>53</v>
      </c>
      <c r="C898" t="s">
        <v>13</v>
      </c>
      <c r="D898" t="s">
        <v>253</v>
      </c>
      <c r="E898" t="s">
        <v>254</v>
      </c>
      <c r="F898" t="s">
        <v>255</v>
      </c>
    </row>
    <row r="899" spans="1:6" x14ac:dyDescent="0.2">
      <c r="A899">
        <v>228</v>
      </c>
      <c r="B899" t="s">
        <v>54</v>
      </c>
      <c r="C899" t="s">
        <v>30</v>
      </c>
      <c r="D899" t="s">
        <v>253</v>
      </c>
      <c r="E899" t="s">
        <v>254</v>
      </c>
      <c r="F899" t="s">
        <v>255</v>
      </c>
    </row>
    <row r="900" spans="1:6" x14ac:dyDescent="0.2">
      <c r="A900">
        <v>636</v>
      </c>
      <c r="B900" t="s">
        <v>56</v>
      </c>
      <c r="C900" t="s">
        <v>33</v>
      </c>
      <c r="D900" t="s">
        <v>253</v>
      </c>
      <c r="E900" t="s">
        <v>254</v>
      </c>
      <c r="F900" t="s">
        <v>255</v>
      </c>
    </row>
    <row r="901" spans="1:6" x14ac:dyDescent="0.2">
      <c r="A901">
        <v>634</v>
      </c>
      <c r="B901" t="s">
        <v>58</v>
      </c>
      <c r="C901" t="s">
        <v>57</v>
      </c>
      <c r="D901" t="s">
        <v>253</v>
      </c>
      <c r="E901" t="s">
        <v>254</v>
      </c>
      <c r="F901" t="s">
        <v>255</v>
      </c>
    </row>
    <row r="902" spans="1:6" x14ac:dyDescent="0.2">
      <c r="A902">
        <v>248</v>
      </c>
      <c r="B902" t="s">
        <v>59</v>
      </c>
      <c r="C902" t="s">
        <v>31</v>
      </c>
      <c r="D902" t="s">
        <v>253</v>
      </c>
      <c r="E902" t="s">
        <v>254</v>
      </c>
      <c r="F902" t="s">
        <v>255</v>
      </c>
    </row>
    <row r="903" spans="1:6" x14ac:dyDescent="0.2">
      <c r="A903">
        <v>642</v>
      </c>
      <c r="B903" t="s">
        <v>60</v>
      </c>
      <c r="C903" t="s">
        <v>1</v>
      </c>
      <c r="D903" t="s">
        <v>253</v>
      </c>
      <c r="E903" t="s">
        <v>254</v>
      </c>
      <c r="F903" t="s">
        <v>255</v>
      </c>
    </row>
    <row r="904" spans="1:6" x14ac:dyDescent="0.2">
      <c r="A904">
        <v>646</v>
      </c>
      <c r="B904" t="s">
        <v>62</v>
      </c>
      <c r="C904" t="s">
        <v>14</v>
      </c>
      <c r="D904" t="s">
        <v>253</v>
      </c>
      <c r="E904" t="s">
        <v>254</v>
      </c>
      <c r="F904" t="s">
        <v>255</v>
      </c>
    </row>
    <row r="905" spans="1:6" x14ac:dyDescent="0.2">
      <c r="A905">
        <v>656</v>
      </c>
      <c r="B905" t="s">
        <v>64</v>
      </c>
      <c r="C905" t="s">
        <v>24</v>
      </c>
      <c r="D905" t="s">
        <v>253</v>
      </c>
      <c r="E905" t="s">
        <v>254</v>
      </c>
      <c r="F905" t="s">
        <v>255</v>
      </c>
    </row>
    <row r="906" spans="1:6" x14ac:dyDescent="0.2">
      <c r="A906">
        <v>429</v>
      </c>
      <c r="B906" t="s">
        <v>47</v>
      </c>
      <c r="C906" t="s">
        <v>34</v>
      </c>
      <c r="D906" t="s">
        <v>253</v>
      </c>
      <c r="E906" t="s">
        <v>254</v>
      </c>
      <c r="F906" t="s">
        <v>255</v>
      </c>
    </row>
    <row r="907" spans="1:6" x14ac:dyDescent="0.2">
      <c r="A907">
        <v>433</v>
      </c>
      <c r="B907" t="s">
        <v>48</v>
      </c>
      <c r="C907" t="s">
        <v>5</v>
      </c>
      <c r="D907" t="s">
        <v>253</v>
      </c>
      <c r="E907" t="s">
        <v>254</v>
      </c>
      <c r="F907" t="s">
        <v>255</v>
      </c>
    </row>
    <row r="908" spans="1:6" x14ac:dyDescent="0.2">
      <c r="A908">
        <v>916</v>
      </c>
      <c r="B908" t="s">
        <v>65</v>
      </c>
      <c r="C908" t="s">
        <v>18</v>
      </c>
      <c r="D908" t="s">
        <v>253</v>
      </c>
      <c r="E908" t="s">
        <v>254</v>
      </c>
      <c r="F908" t="s">
        <v>255</v>
      </c>
    </row>
    <row r="909" spans="1:6" x14ac:dyDescent="0.2">
      <c r="A909">
        <v>443</v>
      </c>
      <c r="B909" t="s">
        <v>67</v>
      </c>
      <c r="C909" t="s">
        <v>6</v>
      </c>
      <c r="D909" t="s">
        <v>253</v>
      </c>
      <c r="E909" t="s">
        <v>254</v>
      </c>
      <c r="F909" t="s">
        <v>255</v>
      </c>
    </row>
    <row r="910" spans="1:6" x14ac:dyDescent="0.2">
      <c r="A910">
        <v>672</v>
      </c>
      <c r="B910" t="s">
        <v>50</v>
      </c>
      <c r="C910" t="s">
        <v>2</v>
      </c>
      <c r="D910" t="s">
        <v>253</v>
      </c>
      <c r="E910" t="s">
        <v>254</v>
      </c>
      <c r="F910" t="s">
        <v>255</v>
      </c>
    </row>
    <row r="911" spans="1:6" x14ac:dyDescent="0.2">
      <c r="A911">
        <v>682</v>
      </c>
      <c r="B911" t="s">
        <v>69</v>
      </c>
      <c r="C911" t="s">
        <v>27</v>
      </c>
      <c r="D911" t="s">
        <v>253</v>
      </c>
      <c r="E911" t="s">
        <v>254</v>
      </c>
      <c r="F911" t="s">
        <v>255</v>
      </c>
    </row>
    <row r="912" spans="1:6" x14ac:dyDescent="0.2">
      <c r="A912">
        <v>948</v>
      </c>
      <c r="B912" t="s">
        <v>70</v>
      </c>
      <c r="C912" t="s">
        <v>20</v>
      </c>
      <c r="D912" t="s">
        <v>253</v>
      </c>
      <c r="E912" t="s">
        <v>254</v>
      </c>
      <c r="F912" t="s">
        <v>255</v>
      </c>
    </row>
    <row r="913" spans="1:33" x14ac:dyDescent="0.2">
      <c r="A913">
        <v>694</v>
      </c>
      <c r="B913" t="s">
        <v>51</v>
      </c>
      <c r="C913" t="s">
        <v>3</v>
      </c>
      <c r="D913" t="s">
        <v>253</v>
      </c>
      <c r="E913" t="s">
        <v>254</v>
      </c>
      <c r="F913" t="s">
        <v>255</v>
      </c>
    </row>
    <row r="914" spans="1:33" x14ac:dyDescent="0.2">
      <c r="A914">
        <v>142</v>
      </c>
      <c r="B914" t="s">
        <v>71</v>
      </c>
      <c r="C914" t="s">
        <v>28</v>
      </c>
      <c r="D914" t="s">
        <v>253</v>
      </c>
      <c r="E914" t="s">
        <v>254</v>
      </c>
      <c r="F914" t="s">
        <v>255</v>
      </c>
      <c r="G914" t="s">
        <v>245</v>
      </c>
      <c r="H914">
        <v>2.1320000000000001</v>
      </c>
      <c r="I914">
        <v>2.1949999999999998</v>
      </c>
      <c r="J914">
        <v>2.2490000000000001</v>
      </c>
      <c r="K914">
        <v>2.2589999999999999</v>
      </c>
      <c r="L914">
        <v>2.2690000000000001</v>
      </c>
      <c r="M914">
        <v>2.278</v>
      </c>
      <c r="N914">
        <v>2.286</v>
      </c>
      <c r="O914">
        <v>2.2690000000000001</v>
      </c>
      <c r="P914">
        <v>2.2759999999999998</v>
      </c>
      <c r="Q914">
        <v>2.2890000000000001</v>
      </c>
      <c r="R914">
        <v>2.363</v>
      </c>
      <c r="S914">
        <v>2.444</v>
      </c>
      <c r="T914">
        <v>2.524</v>
      </c>
      <c r="U914">
        <v>2.508</v>
      </c>
      <c r="V914">
        <v>2.5089999999999999</v>
      </c>
      <c r="W914">
        <v>2.5430000000000001</v>
      </c>
      <c r="X914">
        <v>2.5910000000000002</v>
      </c>
      <c r="Y914">
        <v>2.61</v>
      </c>
      <c r="Z914">
        <v>2.6379999999999999</v>
      </c>
      <c r="AA914">
        <v>2.6509999999999998</v>
      </c>
      <c r="AB914">
        <v>2.669</v>
      </c>
      <c r="AC914" t="s">
        <v>106</v>
      </c>
      <c r="AD914" t="s">
        <v>106</v>
      </c>
      <c r="AE914" t="s">
        <v>106</v>
      </c>
      <c r="AF914" t="s">
        <v>106</v>
      </c>
      <c r="AG914">
        <v>2014</v>
      </c>
    </row>
    <row r="915" spans="1:33" x14ac:dyDescent="0.2">
      <c r="A915">
        <v>449</v>
      </c>
      <c r="B915" t="s">
        <v>72</v>
      </c>
      <c r="C915" t="s">
        <v>10</v>
      </c>
      <c r="D915" t="s">
        <v>253</v>
      </c>
      <c r="E915" t="s">
        <v>254</v>
      </c>
      <c r="F915" t="s">
        <v>255</v>
      </c>
    </row>
    <row r="916" spans="1:33" x14ac:dyDescent="0.2">
      <c r="A916">
        <v>293</v>
      </c>
      <c r="B916" t="s">
        <v>66</v>
      </c>
      <c r="C916" t="s">
        <v>29</v>
      </c>
      <c r="D916" t="s">
        <v>253</v>
      </c>
      <c r="E916" t="s">
        <v>254</v>
      </c>
      <c r="F916" t="s">
        <v>255</v>
      </c>
    </row>
    <row r="917" spans="1:33" x14ac:dyDescent="0.2">
      <c r="A917">
        <v>453</v>
      </c>
      <c r="B917" t="s">
        <v>61</v>
      </c>
      <c r="C917" t="s">
        <v>15</v>
      </c>
      <c r="D917" t="s">
        <v>253</v>
      </c>
      <c r="E917" t="s">
        <v>254</v>
      </c>
      <c r="F917" t="s">
        <v>255</v>
      </c>
    </row>
    <row r="918" spans="1:33" x14ac:dyDescent="0.2">
      <c r="A918">
        <v>922</v>
      </c>
      <c r="B918" t="s">
        <v>68</v>
      </c>
      <c r="C918" t="s">
        <v>35</v>
      </c>
      <c r="D918" t="s">
        <v>253</v>
      </c>
      <c r="E918" t="s">
        <v>254</v>
      </c>
      <c r="F918" t="s">
        <v>255</v>
      </c>
    </row>
    <row r="919" spans="1:33" x14ac:dyDescent="0.2">
      <c r="A919">
        <v>456</v>
      </c>
      <c r="B919" t="s">
        <v>74</v>
      </c>
      <c r="C919" t="s">
        <v>8</v>
      </c>
      <c r="D919" t="s">
        <v>253</v>
      </c>
      <c r="E919" t="s">
        <v>254</v>
      </c>
      <c r="F919" t="s">
        <v>255</v>
      </c>
    </row>
    <row r="920" spans="1:33" x14ac:dyDescent="0.2">
      <c r="A920">
        <v>732</v>
      </c>
      <c r="B920" t="s">
        <v>77</v>
      </c>
      <c r="C920" t="s">
        <v>17</v>
      </c>
      <c r="D920" t="s">
        <v>253</v>
      </c>
      <c r="E920" t="s">
        <v>254</v>
      </c>
      <c r="F920" t="s">
        <v>255</v>
      </c>
    </row>
    <row r="921" spans="1:33" x14ac:dyDescent="0.2">
      <c r="A921">
        <v>463</v>
      </c>
      <c r="B921" t="s">
        <v>73</v>
      </c>
      <c r="C921" t="s">
        <v>36</v>
      </c>
      <c r="D921" t="s">
        <v>253</v>
      </c>
      <c r="E921" t="s">
        <v>254</v>
      </c>
      <c r="F921" t="s">
        <v>255</v>
      </c>
    </row>
    <row r="922" spans="1:33" x14ac:dyDescent="0.2">
      <c r="A922">
        <v>537</v>
      </c>
      <c r="B922" t="s">
        <v>78</v>
      </c>
      <c r="C922" t="s">
        <v>19</v>
      </c>
      <c r="D922" t="s">
        <v>253</v>
      </c>
      <c r="E922" t="s">
        <v>254</v>
      </c>
      <c r="F922" t="s">
        <v>255</v>
      </c>
    </row>
    <row r="923" spans="1:33" x14ac:dyDescent="0.2">
      <c r="A923">
        <v>369</v>
      </c>
      <c r="B923" t="s">
        <v>55</v>
      </c>
      <c r="C923" t="s">
        <v>21</v>
      </c>
      <c r="D923" t="s">
        <v>253</v>
      </c>
      <c r="E923" t="s">
        <v>254</v>
      </c>
      <c r="F923" t="s">
        <v>255</v>
      </c>
    </row>
    <row r="924" spans="1:33" x14ac:dyDescent="0.2">
      <c r="A924">
        <v>466</v>
      </c>
      <c r="B924" t="s">
        <v>63</v>
      </c>
      <c r="C924" t="s">
        <v>16</v>
      </c>
      <c r="D924" t="s">
        <v>253</v>
      </c>
      <c r="E924" t="s">
        <v>254</v>
      </c>
      <c r="F924" t="s">
        <v>255</v>
      </c>
    </row>
    <row r="925" spans="1:33" x14ac:dyDescent="0.2">
      <c r="A925">
        <v>299</v>
      </c>
      <c r="B925" t="s">
        <v>75</v>
      </c>
      <c r="C925" t="s">
        <v>22</v>
      </c>
      <c r="D925" t="s">
        <v>253</v>
      </c>
      <c r="E925" t="s">
        <v>254</v>
      </c>
      <c r="F925" t="s">
        <v>255</v>
      </c>
    </row>
    <row r="926" spans="1:33" x14ac:dyDescent="0.2">
      <c r="A926">
        <v>474</v>
      </c>
      <c r="B926" t="s">
        <v>76</v>
      </c>
      <c r="C926" t="s">
        <v>11</v>
      </c>
      <c r="D926" t="s">
        <v>253</v>
      </c>
      <c r="E926" t="s">
        <v>254</v>
      </c>
      <c r="F926" t="s">
        <v>255</v>
      </c>
    </row>
    <row r="927" spans="1:33" x14ac:dyDescent="0.2">
      <c r="A927">
        <v>612</v>
      </c>
      <c r="B927" t="s">
        <v>41</v>
      </c>
      <c r="C927" t="s">
        <v>9</v>
      </c>
      <c r="D927" t="s">
        <v>256</v>
      </c>
      <c r="E927" t="s">
        <v>254</v>
      </c>
      <c r="F927" t="s">
        <v>255</v>
      </c>
      <c r="G927" t="s">
        <v>257</v>
      </c>
      <c r="H927">
        <v>28.565999999999999</v>
      </c>
      <c r="I927">
        <v>29.045000000000002</v>
      </c>
      <c r="J927">
        <v>29.507000000000001</v>
      </c>
      <c r="K927">
        <v>29.965</v>
      </c>
      <c r="L927">
        <v>30.506</v>
      </c>
      <c r="M927">
        <v>30.954000000000001</v>
      </c>
      <c r="N927">
        <v>31.414000000000001</v>
      </c>
      <c r="O927">
        <v>31.885000000000002</v>
      </c>
      <c r="P927">
        <v>32.366</v>
      </c>
      <c r="Q927">
        <v>32.854999999999997</v>
      </c>
      <c r="R927">
        <v>33.350999999999999</v>
      </c>
      <c r="S927">
        <v>33.857999999999997</v>
      </c>
      <c r="T927">
        <v>34.591000000000001</v>
      </c>
      <c r="U927">
        <v>35.268000000000001</v>
      </c>
      <c r="V927">
        <v>35.978000000000002</v>
      </c>
      <c r="W927">
        <v>36.716999999999999</v>
      </c>
      <c r="X927">
        <v>37.494999999999997</v>
      </c>
      <c r="Y927">
        <v>37.9</v>
      </c>
      <c r="Z927">
        <v>38.700000000000003</v>
      </c>
      <c r="AA927">
        <v>39.473999999999997</v>
      </c>
      <c r="AB927">
        <v>40.223999999999997</v>
      </c>
      <c r="AC927">
        <v>40.908000000000001</v>
      </c>
      <c r="AD927">
        <v>41.603000000000002</v>
      </c>
      <c r="AE927">
        <v>42.311</v>
      </c>
      <c r="AF927">
        <v>43.03</v>
      </c>
      <c r="AG927">
        <v>2013</v>
      </c>
    </row>
    <row r="928" spans="1:33" x14ac:dyDescent="0.2">
      <c r="A928">
        <v>614</v>
      </c>
      <c r="B928" t="s">
        <v>42</v>
      </c>
      <c r="C928" t="s">
        <v>7</v>
      </c>
      <c r="D928" t="s">
        <v>256</v>
      </c>
      <c r="E928" t="s">
        <v>254</v>
      </c>
      <c r="F928" t="s">
        <v>255</v>
      </c>
      <c r="G928" t="s">
        <v>258</v>
      </c>
      <c r="H928">
        <v>14.423</v>
      </c>
      <c r="I928">
        <v>14.840999999999999</v>
      </c>
      <c r="J928">
        <v>15.272</v>
      </c>
      <c r="K928">
        <v>15.714</v>
      </c>
      <c r="L928">
        <v>16.175000000000001</v>
      </c>
      <c r="M928">
        <v>16.649000000000001</v>
      </c>
      <c r="N928">
        <v>17.137</v>
      </c>
      <c r="O928">
        <v>17.638999999999999</v>
      </c>
      <c r="P928">
        <v>18.155999999999999</v>
      </c>
      <c r="Q928">
        <v>18.687999999999999</v>
      </c>
      <c r="R928">
        <v>19.248000000000001</v>
      </c>
      <c r="S928">
        <v>19.826000000000001</v>
      </c>
      <c r="T928">
        <v>20.420999999999999</v>
      </c>
      <c r="U928">
        <v>21.033000000000001</v>
      </c>
      <c r="V928">
        <v>21.664000000000001</v>
      </c>
      <c r="W928">
        <v>22.314</v>
      </c>
      <c r="X928">
        <v>22.984000000000002</v>
      </c>
      <c r="Y928">
        <v>23.672999999999998</v>
      </c>
      <c r="Z928">
        <v>24.382999999999999</v>
      </c>
      <c r="AA928">
        <v>25.114999999999998</v>
      </c>
      <c r="AB928">
        <v>25.867999999999999</v>
      </c>
      <c r="AC928">
        <v>26.643999999999998</v>
      </c>
      <c r="AD928">
        <v>27.443999999999999</v>
      </c>
      <c r="AE928">
        <v>28.266999999999999</v>
      </c>
      <c r="AF928">
        <v>29.114999999999998</v>
      </c>
      <c r="AG928">
        <v>2014</v>
      </c>
    </row>
    <row r="929" spans="1:33" x14ac:dyDescent="0.2">
      <c r="A929">
        <v>912</v>
      </c>
      <c r="B929" t="s">
        <v>43</v>
      </c>
      <c r="C929" t="s">
        <v>23</v>
      </c>
      <c r="D929" t="s">
        <v>256</v>
      </c>
      <c r="E929" t="s">
        <v>254</v>
      </c>
      <c r="F929" t="s">
        <v>255</v>
      </c>
      <c r="G929" t="s">
        <v>259</v>
      </c>
      <c r="H929">
        <v>7.6619999999999999</v>
      </c>
      <c r="I929">
        <v>7.7359999999999998</v>
      </c>
      <c r="J929">
        <v>7.81</v>
      </c>
      <c r="K929">
        <v>7.9119999999999999</v>
      </c>
      <c r="L929">
        <v>8.0329999999999995</v>
      </c>
      <c r="M929">
        <v>8.1140000000000008</v>
      </c>
      <c r="N929">
        <v>8.1910000000000007</v>
      </c>
      <c r="O929">
        <v>8.2690000000000001</v>
      </c>
      <c r="P929">
        <v>8.3490000000000002</v>
      </c>
      <c r="Q929">
        <v>8.4469999999999992</v>
      </c>
      <c r="R929">
        <v>8.5530000000000008</v>
      </c>
      <c r="S929">
        <v>8.6660000000000004</v>
      </c>
      <c r="T929">
        <v>8.7799999999999994</v>
      </c>
      <c r="U929">
        <v>8.8970000000000002</v>
      </c>
      <c r="V929">
        <v>8.9979999999999993</v>
      </c>
      <c r="W929">
        <v>9.1110000000000007</v>
      </c>
      <c r="X929">
        <v>9.2349999999999994</v>
      </c>
      <c r="Y929">
        <v>9.3089999999999993</v>
      </c>
      <c r="Z929">
        <v>9.3829999999999991</v>
      </c>
      <c r="AA929">
        <v>9.4589999999999996</v>
      </c>
      <c r="AB929">
        <v>9.5340000000000007</v>
      </c>
      <c r="AC929">
        <v>9.61</v>
      </c>
      <c r="AD929">
        <v>9.6869999999999994</v>
      </c>
      <c r="AE929">
        <v>9.7650000000000006</v>
      </c>
      <c r="AF929">
        <v>9.843</v>
      </c>
      <c r="AG929">
        <v>2011</v>
      </c>
    </row>
    <row r="930" spans="1:33" x14ac:dyDescent="0.2">
      <c r="A930">
        <v>419</v>
      </c>
      <c r="B930" t="s">
        <v>44</v>
      </c>
      <c r="C930" t="s">
        <v>12</v>
      </c>
      <c r="D930" t="s">
        <v>256</v>
      </c>
      <c r="E930" t="s">
        <v>254</v>
      </c>
      <c r="F930" t="s">
        <v>255</v>
      </c>
      <c r="G930" t="s">
        <v>260</v>
      </c>
      <c r="H930">
        <v>0.6</v>
      </c>
      <c r="I930">
        <v>0.62</v>
      </c>
      <c r="J930">
        <v>0.64</v>
      </c>
      <c r="K930">
        <v>0.66</v>
      </c>
      <c r="L930">
        <v>0.67</v>
      </c>
      <c r="M930">
        <v>0.68</v>
      </c>
      <c r="N930">
        <v>0.7</v>
      </c>
      <c r="O930">
        <v>0.71</v>
      </c>
      <c r="P930">
        <v>0.72</v>
      </c>
      <c r="Q930">
        <v>0.73399999999999999</v>
      </c>
      <c r="R930">
        <v>0.749</v>
      </c>
      <c r="S930">
        <v>0.76400000000000001</v>
      </c>
      <c r="T930">
        <v>0.77900000000000003</v>
      </c>
      <c r="U930">
        <v>1.0389999999999999</v>
      </c>
      <c r="V930">
        <v>1.107</v>
      </c>
      <c r="W930">
        <v>1.129</v>
      </c>
      <c r="X930">
        <v>1.151</v>
      </c>
      <c r="Y930">
        <v>1.1739999999999999</v>
      </c>
      <c r="Z930">
        <v>1.198</v>
      </c>
      <c r="AA930">
        <v>1.222</v>
      </c>
      <c r="AB930">
        <v>1.246</v>
      </c>
      <c r="AC930">
        <v>1.2709999999999999</v>
      </c>
      <c r="AD930">
        <v>1.296</v>
      </c>
      <c r="AE930">
        <v>1.3220000000000001</v>
      </c>
      <c r="AF930">
        <v>1.349</v>
      </c>
      <c r="AG930">
        <v>2013</v>
      </c>
    </row>
    <row r="931" spans="1:33" x14ac:dyDescent="0.2">
      <c r="A931">
        <v>218</v>
      </c>
      <c r="B931" t="s">
        <v>45</v>
      </c>
      <c r="C931" t="s">
        <v>26</v>
      </c>
      <c r="D931" t="s">
        <v>256</v>
      </c>
      <c r="E931" t="s">
        <v>254</v>
      </c>
      <c r="F931" t="s">
        <v>255</v>
      </c>
      <c r="G931" t="s">
        <v>261</v>
      </c>
      <c r="H931">
        <v>7.5990000000000002</v>
      </c>
      <c r="I931">
        <v>7.8159999999999998</v>
      </c>
      <c r="J931">
        <v>8.0389999999999997</v>
      </c>
      <c r="K931">
        <v>8.2330000000000005</v>
      </c>
      <c r="L931">
        <v>8.4280000000000008</v>
      </c>
      <c r="M931">
        <v>8.6240000000000006</v>
      </c>
      <c r="N931">
        <v>8.8239999999999998</v>
      </c>
      <c r="O931">
        <v>9.0250000000000004</v>
      </c>
      <c r="P931">
        <v>9.2270000000000003</v>
      </c>
      <c r="Q931">
        <v>9.4269999999999996</v>
      </c>
      <c r="R931">
        <v>9.6270000000000007</v>
      </c>
      <c r="S931">
        <v>9.8279999999999994</v>
      </c>
      <c r="T931">
        <v>10.028</v>
      </c>
      <c r="U931">
        <v>10.227</v>
      </c>
      <c r="V931">
        <v>10.426</v>
      </c>
      <c r="W931">
        <v>10.629</v>
      </c>
      <c r="X931">
        <v>10.831</v>
      </c>
      <c r="Y931">
        <v>11.037000000000001</v>
      </c>
      <c r="Z931">
        <v>11.246</v>
      </c>
      <c r="AA931">
        <v>11.46</v>
      </c>
      <c r="AB931">
        <v>11.678000000000001</v>
      </c>
      <c r="AC931">
        <v>11.9</v>
      </c>
      <c r="AD931">
        <v>12.125999999999999</v>
      </c>
      <c r="AE931">
        <v>12.356</v>
      </c>
      <c r="AF931">
        <v>12.714</v>
      </c>
      <c r="AG931">
        <v>2011</v>
      </c>
    </row>
    <row r="932" spans="1:33" x14ac:dyDescent="0.2">
      <c r="A932">
        <v>616</v>
      </c>
      <c r="B932" t="s">
        <v>46</v>
      </c>
      <c r="C932" t="s">
        <v>25</v>
      </c>
      <c r="D932" t="s">
        <v>256</v>
      </c>
      <c r="E932" t="s">
        <v>254</v>
      </c>
      <c r="F932" t="s">
        <v>255</v>
      </c>
      <c r="G932" t="s">
        <v>262</v>
      </c>
      <c r="H932">
        <v>1.6020000000000001</v>
      </c>
      <c r="I932">
        <v>1.6419999999999999</v>
      </c>
      <c r="J932">
        <v>1.6839999999999999</v>
      </c>
      <c r="K932">
        <v>1.738</v>
      </c>
      <c r="L932">
        <v>1.758</v>
      </c>
      <c r="M932">
        <v>1.784</v>
      </c>
      <c r="N932">
        <v>1.8080000000000001</v>
      </c>
      <c r="O932">
        <v>1.83</v>
      </c>
      <c r="P932">
        <v>1.8520000000000001</v>
      </c>
      <c r="Q932">
        <v>1.8759999999999999</v>
      </c>
      <c r="R932">
        <v>1.901</v>
      </c>
      <c r="S932">
        <v>1.9279999999999999</v>
      </c>
      <c r="T932">
        <v>1.9550000000000001</v>
      </c>
      <c r="U932">
        <v>1.982</v>
      </c>
      <c r="V932">
        <v>2.0070000000000001</v>
      </c>
      <c r="W932">
        <v>2.0310000000000001</v>
      </c>
      <c r="X932">
        <v>2.0550000000000002</v>
      </c>
      <c r="Y932">
        <v>2.0790000000000002</v>
      </c>
      <c r="Z932">
        <v>2.1040000000000001</v>
      </c>
      <c r="AA932">
        <v>2.129</v>
      </c>
      <c r="AB932">
        <v>2.1539999999999999</v>
      </c>
      <c r="AC932">
        <v>2.1800000000000002</v>
      </c>
      <c r="AD932">
        <v>2.2050000000000001</v>
      </c>
      <c r="AE932">
        <v>2.2320000000000002</v>
      </c>
      <c r="AF932">
        <v>2.258</v>
      </c>
      <c r="AG932">
        <v>2008</v>
      </c>
    </row>
    <row r="933" spans="1:33" x14ac:dyDescent="0.2">
      <c r="A933">
        <v>516</v>
      </c>
      <c r="B933" t="s">
        <v>49</v>
      </c>
      <c r="C933" t="s">
        <v>4</v>
      </c>
      <c r="D933" t="s">
        <v>256</v>
      </c>
      <c r="E933" t="s">
        <v>254</v>
      </c>
      <c r="F933" t="s">
        <v>255</v>
      </c>
      <c r="G933" t="s">
        <v>263</v>
      </c>
      <c r="H933">
        <v>0.29499999999999998</v>
      </c>
      <c r="I933">
        <v>0.30199999999999999</v>
      </c>
      <c r="J933">
        <v>0.31</v>
      </c>
      <c r="K933">
        <v>0.317</v>
      </c>
      <c r="L933">
        <v>0.32500000000000001</v>
      </c>
      <c r="M933">
        <v>0.33300000000000002</v>
      </c>
      <c r="N933">
        <v>0.34</v>
      </c>
      <c r="O933">
        <v>0.34599999999999997</v>
      </c>
      <c r="P933">
        <v>0.35199999999999998</v>
      </c>
      <c r="Q933">
        <v>0.35899999999999999</v>
      </c>
      <c r="R933">
        <v>0.36499999999999999</v>
      </c>
      <c r="S933">
        <v>0.37</v>
      </c>
      <c r="T933">
        <v>0.375</v>
      </c>
      <c r="U933">
        <v>0.38</v>
      </c>
      <c r="V933">
        <v>0.38700000000000001</v>
      </c>
      <c r="W933">
        <v>0.39300000000000002</v>
      </c>
      <c r="X933">
        <v>0.4</v>
      </c>
      <c r="Y933">
        <v>0.40600000000000003</v>
      </c>
      <c r="Z933">
        <v>0.41299999999999998</v>
      </c>
      <c r="AA933">
        <v>0.41899999999999998</v>
      </c>
      <c r="AB933">
        <v>0.42599999999999999</v>
      </c>
      <c r="AC933">
        <v>0.433</v>
      </c>
      <c r="AD933">
        <v>0.44</v>
      </c>
      <c r="AE933">
        <v>0.44700000000000001</v>
      </c>
      <c r="AF933">
        <v>0.45400000000000001</v>
      </c>
      <c r="AG933">
        <v>2013</v>
      </c>
    </row>
    <row r="934" spans="1:33" x14ac:dyDescent="0.2">
      <c r="A934">
        <v>622</v>
      </c>
      <c r="B934" t="s">
        <v>52</v>
      </c>
      <c r="C934" t="s">
        <v>32</v>
      </c>
      <c r="D934" t="s">
        <v>256</v>
      </c>
      <c r="E934" t="s">
        <v>254</v>
      </c>
      <c r="F934" t="s">
        <v>255</v>
      </c>
      <c r="G934" t="s">
        <v>264</v>
      </c>
      <c r="H934">
        <v>13.916</v>
      </c>
      <c r="I934">
        <v>14.305</v>
      </c>
      <c r="J934">
        <v>14.706</v>
      </c>
      <c r="K934">
        <v>15.117000000000001</v>
      </c>
      <c r="L934">
        <v>15.541</v>
      </c>
      <c r="M934">
        <v>15.976000000000001</v>
      </c>
      <c r="N934">
        <v>16.422999999999998</v>
      </c>
      <c r="O934">
        <v>16.882999999999999</v>
      </c>
      <c r="P934">
        <v>17.356000000000002</v>
      </c>
      <c r="Q934">
        <v>17.841999999999999</v>
      </c>
      <c r="R934">
        <v>18.341000000000001</v>
      </c>
      <c r="S934">
        <v>18.855</v>
      </c>
      <c r="T934">
        <v>19.382999999999999</v>
      </c>
      <c r="U934">
        <v>19.925999999999998</v>
      </c>
      <c r="V934">
        <v>20.423999999999999</v>
      </c>
      <c r="W934">
        <v>20.934000000000001</v>
      </c>
      <c r="X934">
        <v>21.457999999999998</v>
      </c>
      <c r="Y934">
        <v>21.994</v>
      </c>
      <c r="Z934">
        <v>22.544</v>
      </c>
      <c r="AA934">
        <v>23.108000000000001</v>
      </c>
      <c r="AB934">
        <v>23.684999999999999</v>
      </c>
      <c r="AC934">
        <v>24.277000000000001</v>
      </c>
      <c r="AD934">
        <v>24.884</v>
      </c>
      <c r="AE934">
        <v>25.506</v>
      </c>
      <c r="AF934">
        <v>26.143999999999998</v>
      </c>
      <c r="AG934">
        <v>2010</v>
      </c>
    </row>
    <row r="935" spans="1:33" x14ac:dyDescent="0.2">
      <c r="A935">
        <v>628</v>
      </c>
      <c r="B935" t="s">
        <v>53</v>
      </c>
      <c r="C935" t="s">
        <v>13</v>
      </c>
      <c r="D935" t="s">
        <v>256</v>
      </c>
      <c r="E935" t="s">
        <v>254</v>
      </c>
      <c r="F935" t="s">
        <v>255</v>
      </c>
      <c r="G935" t="s">
        <v>265</v>
      </c>
      <c r="H935">
        <v>6.7610000000000001</v>
      </c>
      <c r="I935">
        <v>6.9320000000000004</v>
      </c>
      <c r="J935">
        <v>7.1079999999999997</v>
      </c>
      <c r="K935">
        <v>7.29</v>
      </c>
      <c r="L935">
        <v>7.4779999999999998</v>
      </c>
      <c r="M935">
        <v>7.665</v>
      </c>
      <c r="N935">
        <v>7.8570000000000002</v>
      </c>
      <c r="O935">
        <v>8.6</v>
      </c>
      <c r="P935">
        <v>8.8149999999999995</v>
      </c>
      <c r="Q935">
        <v>9.0350000000000001</v>
      </c>
      <c r="R935">
        <v>9.2609999999999992</v>
      </c>
      <c r="S935">
        <v>9.4930000000000003</v>
      </c>
      <c r="T935">
        <v>9.73</v>
      </c>
      <c r="U935">
        <v>9.9730000000000008</v>
      </c>
      <c r="V935">
        <v>10.223000000000001</v>
      </c>
      <c r="W935">
        <v>10.478</v>
      </c>
      <c r="X935">
        <v>10.74</v>
      </c>
      <c r="Y935">
        <v>11.009</v>
      </c>
      <c r="Z935">
        <v>11.284000000000001</v>
      </c>
      <c r="AA935">
        <v>11.566000000000001</v>
      </c>
      <c r="AB935">
        <v>11.855</v>
      </c>
      <c r="AC935">
        <v>12.185</v>
      </c>
      <c r="AD935">
        <v>12.49</v>
      </c>
      <c r="AE935">
        <v>12.802</v>
      </c>
      <c r="AF935">
        <v>13.122</v>
      </c>
      <c r="AG935">
        <v>2004</v>
      </c>
    </row>
    <row r="936" spans="1:33" x14ac:dyDescent="0.2">
      <c r="A936">
        <v>228</v>
      </c>
      <c r="B936" t="s">
        <v>54</v>
      </c>
      <c r="C936" t="s">
        <v>30</v>
      </c>
      <c r="D936" t="s">
        <v>256</v>
      </c>
      <c r="E936" t="s">
        <v>254</v>
      </c>
      <c r="F936" t="s">
        <v>255</v>
      </c>
      <c r="G936" t="s">
        <v>266</v>
      </c>
      <c r="H936">
        <v>14.596</v>
      </c>
      <c r="I936">
        <v>14.795999999999999</v>
      </c>
      <c r="J936">
        <v>14.997</v>
      </c>
      <c r="K936">
        <v>15.196999999999999</v>
      </c>
      <c r="L936">
        <v>15.398</v>
      </c>
      <c r="M936">
        <v>15.571999999999999</v>
      </c>
      <c r="N936">
        <v>15.667999999999999</v>
      </c>
      <c r="O936">
        <v>15.837999999999999</v>
      </c>
      <c r="P936">
        <v>16.001999999999999</v>
      </c>
      <c r="Q936">
        <v>16.164999999999999</v>
      </c>
      <c r="R936">
        <v>16.332000000000001</v>
      </c>
      <c r="S936">
        <v>16.504999999999999</v>
      </c>
      <c r="T936">
        <v>16.687000000000001</v>
      </c>
      <c r="U936">
        <v>16.876999999999999</v>
      </c>
      <c r="V936">
        <v>17.065999999999999</v>
      </c>
      <c r="W936">
        <v>17.256</v>
      </c>
      <c r="X936">
        <v>17.445</v>
      </c>
      <c r="Y936">
        <v>17.632000000000001</v>
      </c>
      <c r="Z936">
        <v>17.818999999999999</v>
      </c>
      <c r="AA936">
        <v>18.006</v>
      </c>
      <c r="AB936">
        <v>18.196000000000002</v>
      </c>
      <c r="AC936">
        <v>18.387</v>
      </c>
      <c r="AD936">
        <v>18.579999999999998</v>
      </c>
      <c r="AE936">
        <v>18.776</v>
      </c>
      <c r="AF936">
        <v>18.972999999999999</v>
      </c>
      <c r="AG936">
        <v>2002</v>
      </c>
    </row>
    <row r="937" spans="1:33" x14ac:dyDescent="0.2">
      <c r="A937">
        <v>636</v>
      </c>
      <c r="B937" t="s">
        <v>56</v>
      </c>
      <c r="C937" t="s">
        <v>33</v>
      </c>
      <c r="D937" t="s">
        <v>256</v>
      </c>
      <c r="E937" t="s">
        <v>254</v>
      </c>
      <c r="F937" t="s">
        <v>255</v>
      </c>
      <c r="G937" t="s">
        <v>267</v>
      </c>
      <c r="H937">
        <v>48.311999999999998</v>
      </c>
      <c r="I937">
        <v>49.332000000000001</v>
      </c>
      <c r="J937">
        <v>50.280999999999999</v>
      </c>
      <c r="K937">
        <v>51.281999999999996</v>
      </c>
      <c r="L937">
        <v>52.427</v>
      </c>
      <c r="M937">
        <v>54</v>
      </c>
      <c r="N937">
        <v>55.62</v>
      </c>
      <c r="O937">
        <v>57.289000000000001</v>
      </c>
      <c r="P937">
        <v>59.006999999999998</v>
      </c>
      <c r="Q937">
        <v>60.777000000000001</v>
      </c>
      <c r="R937">
        <v>62.600999999999999</v>
      </c>
      <c r="S937">
        <v>64.478999999999999</v>
      </c>
      <c r="T937">
        <v>66.412999999999997</v>
      </c>
      <c r="U937">
        <v>68.406000000000006</v>
      </c>
      <c r="V937">
        <v>70.457999999999998</v>
      </c>
      <c r="W937">
        <v>72.570999999999998</v>
      </c>
      <c r="X937">
        <v>74.748999999999995</v>
      </c>
      <c r="Y937">
        <v>76.991</v>
      </c>
      <c r="Z937">
        <v>79.301000000000002</v>
      </c>
      <c r="AA937">
        <v>81.680000000000007</v>
      </c>
      <c r="AB937">
        <v>84.13</v>
      </c>
      <c r="AC937">
        <v>86.653999999999996</v>
      </c>
      <c r="AD937">
        <v>89.254000000000005</v>
      </c>
      <c r="AE937">
        <v>91.930999999999997</v>
      </c>
      <c r="AF937">
        <v>94.688999999999993</v>
      </c>
      <c r="AG937">
        <v>1983</v>
      </c>
    </row>
    <row r="938" spans="1:33" x14ac:dyDescent="0.2">
      <c r="A938">
        <v>634</v>
      </c>
      <c r="B938" t="s">
        <v>58</v>
      </c>
      <c r="C938" t="s">
        <v>57</v>
      </c>
      <c r="D938" t="s">
        <v>256</v>
      </c>
      <c r="E938" t="s">
        <v>254</v>
      </c>
      <c r="F938" t="s">
        <v>255</v>
      </c>
      <c r="G938" t="s">
        <v>265</v>
      </c>
      <c r="H938">
        <v>2.59</v>
      </c>
      <c r="I938">
        <v>2.665</v>
      </c>
      <c r="J938">
        <v>2.742</v>
      </c>
      <c r="K938">
        <v>2.8220000000000001</v>
      </c>
      <c r="L938">
        <v>2.9039999999999999</v>
      </c>
      <c r="M938">
        <v>2.988</v>
      </c>
      <c r="N938">
        <v>3.0750000000000002</v>
      </c>
      <c r="O938">
        <v>3.1640000000000001</v>
      </c>
      <c r="P938">
        <v>3.2559999999999998</v>
      </c>
      <c r="Q938">
        <v>3.35</v>
      </c>
      <c r="R938">
        <v>3.4470000000000001</v>
      </c>
      <c r="S938">
        <v>3.5470000000000002</v>
      </c>
      <c r="T938">
        <v>3.65</v>
      </c>
      <c r="U938">
        <v>3.7559999999999998</v>
      </c>
      <c r="V938">
        <v>3.8650000000000002</v>
      </c>
      <c r="W938">
        <v>3.9769999999999999</v>
      </c>
      <c r="X938">
        <v>4.0919999999999996</v>
      </c>
      <c r="Y938">
        <v>4.1820000000000004</v>
      </c>
      <c r="Z938">
        <v>4.274</v>
      </c>
      <c r="AA938">
        <v>4.3680000000000003</v>
      </c>
      <c r="AB938">
        <v>4.46</v>
      </c>
      <c r="AC938">
        <v>4.5540000000000003</v>
      </c>
      <c r="AD938">
        <v>4.6500000000000004</v>
      </c>
      <c r="AE938">
        <v>4.7480000000000002</v>
      </c>
      <c r="AF938">
        <v>4.8479999999999999</v>
      </c>
      <c r="AG938">
        <v>2004</v>
      </c>
    </row>
    <row r="939" spans="1:33" x14ac:dyDescent="0.2">
      <c r="A939">
        <v>248</v>
      </c>
      <c r="B939" t="s">
        <v>59</v>
      </c>
      <c r="C939" t="s">
        <v>31</v>
      </c>
      <c r="D939" t="s">
        <v>256</v>
      </c>
      <c r="E939" t="s">
        <v>254</v>
      </c>
      <c r="F939" t="s">
        <v>255</v>
      </c>
      <c r="G939" t="s">
        <v>268</v>
      </c>
      <c r="H939">
        <v>11.971</v>
      </c>
      <c r="I939">
        <v>12.162000000000001</v>
      </c>
      <c r="J939">
        <v>12.345000000000001</v>
      </c>
      <c r="K939">
        <v>12.526999999999999</v>
      </c>
      <c r="L939">
        <v>12.714</v>
      </c>
      <c r="M939">
        <v>12.904</v>
      </c>
      <c r="N939">
        <v>13.093999999999999</v>
      </c>
      <c r="O939">
        <v>13.32</v>
      </c>
      <c r="P939">
        <v>13.552</v>
      </c>
      <c r="Q939">
        <v>13.721</v>
      </c>
      <c r="R939">
        <v>13.965</v>
      </c>
      <c r="S939">
        <v>14.215</v>
      </c>
      <c r="T939">
        <v>14.473000000000001</v>
      </c>
      <c r="U939">
        <v>14.738</v>
      </c>
      <c r="V939">
        <v>15.012</v>
      </c>
      <c r="W939">
        <v>15.266</v>
      </c>
      <c r="X939">
        <v>15.521000000000001</v>
      </c>
      <c r="Y939">
        <v>15.775</v>
      </c>
      <c r="Z939">
        <v>16.027000000000001</v>
      </c>
      <c r="AA939">
        <v>16.279</v>
      </c>
      <c r="AB939">
        <v>16.529</v>
      </c>
      <c r="AC939">
        <v>16.777000000000001</v>
      </c>
      <c r="AD939">
        <v>17.023</v>
      </c>
      <c r="AE939">
        <v>17.268000000000001</v>
      </c>
      <c r="AF939">
        <v>17.510999999999999</v>
      </c>
      <c r="AG939">
        <v>2013</v>
      </c>
    </row>
    <row r="940" spans="1:33" x14ac:dyDescent="0.2">
      <c r="A940">
        <v>642</v>
      </c>
      <c r="B940" t="s">
        <v>60</v>
      </c>
      <c r="C940" t="s">
        <v>1</v>
      </c>
      <c r="D940" t="s">
        <v>256</v>
      </c>
      <c r="E940" t="s">
        <v>254</v>
      </c>
      <c r="F940" t="s">
        <v>255</v>
      </c>
      <c r="G940" t="s">
        <v>269</v>
      </c>
      <c r="H940">
        <v>0.45400000000000001</v>
      </c>
      <c r="I940">
        <v>0.47</v>
      </c>
      <c r="J940">
        <v>0.48499999999999999</v>
      </c>
      <c r="K940">
        <v>0.501</v>
      </c>
      <c r="L940">
        <v>0.51700000000000002</v>
      </c>
      <c r="M940">
        <v>0.53400000000000003</v>
      </c>
      <c r="N940">
        <v>0.55100000000000005</v>
      </c>
      <c r="O940">
        <v>0.56799999999999995</v>
      </c>
      <c r="P940">
        <v>0.58599999999999997</v>
      </c>
      <c r="Q940">
        <v>0.60399999999999998</v>
      </c>
      <c r="R940">
        <v>0.622</v>
      </c>
      <c r="S940">
        <v>0.64</v>
      </c>
      <c r="T940">
        <v>0.65800000000000003</v>
      </c>
      <c r="U940">
        <v>0.67700000000000005</v>
      </c>
      <c r="V940">
        <v>0.69599999999999995</v>
      </c>
      <c r="W940">
        <v>0.71599999999999997</v>
      </c>
      <c r="X940">
        <v>0.73599999999999999</v>
      </c>
      <c r="Y940">
        <v>0.75700000000000001</v>
      </c>
      <c r="Z940">
        <v>0.77800000000000002</v>
      </c>
      <c r="AA940">
        <v>0.79900000000000004</v>
      </c>
      <c r="AB940">
        <v>0.82099999999999995</v>
      </c>
      <c r="AC940">
        <v>0.84299999999999997</v>
      </c>
      <c r="AD940">
        <v>0.86499999999999999</v>
      </c>
      <c r="AE940">
        <v>0.88700000000000001</v>
      </c>
      <c r="AF940">
        <v>0.88700000000000001</v>
      </c>
      <c r="AG940">
        <v>2010</v>
      </c>
    </row>
    <row r="941" spans="1:33" x14ac:dyDescent="0.2">
      <c r="A941">
        <v>646</v>
      </c>
      <c r="B941" t="s">
        <v>62</v>
      </c>
      <c r="C941" t="s">
        <v>14</v>
      </c>
      <c r="D941" t="s">
        <v>256</v>
      </c>
      <c r="E941" t="s">
        <v>254</v>
      </c>
      <c r="F941" t="s">
        <v>255</v>
      </c>
      <c r="G941" t="s">
        <v>270</v>
      </c>
      <c r="H941">
        <v>1.0920000000000001</v>
      </c>
      <c r="I941">
        <v>1.119</v>
      </c>
      <c r="J941">
        <v>1.147</v>
      </c>
      <c r="K941">
        <v>1.1759999999999999</v>
      </c>
      <c r="L941">
        <v>1.2050000000000001</v>
      </c>
      <c r="M941">
        <v>1.2350000000000001</v>
      </c>
      <c r="N941">
        <v>1.266</v>
      </c>
      <c r="O941">
        <v>1.298</v>
      </c>
      <c r="P941">
        <v>1.33</v>
      </c>
      <c r="Q941">
        <v>1.3640000000000001</v>
      </c>
      <c r="R941">
        <v>1.3979999999999999</v>
      </c>
      <c r="S941">
        <v>1.4330000000000001</v>
      </c>
      <c r="T941">
        <v>1.454</v>
      </c>
      <c r="U941">
        <v>1.4750000000000001</v>
      </c>
      <c r="V941">
        <v>1.496</v>
      </c>
      <c r="W941">
        <v>1.518</v>
      </c>
      <c r="X941">
        <v>1.5409999999999999</v>
      </c>
      <c r="Y941">
        <v>1.5629999999999999</v>
      </c>
      <c r="Z941">
        <v>1.5860000000000001</v>
      </c>
      <c r="AA941">
        <v>1.6080000000000001</v>
      </c>
      <c r="AB941">
        <v>1.631</v>
      </c>
      <c r="AC941">
        <v>1.6539999999999999</v>
      </c>
      <c r="AD941">
        <v>1.677</v>
      </c>
      <c r="AE941">
        <v>1.6990000000000001</v>
      </c>
      <c r="AF941">
        <v>1.7210000000000001</v>
      </c>
      <c r="AG941">
        <v>0</v>
      </c>
    </row>
    <row r="942" spans="1:33" x14ac:dyDescent="0.2">
      <c r="A942">
        <v>656</v>
      </c>
      <c r="B942" t="s">
        <v>64</v>
      </c>
      <c r="C942" t="s">
        <v>24</v>
      </c>
      <c r="D942" t="s">
        <v>256</v>
      </c>
      <c r="E942" t="s">
        <v>254</v>
      </c>
      <c r="F942" t="s">
        <v>255</v>
      </c>
      <c r="G942" t="s">
        <v>271</v>
      </c>
      <c r="H942">
        <v>7.6959999999999997</v>
      </c>
      <c r="I942">
        <v>7.8879999999999999</v>
      </c>
      <c r="J942">
        <v>8.06</v>
      </c>
      <c r="K942">
        <v>8.2219999999999995</v>
      </c>
      <c r="L942">
        <v>8.3840000000000003</v>
      </c>
      <c r="M942">
        <v>8.5449999999999999</v>
      </c>
      <c r="N942">
        <v>8.7059999999999995</v>
      </c>
      <c r="O942">
        <v>8.8699999999999992</v>
      </c>
      <c r="P942">
        <v>9.0410000000000004</v>
      </c>
      <c r="Q942">
        <v>9.2210000000000001</v>
      </c>
      <c r="R942">
        <v>9.4120000000000008</v>
      </c>
      <c r="S942">
        <v>9.6150000000000002</v>
      </c>
      <c r="T942">
        <v>9.8330000000000002</v>
      </c>
      <c r="U942">
        <v>10.079000000000001</v>
      </c>
      <c r="V942">
        <v>10.331</v>
      </c>
      <c r="W942">
        <v>10.589</v>
      </c>
      <c r="X942">
        <v>10.853999999999999</v>
      </c>
      <c r="Y942">
        <v>11.125</v>
      </c>
      <c r="Z942">
        <v>11.403</v>
      </c>
      <c r="AA942">
        <v>11.688000000000001</v>
      </c>
      <c r="AB942">
        <v>11.981</v>
      </c>
      <c r="AC942">
        <v>12.28</v>
      </c>
      <c r="AD942">
        <v>12.587</v>
      </c>
      <c r="AE942">
        <v>12.901999999999999</v>
      </c>
      <c r="AF942">
        <v>13.224</v>
      </c>
      <c r="AG942">
        <v>2009</v>
      </c>
    </row>
    <row r="943" spans="1:33" x14ac:dyDescent="0.2">
      <c r="A943">
        <v>429</v>
      </c>
      <c r="B943" t="s">
        <v>47</v>
      </c>
      <c r="C943" t="s">
        <v>34</v>
      </c>
      <c r="D943" t="s">
        <v>256</v>
      </c>
      <c r="E943" t="s">
        <v>254</v>
      </c>
      <c r="F943" t="s">
        <v>255</v>
      </c>
      <c r="G943" t="s">
        <v>272</v>
      </c>
      <c r="H943">
        <v>62.509</v>
      </c>
      <c r="I943">
        <v>60.929000000000002</v>
      </c>
      <c r="J943">
        <v>61.841999999999999</v>
      </c>
      <c r="K943">
        <v>62.817</v>
      </c>
      <c r="L943">
        <v>63.862000000000002</v>
      </c>
      <c r="M943">
        <v>64.584000000000003</v>
      </c>
      <c r="N943">
        <v>65.656999999999996</v>
      </c>
      <c r="O943">
        <v>67.314999999999998</v>
      </c>
      <c r="P943">
        <v>68.344999999999999</v>
      </c>
      <c r="Q943">
        <v>69.39</v>
      </c>
      <c r="R943">
        <v>70.495999999999995</v>
      </c>
      <c r="S943">
        <v>71.278000000000006</v>
      </c>
      <c r="T943">
        <v>72.180000000000007</v>
      </c>
      <c r="U943">
        <v>73.200999999999993</v>
      </c>
      <c r="V943">
        <v>74.338999999999999</v>
      </c>
      <c r="W943">
        <v>75.150000000000006</v>
      </c>
      <c r="X943">
        <v>76</v>
      </c>
      <c r="Y943">
        <v>76.977999999999994</v>
      </c>
      <c r="Z943">
        <v>77.968999999999994</v>
      </c>
      <c r="AA943">
        <v>78.971999999999994</v>
      </c>
      <c r="AB943">
        <v>79.988</v>
      </c>
      <c r="AC943">
        <v>81.016999999999996</v>
      </c>
      <c r="AD943">
        <v>82.06</v>
      </c>
      <c r="AE943">
        <v>83.116</v>
      </c>
      <c r="AF943">
        <v>84.185000000000002</v>
      </c>
      <c r="AG943">
        <v>2012</v>
      </c>
    </row>
    <row r="944" spans="1:33" x14ac:dyDescent="0.2">
      <c r="A944">
        <v>433</v>
      </c>
      <c r="B944" t="s">
        <v>48</v>
      </c>
      <c r="C944" t="s">
        <v>5</v>
      </c>
      <c r="D944" t="s">
        <v>256</v>
      </c>
      <c r="E944" t="s">
        <v>254</v>
      </c>
      <c r="F944" t="s">
        <v>255</v>
      </c>
      <c r="G944" t="s">
        <v>273</v>
      </c>
      <c r="H944" t="s">
        <v>106</v>
      </c>
      <c r="I944" t="s">
        <v>106</v>
      </c>
      <c r="J944" t="s">
        <v>106</v>
      </c>
      <c r="K944" t="s">
        <v>106</v>
      </c>
      <c r="L944" t="s">
        <v>106</v>
      </c>
      <c r="M944" t="s">
        <v>106</v>
      </c>
      <c r="N944" t="s">
        <v>106</v>
      </c>
      <c r="O944">
        <v>26.311</v>
      </c>
      <c r="P944">
        <v>27.1</v>
      </c>
      <c r="Q944">
        <v>27.913</v>
      </c>
      <c r="R944">
        <v>28.75</v>
      </c>
      <c r="S944">
        <v>29.584</v>
      </c>
      <c r="T944">
        <v>30.413</v>
      </c>
      <c r="U944">
        <v>31.234000000000002</v>
      </c>
      <c r="V944">
        <v>31.672000000000001</v>
      </c>
      <c r="W944">
        <v>32.664999999999999</v>
      </c>
      <c r="X944">
        <v>33.703000000000003</v>
      </c>
      <c r="Y944">
        <v>34.776000000000003</v>
      </c>
      <c r="Z944">
        <v>35.871000000000002</v>
      </c>
      <c r="AA944">
        <v>36.976999999999997</v>
      </c>
      <c r="AB944">
        <v>38.090000000000003</v>
      </c>
      <c r="AC944">
        <v>39.212000000000003</v>
      </c>
      <c r="AD944">
        <v>40.347999999999999</v>
      </c>
      <c r="AE944">
        <v>41.503</v>
      </c>
      <c r="AF944">
        <v>42.683999999999997</v>
      </c>
      <c r="AG944">
        <v>2013</v>
      </c>
    </row>
    <row r="945" spans="1:33" x14ac:dyDescent="0.2">
      <c r="A945">
        <v>916</v>
      </c>
      <c r="B945" t="s">
        <v>65</v>
      </c>
      <c r="C945" t="s">
        <v>18</v>
      </c>
      <c r="D945" t="s">
        <v>256</v>
      </c>
      <c r="E945" t="s">
        <v>254</v>
      </c>
      <c r="F945" t="s">
        <v>255</v>
      </c>
      <c r="G945" t="s">
        <v>274</v>
      </c>
      <c r="H945">
        <v>15.481</v>
      </c>
      <c r="I945">
        <v>15.188000000000001</v>
      </c>
      <c r="J945">
        <v>14.955</v>
      </c>
      <c r="K945">
        <v>14.901999999999999</v>
      </c>
      <c r="L945">
        <v>14.866</v>
      </c>
      <c r="M945">
        <v>14.851000000000001</v>
      </c>
      <c r="N945">
        <v>14.867000000000001</v>
      </c>
      <c r="O945">
        <v>14.951000000000001</v>
      </c>
      <c r="P945">
        <v>15.074999999999999</v>
      </c>
      <c r="Q945">
        <v>15.218999999999999</v>
      </c>
      <c r="R945">
        <v>15.395</v>
      </c>
      <c r="S945">
        <v>15.566000000000001</v>
      </c>
      <c r="T945">
        <v>15.778</v>
      </c>
      <c r="U945">
        <v>16.198</v>
      </c>
      <c r="V945">
        <v>16.434000000000001</v>
      </c>
      <c r="W945">
        <v>16.673999999999999</v>
      </c>
      <c r="X945">
        <v>16.911999999999999</v>
      </c>
      <c r="Y945">
        <v>17.164999999999999</v>
      </c>
      <c r="Z945">
        <v>17.422000000000001</v>
      </c>
      <c r="AA945">
        <v>17.683</v>
      </c>
      <c r="AB945">
        <v>17.946999999999999</v>
      </c>
      <c r="AC945">
        <v>18.216000000000001</v>
      </c>
      <c r="AD945">
        <v>18.488</v>
      </c>
      <c r="AE945">
        <v>18.765000000000001</v>
      </c>
      <c r="AF945">
        <v>19.045999999999999</v>
      </c>
      <c r="AG945">
        <v>2013</v>
      </c>
    </row>
    <row r="946" spans="1:33" x14ac:dyDescent="0.2">
      <c r="A946">
        <v>443</v>
      </c>
      <c r="B946" t="s">
        <v>67</v>
      </c>
      <c r="C946" t="s">
        <v>6</v>
      </c>
      <c r="D946" t="s">
        <v>256</v>
      </c>
      <c r="E946" t="s">
        <v>254</v>
      </c>
      <c r="F946" t="s">
        <v>255</v>
      </c>
      <c r="G946" t="s">
        <v>275</v>
      </c>
      <c r="H946">
        <v>1.7</v>
      </c>
      <c r="I946">
        <v>2.2090000000000001</v>
      </c>
      <c r="J946">
        <v>2.2709999999999999</v>
      </c>
      <c r="K946">
        <v>2.2549999999999999</v>
      </c>
      <c r="L946">
        <v>2.2170000000000001</v>
      </c>
      <c r="M946">
        <v>2.3090000000000002</v>
      </c>
      <c r="N946">
        <v>2.42</v>
      </c>
      <c r="O946">
        <v>2.5470000000000002</v>
      </c>
      <c r="P946">
        <v>2.754</v>
      </c>
      <c r="Q946">
        <v>2.9910000000000001</v>
      </c>
      <c r="R946">
        <v>3.1829999999999998</v>
      </c>
      <c r="S946">
        <v>3.4</v>
      </c>
      <c r="T946">
        <v>3.4420000000000002</v>
      </c>
      <c r="U946">
        <v>3.4849999999999999</v>
      </c>
      <c r="V946">
        <v>3.5819999999999999</v>
      </c>
      <c r="W946">
        <v>3.6819999999999999</v>
      </c>
      <c r="X946">
        <v>3.7850000000000001</v>
      </c>
      <c r="Y946">
        <v>3.89</v>
      </c>
      <c r="Z946">
        <v>3.9990000000000001</v>
      </c>
      <c r="AA946">
        <v>4.1100000000000003</v>
      </c>
      <c r="AB946">
        <v>4.2249999999999996</v>
      </c>
      <c r="AC946">
        <v>4.3419999999999996</v>
      </c>
      <c r="AD946">
        <v>4.4630000000000001</v>
      </c>
      <c r="AE946">
        <v>4.5880000000000001</v>
      </c>
      <c r="AF946">
        <v>4.7160000000000002</v>
      </c>
      <c r="AG946">
        <v>2013</v>
      </c>
    </row>
    <row r="947" spans="1:33" x14ac:dyDescent="0.2">
      <c r="A947">
        <v>672</v>
      </c>
      <c r="B947" t="s">
        <v>50</v>
      </c>
      <c r="C947" t="s">
        <v>2</v>
      </c>
      <c r="D947" t="s">
        <v>256</v>
      </c>
      <c r="E947" t="s">
        <v>254</v>
      </c>
      <c r="F947" t="s">
        <v>255</v>
      </c>
      <c r="G947" t="s">
        <v>276</v>
      </c>
      <c r="H947">
        <v>4.8369999999999997</v>
      </c>
      <c r="I947">
        <v>4.9240000000000004</v>
      </c>
      <c r="J947">
        <v>5.0090000000000003</v>
      </c>
      <c r="K947">
        <v>5.093</v>
      </c>
      <c r="L947">
        <v>5.1760000000000002</v>
      </c>
      <c r="M947">
        <v>5.2590000000000003</v>
      </c>
      <c r="N947">
        <v>5.34</v>
      </c>
      <c r="O947">
        <v>5.423</v>
      </c>
      <c r="P947">
        <v>5.5069999999999997</v>
      </c>
      <c r="Q947">
        <v>5.5940000000000003</v>
      </c>
      <c r="R947">
        <v>5.6859999999999999</v>
      </c>
      <c r="S947">
        <v>5.782</v>
      </c>
      <c r="T947">
        <v>5.8769999999999998</v>
      </c>
      <c r="U947">
        <v>5.9640000000000004</v>
      </c>
      <c r="V947">
        <v>6.0529999999999999</v>
      </c>
      <c r="W947">
        <v>5.9429999999999996</v>
      </c>
      <c r="X947">
        <v>6.032</v>
      </c>
      <c r="Y947">
        <v>6.1219999999999999</v>
      </c>
      <c r="Z947">
        <v>6.2130000000000001</v>
      </c>
      <c r="AA947">
        <v>6.3049999999999997</v>
      </c>
      <c r="AB947">
        <v>6.399</v>
      </c>
      <c r="AC947">
        <v>6.4950000000000001</v>
      </c>
      <c r="AD947">
        <v>6.5910000000000002</v>
      </c>
      <c r="AE947">
        <v>6.6890000000000001</v>
      </c>
      <c r="AF947">
        <v>6.7889999999999997</v>
      </c>
      <c r="AG947">
        <v>2014</v>
      </c>
    </row>
    <row r="948" spans="1:33" x14ac:dyDescent="0.2">
      <c r="A948">
        <v>682</v>
      </c>
      <c r="B948" t="s">
        <v>69</v>
      </c>
      <c r="C948" t="s">
        <v>27</v>
      </c>
      <c r="D948" t="s">
        <v>256</v>
      </c>
      <c r="E948" t="s">
        <v>254</v>
      </c>
      <c r="F948" t="s">
        <v>255</v>
      </c>
      <c r="G948" t="s">
        <v>277</v>
      </c>
      <c r="H948">
        <v>2.3580000000000001</v>
      </c>
      <c r="I948">
        <v>2.4249999999999998</v>
      </c>
      <c r="J948">
        <v>2.4950000000000001</v>
      </c>
      <c r="K948">
        <v>2.5680000000000001</v>
      </c>
      <c r="L948">
        <v>2.6429999999999998</v>
      </c>
      <c r="M948">
        <v>2.72</v>
      </c>
      <c r="N948">
        <v>2.8</v>
      </c>
      <c r="O948">
        <v>2.8820000000000001</v>
      </c>
      <c r="P948">
        <v>2.9649999999999999</v>
      </c>
      <c r="Q948">
        <v>3.0470000000000002</v>
      </c>
      <c r="R948">
        <v>2.9529999999999998</v>
      </c>
      <c r="S948">
        <v>3.036</v>
      </c>
      <c r="T948">
        <v>3.1190000000000002</v>
      </c>
      <c r="U948">
        <v>3.202</v>
      </c>
      <c r="V948">
        <v>3.2850000000000001</v>
      </c>
      <c r="W948">
        <v>3.3690000000000002</v>
      </c>
      <c r="X948">
        <v>3.4540000000000002</v>
      </c>
      <c r="Y948">
        <v>3.5369999999999999</v>
      </c>
      <c r="Z948">
        <v>3.621</v>
      </c>
      <c r="AA948">
        <v>3.706</v>
      </c>
      <c r="AB948">
        <v>3.794</v>
      </c>
      <c r="AC948">
        <v>3.8849999999999998</v>
      </c>
      <c r="AD948">
        <v>3.9780000000000002</v>
      </c>
      <c r="AE948">
        <v>4.0730000000000004</v>
      </c>
      <c r="AF948">
        <v>4.1710000000000003</v>
      </c>
      <c r="AG948">
        <v>2012</v>
      </c>
    </row>
    <row r="949" spans="1:33" x14ac:dyDescent="0.2">
      <c r="A949">
        <v>948</v>
      </c>
      <c r="B949" t="s">
        <v>70</v>
      </c>
      <c r="C949" t="s">
        <v>20</v>
      </c>
      <c r="D949" t="s">
        <v>256</v>
      </c>
      <c r="E949" t="s">
        <v>254</v>
      </c>
      <c r="F949" t="s">
        <v>255</v>
      </c>
      <c r="G949" t="s">
        <v>278</v>
      </c>
      <c r="H949">
        <v>2.2669999999999999</v>
      </c>
      <c r="I949">
        <v>2.2970000000000002</v>
      </c>
      <c r="J949">
        <v>2.3279999999999998</v>
      </c>
      <c r="K949">
        <v>2.359</v>
      </c>
      <c r="L949">
        <v>2.391</v>
      </c>
      <c r="M949">
        <v>2.4249999999999998</v>
      </c>
      <c r="N949">
        <v>2.4590000000000001</v>
      </c>
      <c r="O949">
        <v>2.4900000000000002</v>
      </c>
      <c r="P949">
        <v>2.5190000000000001</v>
      </c>
      <c r="Q949">
        <v>2.548</v>
      </c>
      <c r="R949">
        <v>2.5790000000000002</v>
      </c>
      <c r="S949">
        <v>2.6150000000000002</v>
      </c>
      <c r="T949">
        <v>2.6589999999999998</v>
      </c>
      <c r="U949">
        <v>2.71</v>
      </c>
      <c r="V949">
        <v>2.7549999999999999</v>
      </c>
      <c r="W949">
        <v>2.786</v>
      </c>
      <c r="X949">
        <v>2.84</v>
      </c>
      <c r="Y949">
        <v>2.8820000000000001</v>
      </c>
      <c r="Z949">
        <v>2.9249999999999998</v>
      </c>
      <c r="AA949">
        <v>2.9689999999999999</v>
      </c>
      <c r="AB949">
        <v>3.0139999999999998</v>
      </c>
      <c r="AC949">
        <v>3.0590000000000002</v>
      </c>
      <c r="AD949">
        <v>3.105</v>
      </c>
      <c r="AE949">
        <v>3.1520000000000001</v>
      </c>
      <c r="AF949">
        <v>3.1989999999999998</v>
      </c>
      <c r="AG949">
        <v>2013</v>
      </c>
    </row>
    <row r="950" spans="1:33" x14ac:dyDescent="0.2">
      <c r="A950">
        <v>694</v>
      </c>
      <c r="B950" t="s">
        <v>51</v>
      </c>
      <c r="C950" t="s">
        <v>3</v>
      </c>
      <c r="D950" t="s">
        <v>256</v>
      </c>
      <c r="E950" t="s">
        <v>254</v>
      </c>
      <c r="F950" t="s">
        <v>255</v>
      </c>
      <c r="G950" t="s">
        <v>279</v>
      </c>
      <c r="H950">
        <v>106.709</v>
      </c>
      <c r="I950">
        <v>109.64700000000001</v>
      </c>
      <c r="J950">
        <v>112.66500000000001</v>
      </c>
      <c r="K950">
        <v>115.76600000000001</v>
      </c>
      <c r="L950">
        <v>118.953</v>
      </c>
      <c r="M950">
        <v>122.22799999999999</v>
      </c>
      <c r="N950">
        <v>125.593</v>
      </c>
      <c r="O950">
        <v>129.05000000000001</v>
      </c>
      <c r="P950">
        <v>132.602</v>
      </c>
      <c r="Q950">
        <v>136.25299999999999</v>
      </c>
      <c r="R950">
        <v>140.00399999999999</v>
      </c>
      <c r="S950">
        <v>143.85400000000001</v>
      </c>
      <c r="T950">
        <v>147.81</v>
      </c>
      <c r="U950">
        <v>151.874</v>
      </c>
      <c r="V950">
        <v>156.05099999999999</v>
      </c>
      <c r="W950">
        <v>160.34200000000001</v>
      </c>
      <c r="X950">
        <v>164.75200000000001</v>
      </c>
      <c r="Y950">
        <v>169.28200000000001</v>
      </c>
      <c r="Z950">
        <v>173.93799999999999</v>
      </c>
      <c r="AA950">
        <v>178.721</v>
      </c>
      <c r="AB950">
        <v>183.636</v>
      </c>
      <c r="AC950">
        <v>188.68600000000001</v>
      </c>
      <c r="AD950">
        <v>193.875</v>
      </c>
      <c r="AE950">
        <v>199.20599999999999</v>
      </c>
      <c r="AF950">
        <v>204.684</v>
      </c>
      <c r="AG950">
        <v>2012</v>
      </c>
    </row>
    <row r="951" spans="1:33" x14ac:dyDescent="0.2">
      <c r="A951">
        <v>142</v>
      </c>
      <c r="B951" t="s">
        <v>71</v>
      </c>
      <c r="C951" t="s">
        <v>28</v>
      </c>
      <c r="D951" t="s">
        <v>256</v>
      </c>
      <c r="E951" t="s">
        <v>254</v>
      </c>
      <c r="F951" t="s">
        <v>255</v>
      </c>
      <c r="G951" t="s">
        <v>280</v>
      </c>
      <c r="H951">
        <v>4.3929999999999998</v>
      </c>
      <c r="I951">
        <v>4.4130000000000003</v>
      </c>
      <c r="J951">
        <v>4.4409999999999998</v>
      </c>
      <c r="K951">
        <v>4.4729999999999999</v>
      </c>
      <c r="L951">
        <v>4.5010000000000003</v>
      </c>
      <c r="M951">
        <v>4.5190000000000001</v>
      </c>
      <c r="N951">
        <v>4.5469999999999997</v>
      </c>
      <c r="O951">
        <v>4.5730000000000004</v>
      </c>
      <c r="P951">
        <v>4.5990000000000002</v>
      </c>
      <c r="Q951">
        <v>4.6319999999999997</v>
      </c>
      <c r="R951">
        <v>4.6719999999999997</v>
      </c>
      <c r="S951">
        <v>4.7220000000000004</v>
      </c>
      <c r="T951">
        <v>4.7869999999999999</v>
      </c>
      <c r="U951">
        <v>4.843</v>
      </c>
      <c r="V951">
        <v>4.9080000000000004</v>
      </c>
      <c r="W951">
        <v>4.9729999999999999</v>
      </c>
      <c r="X951">
        <v>5.0380000000000003</v>
      </c>
      <c r="Y951">
        <v>5.0960000000000001</v>
      </c>
      <c r="Z951">
        <v>5.1559999999999997</v>
      </c>
      <c r="AA951">
        <v>5.2130000000000001</v>
      </c>
      <c r="AB951">
        <v>5.2709999999999999</v>
      </c>
      <c r="AC951">
        <v>5.3280000000000003</v>
      </c>
      <c r="AD951">
        <v>5.3869999999999996</v>
      </c>
      <c r="AE951">
        <v>5.4459999999999997</v>
      </c>
      <c r="AF951">
        <v>5.5060000000000002</v>
      </c>
      <c r="AG951">
        <v>2014</v>
      </c>
    </row>
    <row r="952" spans="1:33" x14ac:dyDescent="0.2">
      <c r="A952">
        <v>449</v>
      </c>
      <c r="B952" t="s">
        <v>72</v>
      </c>
      <c r="C952" t="s">
        <v>10</v>
      </c>
      <c r="D952" t="s">
        <v>256</v>
      </c>
      <c r="E952" t="s">
        <v>254</v>
      </c>
      <c r="F952" t="s">
        <v>255</v>
      </c>
      <c r="G952" t="s">
        <v>281</v>
      </c>
      <c r="H952">
        <v>2.2250000000000001</v>
      </c>
      <c r="I952">
        <v>2.274</v>
      </c>
      <c r="J952">
        <v>2.3180000000000001</v>
      </c>
      <c r="K952">
        <v>2.3610000000000002</v>
      </c>
      <c r="L952">
        <v>2.4020000000000001</v>
      </c>
      <c r="M952">
        <v>2.4430000000000001</v>
      </c>
      <c r="N952">
        <v>2.484</v>
      </c>
      <c r="O952">
        <v>2.5259999999999998</v>
      </c>
      <c r="P952">
        <v>2.57</v>
      </c>
      <c r="Q952">
        <v>2.6179999999999999</v>
      </c>
      <c r="R952">
        <v>2.67</v>
      </c>
      <c r="S952">
        <v>2.726</v>
      </c>
      <c r="T952">
        <v>2.7850000000000001</v>
      </c>
      <c r="U952">
        <v>2.883</v>
      </c>
      <c r="V952">
        <v>2.8849999999999998</v>
      </c>
      <c r="W952">
        <v>2.9929999999999999</v>
      </c>
      <c r="X952">
        <v>3.2909999999999999</v>
      </c>
      <c r="Y952">
        <v>3.5939999999999999</v>
      </c>
      <c r="Z952">
        <v>4.0919999999999996</v>
      </c>
      <c r="AA952">
        <v>4.2270000000000003</v>
      </c>
      <c r="AB952">
        <v>4.3570000000000002</v>
      </c>
      <c r="AC952">
        <v>4.4909999999999997</v>
      </c>
      <c r="AD952">
        <v>4.6310000000000002</v>
      </c>
      <c r="AE952">
        <v>4.7759999999999998</v>
      </c>
      <c r="AF952">
        <v>4.9279999999999999</v>
      </c>
      <c r="AG952">
        <v>2013</v>
      </c>
    </row>
    <row r="953" spans="1:33" x14ac:dyDescent="0.2">
      <c r="A953">
        <v>293</v>
      </c>
      <c r="B953" t="s">
        <v>66</v>
      </c>
      <c r="C953" t="s">
        <v>29</v>
      </c>
      <c r="D953" t="s">
        <v>256</v>
      </c>
      <c r="E953" t="s">
        <v>254</v>
      </c>
      <c r="F953" t="s">
        <v>255</v>
      </c>
      <c r="G953" t="s">
        <v>282</v>
      </c>
      <c r="H953">
        <v>23.706</v>
      </c>
      <c r="I953">
        <v>24.073</v>
      </c>
      <c r="J953">
        <v>24.445</v>
      </c>
      <c r="K953">
        <v>24.823</v>
      </c>
      <c r="L953">
        <v>25.207000000000001</v>
      </c>
      <c r="M953">
        <v>25.597000000000001</v>
      </c>
      <c r="N953">
        <v>25.992999999999999</v>
      </c>
      <c r="O953">
        <v>26.395</v>
      </c>
      <c r="P953">
        <v>26.803999999999998</v>
      </c>
      <c r="Q953">
        <v>27.219000000000001</v>
      </c>
      <c r="R953">
        <v>27.64</v>
      </c>
      <c r="S953">
        <v>28.221</v>
      </c>
      <c r="T953">
        <v>28.657</v>
      </c>
      <c r="U953">
        <v>29.100999999999999</v>
      </c>
      <c r="V953">
        <v>29.552</v>
      </c>
      <c r="W953">
        <v>30.009</v>
      </c>
      <c r="X953">
        <v>30.474</v>
      </c>
      <c r="Y953">
        <v>30.946000000000002</v>
      </c>
      <c r="Z953">
        <v>31.423999999999999</v>
      </c>
      <c r="AA953">
        <v>31.911000000000001</v>
      </c>
      <c r="AB953">
        <v>32.405000000000001</v>
      </c>
      <c r="AC953">
        <v>32.906999999999996</v>
      </c>
      <c r="AD953">
        <v>33.415999999999997</v>
      </c>
      <c r="AE953">
        <v>33.933999999999997</v>
      </c>
      <c r="AF953">
        <v>34.459000000000003</v>
      </c>
      <c r="AG953">
        <v>2010</v>
      </c>
    </row>
    <row r="954" spans="1:33" x14ac:dyDescent="0.2">
      <c r="A954">
        <v>453</v>
      </c>
      <c r="B954" t="s">
        <v>61</v>
      </c>
      <c r="C954" t="s">
        <v>15</v>
      </c>
      <c r="D954" t="s">
        <v>256</v>
      </c>
      <c r="E954" t="s">
        <v>254</v>
      </c>
      <c r="F954" t="s">
        <v>255</v>
      </c>
      <c r="G954" t="s">
        <v>283</v>
      </c>
      <c r="H954">
        <v>0.51200000000000001</v>
      </c>
      <c r="I954">
        <v>0.52900000000000003</v>
      </c>
      <c r="J954">
        <v>0.55000000000000004</v>
      </c>
      <c r="K954">
        <v>0.57199999999999995</v>
      </c>
      <c r="L954">
        <v>0.59399999999999997</v>
      </c>
      <c r="M954">
        <v>0.61199999999999999</v>
      </c>
      <c r="N954">
        <v>0.63</v>
      </c>
      <c r="O954">
        <v>0.66</v>
      </c>
      <c r="P954">
        <v>0.72</v>
      </c>
      <c r="Q954">
        <v>0.82099999999999995</v>
      </c>
      <c r="R954">
        <v>0.96799999999999997</v>
      </c>
      <c r="S954">
        <v>1.1519999999999999</v>
      </c>
      <c r="T954">
        <v>1.554</v>
      </c>
      <c r="U954">
        <v>1.6319999999999999</v>
      </c>
      <c r="V954">
        <v>1.637</v>
      </c>
      <c r="W954">
        <v>1.708</v>
      </c>
      <c r="X954">
        <v>1.837</v>
      </c>
      <c r="Y954">
        <v>2.0449999999999999</v>
      </c>
      <c r="Z954">
        <v>2.2349999999999999</v>
      </c>
      <c r="AA954">
        <v>2.4140000000000001</v>
      </c>
      <c r="AB954">
        <v>2.5830000000000002</v>
      </c>
      <c r="AC954">
        <v>2.6989999999999998</v>
      </c>
      <c r="AD954">
        <v>2.7530000000000001</v>
      </c>
      <c r="AE954">
        <v>2.78</v>
      </c>
      <c r="AF954">
        <v>2.78</v>
      </c>
      <c r="AG954">
        <v>2014</v>
      </c>
    </row>
    <row r="955" spans="1:33" x14ac:dyDescent="0.2">
      <c r="A955">
        <v>922</v>
      </c>
      <c r="B955" t="s">
        <v>68</v>
      </c>
      <c r="C955" t="s">
        <v>35</v>
      </c>
      <c r="D955" t="s">
        <v>256</v>
      </c>
      <c r="E955" t="s">
        <v>254</v>
      </c>
      <c r="F955" t="s">
        <v>255</v>
      </c>
      <c r="G955" t="s">
        <v>284</v>
      </c>
      <c r="H955">
        <v>148.30000000000001</v>
      </c>
      <c r="I955">
        <v>147.80000000000001</v>
      </c>
      <c r="J955">
        <v>147.5</v>
      </c>
      <c r="K955">
        <v>146.9</v>
      </c>
      <c r="L955">
        <v>146.30000000000001</v>
      </c>
      <c r="M955">
        <v>145.19999999999999</v>
      </c>
      <c r="N955">
        <v>145</v>
      </c>
      <c r="O955">
        <v>144.30000000000001</v>
      </c>
      <c r="P955">
        <v>143.80000000000001</v>
      </c>
      <c r="Q955">
        <v>143.19999999999999</v>
      </c>
      <c r="R955">
        <v>142.80000000000001</v>
      </c>
      <c r="S955">
        <v>142.80000000000001</v>
      </c>
      <c r="T955">
        <v>142.69999999999999</v>
      </c>
      <c r="U955">
        <v>142.80000000000001</v>
      </c>
      <c r="V955">
        <v>142.9</v>
      </c>
      <c r="W955">
        <v>143</v>
      </c>
      <c r="X955">
        <v>143.30000000000001</v>
      </c>
      <c r="Y955">
        <v>143.69999999999999</v>
      </c>
      <c r="Z955">
        <v>143.69999999999999</v>
      </c>
      <c r="AA955">
        <v>143.69999999999999</v>
      </c>
      <c r="AB955">
        <v>143.69999999999999</v>
      </c>
      <c r="AC955">
        <v>143.69999999999999</v>
      </c>
      <c r="AD955">
        <v>143.69999999999999</v>
      </c>
      <c r="AE955">
        <v>143.69999999999999</v>
      </c>
      <c r="AF955">
        <v>143.69999999999999</v>
      </c>
      <c r="AG955">
        <v>2013</v>
      </c>
    </row>
    <row r="956" spans="1:33" x14ac:dyDescent="0.2">
      <c r="A956">
        <v>456</v>
      </c>
      <c r="B956" t="s">
        <v>74</v>
      </c>
      <c r="C956" t="s">
        <v>8</v>
      </c>
      <c r="D956" t="s">
        <v>256</v>
      </c>
      <c r="E956" t="s">
        <v>254</v>
      </c>
      <c r="F956" t="s">
        <v>255</v>
      </c>
      <c r="G956" t="s">
        <v>285</v>
      </c>
      <c r="H956">
        <v>18.581</v>
      </c>
      <c r="I956">
        <v>19.036999999999999</v>
      </c>
      <c r="J956">
        <v>19.504000000000001</v>
      </c>
      <c r="K956">
        <v>19.983000000000001</v>
      </c>
      <c r="L956">
        <v>20.474</v>
      </c>
      <c r="M956">
        <v>20.975999999999999</v>
      </c>
      <c r="N956">
        <v>21.491</v>
      </c>
      <c r="O956">
        <v>22.02</v>
      </c>
      <c r="P956">
        <v>22.564</v>
      </c>
      <c r="Q956">
        <v>23.33</v>
      </c>
      <c r="R956">
        <v>24.122</v>
      </c>
      <c r="S956">
        <v>24.940999999999999</v>
      </c>
      <c r="T956">
        <v>25.786999999999999</v>
      </c>
      <c r="U956">
        <v>26.661000000000001</v>
      </c>
      <c r="V956">
        <v>27.562999999999999</v>
      </c>
      <c r="W956">
        <v>28.376000000000001</v>
      </c>
      <c r="X956">
        <v>29.196000000000002</v>
      </c>
      <c r="Y956">
        <v>29.994</v>
      </c>
      <c r="Z956">
        <v>30.77</v>
      </c>
      <c r="AA956">
        <v>31.385999999999999</v>
      </c>
      <c r="AB956">
        <v>32.012999999999998</v>
      </c>
      <c r="AC956">
        <v>32.654000000000003</v>
      </c>
      <c r="AD956">
        <v>33.307000000000002</v>
      </c>
      <c r="AE956">
        <v>33.972999999999999</v>
      </c>
      <c r="AF956">
        <v>34.652000000000001</v>
      </c>
      <c r="AG956">
        <v>2010</v>
      </c>
    </row>
    <row r="957" spans="1:33" x14ac:dyDescent="0.2">
      <c r="A957">
        <v>732</v>
      </c>
      <c r="B957" t="s">
        <v>77</v>
      </c>
      <c r="C957" t="s">
        <v>17</v>
      </c>
      <c r="D957" t="s">
        <v>256</v>
      </c>
      <c r="E957" t="s">
        <v>254</v>
      </c>
      <c r="F957" t="s">
        <v>255</v>
      </c>
      <c r="G957" t="s">
        <v>286</v>
      </c>
      <c r="H957">
        <v>28.6</v>
      </c>
      <c r="I957">
        <v>29.2</v>
      </c>
      <c r="J957">
        <v>29.8</v>
      </c>
      <c r="K957">
        <v>30.4</v>
      </c>
      <c r="L957">
        <v>31.1</v>
      </c>
      <c r="M957">
        <v>31.9</v>
      </c>
      <c r="N957">
        <v>32.700000000000003</v>
      </c>
      <c r="O957">
        <v>33.6</v>
      </c>
      <c r="P957">
        <v>34.473999999999997</v>
      </c>
      <c r="Q957">
        <v>35.299999999999997</v>
      </c>
      <c r="R957">
        <v>36.218000000000004</v>
      </c>
      <c r="S957">
        <v>37.158999999999999</v>
      </c>
      <c r="T957">
        <v>38.125999999999998</v>
      </c>
      <c r="U957">
        <v>39.116999999999997</v>
      </c>
      <c r="V957">
        <v>40.134</v>
      </c>
      <c r="W957">
        <v>32.661000000000001</v>
      </c>
      <c r="X957">
        <v>35.055999999999997</v>
      </c>
      <c r="Y957">
        <v>36.164000000000001</v>
      </c>
      <c r="Z957">
        <v>37.289000000000001</v>
      </c>
      <c r="AA957">
        <v>38.435000000000002</v>
      </c>
      <c r="AB957">
        <v>39.598999999999997</v>
      </c>
      <c r="AC957">
        <v>40.783000000000001</v>
      </c>
      <c r="AD957">
        <v>41.984999999999999</v>
      </c>
      <c r="AE957">
        <v>43.222000000000001</v>
      </c>
      <c r="AF957">
        <v>44.344999999999999</v>
      </c>
      <c r="AG957">
        <v>2011</v>
      </c>
    </row>
    <row r="958" spans="1:33" x14ac:dyDescent="0.2">
      <c r="A958">
        <v>463</v>
      </c>
      <c r="B958" t="s">
        <v>73</v>
      </c>
      <c r="C958" t="s">
        <v>36</v>
      </c>
      <c r="D958" t="s">
        <v>256</v>
      </c>
      <c r="E958" t="s">
        <v>254</v>
      </c>
      <c r="F958" t="s">
        <v>255</v>
      </c>
      <c r="G958" t="s">
        <v>287</v>
      </c>
      <c r="H958">
        <v>14.973000000000001</v>
      </c>
      <c r="I958">
        <v>15.334</v>
      </c>
      <c r="J958">
        <v>15.702</v>
      </c>
      <c r="K958">
        <v>16.091000000000001</v>
      </c>
      <c r="L958">
        <v>16.510999999999999</v>
      </c>
      <c r="M958">
        <v>16.960999999999999</v>
      </c>
      <c r="N958">
        <v>17.437999999999999</v>
      </c>
      <c r="O958">
        <v>17.952000000000002</v>
      </c>
      <c r="P958">
        <v>18.512</v>
      </c>
      <c r="Q958">
        <v>19.120999999999999</v>
      </c>
      <c r="R958">
        <v>19.596</v>
      </c>
      <c r="S958">
        <v>20.082999999999998</v>
      </c>
      <c r="T958">
        <v>20.581</v>
      </c>
      <c r="U958">
        <v>21.091999999999999</v>
      </c>
      <c r="V958">
        <v>21.393000000000001</v>
      </c>
      <c r="W958" t="s">
        <v>106</v>
      </c>
      <c r="X958" t="s">
        <v>106</v>
      </c>
      <c r="Y958" t="s">
        <v>106</v>
      </c>
      <c r="Z958" t="s">
        <v>106</v>
      </c>
      <c r="AA958" t="s">
        <v>106</v>
      </c>
      <c r="AB958" t="s">
        <v>106</v>
      </c>
      <c r="AC958" t="s">
        <v>106</v>
      </c>
      <c r="AD958" t="s">
        <v>106</v>
      </c>
      <c r="AE958" t="s">
        <v>106</v>
      </c>
      <c r="AF958" t="s">
        <v>106</v>
      </c>
      <c r="AG958">
        <v>2010</v>
      </c>
    </row>
    <row r="959" spans="1:33" x14ac:dyDescent="0.2">
      <c r="A959">
        <v>537</v>
      </c>
      <c r="B959" t="s">
        <v>78</v>
      </c>
      <c r="C959" t="s">
        <v>19</v>
      </c>
      <c r="D959" t="s">
        <v>256</v>
      </c>
      <c r="E959" t="s">
        <v>254</v>
      </c>
      <c r="F959" t="s">
        <v>255</v>
      </c>
      <c r="G959" t="s">
        <v>288</v>
      </c>
      <c r="H959" t="s">
        <v>106</v>
      </c>
      <c r="I959" t="s">
        <v>106</v>
      </c>
      <c r="J959" t="s">
        <v>106</v>
      </c>
      <c r="K959" t="s">
        <v>106</v>
      </c>
      <c r="L959">
        <v>0.89700000000000002</v>
      </c>
      <c r="M959">
        <v>0.90900000000000003</v>
      </c>
      <c r="N959">
        <v>0.92200000000000004</v>
      </c>
      <c r="O959">
        <v>0.93600000000000005</v>
      </c>
      <c r="P959">
        <v>0.95199999999999996</v>
      </c>
      <c r="Q959">
        <v>0.97</v>
      </c>
      <c r="R959">
        <v>0.98899999999999999</v>
      </c>
      <c r="S959">
        <v>1.01</v>
      </c>
      <c r="T959">
        <v>1.034</v>
      </c>
      <c r="U959">
        <v>1.06</v>
      </c>
      <c r="V959">
        <v>1.089</v>
      </c>
      <c r="W959">
        <v>1.1200000000000001</v>
      </c>
      <c r="X959">
        <v>1.1559999999999999</v>
      </c>
      <c r="Y959">
        <v>1.1930000000000001</v>
      </c>
      <c r="Z959">
        <v>1.2310000000000001</v>
      </c>
      <c r="AA959">
        <v>1.27</v>
      </c>
      <c r="AB959">
        <v>1.3089999999999999</v>
      </c>
      <c r="AC959">
        <v>1.3480000000000001</v>
      </c>
      <c r="AD959">
        <v>1.3879999999999999</v>
      </c>
      <c r="AE959">
        <v>1.43</v>
      </c>
      <c r="AF959">
        <v>1.4730000000000001</v>
      </c>
      <c r="AG959">
        <v>2011</v>
      </c>
    </row>
    <row r="960" spans="1:33" x14ac:dyDescent="0.2">
      <c r="A960">
        <v>369</v>
      </c>
      <c r="B960" t="s">
        <v>55</v>
      </c>
      <c r="C960" t="s">
        <v>21</v>
      </c>
      <c r="D960" t="s">
        <v>256</v>
      </c>
      <c r="E960" t="s">
        <v>254</v>
      </c>
      <c r="F960" t="s">
        <v>255</v>
      </c>
      <c r="G960" t="s">
        <v>289</v>
      </c>
      <c r="H960" t="s">
        <v>106</v>
      </c>
      <c r="I960" t="s">
        <v>106</v>
      </c>
      <c r="J960" t="s">
        <v>106</v>
      </c>
      <c r="K960" t="s">
        <v>106</v>
      </c>
      <c r="L960">
        <v>1.268</v>
      </c>
      <c r="M960">
        <v>1.272</v>
      </c>
      <c r="N960">
        <v>1.278</v>
      </c>
      <c r="O960">
        <v>1.284</v>
      </c>
      <c r="P960">
        <v>1.29</v>
      </c>
      <c r="Q960">
        <v>1.2969999999999999</v>
      </c>
      <c r="R960">
        <v>1.3029999999999999</v>
      </c>
      <c r="S960">
        <v>1.31</v>
      </c>
      <c r="T960">
        <v>1.3160000000000001</v>
      </c>
      <c r="U960">
        <v>1.323</v>
      </c>
      <c r="V960">
        <v>1.3280000000000001</v>
      </c>
      <c r="W960">
        <v>1.333</v>
      </c>
      <c r="X960">
        <v>1.337</v>
      </c>
      <c r="Y960">
        <v>1.3440000000000001</v>
      </c>
      <c r="Z960">
        <v>1.351</v>
      </c>
      <c r="AA960">
        <v>1.3580000000000001</v>
      </c>
      <c r="AB960">
        <v>1.3640000000000001</v>
      </c>
      <c r="AC960">
        <v>1.371</v>
      </c>
      <c r="AD960">
        <v>1.3779999999999999</v>
      </c>
      <c r="AE960">
        <v>1.385</v>
      </c>
      <c r="AF960">
        <v>1.3919999999999999</v>
      </c>
      <c r="AG960">
        <v>2012</v>
      </c>
    </row>
    <row r="961" spans="1:33" x14ac:dyDescent="0.2">
      <c r="A961">
        <v>466</v>
      </c>
      <c r="B961" t="s">
        <v>63</v>
      </c>
      <c r="C961" t="s">
        <v>16</v>
      </c>
      <c r="D961" t="s">
        <v>256</v>
      </c>
      <c r="E961" t="s">
        <v>254</v>
      </c>
      <c r="F961" t="s">
        <v>255</v>
      </c>
      <c r="G961" t="s">
        <v>290</v>
      </c>
      <c r="H961">
        <v>2.4430000000000001</v>
      </c>
      <c r="I961">
        <v>2.58</v>
      </c>
      <c r="J961">
        <v>2.8340000000000001</v>
      </c>
      <c r="K961">
        <v>3.0329999999999999</v>
      </c>
      <c r="L961">
        <v>2.9950000000000001</v>
      </c>
      <c r="M961">
        <v>3.1669999999999998</v>
      </c>
      <c r="N961">
        <v>3.3490000000000002</v>
      </c>
      <c r="O961">
        <v>3.5510000000000002</v>
      </c>
      <c r="P961">
        <v>3.7610000000000001</v>
      </c>
      <c r="Q961">
        <v>4.1059999999999999</v>
      </c>
      <c r="R961">
        <v>5.0119999999999996</v>
      </c>
      <c r="S961">
        <v>6.2190000000000003</v>
      </c>
      <c r="T961">
        <v>8.0739999999999998</v>
      </c>
      <c r="U961">
        <v>8.1999999999999993</v>
      </c>
      <c r="V961">
        <v>8.2639999999999993</v>
      </c>
      <c r="W961">
        <v>8.5120000000000005</v>
      </c>
      <c r="X961">
        <v>8.7680000000000007</v>
      </c>
      <c r="Y961">
        <v>9.0310000000000006</v>
      </c>
      <c r="Z961">
        <v>9.3019999999999996</v>
      </c>
      <c r="AA961">
        <v>9.5809999999999995</v>
      </c>
      <c r="AB961">
        <v>9.8559999999999999</v>
      </c>
      <c r="AC961">
        <v>10.138999999999999</v>
      </c>
      <c r="AD961">
        <v>10.43</v>
      </c>
      <c r="AE961">
        <v>10.749000000000001</v>
      </c>
      <c r="AF961">
        <v>11.077</v>
      </c>
      <c r="AG961">
        <v>2010</v>
      </c>
    </row>
    <row r="962" spans="1:33" x14ac:dyDescent="0.2">
      <c r="A962">
        <v>299</v>
      </c>
      <c r="B962" t="s">
        <v>75</v>
      </c>
      <c r="C962" t="s">
        <v>22</v>
      </c>
      <c r="D962" t="s">
        <v>256</v>
      </c>
      <c r="E962" t="s">
        <v>254</v>
      </c>
      <c r="F962" t="s">
        <v>255</v>
      </c>
      <c r="G962" t="s">
        <v>291</v>
      </c>
      <c r="H962">
        <v>22.219000000000001</v>
      </c>
      <c r="I962">
        <v>22.675999999999998</v>
      </c>
      <c r="J962">
        <v>23.13</v>
      </c>
      <c r="K962">
        <v>23.593</v>
      </c>
      <c r="L962">
        <v>24.06</v>
      </c>
      <c r="M962">
        <v>24.541</v>
      </c>
      <c r="N962">
        <v>25.018000000000001</v>
      </c>
      <c r="O962">
        <v>25.51</v>
      </c>
      <c r="P962">
        <v>25.986999999999998</v>
      </c>
      <c r="Q962">
        <v>26.48</v>
      </c>
      <c r="R962">
        <v>26.835000000000001</v>
      </c>
      <c r="S962">
        <v>27.283999999999999</v>
      </c>
      <c r="T962">
        <v>27.733000000000001</v>
      </c>
      <c r="U962">
        <v>28.181999999999999</v>
      </c>
      <c r="V962">
        <v>28.631</v>
      </c>
      <c r="W962">
        <v>29.071999999999999</v>
      </c>
      <c r="X962">
        <v>29.516999999999999</v>
      </c>
      <c r="Y962">
        <v>29.984999999999999</v>
      </c>
      <c r="Z962">
        <v>30.457000000000001</v>
      </c>
      <c r="AA962">
        <v>30.933</v>
      </c>
      <c r="AB962">
        <v>31.416</v>
      </c>
      <c r="AC962">
        <v>31.907</v>
      </c>
      <c r="AD962">
        <v>32.406999999999996</v>
      </c>
      <c r="AE962">
        <v>32.914999999999999</v>
      </c>
      <c r="AF962">
        <v>33.429000000000002</v>
      </c>
      <c r="AG962">
        <v>2010</v>
      </c>
    </row>
    <row r="963" spans="1:33" x14ac:dyDescent="0.2">
      <c r="A963">
        <v>474</v>
      </c>
      <c r="B963" t="s">
        <v>76</v>
      </c>
      <c r="C963" t="s">
        <v>11</v>
      </c>
      <c r="D963" t="s">
        <v>256</v>
      </c>
      <c r="E963" t="s">
        <v>254</v>
      </c>
      <c r="F963" t="s">
        <v>255</v>
      </c>
      <c r="G963" t="s">
        <v>292</v>
      </c>
      <c r="H963">
        <v>15.795999999999999</v>
      </c>
      <c r="I963">
        <v>16.338999999999999</v>
      </c>
      <c r="J963">
        <v>16.863</v>
      </c>
      <c r="K963">
        <v>17.39</v>
      </c>
      <c r="L963">
        <v>17.937000000000001</v>
      </c>
      <c r="M963">
        <v>18.506</v>
      </c>
      <c r="N963">
        <v>19.094000000000001</v>
      </c>
      <c r="O963">
        <v>19.702000000000002</v>
      </c>
      <c r="P963">
        <v>20.329000000000001</v>
      </c>
      <c r="Q963">
        <v>20.975000000000001</v>
      </c>
      <c r="R963">
        <v>21.622</v>
      </c>
      <c r="S963">
        <v>22.29</v>
      </c>
      <c r="T963">
        <v>22.978000000000002</v>
      </c>
      <c r="U963">
        <v>23.687000000000001</v>
      </c>
      <c r="V963">
        <v>24.398</v>
      </c>
      <c r="W963">
        <v>25.13</v>
      </c>
      <c r="X963">
        <v>25.884</v>
      </c>
      <c r="Y963">
        <v>26.66</v>
      </c>
      <c r="Z963">
        <v>27.46</v>
      </c>
      <c r="AA963">
        <v>28.283999999999999</v>
      </c>
      <c r="AB963">
        <v>29.132000000000001</v>
      </c>
      <c r="AC963">
        <v>29.977</v>
      </c>
      <c r="AD963">
        <v>30.815999999999999</v>
      </c>
      <c r="AE963">
        <v>31.648</v>
      </c>
      <c r="AF963">
        <v>32.470999999999997</v>
      </c>
      <c r="AG963">
        <v>2008</v>
      </c>
    </row>
    <row r="964" spans="1:33" x14ac:dyDescent="0.2">
      <c r="A964">
        <v>612</v>
      </c>
      <c r="B964" t="s">
        <v>41</v>
      </c>
      <c r="C964" t="s">
        <v>9</v>
      </c>
      <c r="D964" t="s">
        <v>293</v>
      </c>
      <c r="E964" t="s">
        <v>87</v>
      </c>
      <c r="F964" t="s">
        <v>88</v>
      </c>
      <c r="G964" t="s">
        <v>294</v>
      </c>
      <c r="H964">
        <v>825.15700000000004</v>
      </c>
      <c r="I964">
        <v>926.66800000000001</v>
      </c>
      <c r="J964">
        <v>774.51099999999997</v>
      </c>
      <c r="K964">
        <v>972.78</v>
      </c>
      <c r="L964" s="3">
        <v>1578.1590000000001</v>
      </c>
      <c r="M964" s="3">
        <v>1479.104</v>
      </c>
      <c r="N964" s="3">
        <v>1603.2840000000001</v>
      </c>
      <c r="O964" s="3">
        <v>1947.4369999999999</v>
      </c>
      <c r="P964" s="3">
        <v>2215.165</v>
      </c>
      <c r="Q964" s="3">
        <v>3082.674</v>
      </c>
      <c r="R964" s="3">
        <v>3639.91</v>
      </c>
      <c r="S964" s="3">
        <v>3687.85</v>
      </c>
      <c r="T964" s="3">
        <v>5190.6170000000002</v>
      </c>
      <c r="U964" s="3">
        <v>3676.0619999999999</v>
      </c>
      <c r="V964" s="3">
        <v>4393.3440000000001</v>
      </c>
      <c r="W964" s="3">
        <v>5790.1289999999999</v>
      </c>
      <c r="X964" s="3">
        <v>6395.4620000000004</v>
      </c>
      <c r="Y964" s="3">
        <v>5957.5460000000003</v>
      </c>
      <c r="Z964" s="3">
        <v>5730.9539999999997</v>
      </c>
      <c r="AA964" s="3">
        <v>5069.8</v>
      </c>
      <c r="AB964" s="3">
        <v>5720.7579999999998</v>
      </c>
      <c r="AC964" s="3">
        <v>6440.5079999999998</v>
      </c>
      <c r="AD964" s="3">
        <v>7174.9179999999997</v>
      </c>
      <c r="AE964" s="3">
        <v>7911.018</v>
      </c>
      <c r="AF964" s="3">
        <v>8608.0830000000005</v>
      </c>
      <c r="AG964">
        <v>2014</v>
      </c>
    </row>
    <row r="965" spans="1:33" x14ac:dyDescent="0.2">
      <c r="A965">
        <v>614</v>
      </c>
      <c r="B965" t="s">
        <v>42</v>
      </c>
      <c r="C965" t="s">
        <v>7</v>
      </c>
      <c r="D965" t="s">
        <v>293</v>
      </c>
      <c r="E965" t="s">
        <v>87</v>
      </c>
      <c r="F965" t="s">
        <v>88</v>
      </c>
      <c r="G965" t="s">
        <v>295</v>
      </c>
      <c r="H965" t="s">
        <v>106</v>
      </c>
      <c r="I965" t="s">
        <v>106</v>
      </c>
      <c r="J965" t="s">
        <v>106</v>
      </c>
      <c r="K965" t="s">
        <v>106</v>
      </c>
      <c r="L965">
        <v>48.051000000000002</v>
      </c>
      <c r="M965">
        <v>90.32</v>
      </c>
      <c r="N965">
        <v>190.83600000000001</v>
      </c>
      <c r="O965">
        <v>394.89800000000002</v>
      </c>
      <c r="P965">
        <v>609.68600000000004</v>
      </c>
      <c r="Q965" s="3">
        <v>1085.8440000000001</v>
      </c>
      <c r="R965" s="3">
        <v>1685.0309999999999</v>
      </c>
      <c r="S965" s="3">
        <v>2124.712</v>
      </c>
      <c r="T965" s="3">
        <v>3217.433</v>
      </c>
      <c r="U965" s="3">
        <v>2069.7330000000002</v>
      </c>
      <c r="V965" s="3">
        <v>3295.49</v>
      </c>
      <c r="W965" s="3">
        <v>4776.1490000000003</v>
      </c>
      <c r="X965" s="3">
        <v>5053.8029999999999</v>
      </c>
      <c r="Y965" s="3">
        <v>4848.5320000000002</v>
      </c>
      <c r="Z965" s="3">
        <v>4322.8</v>
      </c>
      <c r="AA965" s="3">
        <v>3057.7910000000002</v>
      </c>
      <c r="AB965" s="3">
        <v>3832.6660000000002</v>
      </c>
      <c r="AC965" s="3">
        <v>4346.8620000000001</v>
      </c>
      <c r="AD965" s="3">
        <v>4838.8760000000002</v>
      </c>
      <c r="AE965" s="3">
        <v>5322.348</v>
      </c>
      <c r="AF965" s="3">
        <v>5856.0870000000004</v>
      </c>
      <c r="AG965">
        <v>2013</v>
      </c>
    </row>
    <row r="966" spans="1:33" x14ac:dyDescent="0.2">
      <c r="A966">
        <v>912</v>
      </c>
      <c r="B966" t="s">
        <v>43</v>
      </c>
      <c r="C966" t="s">
        <v>23</v>
      </c>
      <c r="D966" t="s">
        <v>293</v>
      </c>
      <c r="E966" t="s">
        <v>87</v>
      </c>
      <c r="F966" t="s">
        <v>88</v>
      </c>
      <c r="G966" t="s">
        <v>296</v>
      </c>
      <c r="H966" t="s">
        <v>106</v>
      </c>
      <c r="I966" t="s">
        <v>106</v>
      </c>
      <c r="J966" t="s">
        <v>106</v>
      </c>
      <c r="K966" t="s">
        <v>106</v>
      </c>
      <c r="L966">
        <v>1.0009999999999999</v>
      </c>
      <c r="M966">
        <v>0.99199999999999999</v>
      </c>
      <c r="N966">
        <v>1.655</v>
      </c>
      <c r="O966">
        <v>1.9119999999999999</v>
      </c>
      <c r="P966">
        <v>2.2879999999999998</v>
      </c>
      <c r="Q966">
        <v>3.1429999999999998</v>
      </c>
      <c r="R966">
        <v>5.2530000000000001</v>
      </c>
      <c r="S966">
        <v>8.0069999999999997</v>
      </c>
      <c r="T966">
        <v>19.425999999999998</v>
      </c>
      <c r="U966">
        <v>14.368</v>
      </c>
      <c r="V966">
        <v>19.385999999999999</v>
      </c>
      <c r="W966">
        <v>23.292000000000002</v>
      </c>
      <c r="X966">
        <v>21.832000000000001</v>
      </c>
      <c r="Y966">
        <v>22.754999999999999</v>
      </c>
      <c r="Z966">
        <v>22.565000000000001</v>
      </c>
      <c r="AA966">
        <v>18.599</v>
      </c>
      <c r="AB966">
        <v>22.434999999999999</v>
      </c>
      <c r="AC966">
        <v>24.372</v>
      </c>
      <c r="AD966">
        <v>27.285</v>
      </c>
      <c r="AE966">
        <v>29.396999999999998</v>
      </c>
      <c r="AF966">
        <v>31.32</v>
      </c>
      <c r="AG966">
        <v>2012</v>
      </c>
    </row>
    <row r="967" spans="1:33" x14ac:dyDescent="0.2">
      <c r="A967">
        <v>419</v>
      </c>
      <c r="B967" t="s">
        <v>44</v>
      </c>
      <c r="C967" t="s">
        <v>12</v>
      </c>
      <c r="D967" t="s">
        <v>293</v>
      </c>
      <c r="E967" t="s">
        <v>87</v>
      </c>
      <c r="F967" t="s">
        <v>88</v>
      </c>
      <c r="G967" t="s">
        <v>297</v>
      </c>
      <c r="H967">
        <v>0.63700000000000001</v>
      </c>
      <c r="I967">
        <v>0.70599999999999996</v>
      </c>
      <c r="J967">
        <v>0.61099999999999999</v>
      </c>
      <c r="K967">
        <v>0.66100000000000003</v>
      </c>
      <c r="L967">
        <v>1.0820000000000001</v>
      </c>
      <c r="M967">
        <v>0.98199999999999998</v>
      </c>
      <c r="N967">
        <v>1.0269999999999999</v>
      </c>
      <c r="O967">
        <v>1.1459999999999999</v>
      </c>
      <c r="P967">
        <v>1.3009999999999999</v>
      </c>
      <c r="Q967">
        <v>1.671</v>
      </c>
      <c r="R967">
        <v>1.841</v>
      </c>
      <c r="S967">
        <v>2.0379999999999998</v>
      </c>
      <c r="T967">
        <v>2.698</v>
      </c>
      <c r="U967">
        <v>1.7290000000000001</v>
      </c>
      <c r="V967">
        <v>2.1960000000000002</v>
      </c>
      <c r="W967">
        <v>2.843</v>
      </c>
      <c r="X967">
        <v>3.0529999999999999</v>
      </c>
      <c r="Y967">
        <v>2.9929999999999999</v>
      </c>
      <c r="Z967">
        <v>3.113</v>
      </c>
      <c r="AA967">
        <v>2.8079999999999998</v>
      </c>
      <c r="AB967">
        <v>3.1869999999999998</v>
      </c>
      <c r="AC967">
        <v>3.2050000000000001</v>
      </c>
      <c r="AD967">
        <v>3.32</v>
      </c>
      <c r="AE967">
        <v>3.4209999999999998</v>
      </c>
      <c r="AF967">
        <v>3.5139999999999998</v>
      </c>
      <c r="AG967">
        <v>2014</v>
      </c>
    </row>
    <row r="968" spans="1:33" x14ac:dyDescent="0.2">
      <c r="A968">
        <v>218</v>
      </c>
      <c r="B968" t="s">
        <v>45</v>
      </c>
      <c r="C968" t="s">
        <v>26</v>
      </c>
      <c r="D968" t="s">
        <v>293</v>
      </c>
      <c r="E968" t="s">
        <v>87</v>
      </c>
      <c r="F968" t="s">
        <v>88</v>
      </c>
      <c r="G968" t="s">
        <v>298</v>
      </c>
      <c r="H968">
        <v>9.0640000000000001</v>
      </c>
      <c r="I968">
        <v>10.41</v>
      </c>
      <c r="J968">
        <v>11.646000000000001</v>
      </c>
      <c r="K968">
        <v>12.292999999999999</v>
      </c>
      <c r="L968">
        <v>13.287000000000001</v>
      </c>
      <c r="M968">
        <v>13.52</v>
      </c>
      <c r="N968">
        <v>13.89</v>
      </c>
      <c r="O968">
        <v>14.928000000000001</v>
      </c>
      <c r="P968">
        <v>18.661000000000001</v>
      </c>
      <c r="Q968">
        <v>23.829000000000001</v>
      </c>
      <c r="R968">
        <v>31.472999999999999</v>
      </c>
      <c r="S968">
        <v>35.427999999999997</v>
      </c>
      <c r="T968">
        <v>46.953000000000003</v>
      </c>
      <c r="U968">
        <v>43.619</v>
      </c>
      <c r="V968">
        <v>45.726999999999997</v>
      </c>
      <c r="W968">
        <v>60.155000000000001</v>
      </c>
      <c r="X968">
        <v>70.728999999999999</v>
      </c>
      <c r="Y968">
        <v>82.795000000000002</v>
      </c>
      <c r="Z968">
        <v>90.914000000000001</v>
      </c>
      <c r="AA968">
        <v>83.891999999999996</v>
      </c>
      <c r="AB968">
        <v>84.234999999999999</v>
      </c>
      <c r="AC968">
        <v>92.807000000000002</v>
      </c>
      <c r="AD968">
        <v>100.786</v>
      </c>
      <c r="AE968">
        <v>110.22799999999999</v>
      </c>
      <c r="AF968">
        <v>119.94499999999999</v>
      </c>
      <c r="AG968">
        <v>2013</v>
      </c>
    </row>
    <row r="969" spans="1:33" x14ac:dyDescent="0.2">
      <c r="A969">
        <v>616</v>
      </c>
      <c r="B969" t="s">
        <v>46</v>
      </c>
      <c r="C969" t="s">
        <v>25</v>
      </c>
      <c r="D969" t="s">
        <v>293</v>
      </c>
      <c r="E969" t="s">
        <v>87</v>
      </c>
      <c r="F969" t="s">
        <v>88</v>
      </c>
      <c r="G969" t="s">
        <v>299</v>
      </c>
      <c r="H969" t="s">
        <v>106</v>
      </c>
      <c r="I969" t="s">
        <v>106</v>
      </c>
      <c r="J969" t="s">
        <v>106</v>
      </c>
      <c r="K969" t="s">
        <v>106</v>
      </c>
      <c r="L969">
        <v>14.119</v>
      </c>
      <c r="M969">
        <v>12.709</v>
      </c>
      <c r="N969">
        <v>14.321</v>
      </c>
      <c r="O969">
        <v>16.190999999999999</v>
      </c>
      <c r="P969">
        <v>17.957999999999998</v>
      </c>
      <c r="Q969">
        <v>23.007999999999999</v>
      </c>
      <c r="R969">
        <v>27.657</v>
      </c>
      <c r="S969">
        <v>28.645</v>
      </c>
      <c r="T969">
        <v>29.556000000000001</v>
      </c>
      <c r="U969">
        <v>29.024000000000001</v>
      </c>
      <c r="V969">
        <v>31.216999999999999</v>
      </c>
      <c r="W969">
        <v>38.512</v>
      </c>
      <c r="X969">
        <v>41.649000000000001</v>
      </c>
      <c r="Y969">
        <v>48.643000000000001</v>
      </c>
      <c r="Z969">
        <v>51.828000000000003</v>
      </c>
      <c r="AA969">
        <v>55.226999999999997</v>
      </c>
      <c r="AB969">
        <v>53.003</v>
      </c>
      <c r="AC969">
        <v>57.036000000000001</v>
      </c>
      <c r="AD969">
        <v>60.79</v>
      </c>
      <c r="AE969">
        <v>63.905999999999999</v>
      </c>
      <c r="AF969">
        <v>67.048000000000002</v>
      </c>
      <c r="AG969">
        <v>2012</v>
      </c>
    </row>
    <row r="970" spans="1:33" x14ac:dyDescent="0.2">
      <c r="A970">
        <v>516</v>
      </c>
      <c r="B970" t="s">
        <v>49</v>
      </c>
      <c r="C970" t="s">
        <v>4</v>
      </c>
      <c r="D970" t="s">
        <v>293</v>
      </c>
      <c r="E970" t="s">
        <v>87</v>
      </c>
      <c r="F970" t="s">
        <v>88</v>
      </c>
      <c r="G970" t="s">
        <v>300</v>
      </c>
      <c r="H970">
        <v>2.859</v>
      </c>
      <c r="I970">
        <v>2.843</v>
      </c>
      <c r="J970">
        <v>1.9159999999999999</v>
      </c>
      <c r="K970">
        <v>2.536</v>
      </c>
      <c r="L970">
        <v>5.0839999999999996</v>
      </c>
      <c r="M970">
        <v>4.2320000000000002</v>
      </c>
      <c r="N970">
        <v>4.2679999999999998</v>
      </c>
      <c r="O970">
        <v>4.93</v>
      </c>
      <c r="P970">
        <v>6.1509999999999998</v>
      </c>
      <c r="Q970">
        <v>7.9640000000000004</v>
      </c>
      <c r="R970">
        <v>9.6440000000000001</v>
      </c>
      <c r="S970">
        <v>6.6319999999999997</v>
      </c>
      <c r="T970">
        <v>14.305999999999999</v>
      </c>
      <c r="U970">
        <v>6.6360000000000001</v>
      </c>
      <c r="V970">
        <v>8.18</v>
      </c>
      <c r="W970">
        <v>12.819000000000001</v>
      </c>
      <c r="X970">
        <v>10.948</v>
      </c>
      <c r="Y970">
        <v>10.439</v>
      </c>
      <c r="Z970">
        <v>10.035</v>
      </c>
      <c r="AA970">
        <v>4.8019999999999996</v>
      </c>
      <c r="AB970">
        <v>6.274</v>
      </c>
      <c r="AC970">
        <v>7.133</v>
      </c>
      <c r="AD970">
        <v>8.0470000000000006</v>
      </c>
      <c r="AE970">
        <v>9.9260000000000002</v>
      </c>
      <c r="AF970">
        <v>10.965</v>
      </c>
      <c r="AG970">
        <v>2014</v>
      </c>
    </row>
    <row r="971" spans="1:33" x14ac:dyDescent="0.2">
      <c r="A971">
        <v>622</v>
      </c>
      <c r="B971" t="s">
        <v>52</v>
      </c>
      <c r="C971" t="s">
        <v>32</v>
      </c>
      <c r="D971" t="s">
        <v>293</v>
      </c>
      <c r="E971" t="s">
        <v>87</v>
      </c>
      <c r="F971" t="s">
        <v>88</v>
      </c>
      <c r="G971" t="s">
        <v>301</v>
      </c>
      <c r="H971" t="s">
        <v>106</v>
      </c>
      <c r="I971" t="s">
        <v>106</v>
      </c>
      <c r="J971" t="s">
        <v>106</v>
      </c>
      <c r="K971" t="s">
        <v>106</v>
      </c>
      <c r="L971" s="3">
        <v>1209.6500000000001</v>
      </c>
      <c r="M971" s="3">
        <v>1240.5</v>
      </c>
      <c r="N971" s="3">
        <v>1323.875</v>
      </c>
      <c r="O971" s="3">
        <v>1271</v>
      </c>
      <c r="P971" s="3">
        <v>1285.921</v>
      </c>
      <c r="Q971" s="3">
        <v>1589.9280000000001</v>
      </c>
      <c r="R971" s="3">
        <v>4448.1059999999998</v>
      </c>
      <c r="S971" s="3">
        <v>1985.4829999999999</v>
      </c>
      <c r="T971" s="3">
        <v>2214.0880000000002</v>
      </c>
      <c r="U971" s="3">
        <v>1925.9280000000001</v>
      </c>
      <c r="V971" s="3">
        <v>1940.0409999999999</v>
      </c>
      <c r="W971" s="3">
        <v>2250.1550000000002</v>
      </c>
      <c r="X971" s="3">
        <v>2425.8139999999999</v>
      </c>
      <c r="Y971" s="3">
        <v>2622.6089999999999</v>
      </c>
      <c r="Z971" s="3">
        <v>2743.5819999999999</v>
      </c>
      <c r="AA971" s="3">
        <v>2738.7020000000002</v>
      </c>
      <c r="AB971" s="3">
        <v>3010.1509999999998</v>
      </c>
      <c r="AC971" s="3">
        <v>3244.0340000000001</v>
      </c>
      <c r="AD971" s="3">
        <v>3475.1289999999999</v>
      </c>
      <c r="AE971" s="3">
        <v>3756.375</v>
      </c>
      <c r="AF971" s="3">
        <v>3976.2890000000002</v>
      </c>
      <c r="AG971">
        <v>2013</v>
      </c>
    </row>
    <row r="972" spans="1:33" x14ac:dyDescent="0.2">
      <c r="A972">
        <v>628</v>
      </c>
      <c r="B972" t="s">
        <v>53</v>
      </c>
      <c r="C972" t="s">
        <v>13</v>
      </c>
      <c r="D972" t="s">
        <v>293</v>
      </c>
      <c r="E972" t="s">
        <v>87</v>
      </c>
      <c r="F972" t="s">
        <v>88</v>
      </c>
      <c r="G972" t="s">
        <v>302</v>
      </c>
      <c r="H972">
        <v>110.188</v>
      </c>
      <c r="I972">
        <v>124.76600000000001</v>
      </c>
      <c r="J972">
        <v>127.16500000000001</v>
      </c>
      <c r="K972">
        <v>122.337</v>
      </c>
      <c r="L972">
        <v>135.43</v>
      </c>
      <c r="M972">
        <v>155.47999999999999</v>
      </c>
      <c r="N972">
        <v>197.34</v>
      </c>
      <c r="O972">
        <v>247.36</v>
      </c>
      <c r="P972">
        <v>273.77800000000002</v>
      </c>
      <c r="Q972">
        <v>402.53699999999998</v>
      </c>
      <c r="R972">
        <v>628.67600000000004</v>
      </c>
      <c r="S972">
        <v>814.26</v>
      </c>
      <c r="T972" s="3">
        <v>1042.5609999999999</v>
      </c>
      <c r="U972">
        <v>655.00099999999998</v>
      </c>
      <c r="V972" s="3">
        <v>1068.8409999999999</v>
      </c>
      <c r="W972" s="3">
        <v>1421.7619999999999</v>
      </c>
      <c r="X972" s="3">
        <v>1542.0840000000001</v>
      </c>
      <c r="Y972" s="3">
        <v>1331.0329999999999</v>
      </c>
      <c r="Z972" s="3">
        <v>1230.1079999999999</v>
      </c>
      <c r="AA972">
        <v>989.14400000000001</v>
      </c>
      <c r="AB972" s="3">
        <v>1389.4870000000001</v>
      </c>
      <c r="AC972" s="3">
        <v>1605.287</v>
      </c>
      <c r="AD972" s="3">
        <v>2274.2280000000001</v>
      </c>
      <c r="AE972" s="3">
        <v>2584.3209999999999</v>
      </c>
      <c r="AF972" s="3">
        <v>2723.5079999999998</v>
      </c>
      <c r="AG972">
        <v>2012</v>
      </c>
    </row>
    <row r="973" spans="1:33" x14ac:dyDescent="0.2">
      <c r="A973">
        <v>228</v>
      </c>
      <c r="B973" t="s">
        <v>54</v>
      </c>
      <c r="C973" t="s">
        <v>30</v>
      </c>
      <c r="D973" t="s">
        <v>293</v>
      </c>
      <c r="E973" t="s">
        <v>87</v>
      </c>
      <c r="F973" t="s">
        <v>88</v>
      </c>
      <c r="G973" t="s">
        <v>303</v>
      </c>
      <c r="H973" s="3">
        <v>7373.0010000000002</v>
      </c>
      <c r="I973" s="3">
        <v>8161.6419999999998</v>
      </c>
      <c r="J973" s="3">
        <v>8439.8829999999998</v>
      </c>
      <c r="K973" s="3">
        <v>8347.509</v>
      </c>
      <c r="L973" s="3">
        <v>9377.6509999999998</v>
      </c>
      <c r="M973" s="3">
        <v>10321.365</v>
      </c>
      <c r="N973" s="3">
        <v>10697.282999999999</v>
      </c>
      <c r="O973" s="3">
        <v>11554.822</v>
      </c>
      <c r="P973" s="3">
        <v>13843.659</v>
      </c>
      <c r="Q973" s="3">
        <v>17057.850999999999</v>
      </c>
      <c r="R973" s="3">
        <v>21459.883000000002</v>
      </c>
      <c r="S973" s="3">
        <v>24677.878000000001</v>
      </c>
      <c r="T973" s="3">
        <v>24241.035</v>
      </c>
      <c r="U973" s="3">
        <v>19858.865000000002</v>
      </c>
      <c r="V973" s="3">
        <v>26093.452000000001</v>
      </c>
      <c r="W973" s="3">
        <v>29901.252</v>
      </c>
      <c r="X973" s="3">
        <v>31499.814999999999</v>
      </c>
      <c r="Y973" s="3">
        <v>31853.996999999999</v>
      </c>
      <c r="Z973" s="3">
        <v>33603.898000000001</v>
      </c>
      <c r="AA973" s="3">
        <v>36481.796999999999</v>
      </c>
      <c r="AB973" s="3">
        <v>40424.803999999996</v>
      </c>
      <c r="AC973" s="3">
        <v>44335.02</v>
      </c>
      <c r="AD973" s="3">
        <v>48505.546999999999</v>
      </c>
      <c r="AE973" s="3">
        <v>51711.000999999997</v>
      </c>
      <c r="AF973" s="3">
        <v>55334.815999999999</v>
      </c>
      <c r="AG973">
        <v>2013</v>
      </c>
    </row>
    <row r="974" spans="1:33" x14ac:dyDescent="0.2">
      <c r="A974">
        <v>636</v>
      </c>
      <c r="B974" t="s">
        <v>56</v>
      </c>
      <c r="C974" t="s">
        <v>33</v>
      </c>
      <c r="D974" t="s">
        <v>293</v>
      </c>
      <c r="E974" t="s">
        <v>87</v>
      </c>
      <c r="F974" t="s">
        <v>88</v>
      </c>
      <c r="G974" t="s">
        <v>304</v>
      </c>
      <c r="H974">
        <v>8.6999999999999994E-2</v>
      </c>
      <c r="I974">
        <v>0.224</v>
      </c>
      <c r="J974">
        <v>0.32900000000000001</v>
      </c>
      <c r="K974">
        <v>1.294</v>
      </c>
      <c r="L974">
        <v>8.3879999999999999</v>
      </c>
      <c r="M974">
        <v>67.602000000000004</v>
      </c>
      <c r="N974">
        <v>153.178</v>
      </c>
      <c r="O974">
        <v>179.136</v>
      </c>
      <c r="P974">
        <v>288.66899999999998</v>
      </c>
      <c r="Q974">
        <v>606.94200000000001</v>
      </c>
      <c r="R974">
        <v>789.00800000000004</v>
      </c>
      <c r="S974">
        <v>881.18299999999999</v>
      </c>
      <c r="T974" s="3">
        <v>1238.8979999999999</v>
      </c>
      <c r="U974" s="3">
        <v>2240.529</v>
      </c>
      <c r="V974" s="3">
        <v>3776.3209999999999</v>
      </c>
      <c r="W974" s="3">
        <v>3438.8989999999999</v>
      </c>
      <c r="X974" s="3">
        <v>4369.0829999999996</v>
      </c>
      <c r="Y974" s="3">
        <v>4588.1149999999998</v>
      </c>
      <c r="Z974" s="3">
        <v>4597.7700000000004</v>
      </c>
      <c r="AA974" s="3">
        <v>5668.7539999999999</v>
      </c>
      <c r="AB974" s="3">
        <v>6631.777</v>
      </c>
      <c r="AC974" s="3">
        <v>7343.5929999999998</v>
      </c>
      <c r="AD974" s="3">
        <v>8231.6360000000004</v>
      </c>
      <c r="AE974" s="3">
        <v>9231.84</v>
      </c>
      <c r="AF974" s="3">
        <v>10220.967000000001</v>
      </c>
      <c r="AG974">
        <v>2013</v>
      </c>
    </row>
    <row r="975" spans="1:33" x14ac:dyDescent="0.2">
      <c r="A975">
        <v>634</v>
      </c>
      <c r="B975" t="s">
        <v>58</v>
      </c>
      <c r="C975" t="s">
        <v>57</v>
      </c>
      <c r="D975" t="s">
        <v>293</v>
      </c>
      <c r="E975" t="s">
        <v>87</v>
      </c>
      <c r="F975" t="s">
        <v>88</v>
      </c>
      <c r="G975" t="s">
        <v>305</v>
      </c>
      <c r="H975">
        <v>360.58699999999999</v>
      </c>
      <c r="I975">
        <v>389.37400000000002</v>
      </c>
      <c r="J975">
        <v>261.52999999999997</v>
      </c>
      <c r="K975">
        <v>387.41</v>
      </c>
      <c r="L975">
        <v>609.38800000000003</v>
      </c>
      <c r="M975">
        <v>631.827</v>
      </c>
      <c r="N975">
        <v>575.41399999999999</v>
      </c>
      <c r="O975">
        <v>613.5</v>
      </c>
      <c r="P975">
        <v>745.8</v>
      </c>
      <c r="Q975" s="3">
        <v>1245.7</v>
      </c>
      <c r="R975" s="3">
        <v>1796</v>
      </c>
      <c r="S975" s="3">
        <v>1579.249</v>
      </c>
      <c r="T975" s="3">
        <v>2497.2559999999999</v>
      </c>
      <c r="U975" s="3">
        <v>1334.761</v>
      </c>
      <c r="V975" s="3">
        <v>2231.1999999999998</v>
      </c>
      <c r="W975" s="3">
        <v>2894</v>
      </c>
      <c r="X975" s="3">
        <v>2975.8</v>
      </c>
      <c r="Y975" s="3">
        <v>3122.7</v>
      </c>
      <c r="Z975" s="3">
        <v>2863.6</v>
      </c>
      <c r="AA975" s="3">
        <v>2344.9349999999999</v>
      </c>
      <c r="AB975" s="3">
        <v>2815.8980000000001</v>
      </c>
      <c r="AC975" s="3">
        <v>3375.7179999999998</v>
      </c>
      <c r="AD975" s="3">
        <v>3516.616</v>
      </c>
      <c r="AE975" s="3">
        <v>3461.636</v>
      </c>
      <c r="AF975" s="3">
        <v>3345.7179999999998</v>
      </c>
      <c r="AG975">
        <v>2013</v>
      </c>
    </row>
    <row r="976" spans="1:33" x14ac:dyDescent="0.2">
      <c r="A976">
        <v>248</v>
      </c>
      <c r="B976" t="s">
        <v>59</v>
      </c>
      <c r="C976" t="s">
        <v>31</v>
      </c>
      <c r="D976" t="s">
        <v>293</v>
      </c>
      <c r="E976" t="s">
        <v>87</v>
      </c>
      <c r="F976" t="s">
        <v>88</v>
      </c>
      <c r="G976" t="s">
        <v>306</v>
      </c>
      <c r="H976">
        <v>4.6529999999999996</v>
      </c>
      <c r="I976">
        <v>5.1859999999999999</v>
      </c>
      <c r="J976">
        <v>4.5289999999999999</v>
      </c>
      <c r="K976">
        <v>3.823</v>
      </c>
      <c r="L976">
        <v>4.4000000000000004</v>
      </c>
      <c r="M976">
        <v>5.194</v>
      </c>
      <c r="N976">
        <v>6.33</v>
      </c>
      <c r="O976">
        <v>6.91</v>
      </c>
      <c r="P976">
        <v>8.1769999999999996</v>
      </c>
      <c r="Q976">
        <v>9.1460000000000008</v>
      </c>
      <c r="R976">
        <v>11.263</v>
      </c>
      <c r="S976">
        <v>13.451000000000001</v>
      </c>
      <c r="T976">
        <v>22.062000000000001</v>
      </c>
      <c r="U976">
        <v>18.378</v>
      </c>
      <c r="V976">
        <v>23.186</v>
      </c>
      <c r="W976">
        <v>31.19</v>
      </c>
      <c r="X976">
        <v>34.57</v>
      </c>
      <c r="Y976">
        <v>37.26</v>
      </c>
      <c r="Z976">
        <v>39.109000000000002</v>
      </c>
      <c r="AA976">
        <v>34.85</v>
      </c>
      <c r="AB976">
        <v>37.448999999999998</v>
      </c>
      <c r="AC976">
        <v>40.595999999999997</v>
      </c>
      <c r="AD976">
        <v>42.749000000000002</v>
      </c>
      <c r="AE976">
        <v>45.356000000000002</v>
      </c>
      <c r="AF976">
        <v>47.686</v>
      </c>
      <c r="AG976">
        <v>2013</v>
      </c>
    </row>
    <row r="977" spans="1:33" x14ac:dyDescent="0.2">
      <c r="A977">
        <v>642</v>
      </c>
      <c r="B977" t="s">
        <v>60</v>
      </c>
      <c r="C977" t="s">
        <v>1</v>
      </c>
      <c r="D977" t="s">
        <v>293</v>
      </c>
      <c r="E977" t="s">
        <v>87</v>
      </c>
      <c r="F977" t="s">
        <v>88</v>
      </c>
      <c r="G977" t="s">
        <v>307</v>
      </c>
      <c r="H977">
        <v>24.637</v>
      </c>
      <c r="I977">
        <v>55.113999999999997</v>
      </c>
      <c r="J977">
        <v>71.290000000000006</v>
      </c>
      <c r="K977">
        <v>84.039000000000001</v>
      </c>
      <c r="L977">
        <v>164.38900000000001</v>
      </c>
      <c r="M977">
        <v>348</v>
      </c>
      <c r="N977">
        <v>414.48200000000003</v>
      </c>
      <c r="O977">
        <v>471.16199999999998</v>
      </c>
      <c r="P977">
        <v>773.52499999999998</v>
      </c>
      <c r="Q977" s="3">
        <v>1410.1890000000001</v>
      </c>
      <c r="R977" s="3">
        <v>2103.73</v>
      </c>
      <c r="S977" s="3">
        <v>2308.5259999999998</v>
      </c>
      <c r="T977" s="3">
        <v>3051.7860000000001</v>
      </c>
      <c r="U977" s="3">
        <v>2368.087</v>
      </c>
      <c r="V977" s="3">
        <v>2150.931</v>
      </c>
      <c r="W977" s="3">
        <v>2849.0279999999998</v>
      </c>
      <c r="X977" s="3">
        <v>3194.71</v>
      </c>
      <c r="Y977" s="3">
        <v>2672.9850000000001</v>
      </c>
      <c r="Z977" s="3">
        <v>2401.9430000000002</v>
      </c>
      <c r="AA977" s="3">
        <v>1789.1949999999999</v>
      </c>
      <c r="AB977" s="3">
        <v>1637.2329999999999</v>
      </c>
      <c r="AC977" s="3">
        <v>1683.569</v>
      </c>
      <c r="AD977" s="3">
        <v>1573.7260000000001</v>
      </c>
      <c r="AE977" s="3">
        <v>1362.2940000000001</v>
      </c>
      <c r="AF977" s="3">
        <v>1202.8040000000001</v>
      </c>
      <c r="AG977">
        <v>2013</v>
      </c>
    </row>
    <row r="978" spans="1:33" x14ac:dyDescent="0.2">
      <c r="A978">
        <v>646</v>
      </c>
      <c r="B978" t="s">
        <v>62</v>
      </c>
      <c r="C978" t="s">
        <v>14</v>
      </c>
      <c r="D978" t="s">
        <v>293</v>
      </c>
      <c r="E978" t="s">
        <v>87</v>
      </c>
      <c r="F978" t="s">
        <v>88</v>
      </c>
      <c r="G978" t="s">
        <v>308</v>
      </c>
      <c r="H978">
        <v>755.09</v>
      </c>
      <c r="I978" s="3">
        <v>1029.829</v>
      </c>
      <c r="J978">
        <v>912.14400000000001</v>
      </c>
      <c r="K978">
        <v>813.58900000000006</v>
      </c>
      <c r="L978" s="3">
        <v>1207.598</v>
      </c>
      <c r="M978" s="3">
        <v>1173.6300000000001</v>
      </c>
      <c r="N978" s="3">
        <v>1089.8989999999999</v>
      </c>
      <c r="O978" s="3">
        <v>1095.1880000000001</v>
      </c>
      <c r="P978" s="3">
        <v>1141.846</v>
      </c>
      <c r="Q978" s="3">
        <v>1434.1590000000001</v>
      </c>
      <c r="R978" s="3">
        <v>1582.5719999999999</v>
      </c>
      <c r="S978" s="3">
        <v>1636.499</v>
      </c>
      <c r="T978" s="3">
        <v>2078.1289999999999</v>
      </c>
      <c r="U978" s="3">
        <v>1685.163</v>
      </c>
      <c r="V978" s="3">
        <v>1834.0029999999999</v>
      </c>
      <c r="W978" s="3">
        <v>2486.1860000000001</v>
      </c>
      <c r="X978" s="3">
        <v>2638.0920000000001</v>
      </c>
      <c r="Y978" s="3">
        <v>2621.7950000000001</v>
      </c>
      <c r="Z978" s="3">
        <v>2369.7559999999999</v>
      </c>
      <c r="AA978" s="3">
        <v>1886.6790000000001</v>
      </c>
      <c r="AB978" s="3">
        <v>2182.9549999999999</v>
      </c>
      <c r="AC978" s="3">
        <v>2360.1640000000002</v>
      </c>
      <c r="AD978" s="3">
        <v>2514.587</v>
      </c>
      <c r="AE978" s="3">
        <v>2649.1390000000001</v>
      </c>
      <c r="AF978" s="3">
        <v>2819.7950000000001</v>
      </c>
      <c r="AG978">
        <v>2013</v>
      </c>
    </row>
    <row r="979" spans="1:33" x14ac:dyDescent="0.2">
      <c r="A979">
        <v>656</v>
      </c>
      <c r="B979" t="s">
        <v>64</v>
      </c>
      <c r="C979" t="s">
        <v>24</v>
      </c>
      <c r="D979" t="s">
        <v>293</v>
      </c>
      <c r="E979" t="s">
        <v>87</v>
      </c>
      <c r="F979" t="s">
        <v>88</v>
      </c>
      <c r="G979" t="s">
        <v>309</v>
      </c>
      <c r="H979">
        <v>521.07299999999998</v>
      </c>
      <c r="I979">
        <v>603.71600000000001</v>
      </c>
      <c r="J979">
        <v>624.5</v>
      </c>
      <c r="K979">
        <v>628.33699999999999</v>
      </c>
      <c r="L979">
        <v>719.8</v>
      </c>
      <c r="M979">
        <v>868.21</v>
      </c>
      <c r="N979">
        <v>876.91399999999999</v>
      </c>
      <c r="O979">
        <v>952.67200000000003</v>
      </c>
      <c r="P979" s="3">
        <v>1027.373</v>
      </c>
      <c r="Q979" s="3">
        <v>1631.48</v>
      </c>
      <c r="R979" s="3">
        <v>2397.75</v>
      </c>
      <c r="S979" s="3">
        <v>2620.29</v>
      </c>
      <c r="T979" s="3">
        <v>3351.7890000000002</v>
      </c>
      <c r="U979" s="3">
        <v>3662.49</v>
      </c>
      <c r="V979" s="3">
        <v>4257.6899999999996</v>
      </c>
      <c r="W979" s="3">
        <v>6824.1409999999996</v>
      </c>
      <c r="X979" s="3">
        <v>9046.6350000000002</v>
      </c>
      <c r="Y979" s="3">
        <v>8543.92</v>
      </c>
      <c r="Z979" s="3">
        <v>11951.134</v>
      </c>
      <c r="AA979" s="3">
        <v>11728.672</v>
      </c>
      <c r="AB979" s="3">
        <v>13483.536</v>
      </c>
      <c r="AC979" s="3">
        <v>16022.108</v>
      </c>
      <c r="AD979" s="3">
        <v>18916.993999999999</v>
      </c>
      <c r="AE979" s="3">
        <v>21587.092000000001</v>
      </c>
      <c r="AF979" s="3">
        <v>24739.044000000002</v>
      </c>
      <c r="AG979">
        <v>2014</v>
      </c>
    </row>
    <row r="980" spans="1:33" x14ac:dyDescent="0.2">
      <c r="A980">
        <v>429</v>
      </c>
      <c r="B980" t="s">
        <v>47</v>
      </c>
      <c r="C980" t="s">
        <v>34</v>
      </c>
      <c r="D980" t="s">
        <v>293</v>
      </c>
      <c r="E980" t="s">
        <v>87</v>
      </c>
      <c r="F980" t="s">
        <v>88</v>
      </c>
      <c r="G980" t="s">
        <v>310</v>
      </c>
      <c r="H980" s="3">
        <v>55862</v>
      </c>
      <c r="I980" s="3">
        <v>61452</v>
      </c>
      <c r="J980" s="3">
        <v>52104</v>
      </c>
      <c r="K980" s="3">
        <v>89784</v>
      </c>
      <c r="L980" s="3">
        <v>147295.136</v>
      </c>
      <c r="M980" s="3">
        <v>133391.592</v>
      </c>
      <c r="N980" s="3">
        <v>211195.76</v>
      </c>
      <c r="O980" s="3">
        <v>266641.10499999998</v>
      </c>
      <c r="P980" s="3">
        <v>352606.23499999999</v>
      </c>
      <c r="Q980" s="3">
        <v>504380.26299999998</v>
      </c>
      <c r="R980" s="3">
        <v>611469.02</v>
      </c>
      <c r="S980" s="3">
        <v>828611.02300000004</v>
      </c>
      <c r="T980" s="3">
        <v>851710.19900000002</v>
      </c>
      <c r="U980" s="3">
        <v>842755.22699999996</v>
      </c>
      <c r="V980" s="3">
        <v>1049659.46</v>
      </c>
      <c r="W980" s="3">
        <v>1203714.331</v>
      </c>
      <c r="X980" s="3">
        <v>1015802.928</v>
      </c>
      <c r="Y980" s="3">
        <v>1326784.6000000001</v>
      </c>
      <c r="Z980" s="3">
        <v>1521868.237</v>
      </c>
      <c r="AA980" s="3">
        <v>1635633.436</v>
      </c>
      <c r="AB980" s="3">
        <v>1920269.4450000001</v>
      </c>
      <c r="AC980" s="3">
        <v>2208113.2850000001</v>
      </c>
      <c r="AD980" s="3">
        <v>2526812.6170000001</v>
      </c>
      <c r="AE980" s="3">
        <v>2914340.5469999998</v>
      </c>
      <c r="AF980" s="3">
        <v>3299836.5809999998</v>
      </c>
      <c r="AG980">
        <v>2013</v>
      </c>
    </row>
    <row r="981" spans="1:33" x14ac:dyDescent="0.2">
      <c r="A981">
        <v>433</v>
      </c>
      <c r="B981" t="s">
        <v>48</v>
      </c>
      <c r="C981" t="s">
        <v>5</v>
      </c>
      <c r="D981" t="s">
        <v>293</v>
      </c>
      <c r="E981" t="s">
        <v>87</v>
      </c>
      <c r="F981" t="s">
        <v>88</v>
      </c>
      <c r="G981" t="s">
        <v>311</v>
      </c>
      <c r="H981" t="s">
        <v>106</v>
      </c>
      <c r="I981" t="s">
        <v>106</v>
      </c>
      <c r="J981" t="s">
        <v>106</v>
      </c>
      <c r="K981" t="s">
        <v>106</v>
      </c>
      <c r="L981" t="s">
        <v>106</v>
      </c>
      <c r="M981" t="s">
        <v>106</v>
      </c>
      <c r="N981" t="s">
        <v>106</v>
      </c>
      <c r="O981" t="s">
        <v>106</v>
      </c>
      <c r="P981" s="3">
        <v>29839.492999999999</v>
      </c>
      <c r="Q981" s="3">
        <v>49468.974999999999</v>
      </c>
      <c r="R981" s="3">
        <v>58346.614000000001</v>
      </c>
      <c r="S981" s="3">
        <v>60137.178999999996</v>
      </c>
      <c r="T981" s="3">
        <v>88560.646999999997</v>
      </c>
      <c r="U981" s="3">
        <v>60330.968999999997</v>
      </c>
      <c r="V981" s="3">
        <v>73571.55</v>
      </c>
      <c r="W981" s="3">
        <v>104563.988</v>
      </c>
      <c r="X981" s="3">
        <v>119449.32399999999</v>
      </c>
      <c r="Y981" s="3">
        <v>115417.554</v>
      </c>
      <c r="Z981" s="3">
        <v>104385.70299999999</v>
      </c>
      <c r="AA981" s="3">
        <v>82953.793000000005</v>
      </c>
      <c r="AB981" s="3">
        <v>103148.308</v>
      </c>
      <c r="AC981" s="3">
        <v>120703.46400000001</v>
      </c>
      <c r="AD981" s="3">
        <v>134042.74900000001</v>
      </c>
      <c r="AE981" s="3">
        <v>146447.315</v>
      </c>
      <c r="AF981" s="3">
        <v>166274.23000000001</v>
      </c>
      <c r="AG981">
        <v>2014</v>
      </c>
    </row>
    <row r="982" spans="1:33" x14ac:dyDescent="0.2">
      <c r="A982">
        <v>916</v>
      </c>
      <c r="B982" t="s">
        <v>65</v>
      </c>
      <c r="C982" t="s">
        <v>18</v>
      </c>
      <c r="D982" t="s">
        <v>293</v>
      </c>
      <c r="E982" t="s">
        <v>87</v>
      </c>
      <c r="F982" t="s">
        <v>88</v>
      </c>
      <c r="G982" t="s">
        <v>312</v>
      </c>
      <c r="H982">
        <v>187.2</v>
      </c>
      <c r="I982">
        <v>225.24600000000001</v>
      </c>
      <c r="J982">
        <v>315.24200000000002</v>
      </c>
      <c r="K982">
        <v>353.65100000000001</v>
      </c>
      <c r="L982">
        <v>568.20000000000005</v>
      </c>
      <c r="M982">
        <v>833.9</v>
      </c>
      <c r="N982">
        <v>847.81500000000005</v>
      </c>
      <c r="O982" s="3">
        <v>1169.1890000000001</v>
      </c>
      <c r="P982" s="3">
        <v>1441.123</v>
      </c>
      <c r="Q982" s="3">
        <v>2131.7240000000002</v>
      </c>
      <c r="R982" s="3">
        <v>2803.9169999999999</v>
      </c>
      <c r="S982" s="3">
        <v>3705.752</v>
      </c>
      <c r="T982" s="3">
        <v>4542.2430000000004</v>
      </c>
      <c r="U982" s="3">
        <v>3765.8510000000001</v>
      </c>
      <c r="V982" s="3">
        <v>5223.3140000000003</v>
      </c>
      <c r="W982" s="3">
        <v>7638.32</v>
      </c>
      <c r="X982" s="3">
        <v>8170.3010000000004</v>
      </c>
      <c r="Y982" s="3">
        <v>8911.3189999999995</v>
      </c>
      <c r="Z982" s="3">
        <v>9419.8520000000008</v>
      </c>
      <c r="AA982" s="3">
        <v>7856.7389999999996</v>
      </c>
      <c r="AB982" s="3">
        <v>9274.9040000000005</v>
      </c>
      <c r="AC982" s="3">
        <v>10620.172</v>
      </c>
      <c r="AD982" s="3">
        <v>11754.002</v>
      </c>
      <c r="AE982" s="3">
        <v>12908.87</v>
      </c>
      <c r="AF982" s="3">
        <v>14082.933000000001</v>
      </c>
      <c r="AG982">
        <v>2013</v>
      </c>
    </row>
    <row r="983" spans="1:33" x14ac:dyDescent="0.2">
      <c r="A983">
        <v>443</v>
      </c>
      <c r="B983" t="s">
        <v>67</v>
      </c>
      <c r="C983" t="s">
        <v>6</v>
      </c>
      <c r="D983" t="s">
        <v>293</v>
      </c>
      <c r="E983" t="s">
        <v>87</v>
      </c>
      <c r="F983" t="s">
        <v>88</v>
      </c>
      <c r="G983" t="s">
        <v>313</v>
      </c>
      <c r="H983">
        <v>5.2919999999999998</v>
      </c>
      <c r="I983">
        <v>5.6020000000000003</v>
      </c>
      <c r="J983">
        <v>4.6559999999999997</v>
      </c>
      <c r="K983">
        <v>5.5090000000000003</v>
      </c>
      <c r="L983">
        <v>7.8879999999999999</v>
      </c>
      <c r="M983">
        <v>7.6609999999999996</v>
      </c>
      <c r="N983">
        <v>7.093</v>
      </c>
      <c r="O983">
        <v>7.7489999999999997</v>
      </c>
      <c r="P983">
        <v>9.8819999999999997</v>
      </c>
      <c r="Q983">
        <v>16.852</v>
      </c>
      <c r="R983">
        <v>18.803999999999998</v>
      </c>
      <c r="S983">
        <v>21.989000000000001</v>
      </c>
      <c r="T983">
        <v>23.994</v>
      </c>
      <c r="U983">
        <v>21.161000000000001</v>
      </c>
      <c r="V983">
        <v>23.385000000000002</v>
      </c>
      <c r="W983">
        <v>31.026</v>
      </c>
      <c r="X983">
        <v>35.799999999999997</v>
      </c>
      <c r="Y983">
        <v>36.118000000000002</v>
      </c>
      <c r="Z983">
        <v>34.454999999999998</v>
      </c>
      <c r="AA983">
        <v>23.541</v>
      </c>
      <c r="AB983">
        <v>27.111000000000001</v>
      </c>
      <c r="AC983">
        <v>30.212</v>
      </c>
      <c r="AD983">
        <v>32.103999999999999</v>
      </c>
      <c r="AE983">
        <v>33.636000000000003</v>
      </c>
      <c r="AF983">
        <v>35.084000000000003</v>
      </c>
      <c r="AG983">
        <v>2013</v>
      </c>
    </row>
    <row r="984" spans="1:33" x14ac:dyDescent="0.2">
      <c r="A984">
        <v>672</v>
      </c>
      <c r="B984" t="s">
        <v>50</v>
      </c>
      <c r="C984" t="s">
        <v>2</v>
      </c>
      <c r="D984" t="s">
        <v>293</v>
      </c>
      <c r="E984" t="s">
        <v>87</v>
      </c>
      <c r="F984" t="s">
        <v>88</v>
      </c>
      <c r="G984" t="s">
        <v>314</v>
      </c>
      <c r="H984">
        <v>5.6040000000000001</v>
      </c>
      <c r="I984">
        <v>4.6349999999999998</v>
      </c>
      <c r="J984">
        <v>4.4080000000000004</v>
      </c>
      <c r="K984">
        <v>5.6219999999999999</v>
      </c>
      <c r="L984">
        <v>8.1750000000000007</v>
      </c>
      <c r="M984">
        <v>7.891</v>
      </c>
      <c r="N984">
        <v>12.85</v>
      </c>
      <c r="O984">
        <v>16.614000000000001</v>
      </c>
      <c r="P984">
        <v>23.271999999999998</v>
      </c>
      <c r="Q984">
        <v>37.412999999999997</v>
      </c>
      <c r="R984">
        <v>45.457000000000001</v>
      </c>
      <c r="S984">
        <v>53.091000000000001</v>
      </c>
      <c r="T984">
        <v>72.897000000000006</v>
      </c>
      <c r="U984">
        <v>41.786000000000001</v>
      </c>
      <c r="V984">
        <v>61.503999999999998</v>
      </c>
      <c r="W984">
        <v>16.614000000000001</v>
      </c>
      <c r="X984">
        <v>74.713999999999999</v>
      </c>
      <c r="Y984">
        <v>54.762</v>
      </c>
      <c r="Z984">
        <v>21.395</v>
      </c>
      <c r="AA984">
        <v>12.87</v>
      </c>
      <c r="AB984">
        <v>23.114000000000001</v>
      </c>
      <c r="AC984">
        <v>46.337000000000003</v>
      </c>
      <c r="AD984">
        <v>51.212000000000003</v>
      </c>
      <c r="AE984">
        <v>59.621000000000002</v>
      </c>
      <c r="AF984">
        <v>62.168999999999997</v>
      </c>
      <c r="AG984">
        <v>2014</v>
      </c>
    </row>
    <row r="985" spans="1:33" x14ac:dyDescent="0.2">
      <c r="A985">
        <v>682</v>
      </c>
      <c r="B985" t="s">
        <v>69</v>
      </c>
      <c r="C985" t="s">
        <v>27</v>
      </c>
      <c r="D985" t="s">
        <v>293</v>
      </c>
      <c r="E985" t="s">
        <v>87</v>
      </c>
      <c r="F985" t="s">
        <v>88</v>
      </c>
      <c r="G985" t="s">
        <v>315</v>
      </c>
      <c r="H985">
        <v>47.715000000000003</v>
      </c>
      <c r="I985">
        <v>44.56</v>
      </c>
      <c r="J985">
        <v>47.408999999999999</v>
      </c>
      <c r="K985">
        <v>54.579000000000001</v>
      </c>
      <c r="L985">
        <v>63.802999999999997</v>
      </c>
      <c r="M985">
        <v>70.739000000000004</v>
      </c>
      <c r="N985">
        <v>108.571</v>
      </c>
      <c r="O985">
        <v>119.684</v>
      </c>
      <c r="P985">
        <v>130.41399999999999</v>
      </c>
      <c r="Q985">
        <v>141.624</v>
      </c>
      <c r="R985">
        <v>221.56399999999999</v>
      </c>
      <c r="S985">
        <v>205.41</v>
      </c>
      <c r="T985">
        <v>204.55099999999999</v>
      </c>
      <c r="U985">
        <v>198.434</v>
      </c>
      <c r="V985">
        <v>262.00299999999999</v>
      </c>
      <c r="W985">
        <v>324.06400000000002</v>
      </c>
      <c r="X985">
        <v>465.61099999999999</v>
      </c>
      <c r="Y985">
        <v>422.66300000000001</v>
      </c>
      <c r="Z985">
        <v>424.00700000000001</v>
      </c>
      <c r="AA985">
        <v>457.09100000000001</v>
      </c>
      <c r="AB985">
        <v>464.76100000000002</v>
      </c>
      <c r="AC985">
        <v>513.03</v>
      </c>
      <c r="AD985">
        <v>544.59400000000005</v>
      </c>
      <c r="AE985">
        <v>594.97</v>
      </c>
      <c r="AF985">
        <v>675.03399999999999</v>
      </c>
      <c r="AG985">
        <v>2014</v>
      </c>
    </row>
    <row r="986" spans="1:33" x14ac:dyDescent="0.2">
      <c r="A986">
        <v>948</v>
      </c>
      <c r="B986" t="s">
        <v>70</v>
      </c>
      <c r="C986" t="s">
        <v>20</v>
      </c>
      <c r="D986" t="s">
        <v>293</v>
      </c>
      <c r="E986" t="s">
        <v>87</v>
      </c>
      <c r="F986" t="s">
        <v>88</v>
      </c>
      <c r="G986" t="s">
        <v>316</v>
      </c>
      <c r="H986">
        <v>160.435</v>
      </c>
      <c r="I986">
        <v>212.143</v>
      </c>
      <c r="J986">
        <v>225.505</v>
      </c>
      <c r="K986">
        <v>251.7</v>
      </c>
      <c r="L986">
        <v>351.39600000000002</v>
      </c>
      <c r="M986">
        <v>429.49900000000002</v>
      </c>
      <c r="N986">
        <v>477.04899999999998</v>
      </c>
      <c r="O986">
        <v>553.88800000000003</v>
      </c>
      <c r="P986">
        <v>713.11300000000006</v>
      </c>
      <c r="Q986">
        <v>837.85799999999995</v>
      </c>
      <c r="R986" s="3">
        <v>1360.41</v>
      </c>
      <c r="S986" s="3">
        <v>1880.489</v>
      </c>
      <c r="T986" s="3">
        <v>2170.37</v>
      </c>
      <c r="U986" s="3">
        <v>1993.9960000000001</v>
      </c>
      <c r="V986" s="3">
        <v>3122.192</v>
      </c>
      <c r="W986" s="3">
        <v>4468.2700000000004</v>
      </c>
      <c r="X986" s="3">
        <v>4975.8919999999998</v>
      </c>
      <c r="Y986" s="3">
        <v>5983.6059999999998</v>
      </c>
      <c r="Z986" s="3">
        <v>6121.616</v>
      </c>
      <c r="AA986" s="3">
        <v>6186.232</v>
      </c>
      <c r="AB986" s="3">
        <v>6804.5640000000003</v>
      </c>
      <c r="AC986" s="3">
        <v>7499.7139999999999</v>
      </c>
      <c r="AD986" s="3">
        <v>8647.7839999999997</v>
      </c>
      <c r="AE986" s="3">
        <v>9791.3729999999996</v>
      </c>
      <c r="AF986" s="3">
        <v>11385.056</v>
      </c>
      <c r="AG986">
        <v>2013</v>
      </c>
    </row>
    <row r="987" spans="1:33" x14ac:dyDescent="0.2">
      <c r="A987">
        <v>694</v>
      </c>
      <c r="B987" t="s">
        <v>51</v>
      </c>
      <c r="C987" t="s">
        <v>3</v>
      </c>
      <c r="D987" t="s">
        <v>293</v>
      </c>
      <c r="E987" t="s">
        <v>87</v>
      </c>
      <c r="F987" t="s">
        <v>88</v>
      </c>
      <c r="G987" t="s">
        <v>317</v>
      </c>
      <c r="H987" t="s">
        <v>106</v>
      </c>
      <c r="I987" t="s">
        <v>106</v>
      </c>
      <c r="J987" t="s">
        <v>106</v>
      </c>
      <c r="K987" t="s">
        <v>106</v>
      </c>
      <c r="L987" s="3">
        <v>1986.9490000000001</v>
      </c>
      <c r="M987" s="3">
        <v>2247.884</v>
      </c>
      <c r="N987" s="3">
        <v>2348.4470000000001</v>
      </c>
      <c r="O987" s="3">
        <v>2794.7669999999998</v>
      </c>
      <c r="P987" s="3">
        <v>4127.32</v>
      </c>
      <c r="Q987" s="3">
        <v>5348.64</v>
      </c>
      <c r="R987" s="3">
        <v>6040.8130000000001</v>
      </c>
      <c r="S987" s="3">
        <v>5615.1450000000004</v>
      </c>
      <c r="T987" s="3">
        <v>7861.634</v>
      </c>
      <c r="U987" s="3">
        <v>4474.3519999999999</v>
      </c>
      <c r="V987" s="3">
        <v>6889.6369999999997</v>
      </c>
      <c r="W987" s="3">
        <v>11296.004999999999</v>
      </c>
      <c r="X987" s="3">
        <v>10416.044</v>
      </c>
      <c r="Y987" s="3">
        <v>8949.41</v>
      </c>
      <c r="Z987" s="3">
        <v>8803.1530000000002</v>
      </c>
      <c r="AA987" s="3">
        <v>8247.7849999999999</v>
      </c>
      <c r="AB987" s="3">
        <v>10346.280000000001</v>
      </c>
      <c r="AC987" s="3">
        <v>11994.25</v>
      </c>
      <c r="AD987" s="3">
        <v>13610.778</v>
      </c>
      <c r="AE987" s="3">
        <v>15215.203</v>
      </c>
      <c r="AF987" s="3">
        <v>16887.071</v>
      </c>
      <c r="AG987">
        <v>2013</v>
      </c>
    </row>
    <row r="988" spans="1:33" x14ac:dyDescent="0.2">
      <c r="A988">
        <v>142</v>
      </c>
      <c r="B988" t="s">
        <v>71</v>
      </c>
      <c r="C988" t="s">
        <v>28</v>
      </c>
      <c r="D988" t="s">
        <v>293</v>
      </c>
      <c r="E988" t="s">
        <v>87</v>
      </c>
      <c r="F988" t="s">
        <v>88</v>
      </c>
      <c r="G988" t="s">
        <v>318</v>
      </c>
      <c r="H988">
        <v>564.70000000000005</v>
      </c>
      <c r="I988">
        <v>608.82299999999998</v>
      </c>
      <c r="J988">
        <v>597.51400000000001</v>
      </c>
      <c r="K988">
        <v>666.68799999999999</v>
      </c>
      <c r="L988">
        <v>858.71299999999997</v>
      </c>
      <c r="M988">
        <v>887.73400000000004</v>
      </c>
      <c r="N988">
        <v>855.05899999999997</v>
      </c>
      <c r="O988">
        <v>878.98400000000004</v>
      </c>
      <c r="P988">
        <v>981.07600000000002</v>
      </c>
      <c r="Q988" s="3">
        <v>1111.134</v>
      </c>
      <c r="R988" s="3">
        <v>1270.904</v>
      </c>
      <c r="S988" s="3">
        <v>1326.63</v>
      </c>
      <c r="T988" s="3">
        <v>1495.59</v>
      </c>
      <c r="U988" s="3">
        <v>1345.376</v>
      </c>
      <c r="V988" s="3">
        <v>1424.7750000000001</v>
      </c>
      <c r="W988" s="3">
        <v>1569.13</v>
      </c>
      <c r="X988" s="3">
        <v>1654.07</v>
      </c>
      <c r="Y988" s="3">
        <v>1668.627</v>
      </c>
      <c r="Z988" s="3">
        <v>1693.287</v>
      </c>
      <c r="AA988" s="3">
        <v>1700.8820000000001</v>
      </c>
      <c r="AB988" s="3">
        <v>1755.5509999999999</v>
      </c>
      <c r="AC988" s="3">
        <v>1837.922</v>
      </c>
      <c r="AD988" s="3">
        <v>1914.4459999999999</v>
      </c>
      <c r="AE988" s="3">
        <v>1995.0309999999999</v>
      </c>
      <c r="AF988" s="3">
        <v>2077.71</v>
      </c>
      <c r="AG988">
        <v>2014</v>
      </c>
    </row>
    <row r="989" spans="1:33" x14ac:dyDescent="0.2">
      <c r="A989">
        <v>449</v>
      </c>
      <c r="B989" t="s">
        <v>72</v>
      </c>
      <c r="C989" t="s">
        <v>10</v>
      </c>
      <c r="D989" t="s">
        <v>293</v>
      </c>
      <c r="E989" t="s">
        <v>87</v>
      </c>
      <c r="F989" t="s">
        <v>88</v>
      </c>
      <c r="G989" t="s">
        <v>319</v>
      </c>
      <c r="H989">
        <v>2.4039999999999999</v>
      </c>
      <c r="I989">
        <v>2.573</v>
      </c>
      <c r="J989">
        <v>1.9590000000000001</v>
      </c>
      <c r="K989">
        <v>2.3639999999999999</v>
      </c>
      <c r="L989">
        <v>3.7130000000000001</v>
      </c>
      <c r="M989">
        <v>3.4860000000000002</v>
      </c>
      <c r="N989">
        <v>3.4990000000000001</v>
      </c>
      <c r="O989">
        <v>3.7919999999999998</v>
      </c>
      <c r="P989">
        <v>4.3109999999999999</v>
      </c>
      <c r="Q989">
        <v>5.7119999999999997</v>
      </c>
      <c r="R989">
        <v>6.9219999999999997</v>
      </c>
      <c r="S989">
        <v>7.6539999999999999</v>
      </c>
      <c r="T989">
        <v>10.801</v>
      </c>
      <c r="U989">
        <v>7.0579999999999998</v>
      </c>
      <c r="V989">
        <v>8.8789999999999996</v>
      </c>
      <c r="W989">
        <v>12.734</v>
      </c>
      <c r="X989">
        <v>14.352</v>
      </c>
      <c r="Y989">
        <v>14.548</v>
      </c>
      <c r="Z989">
        <v>14.132999999999999</v>
      </c>
      <c r="AA989">
        <v>9.968</v>
      </c>
      <c r="AB989">
        <v>11.247999999999999</v>
      </c>
      <c r="AC989">
        <v>12.037000000000001</v>
      </c>
      <c r="AD989">
        <v>12.086</v>
      </c>
      <c r="AE989">
        <v>12.19</v>
      </c>
      <c r="AF989">
        <v>11.94</v>
      </c>
      <c r="AG989">
        <v>2013</v>
      </c>
    </row>
    <row r="990" spans="1:33" x14ac:dyDescent="0.2">
      <c r="A990">
        <v>293</v>
      </c>
      <c r="B990" t="s">
        <v>66</v>
      </c>
      <c r="C990" t="s">
        <v>29</v>
      </c>
      <c r="D990" t="s">
        <v>293</v>
      </c>
      <c r="E990" t="s">
        <v>87</v>
      </c>
      <c r="F990" t="s">
        <v>88</v>
      </c>
      <c r="G990" t="s">
        <v>320</v>
      </c>
      <c r="H990" t="s">
        <v>106</v>
      </c>
      <c r="I990" t="s">
        <v>106</v>
      </c>
      <c r="J990" t="s">
        <v>106</v>
      </c>
      <c r="K990" t="s">
        <v>106</v>
      </c>
      <c r="L990">
        <v>34.503</v>
      </c>
      <c r="M990">
        <v>33.610999999999997</v>
      </c>
      <c r="N990">
        <v>34.619</v>
      </c>
      <c r="O990">
        <v>37.65</v>
      </c>
      <c r="P990">
        <v>41.81</v>
      </c>
      <c r="Q990">
        <v>48.790999999999997</v>
      </c>
      <c r="R990">
        <v>60.673000000000002</v>
      </c>
      <c r="S990">
        <v>70.144999999999996</v>
      </c>
      <c r="T990">
        <v>79.138000000000005</v>
      </c>
      <c r="U990">
        <v>72.146000000000001</v>
      </c>
      <c r="V990">
        <v>87.632000000000005</v>
      </c>
      <c r="W990">
        <v>103.664</v>
      </c>
      <c r="X990">
        <v>112.904</v>
      </c>
      <c r="Y990">
        <v>121.786</v>
      </c>
      <c r="Z990">
        <v>129.01599999999999</v>
      </c>
      <c r="AA990">
        <v>128.107</v>
      </c>
      <c r="AB990">
        <v>137.38999999999999</v>
      </c>
      <c r="AC990">
        <v>145.48699999999999</v>
      </c>
      <c r="AD990">
        <v>154.929</v>
      </c>
      <c r="AE990">
        <v>165.54300000000001</v>
      </c>
      <c r="AF990">
        <v>175.31399999999999</v>
      </c>
      <c r="AG990">
        <v>2014</v>
      </c>
    </row>
    <row r="991" spans="1:33" x14ac:dyDescent="0.2">
      <c r="A991">
        <v>453</v>
      </c>
      <c r="B991" t="s">
        <v>61</v>
      </c>
      <c r="C991" t="s">
        <v>15</v>
      </c>
      <c r="D991" t="s">
        <v>293</v>
      </c>
      <c r="E991" t="s">
        <v>87</v>
      </c>
      <c r="F991" t="s">
        <v>88</v>
      </c>
      <c r="G991" t="s">
        <v>321</v>
      </c>
      <c r="H991">
        <v>13.464</v>
      </c>
      <c r="I991">
        <v>14.029</v>
      </c>
      <c r="J991">
        <v>15.141999999999999</v>
      </c>
      <c r="K991">
        <v>15.734</v>
      </c>
      <c r="L991">
        <v>24.954999999999998</v>
      </c>
      <c r="M991">
        <v>22.754999999999999</v>
      </c>
      <c r="N991">
        <v>29.452999999999999</v>
      </c>
      <c r="O991">
        <v>30.718</v>
      </c>
      <c r="P991">
        <v>55.725000000000001</v>
      </c>
      <c r="Q991">
        <v>66.622</v>
      </c>
      <c r="R991">
        <v>87.363</v>
      </c>
      <c r="S991">
        <v>119.827</v>
      </c>
      <c r="T991">
        <v>143.73599999999999</v>
      </c>
      <c r="U991">
        <v>181.59700000000001</v>
      </c>
      <c r="V991">
        <v>173.86699999999999</v>
      </c>
      <c r="W991">
        <v>246.14699999999999</v>
      </c>
      <c r="X991">
        <v>317.07600000000002</v>
      </c>
      <c r="Y991">
        <v>387.09800000000001</v>
      </c>
      <c r="Z991">
        <v>354.16</v>
      </c>
      <c r="AA991">
        <v>290.63900000000001</v>
      </c>
      <c r="AB991">
        <v>269.68700000000001</v>
      </c>
      <c r="AC991">
        <v>273.73399999999998</v>
      </c>
      <c r="AD991">
        <v>282.887</v>
      </c>
      <c r="AE991">
        <v>289.36900000000003</v>
      </c>
      <c r="AF991">
        <v>295.61200000000002</v>
      </c>
      <c r="AG991">
        <v>2014</v>
      </c>
    </row>
    <row r="992" spans="1:33" x14ac:dyDescent="0.2">
      <c r="A992">
        <v>922</v>
      </c>
      <c r="B992" t="s">
        <v>68</v>
      </c>
      <c r="C992" t="s">
        <v>35</v>
      </c>
      <c r="D992" t="s">
        <v>293</v>
      </c>
      <c r="E992" t="s">
        <v>87</v>
      </c>
      <c r="F992" t="s">
        <v>88</v>
      </c>
      <c r="G992" t="s">
        <v>322</v>
      </c>
      <c r="H992" t="s">
        <v>106</v>
      </c>
      <c r="I992" t="s">
        <v>106</v>
      </c>
      <c r="J992">
        <v>908.94100000000003</v>
      </c>
      <c r="K992" s="3">
        <v>1586.528</v>
      </c>
      <c r="L992" s="3">
        <v>2642.3809999999999</v>
      </c>
      <c r="M992" s="3">
        <v>3301.7130000000002</v>
      </c>
      <c r="N992" s="3">
        <v>4002.442</v>
      </c>
      <c r="O992" s="3">
        <v>4804.4799999999996</v>
      </c>
      <c r="P992" s="3">
        <v>6240.0079999999998</v>
      </c>
      <c r="Q992" s="3">
        <v>8579.6370000000006</v>
      </c>
      <c r="R992" s="3">
        <v>10625.812</v>
      </c>
      <c r="S992" s="3">
        <v>13368.262000000001</v>
      </c>
      <c r="T992" s="3">
        <v>16169.099</v>
      </c>
      <c r="U992" s="3">
        <v>13599.718000000001</v>
      </c>
      <c r="V992" s="3">
        <v>16031.93</v>
      </c>
      <c r="W992" s="3">
        <v>20855.367999999999</v>
      </c>
      <c r="X992" s="3">
        <v>23435.105</v>
      </c>
      <c r="Y992" s="3">
        <v>24442.686000000002</v>
      </c>
      <c r="Z992" s="3">
        <v>26371.059000000001</v>
      </c>
      <c r="AA992" s="3">
        <v>26250.596000000001</v>
      </c>
      <c r="AB992" s="3">
        <v>28939.035</v>
      </c>
      <c r="AC992" s="3">
        <v>32117.633999999998</v>
      </c>
      <c r="AD992" s="3">
        <v>33696.17</v>
      </c>
      <c r="AE992" s="3">
        <v>35225.576000000001</v>
      </c>
      <c r="AF992" s="3">
        <v>36990.745000000003</v>
      </c>
      <c r="AG992">
        <v>2013</v>
      </c>
    </row>
    <row r="993" spans="1:33" x14ac:dyDescent="0.2">
      <c r="A993">
        <v>456</v>
      </c>
      <c r="B993" t="s">
        <v>74</v>
      </c>
      <c r="C993" t="s">
        <v>8</v>
      </c>
      <c r="D993" t="s">
        <v>293</v>
      </c>
      <c r="E993" t="s">
        <v>87</v>
      </c>
      <c r="F993" t="s">
        <v>88</v>
      </c>
      <c r="G993" t="s">
        <v>323</v>
      </c>
      <c r="H993" t="s">
        <v>106</v>
      </c>
      <c r="I993" t="s">
        <v>106</v>
      </c>
      <c r="J993" t="s">
        <v>106</v>
      </c>
      <c r="K993">
        <v>182.94499999999999</v>
      </c>
      <c r="L993">
        <v>295.23599999999999</v>
      </c>
      <c r="M993">
        <v>293.83699999999999</v>
      </c>
      <c r="N993">
        <v>262.40499999999997</v>
      </c>
      <c r="O993">
        <v>333.00700000000001</v>
      </c>
      <c r="P993">
        <v>455.81400000000002</v>
      </c>
      <c r="Q993">
        <v>637.85299999999995</v>
      </c>
      <c r="R993">
        <v>757.73</v>
      </c>
      <c r="S993">
        <v>726.48699999999997</v>
      </c>
      <c r="T993" s="3">
        <v>1179.701</v>
      </c>
      <c r="U993">
        <v>578.56899999999996</v>
      </c>
      <c r="V993">
        <v>822.077</v>
      </c>
      <c r="W993" s="3">
        <v>1193.3789999999999</v>
      </c>
      <c r="X993" s="3">
        <v>1383.135</v>
      </c>
      <c r="Y993" s="3">
        <v>1303.798</v>
      </c>
      <c r="Z993" s="3">
        <v>1193.4459999999999</v>
      </c>
      <c r="AA993">
        <v>874.73599999999999</v>
      </c>
      <c r="AB993">
        <v>978.23599999999999</v>
      </c>
      <c r="AC993" s="3">
        <v>1059.835</v>
      </c>
      <c r="AD993" s="3">
        <v>1107.838</v>
      </c>
      <c r="AE993" s="3">
        <v>1122.2159999999999</v>
      </c>
      <c r="AF993" s="3">
        <v>1142.0119999999999</v>
      </c>
      <c r="AG993">
        <v>2014</v>
      </c>
    </row>
    <row r="994" spans="1:33" x14ac:dyDescent="0.2">
      <c r="A994">
        <v>732</v>
      </c>
      <c r="B994" t="s">
        <v>77</v>
      </c>
      <c r="C994" t="s">
        <v>17</v>
      </c>
      <c r="D994" t="s">
        <v>293</v>
      </c>
      <c r="E994" t="s">
        <v>87</v>
      </c>
      <c r="F994" t="s">
        <v>88</v>
      </c>
      <c r="G994" t="s">
        <v>324</v>
      </c>
      <c r="H994">
        <v>0.70099999999999996</v>
      </c>
      <c r="I994">
        <v>1.0960000000000001</v>
      </c>
      <c r="J994">
        <v>1.5860000000000001</v>
      </c>
      <c r="K994">
        <v>2.0550000000000002</v>
      </c>
      <c r="L994">
        <v>3.2629999999999999</v>
      </c>
      <c r="M994">
        <v>3.7</v>
      </c>
      <c r="N994">
        <v>4.7069999999999999</v>
      </c>
      <c r="O994">
        <v>7.4189999999999996</v>
      </c>
      <c r="P994">
        <v>11.471</v>
      </c>
      <c r="Q994">
        <v>15.331</v>
      </c>
      <c r="R994">
        <v>17.451000000000001</v>
      </c>
      <c r="S994">
        <v>20.242000000000001</v>
      </c>
      <c r="T994">
        <v>27.378</v>
      </c>
      <c r="U994">
        <v>18.986000000000001</v>
      </c>
      <c r="V994">
        <v>29.245000000000001</v>
      </c>
      <c r="W994">
        <v>32.356999999999999</v>
      </c>
      <c r="X994">
        <v>22.265999999999998</v>
      </c>
      <c r="Y994">
        <v>34.311</v>
      </c>
      <c r="Z994">
        <v>49.412999999999997</v>
      </c>
      <c r="AA994">
        <v>55.604999999999997</v>
      </c>
      <c r="AB994">
        <v>66.632000000000005</v>
      </c>
      <c r="AC994">
        <v>75.710999999999999</v>
      </c>
      <c r="AD994">
        <v>86.138999999999996</v>
      </c>
      <c r="AE994">
        <v>97.162999999999997</v>
      </c>
      <c r="AF994">
        <v>106.297</v>
      </c>
      <c r="AG994">
        <v>2013</v>
      </c>
    </row>
    <row r="995" spans="1:33" x14ac:dyDescent="0.2">
      <c r="A995">
        <v>463</v>
      </c>
      <c r="B995" t="s">
        <v>73</v>
      </c>
      <c r="C995" t="s">
        <v>36</v>
      </c>
      <c r="D995" t="s">
        <v>293</v>
      </c>
      <c r="E995" t="s">
        <v>87</v>
      </c>
      <c r="F995" t="s">
        <v>88</v>
      </c>
      <c r="G995" t="s">
        <v>325</v>
      </c>
      <c r="H995">
        <v>171.80099999999999</v>
      </c>
      <c r="I995">
        <v>202.73699999999999</v>
      </c>
      <c r="J995">
        <v>205.64</v>
      </c>
      <c r="K995">
        <v>217.499</v>
      </c>
      <c r="L995">
        <v>246.31100000000001</v>
      </c>
      <c r="M995">
        <v>306.017</v>
      </c>
      <c r="N995">
        <v>295.75400000000002</v>
      </c>
      <c r="O995">
        <v>321.56400000000002</v>
      </c>
      <c r="P995">
        <v>343.923</v>
      </c>
      <c r="Q995">
        <v>358.04700000000003</v>
      </c>
      <c r="R995">
        <v>435.29399999999998</v>
      </c>
      <c r="S995">
        <v>459.06900000000002</v>
      </c>
      <c r="T995">
        <v>491.20499999999998</v>
      </c>
      <c r="U995">
        <v>601.18499999999995</v>
      </c>
      <c r="V995">
        <v>582.024</v>
      </c>
      <c r="W995" t="s">
        <v>106</v>
      </c>
      <c r="X995" t="s">
        <v>106</v>
      </c>
      <c r="Y995" t="s">
        <v>106</v>
      </c>
      <c r="Z995" t="s">
        <v>106</v>
      </c>
      <c r="AA995" t="s">
        <v>106</v>
      </c>
      <c r="AB995" t="s">
        <v>106</v>
      </c>
      <c r="AC995" t="s">
        <v>106</v>
      </c>
      <c r="AD995" t="s">
        <v>106</v>
      </c>
      <c r="AE995" t="s">
        <v>106</v>
      </c>
      <c r="AF995" t="s">
        <v>106</v>
      </c>
      <c r="AG995">
        <v>2009</v>
      </c>
    </row>
    <row r="996" spans="1:33" x14ac:dyDescent="0.2">
      <c r="A996">
        <v>537</v>
      </c>
      <c r="B996" t="s">
        <v>78</v>
      </c>
      <c r="C996" t="s">
        <v>19</v>
      </c>
      <c r="D996" t="s">
        <v>293</v>
      </c>
      <c r="E996" t="s">
        <v>87</v>
      </c>
      <c r="F996" t="s">
        <v>88</v>
      </c>
      <c r="G996" t="s">
        <v>326</v>
      </c>
      <c r="H996" t="s">
        <v>106</v>
      </c>
      <c r="I996" t="s">
        <v>106</v>
      </c>
      <c r="J996" t="s">
        <v>106</v>
      </c>
      <c r="K996" t="s">
        <v>106</v>
      </c>
      <c r="L996">
        <v>6.0000000000000001E-3</v>
      </c>
      <c r="M996">
        <v>1.9E-2</v>
      </c>
      <c r="N996">
        <v>3.4000000000000002E-2</v>
      </c>
      <c r="O996">
        <v>4.2999999999999997E-2</v>
      </c>
      <c r="P996">
        <v>0.17799999999999999</v>
      </c>
      <c r="Q996">
        <v>0.214</v>
      </c>
      <c r="R996">
        <v>0.67800000000000005</v>
      </c>
      <c r="S996">
        <v>1.3620000000000001</v>
      </c>
      <c r="T996">
        <v>2.5609999999999999</v>
      </c>
      <c r="U996">
        <v>1.7629999999999999</v>
      </c>
      <c r="V996">
        <v>2.4220000000000002</v>
      </c>
      <c r="W996">
        <v>3.5680000000000001</v>
      </c>
      <c r="X996">
        <v>4.093</v>
      </c>
      <c r="Y996">
        <v>4.0579999999999998</v>
      </c>
      <c r="Z996">
        <v>2.4340000000000002</v>
      </c>
      <c r="AA996">
        <v>1.7450000000000001</v>
      </c>
      <c r="AB996">
        <v>1.7889999999999999</v>
      </c>
      <c r="AC996">
        <v>1.87</v>
      </c>
      <c r="AD996">
        <v>1.728</v>
      </c>
      <c r="AE996">
        <v>1.6539999999999999</v>
      </c>
      <c r="AF996">
        <v>1.3939999999999999</v>
      </c>
      <c r="AG996">
        <v>2012</v>
      </c>
    </row>
    <row r="997" spans="1:33" x14ac:dyDescent="0.2">
      <c r="A997">
        <v>369</v>
      </c>
      <c r="B997" t="s">
        <v>55</v>
      </c>
      <c r="C997" t="s">
        <v>21</v>
      </c>
      <c r="D997" t="s">
        <v>293</v>
      </c>
      <c r="E997" t="s">
        <v>87</v>
      </c>
      <c r="F997" t="s">
        <v>88</v>
      </c>
      <c r="G997" t="s">
        <v>327</v>
      </c>
      <c r="H997" t="s">
        <v>106</v>
      </c>
      <c r="I997" t="s">
        <v>106</v>
      </c>
      <c r="J997" t="s">
        <v>106</v>
      </c>
      <c r="K997">
        <v>10.545</v>
      </c>
      <c r="L997">
        <v>13.722</v>
      </c>
      <c r="M997">
        <v>15.257999999999999</v>
      </c>
      <c r="N997">
        <v>13.03</v>
      </c>
      <c r="O997">
        <v>17.922999999999998</v>
      </c>
      <c r="P997">
        <v>22.381</v>
      </c>
      <c r="Q997">
        <v>30.436</v>
      </c>
      <c r="R997">
        <v>42.887999999999998</v>
      </c>
      <c r="S997">
        <v>43.768000000000001</v>
      </c>
      <c r="T997">
        <v>64.388000000000005</v>
      </c>
      <c r="U997">
        <v>41.517000000000003</v>
      </c>
      <c r="V997">
        <v>44.536999999999999</v>
      </c>
      <c r="W997">
        <v>51.527000000000001</v>
      </c>
      <c r="X997">
        <v>52.84</v>
      </c>
      <c r="Y997">
        <v>57.264000000000003</v>
      </c>
      <c r="Z997">
        <v>57.027999999999999</v>
      </c>
      <c r="AA997">
        <v>55.942</v>
      </c>
      <c r="AB997">
        <v>59.274000000000001</v>
      </c>
      <c r="AC997">
        <v>62.911000000000001</v>
      </c>
      <c r="AD997">
        <v>66.724999999999994</v>
      </c>
      <c r="AE997">
        <v>69.539000000000001</v>
      </c>
      <c r="AF997">
        <v>72.486000000000004</v>
      </c>
      <c r="AG997">
        <v>2013</v>
      </c>
    </row>
    <row r="998" spans="1:33" x14ac:dyDescent="0.2">
      <c r="A998">
        <v>466</v>
      </c>
      <c r="B998" t="s">
        <v>63</v>
      </c>
      <c r="C998" t="s">
        <v>16</v>
      </c>
      <c r="D998" t="s">
        <v>293</v>
      </c>
      <c r="E998" t="s">
        <v>87</v>
      </c>
      <c r="F998" t="s">
        <v>88</v>
      </c>
      <c r="G998" t="s">
        <v>328</v>
      </c>
      <c r="H998">
        <v>101.11499999999999</v>
      </c>
      <c r="I998">
        <v>110.587</v>
      </c>
      <c r="J998">
        <v>102.128</v>
      </c>
      <c r="K998">
        <v>108.58199999999999</v>
      </c>
      <c r="L998">
        <v>160.03299999999999</v>
      </c>
      <c r="M998">
        <v>122.462</v>
      </c>
      <c r="N998">
        <v>92.822000000000003</v>
      </c>
      <c r="O998">
        <v>110.515</v>
      </c>
      <c r="P998">
        <v>143.565</v>
      </c>
      <c r="Q998">
        <v>238.715</v>
      </c>
      <c r="R998">
        <v>333.81400000000002</v>
      </c>
      <c r="S998">
        <v>373.72199999999998</v>
      </c>
      <c r="T998">
        <v>486.95100000000002</v>
      </c>
      <c r="U998">
        <v>286.053</v>
      </c>
      <c r="V998">
        <v>364.13099999999997</v>
      </c>
      <c r="W998">
        <v>482.32900000000001</v>
      </c>
      <c r="X998">
        <v>550.03399999999999</v>
      </c>
      <c r="Y998">
        <v>581.33900000000006</v>
      </c>
      <c r="Z998">
        <v>535.71699999999998</v>
      </c>
      <c r="AA998">
        <v>409.41</v>
      </c>
      <c r="AB998">
        <v>452.589</v>
      </c>
      <c r="AC998">
        <v>474.39699999999999</v>
      </c>
      <c r="AD998">
        <v>496.101</v>
      </c>
      <c r="AE998">
        <v>515.91300000000001</v>
      </c>
      <c r="AF998">
        <v>539.83699999999999</v>
      </c>
      <c r="AG998">
        <v>2013</v>
      </c>
    </row>
    <row r="999" spans="1:33" x14ac:dyDescent="0.2">
      <c r="A999">
        <v>299</v>
      </c>
      <c r="B999" t="s">
        <v>75</v>
      </c>
      <c r="C999" t="s">
        <v>22</v>
      </c>
      <c r="D999" t="s">
        <v>293</v>
      </c>
      <c r="E999" t="s">
        <v>87</v>
      </c>
      <c r="F999" t="s">
        <v>88</v>
      </c>
      <c r="G999" t="s">
        <v>329</v>
      </c>
      <c r="H999">
        <v>10.5</v>
      </c>
      <c r="I999">
        <v>14.077999999999999</v>
      </c>
      <c r="J999">
        <v>12.154</v>
      </c>
      <c r="K999">
        <v>15.932</v>
      </c>
      <c r="L999">
        <v>26.081</v>
      </c>
      <c r="M999">
        <v>24.286999999999999</v>
      </c>
      <c r="N999">
        <v>31.821000000000002</v>
      </c>
      <c r="O999">
        <v>43.418999999999997</v>
      </c>
      <c r="P999">
        <v>73.131</v>
      </c>
      <c r="Q999">
        <v>114.413</v>
      </c>
      <c r="R999">
        <v>148.36000000000001</v>
      </c>
      <c r="S999">
        <v>163.87799999999999</v>
      </c>
      <c r="T999">
        <v>212.88900000000001</v>
      </c>
      <c r="U999">
        <v>173.87</v>
      </c>
      <c r="V999">
        <v>215.72200000000001</v>
      </c>
      <c r="W999">
        <v>378.47500000000002</v>
      </c>
      <c r="X999">
        <v>384.82100000000003</v>
      </c>
      <c r="Y999">
        <v>516.625</v>
      </c>
      <c r="Z999">
        <v>906.59100000000001</v>
      </c>
      <c r="AA999" s="3">
        <v>1051.318</v>
      </c>
      <c r="AB999" s="3">
        <v>1749.28</v>
      </c>
      <c r="AC999" s="3">
        <v>2866.7620000000002</v>
      </c>
      <c r="AD999" s="3">
        <v>4684.1899999999996</v>
      </c>
      <c r="AE999" s="3">
        <v>7705.2569999999996</v>
      </c>
      <c r="AF999" s="3">
        <v>12786.471</v>
      </c>
      <c r="AG999">
        <v>2010</v>
      </c>
    </row>
    <row r="1000" spans="1:33" x14ac:dyDescent="0.2">
      <c r="A1000">
        <v>474</v>
      </c>
      <c r="B1000" t="s">
        <v>76</v>
      </c>
      <c r="C1000" t="s">
        <v>11</v>
      </c>
      <c r="D1000" t="s">
        <v>293</v>
      </c>
      <c r="E1000" t="s">
        <v>87</v>
      </c>
      <c r="F1000" t="s">
        <v>88</v>
      </c>
      <c r="G1000" t="s">
        <v>330</v>
      </c>
      <c r="H1000">
        <v>220.86699999999999</v>
      </c>
      <c r="I1000">
        <v>289.32600000000002</v>
      </c>
      <c r="J1000">
        <v>227.655</v>
      </c>
      <c r="K1000">
        <v>336.83100000000002</v>
      </c>
      <c r="L1000">
        <v>588.68899999999996</v>
      </c>
      <c r="M1000">
        <v>553.08399999999995</v>
      </c>
      <c r="N1000">
        <v>567.67200000000003</v>
      </c>
      <c r="O1000">
        <v>672.29300000000001</v>
      </c>
      <c r="P1000">
        <v>820.56399999999996</v>
      </c>
      <c r="Q1000" s="3">
        <v>1121.288</v>
      </c>
      <c r="R1000" s="3">
        <v>1449.6790000000001</v>
      </c>
      <c r="S1000" s="3">
        <v>1429.0170000000001</v>
      </c>
      <c r="T1000" s="3">
        <v>1973.749</v>
      </c>
      <c r="U1000" s="3">
        <v>1274.598</v>
      </c>
      <c r="V1000" s="3">
        <v>1774.415</v>
      </c>
      <c r="W1000" s="3">
        <v>1772.5419999999999</v>
      </c>
      <c r="X1000" s="3">
        <v>2268.5929999999998</v>
      </c>
      <c r="Y1000" s="3">
        <v>2075.69</v>
      </c>
      <c r="Z1000" s="3">
        <v>2196.3829999999998</v>
      </c>
      <c r="AA1000" s="3">
        <v>1695.107</v>
      </c>
      <c r="AB1000" s="3">
        <v>2017.0229999999999</v>
      </c>
      <c r="AC1000" s="3">
        <v>2334.6849999999999</v>
      </c>
      <c r="AD1000" s="3">
        <v>2622.1129999999998</v>
      </c>
      <c r="AE1000" s="3">
        <v>2921.2550000000001</v>
      </c>
      <c r="AF1000" s="3">
        <v>3251.6410000000001</v>
      </c>
      <c r="AG1000">
        <v>2013</v>
      </c>
    </row>
    <row r="1001" spans="1:33" x14ac:dyDescent="0.2">
      <c r="A1001">
        <v>612</v>
      </c>
      <c r="B1001" t="s">
        <v>41</v>
      </c>
      <c r="C1001" t="s">
        <v>9</v>
      </c>
      <c r="D1001" t="s">
        <v>293</v>
      </c>
      <c r="E1001" t="s">
        <v>149</v>
      </c>
      <c r="G1001" t="s">
        <v>331</v>
      </c>
      <c r="H1001">
        <v>32.106999999999999</v>
      </c>
      <c r="I1001">
        <v>33.331000000000003</v>
      </c>
      <c r="J1001">
        <v>27.363</v>
      </c>
      <c r="K1001">
        <v>29.948</v>
      </c>
      <c r="L1001">
        <v>38.271999999999998</v>
      </c>
      <c r="M1001">
        <v>34.991</v>
      </c>
      <c r="N1001">
        <v>35.448999999999998</v>
      </c>
      <c r="O1001">
        <v>37.078000000000003</v>
      </c>
      <c r="P1001">
        <v>36.024000000000001</v>
      </c>
      <c r="Q1001">
        <v>40.765000000000001</v>
      </c>
      <c r="R1001">
        <v>42.814</v>
      </c>
      <c r="S1001">
        <v>39.43</v>
      </c>
      <c r="T1001">
        <v>47.000999999999998</v>
      </c>
      <c r="U1001">
        <v>36.878999999999998</v>
      </c>
      <c r="V1001">
        <v>36.637</v>
      </c>
      <c r="W1001">
        <v>39.859000000000002</v>
      </c>
      <c r="X1001">
        <v>39.685000000000002</v>
      </c>
      <c r="Y1001">
        <v>35.954999999999998</v>
      </c>
      <c r="Z1001">
        <v>33.225000000000001</v>
      </c>
      <c r="AA1001">
        <v>30.016999999999999</v>
      </c>
      <c r="AB1001">
        <v>30.568000000000001</v>
      </c>
      <c r="AC1001">
        <v>31.376000000000001</v>
      </c>
      <c r="AD1001">
        <v>31.957999999999998</v>
      </c>
      <c r="AE1001">
        <v>32.347000000000001</v>
      </c>
      <c r="AF1001">
        <v>32.485999999999997</v>
      </c>
      <c r="AG1001">
        <v>2014</v>
      </c>
    </row>
    <row r="1002" spans="1:33" x14ac:dyDescent="0.2">
      <c r="A1002">
        <v>614</v>
      </c>
      <c r="B1002" t="s">
        <v>42</v>
      </c>
      <c r="C1002" t="s">
        <v>7</v>
      </c>
      <c r="D1002" t="s">
        <v>293</v>
      </c>
      <c r="E1002" t="s">
        <v>149</v>
      </c>
      <c r="G1002" t="s">
        <v>331</v>
      </c>
      <c r="H1002" t="s">
        <v>106</v>
      </c>
      <c r="I1002" t="s">
        <v>106</v>
      </c>
      <c r="J1002" t="s">
        <v>106</v>
      </c>
      <c r="K1002" t="s">
        <v>106</v>
      </c>
      <c r="L1002">
        <v>52.42</v>
      </c>
      <c r="M1002">
        <v>45.822000000000003</v>
      </c>
      <c r="N1002">
        <v>35.079000000000001</v>
      </c>
      <c r="O1002">
        <v>37.304000000000002</v>
      </c>
      <c r="P1002">
        <v>37.156999999999996</v>
      </c>
      <c r="Q1002">
        <v>44.125</v>
      </c>
      <c r="R1002">
        <v>50.171999999999997</v>
      </c>
      <c r="S1002">
        <v>45.823</v>
      </c>
      <c r="T1002">
        <v>50.94</v>
      </c>
      <c r="U1002">
        <v>34.561</v>
      </c>
      <c r="V1002">
        <v>43.478999999999999</v>
      </c>
      <c r="W1002">
        <v>48.835000000000001</v>
      </c>
      <c r="X1002">
        <v>45.896000000000001</v>
      </c>
      <c r="Y1002">
        <v>40.456000000000003</v>
      </c>
      <c r="Z1002">
        <v>34.250999999999998</v>
      </c>
      <c r="AA1002">
        <v>25.606000000000002</v>
      </c>
      <c r="AB1002">
        <v>28.286999999999999</v>
      </c>
      <c r="AC1002">
        <v>28.468</v>
      </c>
      <c r="AD1002">
        <v>28.17</v>
      </c>
      <c r="AE1002">
        <v>27.72</v>
      </c>
      <c r="AF1002">
        <v>27.283000000000001</v>
      </c>
      <c r="AG1002">
        <v>2013</v>
      </c>
    </row>
    <row r="1003" spans="1:33" x14ac:dyDescent="0.2">
      <c r="A1003">
        <v>912</v>
      </c>
      <c r="B1003" t="s">
        <v>43</v>
      </c>
      <c r="C1003" t="s">
        <v>23</v>
      </c>
      <c r="D1003" t="s">
        <v>293</v>
      </c>
      <c r="E1003" t="s">
        <v>149</v>
      </c>
      <c r="G1003" t="s">
        <v>331</v>
      </c>
      <c r="H1003" t="s">
        <v>106</v>
      </c>
      <c r="I1003" t="s">
        <v>106</v>
      </c>
      <c r="J1003" t="s">
        <v>106</v>
      </c>
      <c r="K1003" t="s">
        <v>106</v>
      </c>
      <c r="L1003">
        <v>21.219000000000001</v>
      </c>
      <c r="M1003">
        <v>18.667000000000002</v>
      </c>
      <c r="N1003">
        <v>27.303999999999998</v>
      </c>
      <c r="O1003">
        <v>26.753</v>
      </c>
      <c r="P1003">
        <v>26.826000000000001</v>
      </c>
      <c r="Q1003">
        <v>25.100999999999999</v>
      </c>
      <c r="R1003">
        <v>28.018999999999998</v>
      </c>
      <c r="S1003">
        <v>28.231999999999999</v>
      </c>
      <c r="T1003">
        <v>51.113</v>
      </c>
      <c r="U1003">
        <v>40.356999999999999</v>
      </c>
      <c r="V1003">
        <v>45.652000000000001</v>
      </c>
      <c r="W1003">
        <v>45.53</v>
      </c>
      <c r="X1003">
        <v>40.453000000000003</v>
      </c>
      <c r="Y1003">
        <v>39.430999999999997</v>
      </c>
      <c r="Z1003">
        <v>38.832000000000001</v>
      </c>
      <c r="AA1003">
        <v>29.501000000000001</v>
      </c>
      <c r="AB1003">
        <v>33.576999999999998</v>
      </c>
      <c r="AC1003">
        <v>34.052</v>
      </c>
      <c r="AD1003">
        <v>35.564</v>
      </c>
      <c r="AE1003">
        <v>35.415999999999997</v>
      </c>
      <c r="AF1003">
        <v>35.316000000000003</v>
      </c>
      <c r="AG1003">
        <v>2012</v>
      </c>
    </row>
    <row r="1004" spans="1:33" x14ac:dyDescent="0.2">
      <c r="A1004">
        <v>419</v>
      </c>
      <c r="B1004" t="s">
        <v>44</v>
      </c>
      <c r="C1004" t="s">
        <v>12</v>
      </c>
      <c r="D1004" t="s">
        <v>293</v>
      </c>
      <c r="E1004" t="s">
        <v>149</v>
      </c>
      <c r="G1004" t="s">
        <v>331</v>
      </c>
      <c r="H1004">
        <v>23.992000000000001</v>
      </c>
      <c r="I1004">
        <v>25.646999999999998</v>
      </c>
      <c r="J1004">
        <v>23.225999999999999</v>
      </c>
      <c r="K1004">
        <v>23.167000000000002</v>
      </c>
      <c r="L1004">
        <v>31.754999999999999</v>
      </c>
      <c r="M1004">
        <v>28.413</v>
      </c>
      <c r="N1004">
        <v>28.471</v>
      </c>
      <c r="O1004">
        <v>27.509</v>
      </c>
      <c r="P1004">
        <v>26.303999999999998</v>
      </c>
      <c r="Q1004">
        <v>27.837</v>
      </c>
      <c r="R1004">
        <v>26.452999999999999</v>
      </c>
      <c r="S1004">
        <v>24.937000000000001</v>
      </c>
      <c r="T1004">
        <v>27.902999999999999</v>
      </c>
      <c r="U1004">
        <v>20.052</v>
      </c>
      <c r="V1004">
        <v>22.713999999999999</v>
      </c>
      <c r="W1004">
        <v>26.03</v>
      </c>
      <c r="X1004">
        <v>26.478000000000002</v>
      </c>
      <c r="Y1004">
        <v>24.280999999999999</v>
      </c>
      <c r="Z1004">
        <v>24.442</v>
      </c>
      <c r="AA1004">
        <v>23.841000000000001</v>
      </c>
      <c r="AB1004">
        <v>25.454999999999998</v>
      </c>
      <c r="AC1004">
        <v>24.356000000000002</v>
      </c>
      <c r="AD1004">
        <v>24.056000000000001</v>
      </c>
      <c r="AE1004">
        <v>23.68</v>
      </c>
      <c r="AF1004">
        <v>23.274000000000001</v>
      </c>
      <c r="AG1004">
        <v>2014</v>
      </c>
    </row>
    <row r="1005" spans="1:33" x14ac:dyDescent="0.2">
      <c r="A1005">
        <v>218</v>
      </c>
      <c r="B1005" t="s">
        <v>45</v>
      </c>
      <c r="C1005" t="s">
        <v>26</v>
      </c>
      <c r="D1005" t="s">
        <v>293</v>
      </c>
      <c r="E1005" t="s">
        <v>149</v>
      </c>
      <c r="G1005" t="s">
        <v>331</v>
      </c>
      <c r="H1005">
        <v>24.148</v>
      </c>
      <c r="I1005">
        <v>24.998999999999999</v>
      </c>
      <c r="J1005">
        <v>24.873000000000001</v>
      </c>
      <c r="K1005">
        <v>25.527999999999999</v>
      </c>
      <c r="L1005">
        <v>25.585999999999999</v>
      </c>
      <c r="M1005">
        <v>25.135000000000002</v>
      </c>
      <c r="N1005">
        <v>24.504999999999999</v>
      </c>
      <c r="O1005">
        <v>24.114000000000001</v>
      </c>
      <c r="P1005">
        <v>26.800999999999998</v>
      </c>
      <c r="Q1005">
        <v>30.937999999999999</v>
      </c>
      <c r="R1005">
        <v>34.304000000000002</v>
      </c>
      <c r="S1005">
        <v>34.393000000000001</v>
      </c>
      <c r="T1005">
        <v>38.902000000000001</v>
      </c>
      <c r="U1005">
        <v>35.834000000000003</v>
      </c>
      <c r="V1005">
        <v>33.164999999999999</v>
      </c>
      <c r="W1005">
        <v>36.209000000000003</v>
      </c>
      <c r="X1005">
        <v>37.816000000000003</v>
      </c>
      <c r="Y1005">
        <v>39.155000000000001</v>
      </c>
      <c r="Z1005">
        <v>38.497999999999998</v>
      </c>
      <c r="AA1005">
        <v>34.912999999999997</v>
      </c>
      <c r="AB1005">
        <v>33.470999999999997</v>
      </c>
      <c r="AC1005">
        <v>33.517000000000003</v>
      </c>
      <c r="AD1005">
        <v>33.328000000000003</v>
      </c>
      <c r="AE1005">
        <v>33.375999999999998</v>
      </c>
      <c r="AF1005">
        <v>33.255000000000003</v>
      </c>
      <c r="AG1005">
        <v>2013</v>
      </c>
    </row>
    <row r="1006" spans="1:33" x14ac:dyDescent="0.2">
      <c r="A1006">
        <v>616</v>
      </c>
      <c r="B1006" t="s">
        <v>46</v>
      </c>
      <c r="C1006" t="s">
        <v>25</v>
      </c>
      <c r="D1006" t="s">
        <v>293</v>
      </c>
      <c r="E1006" t="s">
        <v>149</v>
      </c>
      <c r="G1006" t="s">
        <v>331</v>
      </c>
      <c r="H1006" t="s">
        <v>106</v>
      </c>
      <c r="I1006" t="s">
        <v>106</v>
      </c>
      <c r="J1006" t="s">
        <v>106</v>
      </c>
      <c r="K1006" t="s">
        <v>106</v>
      </c>
      <c r="L1006">
        <v>46.808</v>
      </c>
      <c r="M1006">
        <v>38.921999999999997</v>
      </c>
      <c r="N1006">
        <v>40.790999999999997</v>
      </c>
      <c r="O1006">
        <v>42.167999999999999</v>
      </c>
      <c r="P1006">
        <v>40.615000000000002</v>
      </c>
      <c r="Q1006">
        <v>43.542000000000002</v>
      </c>
      <c r="R1006">
        <v>45.250999999999998</v>
      </c>
      <c r="S1006">
        <v>41.316000000000003</v>
      </c>
      <c r="T1006">
        <v>39.418999999999997</v>
      </c>
      <c r="U1006">
        <v>37.409999999999997</v>
      </c>
      <c r="V1006">
        <v>32.454999999999998</v>
      </c>
      <c r="W1006">
        <v>36.290999999999997</v>
      </c>
      <c r="X1006">
        <v>36.496000000000002</v>
      </c>
      <c r="Y1006">
        <v>37.823999999999998</v>
      </c>
      <c r="Z1006">
        <v>35.768000000000001</v>
      </c>
      <c r="AA1006">
        <v>35.113</v>
      </c>
      <c r="AB1006">
        <v>31.12</v>
      </c>
      <c r="AC1006">
        <v>31.135000000000002</v>
      </c>
      <c r="AD1006">
        <v>30.867999999999999</v>
      </c>
      <c r="AE1006">
        <v>30.257000000000001</v>
      </c>
      <c r="AF1006">
        <v>29.963000000000001</v>
      </c>
      <c r="AG1006">
        <v>2012</v>
      </c>
    </row>
    <row r="1007" spans="1:33" x14ac:dyDescent="0.2">
      <c r="A1007">
        <v>516</v>
      </c>
      <c r="B1007" t="s">
        <v>49</v>
      </c>
      <c r="C1007" t="s">
        <v>4</v>
      </c>
      <c r="D1007" t="s">
        <v>293</v>
      </c>
      <c r="E1007" t="s">
        <v>149</v>
      </c>
      <c r="G1007" t="s">
        <v>331</v>
      </c>
      <c r="H1007">
        <v>39.643000000000001</v>
      </c>
      <c r="I1007">
        <v>36.844000000000001</v>
      </c>
      <c r="J1007">
        <v>28.265999999999998</v>
      </c>
      <c r="K1007">
        <v>32.53</v>
      </c>
      <c r="L1007">
        <v>49.143999999999998</v>
      </c>
      <c r="M1007">
        <v>42.173000000000002</v>
      </c>
      <c r="N1007">
        <v>40.79</v>
      </c>
      <c r="O1007">
        <v>43.155999999999999</v>
      </c>
      <c r="P1007">
        <v>46.226999999999997</v>
      </c>
      <c r="Q1007">
        <v>50.2</v>
      </c>
      <c r="R1007">
        <v>52.914999999999999</v>
      </c>
      <c r="S1007">
        <v>35.927</v>
      </c>
      <c r="T1007">
        <v>70.132999999999996</v>
      </c>
      <c r="U1007">
        <v>42.506999999999998</v>
      </c>
      <c r="V1007">
        <v>48.499000000000002</v>
      </c>
      <c r="W1007">
        <v>61.052999999999997</v>
      </c>
      <c r="X1007">
        <v>51.677</v>
      </c>
      <c r="Y1007">
        <v>51.787999999999997</v>
      </c>
      <c r="Z1007">
        <v>52.472999999999999</v>
      </c>
      <c r="AA1007">
        <v>31.521000000000001</v>
      </c>
      <c r="AB1007">
        <v>37.048999999999999</v>
      </c>
      <c r="AC1007">
        <v>38.847999999999999</v>
      </c>
      <c r="AD1007">
        <v>40.44</v>
      </c>
      <c r="AE1007">
        <v>43.5</v>
      </c>
      <c r="AF1007">
        <v>44.817999999999998</v>
      </c>
      <c r="AG1007">
        <v>2014</v>
      </c>
    </row>
    <row r="1008" spans="1:33" x14ac:dyDescent="0.2">
      <c r="A1008">
        <v>622</v>
      </c>
      <c r="B1008" t="s">
        <v>52</v>
      </c>
      <c r="C1008" t="s">
        <v>32</v>
      </c>
      <c r="D1008" t="s">
        <v>293</v>
      </c>
      <c r="E1008" t="s">
        <v>149</v>
      </c>
      <c r="G1008" t="s">
        <v>331</v>
      </c>
      <c r="H1008" t="s">
        <v>106</v>
      </c>
      <c r="I1008" t="s">
        <v>106</v>
      </c>
      <c r="J1008" t="s">
        <v>106</v>
      </c>
      <c r="K1008" t="s">
        <v>106</v>
      </c>
      <c r="L1008">
        <v>18.294</v>
      </c>
      <c r="M1008">
        <v>17.567</v>
      </c>
      <c r="N1008">
        <v>17.457999999999998</v>
      </c>
      <c r="O1008">
        <v>16.053999999999998</v>
      </c>
      <c r="P1008">
        <v>15.43</v>
      </c>
      <c r="Q1008">
        <v>18.170999999999999</v>
      </c>
      <c r="R1008">
        <v>47.383000000000003</v>
      </c>
      <c r="S1008">
        <v>20.276</v>
      </c>
      <c r="T1008">
        <v>21.2</v>
      </c>
      <c r="U1008">
        <v>17.443999999999999</v>
      </c>
      <c r="V1008">
        <v>16.582000000000001</v>
      </c>
      <c r="W1008">
        <v>17.936</v>
      </c>
      <c r="X1008">
        <v>17.949000000000002</v>
      </c>
      <c r="Y1008">
        <v>17.954999999999998</v>
      </c>
      <c r="Z1008">
        <v>17.553999999999998</v>
      </c>
      <c r="AA1008">
        <v>16.396000000000001</v>
      </c>
      <c r="AB1008">
        <v>16.826000000000001</v>
      </c>
      <c r="AC1008">
        <v>16.934000000000001</v>
      </c>
      <c r="AD1008">
        <v>16.946999999999999</v>
      </c>
      <c r="AE1008">
        <v>17.11</v>
      </c>
      <c r="AF1008">
        <v>16.917000000000002</v>
      </c>
      <c r="AG1008">
        <v>2013</v>
      </c>
    </row>
    <row r="1009" spans="1:33" x14ac:dyDescent="0.2">
      <c r="A1009">
        <v>628</v>
      </c>
      <c r="B1009" t="s">
        <v>53</v>
      </c>
      <c r="C1009" t="s">
        <v>13</v>
      </c>
      <c r="D1009" t="s">
        <v>293</v>
      </c>
      <c r="E1009" t="s">
        <v>149</v>
      </c>
      <c r="G1009" t="s">
        <v>331</v>
      </c>
      <c r="H1009">
        <v>11.842000000000001</v>
      </c>
      <c r="I1009">
        <v>12.228</v>
      </c>
      <c r="J1009">
        <v>10.917</v>
      </c>
      <c r="K1009">
        <v>11.441000000000001</v>
      </c>
      <c r="L1009">
        <v>12.135999999999999</v>
      </c>
      <c r="M1009">
        <v>10.965</v>
      </c>
      <c r="N1009">
        <v>12.587</v>
      </c>
      <c r="O1009">
        <v>13.744999999999999</v>
      </c>
      <c r="P1009">
        <v>10.372999999999999</v>
      </c>
      <c r="Q1009">
        <v>11.481999999999999</v>
      </c>
      <c r="R1009">
        <v>16.199000000000002</v>
      </c>
      <c r="S1009">
        <v>19.667000000000002</v>
      </c>
      <c r="T1009">
        <v>22.49</v>
      </c>
      <c r="U1009">
        <v>14.991</v>
      </c>
      <c r="V1009">
        <v>20.248999999999999</v>
      </c>
      <c r="W1009">
        <v>24.786000000000001</v>
      </c>
      <c r="X1009">
        <v>24.422000000000001</v>
      </c>
      <c r="Y1009">
        <v>20.809000000000001</v>
      </c>
      <c r="Z1009">
        <v>17.870999999999999</v>
      </c>
      <c r="AA1009">
        <v>14.207000000000001</v>
      </c>
      <c r="AB1009">
        <v>17.827999999999999</v>
      </c>
      <c r="AC1009">
        <v>18.088999999999999</v>
      </c>
      <c r="AD1009">
        <v>23.808</v>
      </c>
      <c r="AE1009">
        <v>24.972000000000001</v>
      </c>
      <c r="AF1009">
        <v>25.097999999999999</v>
      </c>
      <c r="AG1009">
        <v>2012</v>
      </c>
    </row>
    <row r="1010" spans="1:33" x14ac:dyDescent="0.2">
      <c r="A1010">
        <v>228</v>
      </c>
      <c r="B1010" t="s">
        <v>54</v>
      </c>
      <c r="C1010" t="s">
        <v>30</v>
      </c>
      <c r="D1010" t="s">
        <v>293</v>
      </c>
      <c r="E1010" t="s">
        <v>149</v>
      </c>
      <c r="G1010" t="s">
        <v>331</v>
      </c>
      <c r="H1010">
        <v>23.024000000000001</v>
      </c>
      <c r="I1010">
        <v>22.943999999999999</v>
      </c>
      <c r="J1010">
        <v>22.486999999999998</v>
      </c>
      <c r="K1010">
        <v>21.806999999999999</v>
      </c>
      <c r="L1010">
        <v>22.29</v>
      </c>
      <c r="M1010">
        <v>22.803999999999998</v>
      </c>
      <c r="N1010">
        <v>22.149000000000001</v>
      </c>
      <c r="O1010">
        <v>21.960999999999999</v>
      </c>
      <c r="P1010">
        <v>22.879000000000001</v>
      </c>
      <c r="Q1010">
        <v>24.763000000000002</v>
      </c>
      <c r="R1010">
        <v>26.155999999999999</v>
      </c>
      <c r="S1010">
        <v>27.289000000000001</v>
      </c>
      <c r="T1010">
        <v>25.838000000000001</v>
      </c>
      <c r="U1010">
        <v>20.617000000000001</v>
      </c>
      <c r="V1010">
        <v>23.533000000000001</v>
      </c>
      <c r="W1010">
        <v>24.664000000000001</v>
      </c>
      <c r="X1010">
        <v>24.423999999999999</v>
      </c>
      <c r="Y1010">
        <v>23.251999999999999</v>
      </c>
      <c r="Z1010">
        <v>22.838000000000001</v>
      </c>
      <c r="AA1010">
        <v>23.379000000000001</v>
      </c>
      <c r="AB1010">
        <v>24.456</v>
      </c>
      <c r="AC1010">
        <v>25.25</v>
      </c>
      <c r="AD1010">
        <v>25.927</v>
      </c>
      <c r="AE1010">
        <v>25.9</v>
      </c>
      <c r="AF1010">
        <v>25.907</v>
      </c>
      <c r="AG1010">
        <v>2013</v>
      </c>
    </row>
    <row r="1011" spans="1:33" x14ac:dyDescent="0.2">
      <c r="A1011">
        <v>636</v>
      </c>
      <c r="B1011" t="s">
        <v>56</v>
      </c>
      <c r="C1011" t="s">
        <v>33</v>
      </c>
      <c r="D1011" t="s">
        <v>293</v>
      </c>
      <c r="E1011" t="s">
        <v>149</v>
      </c>
      <c r="G1011" t="s">
        <v>331</v>
      </c>
      <c r="H1011">
        <v>0.67900000000000005</v>
      </c>
      <c r="I1011">
        <v>0.64900000000000002</v>
      </c>
      <c r="J1011">
        <v>0.74199999999999999</v>
      </c>
      <c r="K1011">
        <v>0.56299999999999994</v>
      </c>
      <c r="L1011">
        <v>0.63700000000000001</v>
      </c>
      <c r="M1011">
        <v>3.03</v>
      </c>
      <c r="N1011">
        <v>5.0620000000000003</v>
      </c>
      <c r="O1011">
        <v>4.944</v>
      </c>
      <c r="P1011">
        <v>7.0170000000000003</v>
      </c>
      <c r="Q1011">
        <v>10.704000000000001</v>
      </c>
      <c r="R1011">
        <v>11.785</v>
      </c>
      <c r="S1011">
        <v>10.420999999999999</v>
      </c>
      <c r="T1011">
        <v>11.532999999999999</v>
      </c>
      <c r="U1011">
        <v>15.15</v>
      </c>
      <c r="V1011">
        <v>20.311</v>
      </c>
      <c r="W1011">
        <v>15.693</v>
      </c>
      <c r="X1011">
        <v>17.303000000000001</v>
      </c>
      <c r="Y1011">
        <v>15.779</v>
      </c>
      <c r="Z1011">
        <v>14.334</v>
      </c>
      <c r="AA1011">
        <v>15.689</v>
      </c>
      <c r="AB1011">
        <v>16.448</v>
      </c>
      <c r="AC1011">
        <v>16.285</v>
      </c>
      <c r="AD1011">
        <v>16.5</v>
      </c>
      <c r="AE1011">
        <v>16.834</v>
      </c>
      <c r="AF1011">
        <v>17.123000000000001</v>
      </c>
      <c r="AG1011">
        <v>2013</v>
      </c>
    </row>
    <row r="1012" spans="1:33" x14ac:dyDescent="0.2">
      <c r="A1012">
        <v>634</v>
      </c>
      <c r="B1012" t="s">
        <v>58</v>
      </c>
      <c r="C1012" t="s">
        <v>57</v>
      </c>
      <c r="D1012" t="s">
        <v>293</v>
      </c>
      <c r="E1012" t="s">
        <v>149</v>
      </c>
      <c r="G1012" t="s">
        <v>331</v>
      </c>
      <c r="H1012">
        <v>27.744</v>
      </c>
      <c r="I1012">
        <v>28.721</v>
      </c>
      <c r="J1012">
        <v>22.74</v>
      </c>
      <c r="K1012">
        <v>26.731000000000002</v>
      </c>
      <c r="L1012">
        <v>26.582000000000001</v>
      </c>
      <c r="M1012">
        <v>30.846</v>
      </c>
      <c r="N1012">
        <v>27.337</v>
      </c>
      <c r="O1012">
        <v>30.195</v>
      </c>
      <c r="P1012">
        <v>30.369</v>
      </c>
      <c r="Q1012">
        <v>38.798000000000002</v>
      </c>
      <c r="R1012">
        <v>44.427</v>
      </c>
      <c r="S1012">
        <v>39.253</v>
      </c>
      <c r="T1012">
        <v>47.024999999999999</v>
      </c>
      <c r="U1012">
        <v>29.465</v>
      </c>
      <c r="V1012">
        <v>37.521000000000001</v>
      </c>
      <c r="W1012">
        <v>42.530999999999999</v>
      </c>
      <c r="X1012">
        <v>42.637999999999998</v>
      </c>
      <c r="Y1012">
        <v>46.911000000000001</v>
      </c>
      <c r="Z1012">
        <v>42.973999999999997</v>
      </c>
      <c r="AA1012">
        <v>39.771000000000001</v>
      </c>
      <c r="AB1012">
        <v>40.411000000000001</v>
      </c>
      <c r="AC1012">
        <v>40.287999999999997</v>
      </c>
      <c r="AD1012">
        <v>40.962000000000003</v>
      </c>
      <c r="AE1012">
        <v>40.984999999999999</v>
      </c>
      <c r="AF1012">
        <v>40.173999999999999</v>
      </c>
      <c r="AG1012">
        <v>2013</v>
      </c>
    </row>
    <row r="1013" spans="1:33" x14ac:dyDescent="0.2">
      <c r="A1013">
        <v>248</v>
      </c>
      <c r="B1013" t="s">
        <v>59</v>
      </c>
      <c r="C1013" t="s">
        <v>31</v>
      </c>
      <c r="D1013" t="s">
        <v>293</v>
      </c>
      <c r="E1013" t="s">
        <v>149</v>
      </c>
      <c r="G1013" t="s">
        <v>331</v>
      </c>
      <c r="H1013">
        <v>19.123999999999999</v>
      </c>
      <c r="I1013">
        <v>18.968</v>
      </c>
      <c r="J1013">
        <v>16.286000000000001</v>
      </c>
      <c r="K1013">
        <v>19.132000000000001</v>
      </c>
      <c r="L1013">
        <v>23.725999999999999</v>
      </c>
      <c r="M1013">
        <v>21.11</v>
      </c>
      <c r="N1013">
        <v>22.173999999999999</v>
      </c>
      <c r="O1013">
        <v>21.306000000000001</v>
      </c>
      <c r="P1013">
        <v>22.347000000000001</v>
      </c>
      <c r="Q1013">
        <v>22.033999999999999</v>
      </c>
      <c r="R1013">
        <v>24.064</v>
      </c>
      <c r="S1013">
        <v>26.37</v>
      </c>
      <c r="T1013">
        <v>35.72</v>
      </c>
      <c r="U1013">
        <v>29.396000000000001</v>
      </c>
      <c r="V1013">
        <v>33.334000000000003</v>
      </c>
      <c r="W1013">
        <v>39.343000000000004</v>
      </c>
      <c r="X1013">
        <v>39.451999999999998</v>
      </c>
      <c r="Y1013">
        <v>39.44</v>
      </c>
      <c r="Z1013">
        <v>38.816000000000003</v>
      </c>
      <c r="AA1013">
        <v>33.945999999999998</v>
      </c>
      <c r="AB1013">
        <v>34.119999999999997</v>
      </c>
      <c r="AC1013">
        <v>34.340000000000003</v>
      </c>
      <c r="AD1013">
        <v>33.715000000000003</v>
      </c>
      <c r="AE1013">
        <v>33.439</v>
      </c>
      <c r="AF1013">
        <v>32.862000000000002</v>
      </c>
      <c r="AG1013">
        <v>2013</v>
      </c>
    </row>
    <row r="1014" spans="1:33" x14ac:dyDescent="0.2">
      <c r="A1014">
        <v>642</v>
      </c>
      <c r="B1014" t="s">
        <v>60</v>
      </c>
      <c r="C1014" t="s">
        <v>1</v>
      </c>
      <c r="D1014" t="s">
        <v>293</v>
      </c>
      <c r="E1014" t="s">
        <v>149</v>
      </c>
      <c r="G1014" t="s">
        <v>331</v>
      </c>
      <c r="H1014">
        <v>20.716999999999999</v>
      </c>
      <c r="I1014">
        <v>21.347000000000001</v>
      </c>
      <c r="J1014">
        <v>32.598999999999997</v>
      </c>
      <c r="K1014">
        <v>21.975000000000001</v>
      </c>
      <c r="L1014">
        <v>22.074000000000002</v>
      </c>
      <c r="M1014">
        <v>32.491</v>
      </c>
      <c r="N1014">
        <v>32.914000000000001</v>
      </c>
      <c r="O1014">
        <v>32.625999999999998</v>
      </c>
      <c r="P1014">
        <v>33.197000000000003</v>
      </c>
      <c r="Q1014">
        <v>38.658000000000001</v>
      </c>
      <c r="R1014">
        <v>49.780999999999999</v>
      </c>
      <c r="S1014">
        <v>47.253999999999998</v>
      </c>
      <c r="T1014">
        <v>44.15</v>
      </c>
      <c r="U1014">
        <v>53.703000000000003</v>
      </c>
      <c r="V1014">
        <v>37.554000000000002</v>
      </c>
      <c r="W1014">
        <v>38.43</v>
      </c>
      <c r="X1014">
        <v>37.957999999999998</v>
      </c>
      <c r="Y1014">
        <v>34.725999999999999</v>
      </c>
      <c r="Z1014">
        <v>33.954000000000001</v>
      </c>
      <c r="AA1014">
        <v>38.472000000000001</v>
      </c>
      <c r="AB1014">
        <v>31.917999999999999</v>
      </c>
      <c r="AC1014">
        <v>32.396000000000001</v>
      </c>
      <c r="AD1014">
        <v>31.372</v>
      </c>
      <c r="AE1014">
        <v>29.065999999999999</v>
      </c>
      <c r="AF1014">
        <v>27.507999999999999</v>
      </c>
      <c r="AG1014">
        <v>2013</v>
      </c>
    </row>
    <row r="1015" spans="1:33" x14ac:dyDescent="0.2">
      <c r="A1015">
        <v>646</v>
      </c>
      <c r="B1015" t="s">
        <v>62</v>
      </c>
      <c r="C1015" t="s">
        <v>14</v>
      </c>
      <c r="D1015" t="s">
        <v>293</v>
      </c>
      <c r="E1015" t="s">
        <v>149</v>
      </c>
      <c r="G1015" t="s">
        <v>331</v>
      </c>
      <c r="H1015">
        <v>23.486999999999998</v>
      </c>
      <c r="I1015">
        <v>30.010999999999999</v>
      </c>
      <c r="J1015">
        <v>31.245000000000001</v>
      </c>
      <c r="K1015">
        <v>25.675999999999998</v>
      </c>
      <c r="L1015">
        <v>30.324000000000002</v>
      </c>
      <c r="M1015">
        <v>30.779</v>
      </c>
      <c r="N1015">
        <v>28.184000000000001</v>
      </c>
      <c r="O1015">
        <v>27.652000000000001</v>
      </c>
      <c r="P1015">
        <v>26.991</v>
      </c>
      <c r="Q1015">
        <v>28.609000000000002</v>
      </c>
      <c r="R1015">
        <v>29.123000000000001</v>
      </c>
      <c r="S1015">
        <v>27.498999999999999</v>
      </c>
      <c r="T1015">
        <v>28.48</v>
      </c>
      <c r="U1015">
        <v>29.965</v>
      </c>
      <c r="V1015">
        <v>23.343</v>
      </c>
      <c r="W1015">
        <v>26.38</v>
      </c>
      <c r="X1015">
        <v>31.885000000000002</v>
      </c>
      <c r="Y1015">
        <v>30.972999999999999</v>
      </c>
      <c r="Z1015">
        <v>27.946000000000002</v>
      </c>
      <c r="AA1015">
        <v>22.963999999999999</v>
      </c>
      <c r="AB1015">
        <v>24.648</v>
      </c>
      <c r="AC1015">
        <v>24.867000000000001</v>
      </c>
      <c r="AD1015">
        <v>25.033000000000001</v>
      </c>
      <c r="AE1015">
        <v>24.972000000000001</v>
      </c>
      <c r="AF1015">
        <v>24.960999999999999</v>
      </c>
      <c r="AG1015">
        <v>2013</v>
      </c>
    </row>
    <row r="1016" spans="1:33" x14ac:dyDescent="0.2">
      <c r="A1016">
        <v>656</v>
      </c>
      <c r="B1016" t="s">
        <v>64</v>
      </c>
      <c r="C1016" t="s">
        <v>24</v>
      </c>
      <c r="D1016" t="s">
        <v>293</v>
      </c>
      <c r="E1016" t="s">
        <v>149</v>
      </c>
      <c r="G1016" t="s">
        <v>331</v>
      </c>
      <c r="H1016">
        <v>13.414</v>
      </c>
      <c r="I1016">
        <v>14.567</v>
      </c>
      <c r="J1016">
        <v>14.071</v>
      </c>
      <c r="K1016">
        <v>13.084</v>
      </c>
      <c r="L1016">
        <v>13.239000000000001</v>
      </c>
      <c r="M1016">
        <v>14.667</v>
      </c>
      <c r="N1016">
        <v>13.831</v>
      </c>
      <c r="O1016">
        <v>13.926</v>
      </c>
      <c r="P1016">
        <v>12.593999999999999</v>
      </c>
      <c r="Q1016">
        <v>15.242000000000001</v>
      </c>
      <c r="R1016">
        <v>15.885</v>
      </c>
      <c r="S1016">
        <v>15.099</v>
      </c>
      <c r="T1016">
        <v>16.13</v>
      </c>
      <c r="U1016">
        <v>16.547999999999998</v>
      </c>
      <c r="V1016">
        <v>15.7</v>
      </c>
      <c r="W1016">
        <v>20.225999999999999</v>
      </c>
      <c r="X1016">
        <v>22.85</v>
      </c>
      <c r="Y1016">
        <v>19.847000000000001</v>
      </c>
      <c r="Z1016">
        <v>25.722000000000001</v>
      </c>
      <c r="AA1016">
        <v>23.417999999999999</v>
      </c>
      <c r="AB1016">
        <v>23.167000000000002</v>
      </c>
      <c r="AC1016">
        <v>23.271999999999998</v>
      </c>
      <c r="AD1016">
        <v>23.363</v>
      </c>
      <c r="AE1016">
        <v>23.347999999999999</v>
      </c>
      <c r="AF1016">
        <v>21.744</v>
      </c>
      <c r="AG1016">
        <v>2014</v>
      </c>
    </row>
    <row r="1017" spans="1:33" x14ac:dyDescent="0.2">
      <c r="A1017">
        <v>429</v>
      </c>
      <c r="B1017" t="s">
        <v>47</v>
      </c>
      <c r="C1017" t="s">
        <v>34</v>
      </c>
      <c r="D1017" t="s">
        <v>293</v>
      </c>
      <c r="E1017" t="s">
        <v>149</v>
      </c>
      <c r="G1017" t="s">
        <v>331</v>
      </c>
      <c r="H1017">
        <v>20.789000000000001</v>
      </c>
      <c r="I1017">
        <v>19.405000000000001</v>
      </c>
      <c r="J1017">
        <v>14.631</v>
      </c>
      <c r="K1017">
        <v>19.004999999999999</v>
      </c>
      <c r="L1017">
        <v>23.452000000000002</v>
      </c>
      <c r="M1017">
        <v>18.067</v>
      </c>
      <c r="N1017">
        <v>20.632000000000001</v>
      </c>
      <c r="O1017">
        <v>21.193000000000001</v>
      </c>
      <c r="P1017">
        <v>22.283000000000001</v>
      </c>
      <c r="Q1017">
        <v>25.594000000000001</v>
      </c>
      <c r="R1017">
        <v>25.777999999999999</v>
      </c>
      <c r="S1017">
        <v>26.454999999999998</v>
      </c>
      <c r="T1017">
        <v>22.742999999999999</v>
      </c>
      <c r="U1017">
        <v>21.413</v>
      </c>
      <c r="V1017">
        <v>21.882000000000001</v>
      </c>
      <c r="W1017">
        <v>19.151</v>
      </c>
      <c r="X1017">
        <v>14.208</v>
      </c>
      <c r="Y1017">
        <v>14.083</v>
      </c>
      <c r="Z1017">
        <v>14.215</v>
      </c>
      <c r="AA1017">
        <v>13.54</v>
      </c>
      <c r="AB1017">
        <v>13.278</v>
      </c>
      <c r="AC1017">
        <v>12.831</v>
      </c>
      <c r="AD1017">
        <v>12.343</v>
      </c>
      <c r="AE1017">
        <v>11.948</v>
      </c>
      <c r="AF1017">
        <v>11.353999999999999</v>
      </c>
      <c r="AG1017">
        <v>2013</v>
      </c>
    </row>
    <row r="1018" spans="1:33" x14ac:dyDescent="0.2">
      <c r="A1018">
        <v>433</v>
      </c>
      <c r="B1018" t="s">
        <v>48</v>
      </c>
      <c r="C1018" t="s">
        <v>5</v>
      </c>
      <c r="D1018" t="s">
        <v>293</v>
      </c>
      <c r="E1018" t="s">
        <v>149</v>
      </c>
      <c r="G1018" t="s">
        <v>331</v>
      </c>
      <c r="H1018" t="s">
        <v>106</v>
      </c>
      <c r="I1018" t="s">
        <v>106</v>
      </c>
      <c r="J1018" t="s">
        <v>106</v>
      </c>
      <c r="K1018" t="s">
        <v>106</v>
      </c>
      <c r="L1018" t="s">
        <v>106</v>
      </c>
      <c r="M1018" t="s">
        <v>106</v>
      </c>
      <c r="N1018" t="s">
        <v>106</v>
      </c>
      <c r="O1018" t="s">
        <v>106</v>
      </c>
      <c r="P1018">
        <v>56.052</v>
      </c>
      <c r="Q1018">
        <v>67.274000000000001</v>
      </c>
      <c r="R1018">
        <v>61.04</v>
      </c>
      <c r="S1018">
        <v>53.956000000000003</v>
      </c>
      <c r="T1018">
        <v>56.399000000000001</v>
      </c>
      <c r="U1018">
        <v>46.18</v>
      </c>
      <c r="V1018">
        <v>45.396000000000001</v>
      </c>
      <c r="W1018">
        <v>48.113999999999997</v>
      </c>
      <c r="X1018">
        <v>46.985999999999997</v>
      </c>
      <c r="Y1018">
        <v>42.575000000000003</v>
      </c>
      <c r="Z1018">
        <v>40.484999999999999</v>
      </c>
      <c r="AA1018">
        <v>40.93</v>
      </c>
      <c r="AB1018">
        <v>44.326000000000001</v>
      </c>
      <c r="AC1018">
        <v>45.430999999999997</v>
      </c>
      <c r="AD1018">
        <v>45.485999999999997</v>
      </c>
      <c r="AE1018">
        <v>45.16</v>
      </c>
      <c r="AF1018">
        <v>46.85</v>
      </c>
      <c r="AG1018">
        <v>2014</v>
      </c>
    </row>
    <row r="1019" spans="1:33" x14ac:dyDescent="0.2">
      <c r="A1019">
        <v>916</v>
      </c>
      <c r="B1019" t="s">
        <v>65</v>
      </c>
      <c r="C1019" t="s">
        <v>18</v>
      </c>
      <c r="D1019" t="s">
        <v>293</v>
      </c>
      <c r="E1019" t="s">
        <v>149</v>
      </c>
      <c r="G1019" t="s">
        <v>331</v>
      </c>
      <c r="H1019">
        <v>13.222</v>
      </c>
      <c r="I1019">
        <v>13.471</v>
      </c>
      <c r="J1019">
        <v>18.187999999999999</v>
      </c>
      <c r="K1019">
        <v>17.538</v>
      </c>
      <c r="L1019">
        <v>21.855</v>
      </c>
      <c r="M1019">
        <v>25.654</v>
      </c>
      <c r="N1019">
        <v>22.451000000000001</v>
      </c>
      <c r="O1019">
        <v>25.350999999999999</v>
      </c>
      <c r="P1019">
        <v>24.55</v>
      </c>
      <c r="Q1019">
        <v>28.084</v>
      </c>
      <c r="R1019">
        <v>27.452000000000002</v>
      </c>
      <c r="S1019">
        <v>28.838999999999999</v>
      </c>
      <c r="T1019">
        <v>28.295000000000002</v>
      </c>
      <c r="U1019">
        <v>22.141999999999999</v>
      </c>
      <c r="V1019">
        <v>23.943000000000001</v>
      </c>
      <c r="W1019">
        <v>27.702999999999999</v>
      </c>
      <c r="X1019">
        <v>26.922999999999998</v>
      </c>
      <c r="Y1019">
        <v>25.262</v>
      </c>
      <c r="Z1019">
        <v>24.768000000000001</v>
      </c>
      <c r="AA1019">
        <v>20.812000000000001</v>
      </c>
      <c r="AB1019">
        <v>22.114000000000001</v>
      </c>
      <c r="AC1019">
        <v>22.681999999999999</v>
      </c>
      <c r="AD1019">
        <v>22.614000000000001</v>
      </c>
      <c r="AE1019">
        <v>22.459</v>
      </c>
      <c r="AF1019">
        <v>22.233000000000001</v>
      </c>
      <c r="AG1019">
        <v>2013</v>
      </c>
    </row>
    <row r="1020" spans="1:33" x14ac:dyDescent="0.2">
      <c r="A1020">
        <v>443</v>
      </c>
      <c r="B1020" t="s">
        <v>67</v>
      </c>
      <c r="C1020" t="s">
        <v>6</v>
      </c>
      <c r="D1020" t="s">
        <v>293</v>
      </c>
      <c r="E1020" t="s">
        <v>149</v>
      </c>
      <c r="G1020" t="s">
        <v>331</v>
      </c>
      <c r="H1020">
        <v>56.122999999999998</v>
      </c>
      <c r="I1020">
        <v>60.844000000000001</v>
      </c>
      <c r="J1020">
        <v>58.890999999999998</v>
      </c>
      <c r="K1020">
        <v>60.073999999999998</v>
      </c>
      <c r="L1020">
        <v>68.168000000000006</v>
      </c>
      <c r="M1020">
        <v>71.623000000000005</v>
      </c>
      <c r="N1020">
        <v>61.201000000000001</v>
      </c>
      <c r="O1020">
        <v>54.347999999999999</v>
      </c>
      <c r="P1020">
        <v>56.414000000000001</v>
      </c>
      <c r="Q1020">
        <v>71.421999999999997</v>
      </c>
      <c r="R1020">
        <v>63.808999999999997</v>
      </c>
      <c r="S1020">
        <v>67.491</v>
      </c>
      <c r="T1020">
        <v>60.561</v>
      </c>
      <c r="U1020">
        <v>69.39</v>
      </c>
      <c r="V1020">
        <v>70.692999999999998</v>
      </c>
      <c r="W1020">
        <v>72.983000000000004</v>
      </c>
      <c r="X1020">
        <v>73.478999999999999</v>
      </c>
      <c r="Y1020">
        <v>72.433999999999997</v>
      </c>
      <c r="Z1020">
        <v>70.828000000000003</v>
      </c>
      <c r="AA1020">
        <v>62.02</v>
      </c>
      <c r="AB1020">
        <v>64.528999999999996</v>
      </c>
      <c r="AC1020">
        <v>66.12</v>
      </c>
      <c r="AD1020">
        <v>65.617000000000004</v>
      </c>
      <c r="AE1020">
        <v>64.510999999999996</v>
      </c>
      <c r="AF1020">
        <v>63.283000000000001</v>
      </c>
      <c r="AG1020">
        <v>2013</v>
      </c>
    </row>
    <row r="1021" spans="1:33" x14ac:dyDescent="0.2">
      <c r="A1021">
        <v>672</v>
      </c>
      <c r="B1021" t="s">
        <v>50</v>
      </c>
      <c r="C1021" t="s">
        <v>2</v>
      </c>
      <c r="D1021" t="s">
        <v>293</v>
      </c>
      <c r="E1021" t="s">
        <v>149</v>
      </c>
      <c r="G1021" t="s">
        <v>331</v>
      </c>
      <c r="H1021">
        <v>43.427</v>
      </c>
      <c r="I1021">
        <v>33.252000000000002</v>
      </c>
      <c r="J1021">
        <v>31.472999999999999</v>
      </c>
      <c r="K1021">
        <v>33.695</v>
      </c>
      <c r="L1021">
        <v>41.704000000000001</v>
      </c>
      <c r="M1021">
        <v>38.234000000000002</v>
      </c>
      <c r="N1021">
        <v>49.4</v>
      </c>
      <c r="O1021">
        <v>49.420999999999999</v>
      </c>
      <c r="P1021">
        <v>54.046999999999997</v>
      </c>
      <c r="Q1021">
        <v>60.41</v>
      </c>
      <c r="R1021">
        <v>62.960999999999999</v>
      </c>
      <c r="S1021">
        <v>62.28</v>
      </c>
      <c r="T1021">
        <v>68.367999999999995</v>
      </c>
      <c r="U1021">
        <v>52.889000000000003</v>
      </c>
      <c r="V1021">
        <v>64.930999999999997</v>
      </c>
      <c r="W1021">
        <v>39.110999999999997</v>
      </c>
      <c r="X1021">
        <v>72.299000000000007</v>
      </c>
      <c r="Y1021">
        <v>65.739000000000004</v>
      </c>
      <c r="Z1021">
        <v>40.893000000000001</v>
      </c>
      <c r="AA1021">
        <v>27.456</v>
      </c>
      <c r="AB1021">
        <v>39.441000000000003</v>
      </c>
      <c r="AC1021">
        <v>57.304000000000002</v>
      </c>
      <c r="AD1021">
        <v>57.210999999999999</v>
      </c>
      <c r="AE1021">
        <v>58.835000000000001</v>
      </c>
      <c r="AF1021">
        <v>57.843000000000004</v>
      </c>
      <c r="AG1021">
        <v>2014</v>
      </c>
    </row>
    <row r="1022" spans="1:33" x14ac:dyDescent="0.2">
      <c r="A1022">
        <v>682</v>
      </c>
      <c r="B1022" t="s">
        <v>69</v>
      </c>
      <c r="C1022" t="s">
        <v>27</v>
      </c>
      <c r="D1022" t="s">
        <v>293</v>
      </c>
      <c r="E1022" t="s">
        <v>149</v>
      </c>
      <c r="G1022" t="s">
        <v>331</v>
      </c>
      <c r="H1022">
        <v>24.103999999999999</v>
      </c>
      <c r="I1022">
        <v>20.931000000000001</v>
      </c>
      <c r="J1022">
        <v>18.292000000000002</v>
      </c>
      <c r="K1022">
        <v>18.532</v>
      </c>
      <c r="L1022">
        <v>20.643000000000001</v>
      </c>
      <c r="M1022">
        <v>21.36</v>
      </c>
      <c r="N1022">
        <v>30.167000000000002</v>
      </c>
      <c r="O1022">
        <v>29.111000000000001</v>
      </c>
      <c r="P1022">
        <v>26.841999999999999</v>
      </c>
      <c r="Q1022">
        <v>24.417000000000002</v>
      </c>
      <c r="R1022">
        <v>27.128</v>
      </c>
      <c r="S1022">
        <v>23.664000000000001</v>
      </c>
      <c r="T1022">
        <v>21.303000000000001</v>
      </c>
      <c r="U1022">
        <v>20.652000000000001</v>
      </c>
      <c r="V1022">
        <v>21.893000000000001</v>
      </c>
      <c r="W1022">
        <v>22.501000000000001</v>
      </c>
      <c r="X1022">
        <v>32.398000000000003</v>
      </c>
      <c r="Y1022">
        <v>27.792000000000002</v>
      </c>
      <c r="Z1022">
        <v>27.55</v>
      </c>
      <c r="AA1022">
        <v>28.79</v>
      </c>
      <c r="AB1022">
        <v>26.887</v>
      </c>
      <c r="AC1022">
        <v>27.141999999999999</v>
      </c>
      <c r="AD1022">
        <v>26.213000000000001</v>
      </c>
      <c r="AE1022">
        <v>25.396000000000001</v>
      </c>
      <c r="AF1022">
        <v>26.158000000000001</v>
      </c>
      <c r="AG1022">
        <v>2014</v>
      </c>
    </row>
    <row r="1023" spans="1:33" x14ac:dyDescent="0.2">
      <c r="A1023">
        <v>948</v>
      </c>
      <c r="B1023" t="s">
        <v>70</v>
      </c>
      <c r="C1023" t="s">
        <v>20</v>
      </c>
      <c r="D1023" t="s">
        <v>293</v>
      </c>
      <c r="E1023" t="s">
        <v>149</v>
      </c>
      <c r="G1023" t="s">
        <v>331</v>
      </c>
      <c r="H1023">
        <v>18.599</v>
      </c>
      <c r="I1023">
        <v>19.454999999999998</v>
      </c>
      <c r="J1023">
        <v>20.405999999999999</v>
      </c>
      <c r="K1023">
        <v>19.928999999999998</v>
      </c>
      <c r="L1023">
        <v>24.56</v>
      </c>
      <c r="M1023">
        <v>26.356999999999999</v>
      </c>
      <c r="N1023">
        <v>26.295000000000002</v>
      </c>
      <c r="O1023">
        <v>25.916</v>
      </c>
      <c r="P1023">
        <v>25.939</v>
      </c>
      <c r="Q1023">
        <v>23.733000000000001</v>
      </c>
      <c r="R1023">
        <v>29.244</v>
      </c>
      <c r="S1023">
        <v>32.816000000000003</v>
      </c>
      <c r="T1023">
        <v>28.504000000000001</v>
      </c>
      <c r="U1023">
        <v>26.036000000000001</v>
      </c>
      <c r="V1023">
        <v>32.000999999999998</v>
      </c>
      <c r="W1023">
        <v>33.917999999999999</v>
      </c>
      <c r="X1023">
        <v>29.815999999999999</v>
      </c>
      <c r="Y1023">
        <v>31.297999999999998</v>
      </c>
      <c r="Z1023">
        <v>28.024000000000001</v>
      </c>
      <c r="AA1023">
        <v>25.442</v>
      </c>
      <c r="AB1023">
        <v>25.108000000000001</v>
      </c>
      <c r="AC1023">
        <v>24.879000000000001</v>
      </c>
      <c r="AD1023">
        <v>25.364999999999998</v>
      </c>
      <c r="AE1023">
        <v>25.416</v>
      </c>
      <c r="AF1023">
        <v>25.7</v>
      </c>
      <c r="AG1023">
        <v>2013</v>
      </c>
    </row>
    <row r="1024" spans="1:33" x14ac:dyDescent="0.2">
      <c r="A1024">
        <v>694</v>
      </c>
      <c r="B1024" t="s">
        <v>51</v>
      </c>
      <c r="C1024" t="s">
        <v>3</v>
      </c>
      <c r="D1024" t="s">
        <v>293</v>
      </c>
      <c r="E1024" t="s">
        <v>149</v>
      </c>
      <c r="G1024" t="s">
        <v>331</v>
      </c>
      <c r="H1024" t="s">
        <v>106</v>
      </c>
      <c r="I1024" t="s">
        <v>106</v>
      </c>
      <c r="J1024" t="s">
        <v>106</v>
      </c>
      <c r="K1024" t="s">
        <v>106</v>
      </c>
      <c r="L1024">
        <v>31.867999999999999</v>
      </c>
      <c r="M1024">
        <v>33.892000000000003</v>
      </c>
      <c r="N1024">
        <v>23.87</v>
      </c>
      <c r="O1024">
        <v>22.68</v>
      </c>
      <c r="P1024">
        <v>24.574999999999999</v>
      </c>
      <c r="Q1024">
        <v>24.727</v>
      </c>
      <c r="R1024">
        <v>21.565000000000001</v>
      </c>
      <c r="S1024">
        <v>17.623000000000001</v>
      </c>
      <c r="T1024">
        <v>20.582000000000001</v>
      </c>
      <c r="U1024">
        <v>11.246</v>
      </c>
      <c r="V1024">
        <v>12.420999999999999</v>
      </c>
      <c r="W1024">
        <v>17.728999999999999</v>
      </c>
      <c r="X1024">
        <v>14.347</v>
      </c>
      <c r="Y1024">
        <v>11.047000000000001</v>
      </c>
      <c r="Z1024">
        <v>9.7720000000000002</v>
      </c>
      <c r="AA1024">
        <v>8.5530000000000008</v>
      </c>
      <c r="AB1024">
        <v>9.2159999999999993</v>
      </c>
      <c r="AC1024">
        <v>9.2750000000000004</v>
      </c>
      <c r="AD1024">
        <v>9.2080000000000002</v>
      </c>
      <c r="AE1024">
        <v>9.1470000000000002</v>
      </c>
      <c r="AF1024">
        <v>9.0630000000000006</v>
      </c>
      <c r="AG1024">
        <v>2013</v>
      </c>
    </row>
    <row r="1025" spans="1:33" x14ac:dyDescent="0.2">
      <c r="A1025">
        <v>142</v>
      </c>
      <c r="B1025" t="s">
        <v>71</v>
      </c>
      <c r="C1025" t="s">
        <v>28</v>
      </c>
      <c r="D1025" t="s">
        <v>293</v>
      </c>
      <c r="E1025" t="s">
        <v>149</v>
      </c>
      <c r="G1025" t="s">
        <v>331</v>
      </c>
      <c r="H1025">
        <v>53.543999999999997</v>
      </c>
      <c r="I1025">
        <v>53.344000000000001</v>
      </c>
      <c r="J1025">
        <v>51.368000000000002</v>
      </c>
      <c r="K1025">
        <v>52.673000000000002</v>
      </c>
      <c r="L1025">
        <v>56.948</v>
      </c>
      <c r="M1025">
        <v>56.738999999999997</v>
      </c>
      <c r="N1025">
        <v>54.805</v>
      </c>
      <c r="O1025">
        <v>54.271000000000001</v>
      </c>
      <c r="P1025">
        <v>55.055</v>
      </c>
      <c r="Q1025">
        <v>55.866</v>
      </c>
      <c r="R1025">
        <v>57.369</v>
      </c>
      <c r="S1025">
        <v>56.456000000000003</v>
      </c>
      <c r="T1025">
        <v>57.404000000000003</v>
      </c>
      <c r="U1025">
        <v>55.372</v>
      </c>
      <c r="V1025">
        <v>55.009</v>
      </c>
      <c r="W1025">
        <v>56.201000000000001</v>
      </c>
      <c r="X1025">
        <v>55.783000000000001</v>
      </c>
      <c r="Y1025">
        <v>54.374000000000002</v>
      </c>
      <c r="Z1025">
        <v>53.73</v>
      </c>
      <c r="AA1025">
        <v>52.710999999999999</v>
      </c>
      <c r="AB1025">
        <v>52.447000000000003</v>
      </c>
      <c r="AC1025">
        <v>52.802</v>
      </c>
      <c r="AD1025">
        <v>52.76</v>
      </c>
      <c r="AE1025">
        <v>52.664000000000001</v>
      </c>
      <c r="AF1025">
        <v>52.527000000000001</v>
      </c>
      <c r="AG1025">
        <v>2014</v>
      </c>
    </row>
    <row r="1026" spans="1:33" x14ac:dyDescent="0.2">
      <c r="A1026">
        <v>449</v>
      </c>
      <c r="B1026" t="s">
        <v>72</v>
      </c>
      <c r="C1026" t="s">
        <v>10</v>
      </c>
      <c r="D1026" t="s">
        <v>293</v>
      </c>
      <c r="E1026" t="s">
        <v>149</v>
      </c>
      <c r="G1026" t="s">
        <v>331</v>
      </c>
      <c r="H1026">
        <v>42.494</v>
      </c>
      <c r="I1026">
        <v>43.932000000000002</v>
      </c>
      <c r="J1026">
        <v>38.048000000000002</v>
      </c>
      <c r="K1026">
        <v>40.98</v>
      </c>
      <c r="L1026">
        <v>51.066000000000003</v>
      </c>
      <c r="M1026">
        <v>48.18</v>
      </c>
      <c r="N1026">
        <v>46.762</v>
      </c>
      <c r="O1026">
        <v>47.201000000000001</v>
      </c>
      <c r="P1026">
        <v>46.847999999999999</v>
      </c>
      <c r="Q1026">
        <v>49.234999999999999</v>
      </c>
      <c r="R1026">
        <v>49.811</v>
      </c>
      <c r="S1026">
        <v>48.83</v>
      </c>
      <c r="T1026">
        <v>47.411000000000001</v>
      </c>
      <c r="U1026">
        <v>39.293999999999997</v>
      </c>
      <c r="V1026">
        <v>40.637</v>
      </c>
      <c r="W1026">
        <v>48.912999999999997</v>
      </c>
      <c r="X1026">
        <v>49.481999999999999</v>
      </c>
      <c r="Y1026">
        <v>49.154000000000003</v>
      </c>
      <c r="Z1026">
        <v>47.274000000000001</v>
      </c>
      <c r="AA1026">
        <v>41.194000000000003</v>
      </c>
      <c r="AB1026">
        <v>42.509</v>
      </c>
      <c r="AC1026">
        <v>42.817</v>
      </c>
      <c r="AD1026">
        <v>41.259</v>
      </c>
      <c r="AE1026">
        <v>40.162999999999997</v>
      </c>
      <c r="AF1026">
        <v>38.128999999999998</v>
      </c>
      <c r="AG1026">
        <v>2013</v>
      </c>
    </row>
    <row r="1027" spans="1:33" x14ac:dyDescent="0.2">
      <c r="A1027">
        <v>293</v>
      </c>
      <c r="B1027" t="s">
        <v>66</v>
      </c>
      <c r="C1027" t="s">
        <v>29</v>
      </c>
      <c r="D1027" t="s">
        <v>293</v>
      </c>
      <c r="E1027" t="s">
        <v>149</v>
      </c>
      <c r="G1027" t="s">
        <v>331</v>
      </c>
      <c r="H1027" t="s">
        <v>106</v>
      </c>
      <c r="I1027" t="s">
        <v>106</v>
      </c>
      <c r="J1027" t="s">
        <v>106</v>
      </c>
      <c r="K1027" t="s">
        <v>106</v>
      </c>
      <c r="L1027">
        <v>19.393000000000001</v>
      </c>
      <c r="M1027">
        <v>18.571000000000002</v>
      </c>
      <c r="N1027">
        <v>18.079000000000001</v>
      </c>
      <c r="O1027">
        <v>18.332000000000001</v>
      </c>
      <c r="P1027">
        <v>18.363</v>
      </c>
      <c r="Q1027">
        <v>19.747</v>
      </c>
      <c r="R1027">
        <v>21.088000000000001</v>
      </c>
      <c r="S1027">
        <v>21.942</v>
      </c>
      <c r="T1027">
        <v>22.248000000000001</v>
      </c>
      <c r="U1027">
        <v>19.763000000000002</v>
      </c>
      <c r="V1027">
        <v>20.88</v>
      </c>
      <c r="W1027">
        <v>22.062999999999999</v>
      </c>
      <c r="X1027">
        <v>22.210999999999999</v>
      </c>
      <c r="Y1027">
        <v>22.266999999999999</v>
      </c>
      <c r="Z1027">
        <v>22.393999999999998</v>
      </c>
      <c r="AA1027">
        <v>21.041</v>
      </c>
      <c r="AB1027">
        <v>21.225000000000001</v>
      </c>
      <c r="AC1027">
        <v>21.001999999999999</v>
      </c>
      <c r="AD1027">
        <v>20.925999999999998</v>
      </c>
      <c r="AE1027">
        <v>20.992000000000001</v>
      </c>
      <c r="AF1027">
        <v>20.856000000000002</v>
      </c>
      <c r="AG1027">
        <v>2014</v>
      </c>
    </row>
    <row r="1028" spans="1:33" x14ac:dyDescent="0.2">
      <c r="A1028">
        <v>453</v>
      </c>
      <c r="B1028" t="s">
        <v>61</v>
      </c>
      <c r="C1028" t="s">
        <v>15</v>
      </c>
      <c r="D1028" t="s">
        <v>293</v>
      </c>
      <c r="E1028" t="s">
        <v>149</v>
      </c>
      <c r="G1028" t="s">
        <v>331</v>
      </c>
      <c r="H1028">
        <v>38.454999999999998</v>
      </c>
      <c r="I1028">
        <v>34.92</v>
      </c>
      <c r="J1028">
        <v>38.554000000000002</v>
      </c>
      <c r="K1028">
        <v>31.471</v>
      </c>
      <c r="L1028">
        <v>38.722999999999999</v>
      </c>
      <c r="M1028">
        <v>34.74</v>
      </c>
      <c r="N1028">
        <v>39.652000000000001</v>
      </c>
      <c r="O1028">
        <v>32.985999999999997</v>
      </c>
      <c r="P1028">
        <v>43.823999999999998</v>
      </c>
      <c r="Q1028">
        <v>37.646000000000001</v>
      </c>
      <c r="R1028">
        <v>36.591999999999999</v>
      </c>
      <c r="S1028">
        <v>37.155000000000001</v>
      </c>
      <c r="T1028">
        <v>35.606000000000002</v>
      </c>
      <c r="U1028">
        <v>47.682000000000002</v>
      </c>
      <c r="V1028">
        <v>35.045999999999999</v>
      </c>
      <c r="W1028">
        <v>38.658000000000001</v>
      </c>
      <c r="X1028">
        <v>45.011000000000003</v>
      </c>
      <c r="Y1028">
        <v>51.893999999999998</v>
      </c>
      <c r="Z1028">
        <v>47.061999999999998</v>
      </c>
      <c r="AA1028">
        <v>40.113</v>
      </c>
      <c r="AB1028">
        <v>35.271999999999998</v>
      </c>
      <c r="AC1028">
        <v>32.947000000000003</v>
      </c>
      <c r="AD1028">
        <v>31.846</v>
      </c>
      <c r="AE1028">
        <v>30.707000000000001</v>
      </c>
      <c r="AF1028">
        <v>29.614000000000001</v>
      </c>
      <c r="AG1028">
        <v>2014</v>
      </c>
    </row>
    <row r="1029" spans="1:33" x14ac:dyDescent="0.2">
      <c r="A1029">
        <v>922</v>
      </c>
      <c r="B1029" t="s">
        <v>68</v>
      </c>
      <c r="C1029" t="s">
        <v>35</v>
      </c>
      <c r="D1029" t="s">
        <v>293</v>
      </c>
      <c r="E1029" t="s">
        <v>149</v>
      </c>
      <c r="G1029" t="s">
        <v>331</v>
      </c>
      <c r="H1029" t="s">
        <v>106</v>
      </c>
      <c r="I1029" t="s">
        <v>106</v>
      </c>
      <c r="J1029">
        <v>34.566000000000003</v>
      </c>
      <c r="K1029">
        <v>32.893999999999998</v>
      </c>
      <c r="L1029">
        <v>36.168999999999997</v>
      </c>
      <c r="M1029">
        <v>36.917000000000002</v>
      </c>
      <c r="N1029">
        <v>36.994</v>
      </c>
      <c r="O1029">
        <v>36.375</v>
      </c>
      <c r="P1029">
        <v>36.646999999999998</v>
      </c>
      <c r="Q1029">
        <v>39.703000000000003</v>
      </c>
      <c r="R1029">
        <v>39.475999999999999</v>
      </c>
      <c r="S1029">
        <v>40.207999999999998</v>
      </c>
      <c r="T1029">
        <v>39.171999999999997</v>
      </c>
      <c r="U1029">
        <v>35.043999999999997</v>
      </c>
      <c r="V1029">
        <v>34.619999999999997</v>
      </c>
      <c r="W1029">
        <v>37.264000000000003</v>
      </c>
      <c r="X1029">
        <v>37.709000000000003</v>
      </c>
      <c r="Y1029">
        <v>36.926000000000002</v>
      </c>
      <c r="Z1029">
        <v>37.142000000000003</v>
      </c>
      <c r="AA1029">
        <v>34.755000000000003</v>
      </c>
      <c r="AB1029">
        <v>33.401000000000003</v>
      </c>
      <c r="AC1029">
        <v>34.579000000000001</v>
      </c>
      <c r="AD1029">
        <v>34.424999999999997</v>
      </c>
      <c r="AE1029">
        <v>34.061999999999998</v>
      </c>
      <c r="AF1029">
        <v>33.795000000000002</v>
      </c>
      <c r="AG1029">
        <v>2013</v>
      </c>
    </row>
    <row r="1030" spans="1:33" x14ac:dyDescent="0.2">
      <c r="A1030">
        <v>456</v>
      </c>
      <c r="B1030" t="s">
        <v>74</v>
      </c>
      <c r="C1030" t="s">
        <v>8</v>
      </c>
      <c r="D1030" t="s">
        <v>293</v>
      </c>
      <c r="E1030" t="s">
        <v>149</v>
      </c>
      <c r="G1030" t="s">
        <v>331</v>
      </c>
      <c r="H1030" t="s">
        <v>106</v>
      </c>
      <c r="I1030" t="s">
        <v>106</v>
      </c>
      <c r="J1030" t="s">
        <v>106</v>
      </c>
      <c r="K1030">
        <v>30.167000000000002</v>
      </c>
      <c r="L1030">
        <v>41.542999999999999</v>
      </c>
      <c r="M1030">
        <v>42.552999999999997</v>
      </c>
      <c r="N1030">
        <v>36.905000000000001</v>
      </c>
      <c r="O1030">
        <v>41.149000000000001</v>
      </c>
      <c r="P1030">
        <v>46.976999999999997</v>
      </c>
      <c r="Q1030">
        <v>51.825000000000003</v>
      </c>
      <c r="R1030">
        <v>53.683</v>
      </c>
      <c r="S1030">
        <v>46.604999999999997</v>
      </c>
      <c r="T1030">
        <v>60.521000000000001</v>
      </c>
      <c r="U1030">
        <v>35.956000000000003</v>
      </c>
      <c r="V1030">
        <v>41.613</v>
      </c>
      <c r="W1030">
        <v>47.533000000000001</v>
      </c>
      <c r="X1030">
        <v>50.253</v>
      </c>
      <c r="Y1030">
        <v>46.71</v>
      </c>
      <c r="Z1030">
        <v>42.295000000000002</v>
      </c>
      <c r="AA1030">
        <v>35.944000000000003</v>
      </c>
      <c r="AB1030">
        <v>36.966000000000001</v>
      </c>
      <c r="AC1030">
        <v>37.177999999999997</v>
      </c>
      <c r="AD1030">
        <v>36.408999999999999</v>
      </c>
      <c r="AE1030">
        <v>34.954999999999998</v>
      </c>
      <c r="AF1030">
        <v>33.76</v>
      </c>
      <c r="AG1030">
        <v>2014</v>
      </c>
    </row>
    <row r="1031" spans="1:33" x14ac:dyDescent="0.2">
      <c r="A1031">
        <v>732</v>
      </c>
      <c r="B1031" t="s">
        <v>77</v>
      </c>
      <c r="C1031" t="s">
        <v>17</v>
      </c>
      <c r="D1031" t="s">
        <v>293</v>
      </c>
      <c r="E1031" t="s">
        <v>149</v>
      </c>
      <c r="G1031" t="s">
        <v>331</v>
      </c>
      <c r="H1031">
        <v>6.1479999999999997</v>
      </c>
      <c r="I1031">
        <v>5.9210000000000003</v>
      </c>
      <c r="J1031">
        <v>6.9820000000000002</v>
      </c>
      <c r="K1031">
        <v>7.6230000000000002</v>
      </c>
      <c r="L1031">
        <v>10.355</v>
      </c>
      <c r="M1031">
        <v>10.848000000000001</v>
      </c>
      <c r="N1031">
        <v>12.074999999999999</v>
      </c>
      <c r="O1031">
        <v>16.11</v>
      </c>
      <c r="P1031">
        <v>20.728000000000002</v>
      </c>
      <c r="Q1031">
        <v>23.725999999999999</v>
      </c>
      <c r="R1031">
        <v>22.434000000000001</v>
      </c>
      <c r="S1031">
        <v>21.875</v>
      </c>
      <c r="T1031">
        <v>24.021999999999998</v>
      </c>
      <c r="U1031">
        <v>15.521000000000001</v>
      </c>
      <c r="V1031">
        <v>19.323</v>
      </c>
      <c r="W1031">
        <v>18.023</v>
      </c>
      <c r="X1031">
        <v>9.9410000000000007</v>
      </c>
      <c r="Y1031">
        <v>10.85</v>
      </c>
      <c r="Z1031">
        <v>11.669</v>
      </c>
      <c r="AA1031">
        <v>10.773</v>
      </c>
      <c r="AB1031">
        <v>11.151999999999999</v>
      </c>
      <c r="AC1031">
        <v>11.217000000000001</v>
      </c>
      <c r="AD1031">
        <v>11.458</v>
      </c>
      <c r="AE1031">
        <v>11.618</v>
      </c>
      <c r="AF1031">
        <v>11.5</v>
      </c>
      <c r="AG1031">
        <v>2013</v>
      </c>
    </row>
    <row r="1032" spans="1:33" x14ac:dyDescent="0.2">
      <c r="A1032">
        <v>463</v>
      </c>
      <c r="B1032" t="s">
        <v>73</v>
      </c>
      <c r="C1032" t="s">
        <v>36</v>
      </c>
      <c r="D1032" t="s">
        <v>293</v>
      </c>
      <c r="E1032" t="s">
        <v>149</v>
      </c>
      <c r="G1032" t="s">
        <v>331</v>
      </c>
      <c r="H1032">
        <v>24.867999999999999</v>
      </c>
      <c r="I1032">
        <v>27.192</v>
      </c>
      <c r="J1032">
        <v>26.015999999999998</v>
      </c>
      <c r="K1032">
        <v>26.553999999999998</v>
      </c>
      <c r="L1032">
        <v>26.006</v>
      </c>
      <c r="M1032">
        <v>30.294</v>
      </c>
      <c r="N1032">
        <v>26.451000000000001</v>
      </c>
      <c r="O1032">
        <v>29.936</v>
      </c>
      <c r="P1032">
        <v>27.146999999999998</v>
      </c>
      <c r="Q1032">
        <v>23.768000000000001</v>
      </c>
      <c r="R1032">
        <v>25.213999999999999</v>
      </c>
      <c r="S1032">
        <v>22.716999999999999</v>
      </c>
      <c r="T1032">
        <v>20.065000000000001</v>
      </c>
      <c r="U1032">
        <v>23.85</v>
      </c>
      <c r="V1032">
        <v>20.847999999999999</v>
      </c>
      <c r="W1032" t="s">
        <v>106</v>
      </c>
      <c r="X1032" t="s">
        <v>106</v>
      </c>
      <c r="Y1032" t="s">
        <v>106</v>
      </c>
      <c r="Z1032" t="s">
        <v>106</v>
      </c>
      <c r="AA1032" t="s">
        <v>106</v>
      </c>
      <c r="AB1032" t="s">
        <v>106</v>
      </c>
      <c r="AC1032" t="s">
        <v>106</v>
      </c>
      <c r="AD1032" t="s">
        <v>106</v>
      </c>
      <c r="AE1032" t="s">
        <v>106</v>
      </c>
      <c r="AF1032" t="s">
        <v>106</v>
      </c>
      <c r="AG1032">
        <v>2009</v>
      </c>
    </row>
    <row r="1033" spans="1:33" x14ac:dyDescent="0.2">
      <c r="A1033">
        <v>537</v>
      </c>
      <c r="B1033" t="s">
        <v>78</v>
      </c>
      <c r="C1033" t="s">
        <v>19</v>
      </c>
      <c r="D1033" t="s">
        <v>293</v>
      </c>
      <c r="E1033" t="s">
        <v>149</v>
      </c>
      <c r="G1033" t="s">
        <v>331</v>
      </c>
      <c r="H1033" t="s">
        <v>106</v>
      </c>
      <c r="I1033" t="s">
        <v>106</v>
      </c>
      <c r="J1033" t="s">
        <v>106</v>
      </c>
      <c r="K1033" t="s">
        <v>106</v>
      </c>
      <c r="L1033">
        <v>1.4279999999999999</v>
      </c>
      <c r="M1033">
        <v>3.823</v>
      </c>
      <c r="N1033">
        <v>7.0570000000000004</v>
      </c>
      <c r="O1033">
        <v>8.5920000000000005</v>
      </c>
      <c r="P1033">
        <v>16.344000000000001</v>
      </c>
      <c r="Q1033">
        <v>11.784000000000001</v>
      </c>
      <c r="R1033">
        <v>23.983000000000001</v>
      </c>
      <c r="S1033">
        <v>45.954000000000001</v>
      </c>
      <c r="T1033">
        <v>57.691000000000003</v>
      </c>
      <c r="U1033">
        <v>53.445</v>
      </c>
      <c r="V1033">
        <v>57.463000000000001</v>
      </c>
      <c r="W1033">
        <v>62.316000000000003</v>
      </c>
      <c r="X1033">
        <v>73.361000000000004</v>
      </c>
      <c r="Y1033">
        <v>81.69</v>
      </c>
      <c r="Z1033">
        <v>54.362000000000002</v>
      </c>
      <c r="AA1033">
        <v>44.116</v>
      </c>
      <c r="AB1033">
        <v>47.145000000000003</v>
      </c>
      <c r="AC1033">
        <v>49.750999999999998</v>
      </c>
      <c r="AD1033">
        <v>43.941000000000003</v>
      </c>
      <c r="AE1033">
        <v>41.125999999999998</v>
      </c>
      <c r="AF1033">
        <v>36.298999999999999</v>
      </c>
      <c r="AG1033">
        <v>2012</v>
      </c>
    </row>
    <row r="1034" spans="1:33" x14ac:dyDescent="0.2">
      <c r="A1034">
        <v>369</v>
      </c>
      <c r="B1034" t="s">
        <v>55</v>
      </c>
      <c r="C1034" t="s">
        <v>21</v>
      </c>
      <c r="D1034" t="s">
        <v>293</v>
      </c>
      <c r="E1034" t="s">
        <v>149</v>
      </c>
      <c r="G1034" t="s">
        <v>331</v>
      </c>
      <c r="H1034" t="s">
        <v>106</v>
      </c>
      <c r="I1034" t="s">
        <v>106</v>
      </c>
      <c r="J1034" t="s">
        <v>106</v>
      </c>
      <c r="K1034">
        <v>25.298999999999999</v>
      </c>
      <c r="L1034">
        <v>27.861000000000001</v>
      </c>
      <c r="M1034">
        <v>28.202999999999999</v>
      </c>
      <c r="N1034">
        <v>23.28</v>
      </c>
      <c r="O1034">
        <v>26.573</v>
      </c>
      <c r="P1034">
        <v>27.792000000000002</v>
      </c>
      <c r="Q1034">
        <v>31.564</v>
      </c>
      <c r="R1034">
        <v>38.247</v>
      </c>
      <c r="S1034">
        <v>33.231999999999999</v>
      </c>
      <c r="T1034">
        <v>38.856999999999999</v>
      </c>
      <c r="U1034">
        <v>30.803000000000001</v>
      </c>
      <c r="V1034">
        <v>34.020000000000003</v>
      </c>
      <c r="W1034">
        <v>34.154000000000003</v>
      </c>
      <c r="X1034">
        <v>33.518000000000001</v>
      </c>
      <c r="Y1034">
        <v>33.445</v>
      </c>
      <c r="Z1034">
        <v>31.163</v>
      </c>
      <c r="AA1034">
        <v>29.834</v>
      </c>
      <c r="AB1034">
        <v>30.248999999999999</v>
      </c>
      <c r="AC1034">
        <v>30.277000000000001</v>
      </c>
      <c r="AD1034">
        <v>30.363</v>
      </c>
      <c r="AE1034">
        <v>30.015000000000001</v>
      </c>
      <c r="AF1034">
        <v>29.603000000000002</v>
      </c>
      <c r="AG1034">
        <v>2013</v>
      </c>
    </row>
    <row r="1035" spans="1:33" x14ac:dyDescent="0.2">
      <c r="A1035">
        <v>466</v>
      </c>
      <c r="B1035" t="s">
        <v>63</v>
      </c>
      <c r="C1035" t="s">
        <v>16</v>
      </c>
      <c r="D1035" t="s">
        <v>293</v>
      </c>
      <c r="E1035" t="s">
        <v>149</v>
      </c>
      <c r="G1035" t="s">
        <v>331</v>
      </c>
      <c r="H1035">
        <v>38.799999999999997</v>
      </c>
      <c r="I1035">
        <v>39.533000000000001</v>
      </c>
      <c r="J1035">
        <v>37.89</v>
      </c>
      <c r="K1035">
        <v>35.68</v>
      </c>
      <c r="L1035">
        <v>41.942999999999998</v>
      </c>
      <c r="M1035">
        <v>32.277000000000001</v>
      </c>
      <c r="N1035">
        <v>23.015999999999998</v>
      </c>
      <c r="O1035">
        <v>24.2</v>
      </c>
      <c r="P1035">
        <v>26.445</v>
      </c>
      <c r="Q1035">
        <v>35.988</v>
      </c>
      <c r="R1035">
        <v>40.921999999999997</v>
      </c>
      <c r="S1035">
        <v>39.456000000000003</v>
      </c>
      <c r="T1035">
        <v>42.03</v>
      </c>
      <c r="U1035">
        <v>30.72</v>
      </c>
      <c r="V1035">
        <v>34.661999999999999</v>
      </c>
      <c r="W1035">
        <v>37.798999999999999</v>
      </c>
      <c r="X1035">
        <v>40.226999999999997</v>
      </c>
      <c r="Y1035">
        <v>39.344000000000001</v>
      </c>
      <c r="Z1035">
        <v>36.319000000000003</v>
      </c>
      <c r="AA1035">
        <v>30.651</v>
      </c>
      <c r="AB1035">
        <v>31.427</v>
      </c>
      <c r="AC1035">
        <v>31.067</v>
      </c>
      <c r="AD1035">
        <v>30.669</v>
      </c>
      <c r="AE1035">
        <v>30.018000000000001</v>
      </c>
      <c r="AF1035">
        <v>29.266999999999999</v>
      </c>
      <c r="AG1035">
        <v>2013</v>
      </c>
    </row>
    <row r="1036" spans="1:33" x14ac:dyDescent="0.2">
      <c r="A1036">
        <v>299</v>
      </c>
      <c r="B1036" t="s">
        <v>75</v>
      </c>
      <c r="C1036" t="s">
        <v>22</v>
      </c>
      <c r="D1036" t="s">
        <v>293</v>
      </c>
      <c r="E1036" t="s">
        <v>149</v>
      </c>
      <c r="G1036" t="s">
        <v>331</v>
      </c>
      <c r="H1036">
        <v>35.668999999999997</v>
      </c>
      <c r="I1036">
        <v>33.564999999999998</v>
      </c>
      <c r="J1036">
        <v>24.300999999999998</v>
      </c>
      <c r="K1036">
        <v>26.847000000000001</v>
      </c>
      <c r="L1036">
        <v>32.743000000000002</v>
      </c>
      <c r="M1036">
        <v>27.305</v>
      </c>
      <c r="N1036">
        <v>29.507000000000001</v>
      </c>
      <c r="O1036">
        <v>32.347000000000001</v>
      </c>
      <c r="P1036">
        <v>34.384999999999998</v>
      </c>
      <c r="Q1036">
        <v>37.625</v>
      </c>
      <c r="R1036">
        <v>37.661999999999999</v>
      </c>
      <c r="S1036">
        <v>33.134</v>
      </c>
      <c r="T1036">
        <v>31.417999999999999</v>
      </c>
      <c r="U1036">
        <v>24.584</v>
      </c>
      <c r="V1036">
        <v>21.215</v>
      </c>
      <c r="W1036">
        <v>27.881</v>
      </c>
      <c r="X1036">
        <v>23.53</v>
      </c>
      <c r="Y1036">
        <v>23.436</v>
      </c>
      <c r="Z1036">
        <v>28.823</v>
      </c>
      <c r="AA1036">
        <v>22.635000000000002</v>
      </c>
      <c r="AB1036">
        <v>21.061</v>
      </c>
      <c r="AC1036">
        <v>20.259</v>
      </c>
      <c r="AD1036">
        <v>19.375</v>
      </c>
      <c r="AE1036">
        <v>18.603999999999999</v>
      </c>
      <c r="AF1036">
        <v>18.181000000000001</v>
      </c>
      <c r="AG1036">
        <v>2010</v>
      </c>
    </row>
    <row r="1037" spans="1:33" x14ac:dyDescent="0.2">
      <c r="A1037">
        <v>474</v>
      </c>
      <c r="B1037" t="s">
        <v>76</v>
      </c>
      <c r="C1037" t="s">
        <v>11</v>
      </c>
      <c r="D1037" t="s">
        <v>293</v>
      </c>
      <c r="E1037" t="s">
        <v>149</v>
      </c>
      <c r="G1037" t="s">
        <v>331</v>
      </c>
      <c r="H1037">
        <v>29.78</v>
      </c>
      <c r="I1037">
        <v>32.722000000000001</v>
      </c>
      <c r="J1037">
        <v>26.498999999999999</v>
      </c>
      <c r="K1037">
        <v>28.309000000000001</v>
      </c>
      <c r="L1037">
        <v>37.776000000000003</v>
      </c>
      <c r="M1037">
        <v>33.276000000000003</v>
      </c>
      <c r="N1037">
        <v>30.227</v>
      </c>
      <c r="O1037">
        <v>31.116</v>
      </c>
      <c r="P1037">
        <v>32.01</v>
      </c>
      <c r="Q1037">
        <v>34.947000000000003</v>
      </c>
      <c r="R1037">
        <v>38.555</v>
      </c>
      <c r="S1037">
        <v>33.165999999999997</v>
      </c>
      <c r="T1037">
        <v>36.715000000000003</v>
      </c>
      <c r="U1037">
        <v>25.004000000000001</v>
      </c>
      <c r="V1037">
        <v>26.145</v>
      </c>
      <c r="W1037">
        <v>25.332999999999998</v>
      </c>
      <c r="X1037">
        <v>29.902999999999999</v>
      </c>
      <c r="Y1037">
        <v>23.9</v>
      </c>
      <c r="Z1037">
        <v>23.643999999999998</v>
      </c>
      <c r="AA1037">
        <v>18.103000000000002</v>
      </c>
      <c r="AB1037">
        <v>19.356999999999999</v>
      </c>
      <c r="AC1037">
        <v>20.298999999999999</v>
      </c>
      <c r="AD1037">
        <v>20.602</v>
      </c>
      <c r="AE1037">
        <v>20.774000000000001</v>
      </c>
      <c r="AF1037">
        <v>20.863</v>
      </c>
      <c r="AG1037">
        <v>2013</v>
      </c>
    </row>
    <row r="1038" spans="1:33" x14ac:dyDescent="0.2">
      <c r="A1038">
        <v>612</v>
      </c>
      <c r="B1038" t="s">
        <v>41</v>
      </c>
      <c r="C1038" t="s">
        <v>9</v>
      </c>
      <c r="D1038" t="s">
        <v>332</v>
      </c>
      <c r="E1038" t="s">
        <v>87</v>
      </c>
      <c r="F1038" t="s">
        <v>88</v>
      </c>
      <c r="G1038" t="s">
        <v>294</v>
      </c>
      <c r="H1038">
        <v>724.60900000000004</v>
      </c>
      <c r="I1038">
        <v>845.19600000000003</v>
      </c>
      <c r="J1038">
        <v>875.73900000000003</v>
      </c>
      <c r="K1038" s="3">
        <v>1034.32</v>
      </c>
      <c r="L1038" s="3">
        <v>1178.1220000000001</v>
      </c>
      <c r="M1038" s="3">
        <v>1321.028</v>
      </c>
      <c r="N1038" s="3">
        <v>1550.646</v>
      </c>
      <c r="O1038" s="3">
        <v>1691.354</v>
      </c>
      <c r="P1038" s="3">
        <v>1891.769</v>
      </c>
      <c r="Q1038" s="3">
        <v>2052.0369999999998</v>
      </c>
      <c r="R1038" s="3">
        <v>2454.3870000000002</v>
      </c>
      <c r="S1038" s="3">
        <v>3114.2420000000002</v>
      </c>
      <c r="T1038" s="3">
        <v>4190.6629999999996</v>
      </c>
      <c r="U1038" s="3">
        <v>4220.9570000000003</v>
      </c>
      <c r="V1038" s="3">
        <v>4439.8540000000003</v>
      </c>
      <c r="W1038" s="3">
        <v>5853.482</v>
      </c>
      <c r="X1038" s="3">
        <v>7058.1729999999998</v>
      </c>
      <c r="Y1038" s="3">
        <v>6092.1239999999998</v>
      </c>
      <c r="Z1038" s="3">
        <v>6799.384</v>
      </c>
      <c r="AA1038" s="3">
        <v>7186.0609999999997</v>
      </c>
      <c r="AB1038" s="3">
        <v>7569.8829999999998</v>
      </c>
      <c r="AC1038" s="3">
        <v>7975.8620000000001</v>
      </c>
      <c r="AD1038" s="3">
        <v>8398.8950000000004</v>
      </c>
      <c r="AE1038" s="3">
        <v>8850.9940000000006</v>
      </c>
      <c r="AF1038" s="3">
        <v>9301.6890000000003</v>
      </c>
      <c r="AG1038">
        <v>2014</v>
      </c>
    </row>
    <row r="1039" spans="1:33" x14ac:dyDescent="0.2">
      <c r="A1039">
        <v>614</v>
      </c>
      <c r="B1039" t="s">
        <v>42</v>
      </c>
      <c r="C1039" t="s">
        <v>7</v>
      </c>
      <c r="D1039" t="s">
        <v>332</v>
      </c>
      <c r="E1039" t="s">
        <v>87</v>
      </c>
      <c r="F1039" t="s">
        <v>88</v>
      </c>
      <c r="G1039" t="s">
        <v>295</v>
      </c>
      <c r="H1039" t="s">
        <v>106</v>
      </c>
      <c r="I1039" t="s">
        <v>106</v>
      </c>
      <c r="J1039" t="s">
        <v>106</v>
      </c>
      <c r="K1039" t="s">
        <v>106</v>
      </c>
      <c r="L1039">
        <v>45.484000000000002</v>
      </c>
      <c r="M1039">
        <v>82.661000000000001</v>
      </c>
      <c r="N1039">
        <v>207.75299999999999</v>
      </c>
      <c r="O1039">
        <v>457.154</v>
      </c>
      <c r="P1039">
        <v>586.399</v>
      </c>
      <c r="Q1039">
        <v>854.78499999999997</v>
      </c>
      <c r="R1039" s="3">
        <v>1288.3530000000001</v>
      </c>
      <c r="S1039" s="3">
        <v>1908.8420000000001</v>
      </c>
      <c r="T1039" s="3">
        <v>3498.7890000000002</v>
      </c>
      <c r="U1039" s="3">
        <v>2510.1970000000001</v>
      </c>
      <c r="V1039" s="3">
        <v>3034.0259999999998</v>
      </c>
      <c r="W1039" s="3">
        <v>3927.547</v>
      </c>
      <c r="X1039" s="3">
        <v>4548.7659999999996</v>
      </c>
      <c r="Y1039" s="3">
        <v>4888.6940000000004</v>
      </c>
      <c r="Z1039" s="3">
        <v>4682.3999999999996</v>
      </c>
      <c r="AA1039" s="3">
        <v>3614.1889999999999</v>
      </c>
      <c r="AB1039" s="3">
        <v>4150.6379999999999</v>
      </c>
      <c r="AC1039" s="3">
        <v>4678.1760000000004</v>
      </c>
      <c r="AD1039" s="3">
        <v>5248.0190000000002</v>
      </c>
      <c r="AE1039" s="3">
        <v>5868.143</v>
      </c>
      <c r="AF1039" s="3">
        <v>6581.7430000000004</v>
      </c>
      <c r="AG1039">
        <v>2013</v>
      </c>
    </row>
    <row r="1040" spans="1:33" x14ac:dyDescent="0.2">
      <c r="A1040">
        <v>912</v>
      </c>
      <c r="B1040" t="s">
        <v>43</v>
      </c>
      <c r="C1040" t="s">
        <v>23</v>
      </c>
      <c r="D1040" t="s">
        <v>332</v>
      </c>
      <c r="E1040" t="s">
        <v>87</v>
      </c>
      <c r="F1040" t="s">
        <v>88</v>
      </c>
      <c r="G1040" t="s">
        <v>296</v>
      </c>
      <c r="H1040" t="s">
        <v>106</v>
      </c>
      <c r="I1040" t="s">
        <v>106</v>
      </c>
      <c r="J1040" t="s">
        <v>106</v>
      </c>
      <c r="K1040" t="s">
        <v>106</v>
      </c>
      <c r="L1040">
        <v>0.98299999999999998</v>
      </c>
      <c r="M1040">
        <v>0.99199999999999999</v>
      </c>
      <c r="N1040">
        <v>1.6779999999999999</v>
      </c>
      <c r="O1040">
        <v>2.0379999999999998</v>
      </c>
      <c r="P1040">
        <v>2.206</v>
      </c>
      <c r="Q1040">
        <v>2.839</v>
      </c>
      <c r="R1040">
        <v>5.0369999999999999</v>
      </c>
      <c r="S1040">
        <v>7.3559999999999999</v>
      </c>
      <c r="T1040">
        <v>11.829000000000001</v>
      </c>
      <c r="U1040">
        <v>12.028</v>
      </c>
      <c r="V1040">
        <v>13.45</v>
      </c>
      <c r="W1040">
        <v>17.367999999999999</v>
      </c>
      <c r="X1040">
        <v>19.782</v>
      </c>
      <c r="Y1040">
        <v>21.931999999999999</v>
      </c>
      <c r="Z1040">
        <v>22.303999999999998</v>
      </c>
      <c r="AA1040">
        <v>22.193999999999999</v>
      </c>
      <c r="AB1040">
        <v>21.475000000000001</v>
      </c>
      <c r="AC1040">
        <v>22.574999999999999</v>
      </c>
      <c r="AD1040">
        <v>23.972999999999999</v>
      </c>
      <c r="AE1040">
        <v>25.093</v>
      </c>
      <c r="AF1040">
        <v>26.422999999999998</v>
      </c>
      <c r="AG1040">
        <v>2012</v>
      </c>
    </row>
    <row r="1041" spans="1:33" x14ac:dyDescent="0.2">
      <c r="A1041">
        <v>419</v>
      </c>
      <c r="B1041" t="s">
        <v>44</v>
      </c>
      <c r="C1041" t="s">
        <v>12</v>
      </c>
      <c r="D1041" t="s">
        <v>332</v>
      </c>
      <c r="E1041" t="s">
        <v>87</v>
      </c>
      <c r="F1041" t="s">
        <v>88</v>
      </c>
      <c r="G1041" t="s">
        <v>297</v>
      </c>
      <c r="H1041">
        <v>0.627</v>
      </c>
      <c r="I1041">
        <v>0.88900000000000001</v>
      </c>
      <c r="J1041">
        <v>0.70499999999999996</v>
      </c>
      <c r="K1041">
        <v>0.80500000000000005</v>
      </c>
      <c r="L1041">
        <v>0.78700000000000003</v>
      </c>
      <c r="M1041">
        <v>0.95599999999999996</v>
      </c>
      <c r="N1041">
        <v>1.1499999999999999</v>
      </c>
      <c r="O1041">
        <v>1.2190000000000001</v>
      </c>
      <c r="P1041">
        <v>1.288</v>
      </c>
      <c r="Q1041">
        <v>1.4970000000000001</v>
      </c>
      <c r="R1041">
        <v>1.6779999999999999</v>
      </c>
      <c r="S1041">
        <v>1.9079999999999999</v>
      </c>
      <c r="T1041">
        <v>2.286</v>
      </c>
      <c r="U1041">
        <v>2.2109999999999999</v>
      </c>
      <c r="V1041">
        <v>2.76</v>
      </c>
      <c r="W1041">
        <v>3.0030000000000001</v>
      </c>
      <c r="X1041">
        <v>3.4180000000000001</v>
      </c>
      <c r="Y1041">
        <v>3.5270000000000001</v>
      </c>
      <c r="Z1041">
        <v>3.8450000000000002</v>
      </c>
      <c r="AA1041">
        <v>3.972</v>
      </c>
      <c r="AB1041">
        <v>3.9590000000000001</v>
      </c>
      <c r="AC1041">
        <v>3.996</v>
      </c>
      <c r="AD1041">
        <v>4.234</v>
      </c>
      <c r="AE1041">
        <v>4.4450000000000003</v>
      </c>
      <c r="AF1041">
        <v>4.6399999999999997</v>
      </c>
      <c r="AG1041">
        <v>2014</v>
      </c>
    </row>
    <row r="1042" spans="1:33" x14ac:dyDescent="0.2">
      <c r="A1042">
        <v>218</v>
      </c>
      <c r="B1042" t="s">
        <v>45</v>
      </c>
      <c r="C1042" t="s">
        <v>26</v>
      </c>
      <c r="D1042" t="s">
        <v>332</v>
      </c>
      <c r="E1042" t="s">
        <v>87</v>
      </c>
      <c r="F1042" t="s">
        <v>88</v>
      </c>
      <c r="G1042" t="s">
        <v>298</v>
      </c>
      <c r="H1042">
        <v>9.7769999999999992</v>
      </c>
      <c r="I1042">
        <v>11.776999999999999</v>
      </c>
      <c r="J1042">
        <v>14.034000000000001</v>
      </c>
      <c r="K1042">
        <v>14.141</v>
      </c>
      <c r="L1042">
        <v>15.223000000000001</v>
      </c>
      <c r="M1042">
        <v>17.189</v>
      </c>
      <c r="N1042">
        <v>18.870999999999999</v>
      </c>
      <c r="O1042">
        <v>19.803000000000001</v>
      </c>
      <c r="P1042">
        <v>22.52</v>
      </c>
      <c r="Q1042">
        <v>25.558</v>
      </c>
      <c r="R1042">
        <v>27.372</v>
      </c>
      <c r="S1042">
        <v>33.634999999999998</v>
      </c>
      <c r="T1042">
        <v>42.645000000000003</v>
      </c>
      <c r="U1042">
        <v>43.601999999999997</v>
      </c>
      <c r="V1042">
        <v>43.43</v>
      </c>
      <c r="W1042">
        <v>58.773000000000003</v>
      </c>
      <c r="X1042">
        <v>67.447000000000003</v>
      </c>
      <c r="Y1042">
        <v>81.418000000000006</v>
      </c>
      <c r="Z1042">
        <v>98.584000000000003</v>
      </c>
      <c r="AA1042">
        <v>94.605000000000004</v>
      </c>
      <c r="AB1042">
        <v>98.195999999999998</v>
      </c>
      <c r="AC1042">
        <v>106.651</v>
      </c>
      <c r="AD1042">
        <v>115.01900000000001</v>
      </c>
      <c r="AE1042">
        <v>124.35899999999999</v>
      </c>
      <c r="AF1042">
        <v>134.38300000000001</v>
      </c>
      <c r="AG1042">
        <v>2013</v>
      </c>
    </row>
    <row r="1043" spans="1:33" x14ac:dyDescent="0.2">
      <c r="A1043">
        <v>616</v>
      </c>
      <c r="B1043" t="s">
        <v>46</v>
      </c>
      <c r="C1043" t="s">
        <v>25</v>
      </c>
      <c r="D1043" t="s">
        <v>332</v>
      </c>
      <c r="E1043" t="s">
        <v>87</v>
      </c>
      <c r="F1043" t="s">
        <v>88</v>
      </c>
      <c r="G1043" t="s">
        <v>299</v>
      </c>
      <c r="H1043">
        <v>5.9939999999999998</v>
      </c>
      <c r="I1043">
        <v>7.2519999999999998</v>
      </c>
      <c r="J1043">
        <v>8.8640000000000008</v>
      </c>
      <c r="K1043">
        <v>10.335000000000001</v>
      </c>
      <c r="L1043">
        <v>11.536</v>
      </c>
      <c r="M1043">
        <v>13.670999999999999</v>
      </c>
      <c r="N1043">
        <v>15.71</v>
      </c>
      <c r="O1043">
        <v>16.276</v>
      </c>
      <c r="P1043">
        <v>17.382999999999999</v>
      </c>
      <c r="Q1043">
        <v>17.632000000000001</v>
      </c>
      <c r="R1043">
        <v>19.736999999999998</v>
      </c>
      <c r="S1043">
        <v>24.821999999999999</v>
      </c>
      <c r="T1043">
        <v>35.15</v>
      </c>
      <c r="U1043">
        <v>39.49</v>
      </c>
      <c r="V1043">
        <v>38.417000000000002</v>
      </c>
      <c r="W1043">
        <v>38.667999999999999</v>
      </c>
      <c r="X1043">
        <v>40.735999999999997</v>
      </c>
      <c r="Y1043">
        <v>41.73</v>
      </c>
      <c r="Z1043">
        <v>51.262999999999998</v>
      </c>
      <c r="AA1043">
        <v>54.152999999999999</v>
      </c>
      <c r="AB1043">
        <v>50.24</v>
      </c>
      <c r="AC1043">
        <v>52.307000000000002</v>
      </c>
      <c r="AD1043">
        <v>55.856999999999999</v>
      </c>
      <c r="AE1043">
        <v>58.521999999999998</v>
      </c>
      <c r="AF1043">
        <v>60.92</v>
      </c>
      <c r="AG1043">
        <v>2012</v>
      </c>
    </row>
    <row r="1044" spans="1:33" x14ac:dyDescent="0.2">
      <c r="A1044">
        <v>516</v>
      </c>
      <c r="B1044" t="s">
        <v>49</v>
      </c>
      <c r="C1044" t="s">
        <v>4</v>
      </c>
      <c r="D1044" t="s">
        <v>332</v>
      </c>
      <c r="E1044" t="s">
        <v>87</v>
      </c>
      <c r="F1044" t="s">
        <v>88</v>
      </c>
      <c r="G1044" t="s">
        <v>300</v>
      </c>
      <c r="H1044">
        <v>3.7440000000000002</v>
      </c>
      <c r="I1044">
        <v>4.0759999999999996</v>
      </c>
      <c r="J1044">
        <v>4.0659999999999998</v>
      </c>
      <c r="K1044">
        <v>4.3239999999999998</v>
      </c>
      <c r="L1044">
        <v>4.298</v>
      </c>
      <c r="M1044">
        <v>3.9449999999999998</v>
      </c>
      <c r="N1044">
        <v>4.8029999999999999</v>
      </c>
      <c r="O1044">
        <v>3.91</v>
      </c>
      <c r="P1044">
        <v>4.8879999999999999</v>
      </c>
      <c r="Q1044">
        <v>5.1070000000000002</v>
      </c>
      <c r="R1044">
        <v>5.6130000000000004</v>
      </c>
      <c r="S1044">
        <v>5.9980000000000002</v>
      </c>
      <c r="T1044">
        <v>6.1459999999999999</v>
      </c>
      <c r="U1044">
        <v>6.0380000000000003</v>
      </c>
      <c r="V1044">
        <v>6.7619999999999996</v>
      </c>
      <c r="W1044">
        <v>6.9219999999999997</v>
      </c>
      <c r="X1044">
        <v>7.3769999999999998</v>
      </c>
      <c r="Y1044">
        <v>7.6020000000000003</v>
      </c>
      <c r="Z1044">
        <v>7.343</v>
      </c>
      <c r="AA1044">
        <v>7.1829999999999998</v>
      </c>
      <c r="AB1044">
        <v>7.36</v>
      </c>
      <c r="AC1044">
        <v>7.5910000000000002</v>
      </c>
      <c r="AD1044">
        <v>7.8529999999999998</v>
      </c>
      <c r="AE1044">
        <v>8.1359999999999992</v>
      </c>
      <c r="AF1044">
        <v>8.4169999999999998</v>
      </c>
      <c r="AG1044">
        <v>2014</v>
      </c>
    </row>
    <row r="1045" spans="1:33" x14ac:dyDescent="0.2">
      <c r="A1045">
        <v>622</v>
      </c>
      <c r="B1045" t="s">
        <v>52</v>
      </c>
      <c r="C1045" t="s">
        <v>32</v>
      </c>
      <c r="D1045" t="s">
        <v>332</v>
      </c>
      <c r="E1045" t="s">
        <v>87</v>
      </c>
      <c r="F1045" t="s">
        <v>88</v>
      </c>
      <c r="G1045" t="s">
        <v>301</v>
      </c>
      <c r="H1045" t="s">
        <v>106</v>
      </c>
      <c r="I1045" t="s">
        <v>106</v>
      </c>
      <c r="J1045" t="s">
        <v>106</v>
      </c>
      <c r="K1045" t="s">
        <v>106</v>
      </c>
      <c r="L1045" s="3">
        <v>1093.742</v>
      </c>
      <c r="M1045" s="3">
        <v>1189.866</v>
      </c>
      <c r="N1045" s="3">
        <v>1191.663</v>
      </c>
      <c r="O1045" s="3">
        <v>1219.1189999999999</v>
      </c>
      <c r="P1045" s="3">
        <v>1331.171</v>
      </c>
      <c r="Q1045" s="3">
        <v>1278.296</v>
      </c>
      <c r="R1045" s="3">
        <v>1365.9680000000001</v>
      </c>
      <c r="S1045" s="3">
        <v>1528.3230000000001</v>
      </c>
      <c r="T1045" s="3">
        <v>1980.992</v>
      </c>
      <c r="U1045" s="3">
        <v>1931.2760000000001</v>
      </c>
      <c r="V1045" s="3">
        <v>2066.942</v>
      </c>
      <c r="W1045" s="3">
        <v>2576.0929999999998</v>
      </c>
      <c r="X1045" s="3">
        <v>2640.7339999999999</v>
      </c>
      <c r="Y1045" s="3">
        <v>3199.7579999999998</v>
      </c>
      <c r="Z1045" s="3">
        <v>3546.163</v>
      </c>
      <c r="AA1045" s="3">
        <v>3746.6170000000002</v>
      </c>
      <c r="AB1045" s="3">
        <v>3978.6460000000002</v>
      </c>
      <c r="AC1045" s="3">
        <v>4232.8720000000003</v>
      </c>
      <c r="AD1045" s="3">
        <v>4385.1689999999999</v>
      </c>
      <c r="AE1045" s="3">
        <v>4601.3270000000002</v>
      </c>
      <c r="AF1045" s="3">
        <v>4869.5820000000003</v>
      </c>
      <c r="AG1045">
        <v>2013</v>
      </c>
    </row>
    <row r="1046" spans="1:33" x14ac:dyDescent="0.2">
      <c r="A1046">
        <v>628</v>
      </c>
      <c r="B1046" t="s">
        <v>53</v>
      </c>
      <c r="C1046" t="s">
        <v>13</v>
      </c>
      <c r="D1046" t="s">
        <v>332</v>
      </c>
      <c r="E1046" t="s">
        <v>87</v>
      </c>
      <c r="F1046" t="s">
        <v>88</v>
      </c>
      <c r="G1046" t="s">
        <v>302</v>
      </c>
      <c r="H1046">
        <v>144.72</v>
      </c>
      <c r="I1046">
        <v>158.90199999999999</v>
      </c>
      <c r="J1046">
        <v>153.31399999999999</v>
      </c>
      <c r="K1046">
        <v>178.78100000000001</v>
      </c>
      <c r="L1046">
        <v>203.2</v>
      </c>
      <c r="M1046">
        <v>220.5</v>
      </c>
      <c r="N1046">
        <v>280.3</v>
      </c>
      <c r="O1046">
        <v>348.1</v>
      </c>
      <c r="P1046">
        <v>336.77800000000002</v>
      </c>
      <c r="Q1046">
        <v>404.94600000000003</v>
      </c>
      <c r="R1046">
        <v>542.28</v>
      </c>
      <c r="S1046">
        <v>709.29499999999996</v>
      </c>
      <c r="T1046">
        <v>874.40899999999999</v>
      </c>
      <c r="U1046" s="3">
        <v>1057.7760000000001</v>
      </c>
      <c r="V1046" s="3">
        <v>1288.501</v>
      </c>
      <c r="W1046" s="3">
        <v>1284.4760000000001</v>
      </c>
      <c r="X1046" s="3">
        <v>1512.1110000000001</v>
      </c>
      <c r="Y1046" s="3">
        <v>1463.5640000000001</v>
      </c>
      <c r="Z1046" s="3">
        <v>1519.1859999999999</v>
      </c>
      <c r="AA1046" s="3">
        <v>1226.3869999999999</v>
      </c>
      <c r="AB1046" s="3">
        <v>1443.164</v>
      </c>
      <c r="AC1046" s="3">
        <v>1591.9079999999999</v>
      </c>
      <c r="AD1046" s="3">
        <v>1932.2080000000001</v>
      </c>
      <c r="AE1046" s="3">
        <v>2255.279</v>
      </c>
      <c r="AF1046" s="3">
        <v>2507.6529999999998</v>
      </c>
      <c r="AG1046">
        <v>2012</v>
      </c>
    </row>
    <row r="1047" spans="1:33" x14ac:dyDescent="0.2">
      <c r="A1047">
        <v>228</v>
      </c>
      <c r="B1047" t="s">
        <v>54</v>
      </c>
      <c r="C1047" t="s">
        <v>30</v>
      </c>
      <c r="D1047" t="s">
        <v>332</v>
      </c>
      <c r="E1047" t="s">
        <v>87</v>
      </c>
      <c r="F1047" t="s">
        <v>88</v>
      </c>
      <c r="G1047" t="s">
        <v>303</v>
      </c>
      <c r="H1047" s="3">
        <v>6700.7560000000003</v>
      </c>
      <c r="I1047" s="3">
        <v>7428.6319999999996</v>
      </c>
      <c r="J1047" s="3">
        <v>8291.8829999999998</v>
      </c>
      <c r="K1047" s="3">
        <v>9123.6049999999996</v>
      </c>
      <c r="L1047" s="3">
        <v>9670.1350000000002</v>
      </c>
      <c r="M1047" s="3">
        <v>10545.968999999999</v>
      </c>
      <c r="N1047" s="3">
        <v>11264.236000000001</v>
      </c>
      <c r="O1047" s="3">
        <v>11774.611000000001</v>
      </c>
      <c r="P1047" s="3">
        <v>12605.227000000001</v>
      </c>
      <c r="Q1047" s="3">
        <v>13930.21</v>
      </c>
      <c r="R1047" s="3">
        <v>15348.976000000001</v>
      </c>
      <c r="S1047" s="3">
        <v>17509.242999999999</v>
      </c>
      <c r="T1047" s="3">
        <v>20364.623</v>
      </c>
      <c r="U1047" s="3">
        <v>23797.395</v>
      </c>
      <c r="V1047" s="3">
        <v>26499.255000000001</v>
      </c>
      <c r="W1047" s="3">
        <v>28195.512999999999</v>
      </c>
      <c r="X1047" s="3">
        <v>30614.296999999999</v>
      </c>
      <c r="Y1047" s="3">
        <v>32498.616999999998</v>
      </c>
      <c r="Z1047" s="3">
        <v>35686.682000000001</v>
      </c>
      <c r="AA1047" s="3">
        <v>39740.874000000003</v>
      </c>
      <c r="AB1047" s="3">
        <v>43638.813999999998</v>
      </c>
      <c r="AC1047" s="3">
        <v>46487.534</v>
      </c>
      <c r="AD1047" s="3">
        <v>49677.017</v>
      </c>
      <c r="AE1047" s="3">
        <v>53053.690999999999</v>
      </c>
      <c r="AF1047" s="3">
        <v>56717.584999999999</v>
      </c>
      <c r="AG1047">
        <v>2013</v>
      </c>
    </row>
    <row r="1048" spans="1:33" x14ac:dyDescent="0.2">
      <c r="A1048">
        <v>636</v>
      </c>
      <c r="B1048" t="s">
        <v>56</v>
      </c>
      <c r="C1048" t="s">
        <v>33</v>
      </c>
      <c r="D1048" t="s">
        <v>332</v>
      </c>
      <c r="E1048" t="s">
        <v>87</v>
      </c>
      <c r="F1048" t="s">
        <v>88</v>
      </c>
      <c r="G1048" t="s">
        <v>304</v>
      </c>
      <c r="H1048">
        <v>0.27700000000000002</v>
      </c>
      <c r="I1048">
        <v>0.86099999999999999</v>
      </c>
      <c r="J1048">
        <v>1.2230000000000001</v>
      </c>
      <c r="K1048">
        <v>4.891</v>
      </c>
      <c r="L1048">
        <v>32.701000000000001</v>
      </c>
      <c r="M1048">
        <v>115.34099999999999</v>
      </c>
      <c r="N1048">
        <v>157.31800000000001</v>
      </c>
      <c r="O1048">
        <v>361.75599999999997</v>
      </c>
      <c r="P1048">
        <v>359.46</v>
      </c>
      <c r="Q1048">
        <v>621.78</v>
      </c>
      <c r="R1048">
        <v>664.65800000000002</v>
      </c>
      <c r="S1048">
        <v>898.01800000000003</v>
      </c>
      <c r="T1048" s="3">
        <v>1358.8030000000001</v>
      </c>
      <c r="U1048" s="3">
        <v>2055.5540000000001</v>
      </c>
      <c r="V1048" s="3">
        <v>3319.0149999999999</v>
      </c>
      <c r="W1048" s="3">
        <v>3543.5659999999998</v>
      </c>
      <c r="X1048" s="3">
        <v>3910.3339999999998</v>
      </c>
      <c r="Y1048" s="3">
        <v>3681.2109999999998</v>
      </c>
      <c r="Z1048" s="3">
        <v>3766.2469999999998</v>
      </c>
      <c r="AA1048" s="3">
        <v>5098.2269999999999</v>
      </c>
      <c r="AB1048" s="3">
        <v>5992.2049999999999</v>
      </c>
      <c r="AC1048" s="3">
        <v>6552.35</v>
      </c>
      <c r="AD1048" s="3">
        <v>7453.8090000000002</v>
      </c>
      <c r="AE1048" s="3">
        <v>8481.2939999999999</v>
      </c>
      <c r="AF1048" s="3">
        <v>9414.5370000000003</v>
      </c>
      <c r="AG1048">
        <v>2013</v>
      </c>
    </row>
    <row r="1049" spans="1:33" x14ac:dyDescent="0.2">
      <c r="A1049">
        <v>634</v>
      </c>
      <c r="B1049" t="s">
        <v>58</v>
      </c>
      <c r="C1049" t="s">
        <v>57</v>
      </c>
      <c r="D1049" t="s">
        <v>332</v>
      </c>
      <c r="E1049" t="s">
        <v>87</v>
      </c>
      <c r="F1049" t="s">
        <v>88</v>
      </c>
      <c r="G1049" t="s">
        <v>305</v>
      </c>
      <c r="H1049">
        <v>228.39599999999999</v>
      </c>
      <c r="I1049">
        <v>340.78500000000003</v>
      </c>
      <c r="J1049">
        <v>340.43</v>
      </c>
      <c r="K1049">
        <v>467.83</v>
      </c>
      <c r="L1049">
        <v>583.50199999999995</v>
      </c>
      <c r="M1049">
        <v>501.62400000000002</v>
      </c>
      <c r="N1049">
        <v>582.53499999999997</v>
      </c>
      <c r="O1049">
        <v>605.30799999999999</v>
      </c>
      <c r="P1049">
        <v>656.31</v>
      </c>
      <c r="Q1049">
        <v>775.76199999999994</v>
      </c>
      <c r="R1049" s="3">
        <v>1123.0530000000001</v>
      </c>
      <c r="S1049" s="3">
        <v>1201.4870000000001</v>
      </c>
      <c r="T1049" s="3">
        <v>1255.6189999999999</v>
      </c>
      <c r="U1049" s="3">
        <v>1117.279</v>
      </c>
      <c r="V1049" s="3">
        <v>1274.933</v>
      </c>
      <c r="W1049" s="3">
        <v>1774.4</v>
      </c>
      <c r="X1049" s="3">
        <v>2525.9</v>
      </c>
      <c r="Y1049" s="3">
        <v>2555.1</v>
      </c>
      <c r="Z1049" s="3">
        <v>2733.6</v>
      </c>
      <c r="AA1049" s="3">
        <v>2748.6640000000002</v>
      </c>
      <c r="AB1049" s="3">
        <v>2706.6080000000002</v>
      </c>
      <c r="AC1049" s="3">
        <v>2794.3609999999999</v>
      </c>
      <c r="AD1049" s="3">
        <v>2915.826</v>
      </c>
      <c r="AE1049" s="3">
        <v>3108.9050000000002</v>
      </c>
      <c r="AF1049" s="3">
        <v>3172.701</v>
      </c>
      <c r="AG1049">
        <v>2013</v>
      </c>
    </row>
    <row r="1050" spans="1:33" x14ac:dyDescent="0.2">
      <c r="A1050">
        <v>248</v>
      </c>
      <c r="B1050" t="s">
        <v>59</v>
      </c>
      <c r="C1050" t="s">
        <v>31</v>
      </c>
      <c r="D1050" t="s">
        <v>332</v>
      </c>
      <c r="E1050" t="s">
        <v>87</v>
      </c>
      <c r="F1050" t="s">
        <v>88</v>
      </c>
      <c r="G1050" t="s">
        <v>306</v>
      </c>
      <c r="H1050">
        <v>5.19</v>
      </c>
      <c r="I1050">
        <v>5.6340000000000003</v>
      </c>
      <c r="J1050">
        <v>5.6180000000000003</v>
      </c>
      <c r="K1050">
        <v>4.524</v>
      </c>
      <c r="L1050">
        <v>4.2210000000000001</v>
      </c>
      <c r="M1050">
        <v>4.91</v>
      </c>
      <c r="N1050">
        <v>6.1139999999999999</v>
      </c>
      <c r="O1050">
        <v>6.5869999999999997</v>
      </c>
      <c r="P1050">
        <v>7.47</v>
      </c>
      <c r="Q1050">
        <v>8.8800000000000008</v>
      </c>
      <c r="R1050">
        <v>9.9280000000000008</v>
      </c>
      <c r="S1050">
        <v>12.554</v>
      </c>
      <c r="T1050">
        <v>21.762</v>
      </c>
      <c r="U1050">
        <v>20.61</v>
      </c>
      <c r="V1050">
        <v>24.123000000000001</v>
      </c>
      <c r="W1050">
        <v>31.195</v>
      </c>
      <c r="X1050">
        <v>35.393999999999998</v>
      </c>
      <c r="Y1050">
        <v>41.606999999999999</v>
      </c>
      <c r="Z1050">
        <v>44.311</v>
      </c>
      <c r="AA1050">
        <v>40.390999999999998</v>
      </c>
      <c r="AB1050">
        <v>42.753</v>
      </c>
      <c r="AC1050">
        <v>45.353000000000002</v>
      </c>
      <c r="AD1050">
        <v>46.192</v>
      </c>
      <c r="AE1050">
        <v>47.204000000000001</v>
      </c>
      <c r="AF1050">
        <v>49.555</v>
      </c>
      <c r="AG1050">
        <v>2013</v>
      </c>
    </row>
    <row r="1051" spans="1:33" x14ac:dyDescent="0.2">
      <c r="A1051">
        <v>642</v>
      </c>
      <c r="B1051" t="s">
        <v>60</v>
      </c>
      <c r="C1051" t="s">
        <v>1</v>
      </c>
      <c r="D1051" t="s">
        <v>332</v>
      </c>
      <c r="E1051" t="s">
        <v>87</v>
      </c>
      <c r="F1051" t="s">
        <v>88</v>
      </c>
      <c r="G1051" t="s">
        <v>307</v>
      </c>
      <c r="H1051">
        <v>27.826000000000001</v>
      </c>
      <c r="I1051">
        <v>45.027999999999999</v>
      </c>
      <c r="J1051">
        <v>77.19</v>
      </c>
      <c r="K1051">
        <v>84.906999999999996</v>
      </c>
      <c r="L1051">
        <v>186.33699999999999</v>
      </c>
      <c r="M1051">
        <v>165.21899999999999</v>
      </c>
      <c r="N1051">
        <v>161.69900000000001</v>
      </c>
      <c r="O1051">
        <v>254.804</v>
      </c>
      <c r="P1051">
        <v>484.92399999999998</v>
      </c>
      <c r="Q1051">
        <v>609.58699999999999</v>
      </c>
      <c r="R1051">
        <v>954.24800000000005</v>
      </c>
      <c r="S1051" s="3">
        <v>1233.481</v>
      </c>
      <c r="T1051" s="3">
        <v>1759.3309999999999</v>
      </c>
      <c r="U1051" s="3">
        <v>2827.5219999999999</v>
      </c>
      <c r="V1051" s="3">
        <v>2516.8530000000001</v>
      </c>
      <c r="W1051" s="3">
        <v>2767.018</v>
      </c>
      <c r="X1051" s="3">
        <v>4023.498</v>
      </c>
      <c r="Y1051" s="3">
        <v>3276.8789999999999</v>
      </c>
      <c r="Z1051" s="3">
        <v>2982.0189999999998</v>
      </c>
      <c r="AA1051" s="3">
        <v>2786.2510000000002</v>
      </c>
      <c r="AB1051" s="3">
        <v>2002.768</v>
      </c>
      <c r="AC1051" s="3">
        <v>1693.0440000000001</v>
      </c>
      <c r="AD1051" s="3">
        <v>1467.896</v>
      </c>
      <c r="AE1051" s="3">
        <v>1116.616</v>
      </c>
      <c r="AF1051" s="3">
        <v>1100.383</v>
      </c>
      <c r="AG1051">
        <v>2013</v>
      </c>
    </row>
    <row r="1052" spans="1:33" x14ac:dyDescent="0.2">
      <c r="A1052">
        <v>646</v>
      </c>
      <c r="B1052" t="s">
        <v>62</v>
      </c>
      <c r="C1052" t="s">
        <v>14</v>
      </c>
      <c r="D1052" t="s">
        <v>332</v>
      </c>
      <c r="E1052" t="s">
        <v>87</v>
      </c>
      <c r="F1052" t="s">
        <v>88</v>
      </c>
      <c r="G1052" t="s">
        <v>308</v>
      </c>
      <c r="H1052">
        <v>689.47900000000004</v>
      </c>
      <c r="I1052">
        <v>983.22900000000004</v>
      </c>
      <c r="J1052" s="3">
        <v>1281.5039999999999</v>
      </c>
      <c r="K1052">
        <v>779.52700000000004</v>
      </c>
      <c r="L1052">
        <v>779.87800000000004</v>
      </c>
      <c r="M1052" s="3">
        <v>1023.987</v>
      </c>
      <c r="N1052">
        <v>952.05399999999997</v>
      </c>
      <c r="O1052">
        <v>802.44</v>
      </c>
      <c r="P1052">
        <v>855.32</v>
      </c>
      <c r="Q1052" s="3">
        <v>1036.152</v>
      </c>
      <c r="R1052" s="3">
        <v>1122.143</v>
      </c>
      <c r="S1052" s="3">
        <v>1155.8530000000001</v>
      </c>
      <c r="T1052" s="3">
        <v>1314.5920000000001</v>
      </c>
      <c r="U1052" s="3">
        <v>1296.7159999999999</v>
      </c>
      <c r="V1052" s="3">
        <v>1642.0909999999999</v>
      </c>
      <c r="W1052" s="3">
        <v>2275.2179999999998</v>
      </c>
      <c r="X1052" s="3">
        <v>2497.8240000000001</v>
      </c>
      <c r="Y1052" s="3">
        <v>2468.0309999999999</v>
      </c>
      <c r="Z1052" s="3">
        <v>2118.482</v>
      </c>
      <c r="AA1052" s="3">
        <v>2043.2619999999999</v>
      </c>
      <c r="AB1052" s="3">
        <v>2210.848</v>
      </c>
      <c r="AC1052" s="3">
        <v>2320.8049999999998</v>
      </c>
      <c r="AD1052" s="3">
        <v>2445.538</v>
      </c>
      <c r="AE1052" s="3">
        <v>2596.6570000000002</v>
      </c>
      <c r="AF1052" s="3">
        <v>2809.9870000000001</v>
      </c>
      <c r="AG1052">
        <v>2013</v>
      </c>
    </row>
    <row r="1053" spans="1:33" x14ac:dyDescent="0.2">
      <c r="A1053">
        <v>656</v>
      </c>
      <c r="B1053" t="s">
        <v>64</v>
      </c>
      <c r="C1053" t="s">
        <v>24</v>
      </c>
      <c r="D1053" t="s">
        <v>332</v>
      </c>
      <c r="E1053" t="s">
        <v>87</v>
      </c>
      <c r="F1053" t="s">
        <v>88</v>
      </c>
      <c r="G1053" t="s">
        <v>309</v>
      </c>
      <c r="H1053">
        <v>639.35699999999997</v>
      </c>
      <c r="I1053">
        <v>726.38099999999997</v>
      </c>
      <c r="J1053">
        <v>655.56700000000001</v>
      </c>
      <c r="K1053">
        <v>773.61400000000003</v>
      </c>
      <c r="L1053">
        <v>893</v>
      </c>
      <c r="M1053" s="3">
        <v>1113.83</v>
      </c>
      <c r="N1053" s="3">
        <v>1157.3510000000001</v>
      </c>
      <c r="O1053" s="3">
        <v>1395.299</v>
      </c>
      <c r="P1053" s="3">
        <v>1464.15</v>
      </c>
      <c r="Q1053" s="3">
        <v>1807.88</v>
      </c>
      <c r="R1053" s="3">
        <v>2871.41</v>
      </c>
      <c r="S1053" s="3">
        <v>2287.1999999999998</v>
      </c>
      <c r="T1053" s="3">
        <v>3231.8820000000001</v>
      </c>
      <c r="U1053" s="3">
        <v>5240.25</v>
      </c>
      <c r="V1053" s="3">
        <v>8049.1</v>
      </c>
      <c r="W1053" s="3">
        <v>7246.9</v>
      </c>
      <c r="X1053" s="3">
        <v>10342.15</v>
      </c>
      <c r="Y1053" s="3">
        <v>10785.42</v>
      </c>
      <c r="Z1053" s="3">
        <v>13971.458000000001</v>
      </c>
      <c r="AA1053" s="3">
        <v>16807.875</v>
      </c>
      <c r="AB1053" s="3">
        <v>15849.717000000001</v>
      </c>
      <c r="AC1053" s="3">
        <v>18035.618999999999</v>
      </c>
      <c r="AD1053" s="3">
        <v>20182.813999999998</v>
      </c>
      <c r="AE1053" s="3">
        <v>22847.85</v>
      </c>
      <c r="AF1053" s="3">
        <v>25867.411</v>
      </c>
      <c r="AG1053">
        <v>2014</v>
      </c>
    </row>
    <row r="1054" spans="1:33" x14ac:dyDescent="0.2">
      <c r="A1054">
        <v>429</v>
      </c>
      <c r="B1054" t="s">
        <v>47</v>
      </c>
      <c r="C1054" t="s">
        <v>34</v>
      </c>
      <c r="D1054" t="s">
        <v>332</v>
      </c>
      <c r="E1054" t="s">
        <v>87</v>
      </c>
      <c r="F1054" t="s">
        <v>88</v>
      </c>
      <c r="G1054" t="s">
        <v>310</v>
      </c>
      <c r="H1054" s="3">
        <v>58398</v>
      </c>
      <c r="I1054" s="3">
        <v>68591</v>
      </c>
      <c r="J1054" s="3">
        <v>74187</v>
      </c>
      <c r="K1054" s="3">
        <v>92782.399999999994</v>
      </c>
      <c r="L1054" s="3">
        <v>104703.7</v>
      </c>
      <c r="M1054" s="3">
        <v>125741.679</v>
      </c>
      <c r="N1054" s="3">
        <v>206265.07</v>
      </c>
      <c r="O1054" s="3">
        <v>251732.394</v>
      </c>
      <c r="P1054" s="3">
        <v>297493.48</v>
      </c>
      <c r="Q1054" s="3">
        <v>450083.99800000002</v>
      </c>
      <c r="R1054" s="3">
        <v>564866.15599999996</v>
      </c>
      <c r="S1054" s="3">
        <v>617566.69799999997</v>
      </c>
      <c r="T1054" s="3">
        <v>828825.50699999998</v>
      </c>
      <c r="U1054" s="3">
        <v>810201.92799999996</v>
      </c>
      <c r="V1054" s="3">
        <v>917548.27399999998</v>
      </c>
      <c r="W1054" s="3">
        <v>1189794.916</v>
      </c>
      <c r="X1054" s="3">
        <v>1039256</v>
      </c>
      <c r="Y1054" s="3">
        <v>1415137.6</v>
      </c>
      <c r="Z1054" s="3">
        <v>1670958.29</v>
      </c>
      <c r="AA1054" s="3">
        <v>1939773.2379999999</v>
      </c>
      <c r="AB1054" s="3">
        <v>2257671.3739999998</v>
      </c>
      <c r="AC1054" s="3">
        <v>2634560.906</v>
      </c>
      <c r="AD1054" s="3">
        <v>3075227.3509999998</v>
      </c>
      <c r="AE1054" s="3">
        <v>3570848.1159999999</v>
      </c>
      <c r="AF1054" s="3">
        <v>4086366.355</v>
      </c>
      <c r="AG1054">
        <v>2013</v>
      </c>
    </row>
    <row r="1055" spans="1:33" x14ac:dyDescent="0.2">
      <c r="A1055">
        <v>433</v>
      </c>
      <c r="B1055" t="s">
        <v>48</v>
      </c>
      <c r="C1055" t="s">
        <v>5</v>
      </c>
      <c r="D1055" t="s">
        <v>332</v>
      </c>
      <c r="E1055" t="s">
        <v>87</v>
      </c>
      <c r="F1055" t="s">
        <v>88</v>
      </c>
      <c r="G1055" t="s">
        <v>311</v>
      </c>
      <c r="H1055" t="s">
        <v>106</v>
      </c>
      <c r="I1055" t="s">
        <v>106</v>
      </c>
      <c r="J1055" t="s">
        <v>106</v>
      </c>
      <c r="K1055" t="s">
        <v>106</v>
      </c>
      <c r="L1055" t="s">
        <v>106</v>
      </c>
      <c r="M1055" t="s">
        <v>106</v>
      </c>
      <c r="N1055" t="s">
        <v>106</v>
      </c>
      <c r="O1055" t="s">
        <v>106</v>
      </c>
      <c r="P1055" s="3">
        <v>48683.837</v>
      </c>
      <c r="Q1055" s="3">
        <v>46477.127</v>
      </c>
      <c r="R1055" s="3">
        <v>48108.374000000003</v>
      </c>
      <c r="S1055" s="3">
        <v>51406.137000000002</v>
      </c>
      <c r="T1055" s="3">
        <v>89904.107999999993</v>
      </c>
      <c r="U1055" s="3">
        <v>76920.414000000004</v>
      </c>
      <c r="V1055" s="3">
        <v>80344.081999999995</v>
      </c>
      <c r="W1055" s="3">
        <v>94252.995999999999</v>
      </c>
      <c r="X1055" s="3">
        <v>109041.145</v>
      </c>
      <c r="Y1055" s="3">
        <v>131242.204</v>
      </c>
      <c r="Z1055" s="3">
        <v>112036.601</v>
      </c>
      <c r="AA1055" s="3">
        <v>103218.262</v>
      </c>
      <c r="AB1055" s="3">
        <v>117827.371</v>
      </c>
      <c r="AC1055" s="3">
        <v>119090.25199999999</v>
      </c>
      <c r="AD1055" s="3">
        <v>128982.898</v>
      </c>
      <c r="AE1055" s="3">
        <v>141563.76699999999</v>
      </c>
      <c r="AF1055" s="3">
        <v>155739.234</v>
      </c>
      <c r="AG1055">
        <v>2014</v>
      </c>
    </row>
    <row r="1056" spans="1:33" x14ac:dyDescent="0.2">
      <c r="A1056">
        <v>916</v>
      </c>
      <c r="B1056" t="s">
        <v>65</v>
      </c>
      <c r="C1056" t="s">
        <v>18</v>
      </c>
      <c r="D1056" t="s">
        <v>332</v>
      </c>
      <c r="E1056" t="s">
        <v>87</v>
      </c>
      <c r="F1056" t="s">
        <v>88</v>
      </c>
      <c r="G1056" t="s">
        <v>312</v>
      </c>
      <c r="H1056" t="s">
        <v>106</v>
      </c>
      <c r="I1056" t="s">
        <v>106</v>
      </c>
      <c r="J1056" t="s">
        <v>106</v>
      </c>
      <c r="K1056" t="s">
        <v>106</v>
      </c>
      <c r="L1056" t="s">
        <v>106</v>
      </c>
      <c r="M1056" t="s">
        <v>106</v>
      </c>
      <c r="N1056">
        <v>775.16300000000001</v>
      </c>
      <c r="O1056">
        <v>984.89200000000005</v>
      </c>
      <c r="P1056" s="3">
        <v>1289.8219999999999</v>
      </c>
      <c r="Q1056" s="3">
        <v>1679.883</v>
      </c>
      <c r="R1056" s="3">
        <v>2022.2</v>
      </c>
      <c r="S1056" s="3">
        <v>3045.9520000000002</v>
      </c>
      <c r="T1056" s="3">
        <v>4345.2520000000004</v>
      </c>
      <c r="U1056" s="3">
        <v>3991.72</v>
      </c>
      <c r="V1056" s="3">
        <v>4902.6930000000002</v>
      </c>
      <c r="W1056" s="3">
        <v>5997.1059999999998</v>
      </c>
      <c r="X1056" s="3">
        <v>6796.0540000000001</v>
      </c>
      <c r="Y1056" s="3">
        <v>7130.9170000000004</v>
      </c>
      <c r="Z1056" s="3">
        <v>8686.4539999999997</v>
      </c>
      <c r="AA1056" s="3">
        <v>9083.5470000000005</v>
      </c>
      <c r="AB1056" s="3">
        <v>10074.431</v>
      </c>
      <c r="AC1056" s="3">
        <v>10766.888000000001</v>
      </c>
      <c r="AD1056" s="3">
        <v>11938.188</v>
      </c>
      <c r="AE1056" s="3">
        <v>12762.726000000001</v>
      </c>
      <c r="AF1056" s="3">
        <v>13832.138999999999</v>
      </c>
      <c r="AG1056">
        <v>2013</v>
      </c>
    </row>
    <row r="1057" spans="1:33" x14ac:dyDescent="0.2">
      <c r="A1057">
        <v>443</v>
      </c>
      <c r="B1057" t="s">
        <v>67</v>
      </c>
      <c r="C1057" t="s">
        <v>6</v>
      </c>
      <c r="D1057" t="s">
        <v>332</v>
      </c>
      <c r="E1057" t="s">
        <v>87</v>
      </c>
      <c r="F1057" t="s">
        <v>88</v>
      </c>
      <c r="G1057" t="s">
        <v>313</v>
      </c>
      <c r="H1057">
        <v>4.1980000000000004</v>
      </c>
      <c r="I1057">
        <v>4.0209999999999999</v>
      </c>
      <c r="J1057">
        <v>4.1120000000000001</v>
      </c>
      <c r="K1057">
        <v>4.1189999999999998</v>
      </c>
      <c r="L1057">
        <v>4.2300000000000004</v>
      </c>
      <c r="M1057">
        <v>4.5940000000000003</v>
      </c>
      <c r="N1057">
        <v>4.8520000000000003</v>
      </c>
      <c r="O1057">
        <v>5.2809999999999997</v>
      </c>
      <c r="P1057">
        <v>5.9909999999999997</v>
      </c>
      <c r="Q1057">
        <v>6.6349999999999998</v>
      </c>
      <c r="R1057">
        <v>9.4049999999999994</v>
      </c>
      <c r="S1057">
        <v>9.8089999999999993</v>
      </c>
      <c r="T1057">
        <v>16.009</v>
      </c>
      <c r="U1057">
        <v>12.868</v>
      </c>
      <c r="V1057">
        <v>14.805999999999999</v>
      </c>
      <c r="W1057">
        <v>16.619</v>
      </c>
      <c r="X1057">
        <v>18.469000000000001</v>
      </c>
      <c r="Y1057">
        <v>18.715</v>
      </c>
      <c r="Z1057">
        <v>22.042000000000002</v>
      </c>
      <c r="AA1057">
        <v>21.187999999999999</v>
      </c>
      <c r="AB1057">
        <v>21.67</v>
      </c>
      <c r="AC1057">
        <v>23.164999999999999</v>
      </c>
      <c r="AD1057">
        <v>24.634</v>
      </c>
      <c r="AE1057">
        <v>26.140999999999998</v>
      </c>
      <c r="AF1057">
        <v>27.712</v>
      </c>
      <c r="AG1057">
        <v>2013</v>
      </c>
    </row>
    <row r="1058" spans="1:33" x14ac:dyDescent="0.2">
      <c r="A1058">
        <v>672</v>
      </c>
      <c r="B1058" t="s">
        <v>50</v>
      </c>
      <c r="C1058" t="s">
        <v>2</v>
      </c>
      <c r="D1058" t="s">
        <v>332</v>
      </c>
      <c r="E1058" t="s">
        <v>87</v>
      </c>
      <c r="F1058" t="s">
        <v>88</v>
      </c>
      <c r="G1058" t="s">
        <v>314</v>
      </c>
      <c r="H1058">
        <v>4.0960000000000001</v>
      </c>
      <c r="I1058">
        <v>4.9370000000000003</v>
      </c>
      <c r="J1058">
        <v>4.7489999999999997</v>
      </c>
      <c r="K1058">
        <v>4.6420000000000003</v>
      </c>
      <c r="L1058">
        <v>5.415</v>
      </c>
      <c r="M1058">
        <v>7.8769999999999998</v>
      </c>
      <c r="N1058">
        <v>10.973000000000001</v>
      </c>
      <c r="O1058">
        <v>14.475</v>
      </c>
      <c r="P1058">
        <v>18.245000000000001</v>
      </c>
      <c r="Q1058">
        <v>17.994</v>
      </c>
      <c r="R1058">
        <v>22.492999999999999</v>
      </c>
      <c r="S1058">
        <v>28.727</v>
      </c>
      <c r="T1058">
        <v>43.533999999999999</v>
      </c>
      <c r="U1058">
        <v>45.947000000000003</v>
      </c>
      <c r="V1058">
        <v>50.552</v>
      </c>
      <c r="W1058">
        <v>23.366</v>
      </c>
      <c r="X1058">
        <v>45.978000000000002</v>
      </c>
      <c r="Y1058">
        <v>58.133000000000003</v>
      </c>
      <c r="Z1058">
        <v>44.177999999999997</v>
      </c>
      <c r="AA1058">
        <v>44.816000000000003</v>
      </c>
      <c r="AB1058">
        <v>48.517000000000003</v>
      </c>
      <c r="AC1058">
        <v>58.917999999999999</v>
      </c>
      <c r="AD1058">
        <v>64.183000000000007</v>
      </c>
      <c r="AE1058">
        <v>69.299000000000007</v>
      </c>
      <c r="AF1058">
        <v>75.06</v>
      </c>
      <c r="AG1058">
        <v>2014</v>
      </c>
    </row>
    <row r="1059" spans="1:33" x14ac:dyDescent="0.2">
      <c r="A1059">
        <v>682</v>
      </c>
      <c r="B1059" t="s">
        <v>69</v>
      </c>
      <c r="C1059" t="s">
        <v>27</v>
      </c>
      <c r="D1059" t="s">
        <v>332</v>
      </c>
      <c r="E1059" t="s">
        <v>87</v>
      </c>
      <c r="F1059" t="s">
        <v>88</v>
      </c>
      <c r="G1059" t="s">
        <v>315</v>
      </c>
      <c r="H1059" t="s">
        <v>106</v>
      </c>
      <c r="I1059" t="s">
        <v>106</v>
      </c>
      <c r="J1059" t="s">
        <v>106</v>
      </c>
      <c r="K1059" t="s">
        <v>106</v>
      </c>
      <c r="L1059" t="s">
        <v>106</v>
      </c>
      <c r="M1059" t="s">
        <v>106</v>
      </c>
      <c r="N1059" t="s">
        <v>106</v>
      </c>
      <c r="O1059" t="s">
        <v>106</v>
      </c>
      <c r="P1059">
        <v>149.56899999999999</v>
      </c>
      <c r="Q1059">
        <v>166.25</v>
      </c>
      <c r="R1059">
        <v>199.98599999999999</v>
      </c>
      <c r="S1059">
        <v>220.941</v>
      </c>
      <c r="T1059">
        <v>245.739</v>
      </c>
      <c r="U1059">
        <v>227.982</v>
      </c>
      <c r="V1059">
        <v>269.005</v>
      </c>
      <c r="W1059">
        <v>323.97199999999998</v>
      </c>
      <c r="X1059">
        <v>429.95600000000002</v>
      </c>
      <c r="Y1059">
        <v>436.74200000000002</v>
      </c>
      <c r="Z1059">
        <v>479.10399999999998</v>
      </c>
      <c r="AA1059">
        <v>477.84699999999998</v>
      </c>
      <c r="AB1059">
        <v>489.726</v>
      </c>
      <c r="AC1059">
        <v>543.72199999999998</v>
      </c>
      <c r="AD1059">
        <v>585.97400000000005</v>
      </c>
      <c r="AE1059">
        <v>617.61099999999999</v>
      </c>
      <c r="AF1059">
        <v>682.85199999999998</v>
      </c>
      <c r="AG1059">
        <v>2014</v>
      </c>
    </row>
    <row r="1060" spans="1:33" x14ac:dyDescent="0.2">
      <c r="A1060">
        <v>948</v>
      </c>
      <c r="B1060" t="s">
        <v>70</v>
      </c>
      <c r="C1060" t="s">
        <v>20</v>
      </c>
      <c r="D1060" t="s">
        <v>332</v>
      </c>
      <c r="E1060" t="s">
        <v>87</v>
      </c>
      <c r="F1060" t="s">
        <v>88</v>
      </c>
      <c r="G1060" t="s">
        <v>316</v>
      </c>
      <c r="H1060">
        <v>211.23099999999999</v>
      </c>
      <c r="I1060">
        <v>287.64800000000002</v>
      </c>
      <c r="J1060">
        <v>342.14600000000002</v>
      </c>
      <c r="K1060">
        <v>364.55599999999998</v>
      </c>
      <c r="L1060">
        <v>422.65</v>
      </c>
      <c r="M1060">
        <v>489.73</v>
      </c>
      <c r="N1060">
        <v>550.48099999999999</v>
      </c>
      <c r="O1060">
        <v>615.75300000000004</v>
      </c>
      <c r="P1060">
        <v>752.47500000000002</v>
      </c>
      <c r="Q1060">
        <v>764.59699999999998</v>
      </c>
      <c r="R1060" s="3">
        <v>1054.924</v>
      </c>
      <c r="S1060" s="3">
        <v>1749.701</v>
      </c>
      <c r="T1060" s="3">
        <v>2466.7739999999999</v>
      </c>
      <c r="U1060" s="3">
        <v>2336.63</v>
      </c>
      <c r="V1060" s="3">
        <v>3080.6849999999999</v>
      </c>
      <c r="W1060" s="3">
        <v>4997.04</v>
      </c>
      <c r="X1060" s="3">
        <v>6492.9040000000005</v>
      </c>
      <c r="Y1060" s="3">
        <v>7688.585</v>
      </c>
      <c r="Z1060" s="3">
        <v>8518.4689999999991</v>
      </c>
      <c r="AA1060" s="3">
        <v>8562.4760000000006</v>
      </c>
      <c r="AB1060" s="3">
        <v>8924.6980000000003</v>
      </c>
      <c r="AC1060" s="3">
        <v>9511.973</v>
      </c>
      <c r="AD1060" s="3">
        <v>10392.616</v>
      </c>
      <c r="AE1060" s="3">
        <v>11376.707</v>
      </c>
      <c r="AF1060" s="3">
        <v>13232.08</v>
      </c>
      <c r="AG1060">
        <v>2013</v>
      </c>
    </row>
    <row r="1061" spans="1:33" x14ac:dyDescent="0.2">
      <c r="A1061">
        <v>694</v>
      </c>
      <c r="B1061" t="s">
        <v>51</v>
      </c>
      <c r="C1061" t="s">
        <v>3</v>
      </c>
      <c r="D1061" t="s">
        <v>332</v>
      </c>
      <c r="E1061" t="s">
        <v>87</v>
      </c>
      <c r="F1061" t="s">
        <v>88</v>
      </c>
      <c r="G1061" t="s">
        <v>317</v>
      </c>
      <c r="H1061" t="s">
        <v>106</v>
      </c>
      <c r="I1061" t="s">
        <v>106</v>
      </c>
      <c r="J1061" t="s">
        <v>106</v>
      </c>
      <c r="K1061" t="s">
        <v>106</v>
      </c>
      <c r="L1061" s="3">
        <v>1706.5619999999999</v>
      </c>
      <c r="M1061" s="3">
        <v>2509.9650000000001</v>
      </c>
      <c r="N1061" s="3">
        <v>2196.3139999999999</v>
      </c>
      <c r="O1061" s="3">
        <v>3086.7570000000001</v>
      </c>
      <c r="P1061" s="3">
        <v>3176.6660000000002</v>
      </c>
      <c r="Q1061" s="3">
        <v>4255.701</v>
      </c>
      <c r="R1061" s="3">
        <v>3548.71</v>
      </c>
      <c r="S1061" s="3">
        <v>5966.3469999999998</v>
      </c>
      <c r="T1061" s="3">
        <v>5628.5370000000003</v>
      </c>
      <c r="U1061" s="3">
        <v>6848.4629999999997</v>
      </c>
      <c r="V1061" s="3">
        <v>9236.1569999999992</v>
      </c>
      <c r="W1061" s="3">
        <v>11039.277</v>
      </c>
      <c r="X1061" s="3">
        <v>10226.048000000001</v>
      </c>
      <c r="Y1061" s="3">
        <v>10859.802</v>
      </c>
      <c r="Z1061" s="3">
        <v>10885.039000000001</v>
      </c>
      <c r="AA1061" s="3">
        <v>10202.905000000001</v>
      </c>
      <c r="AB1061" s="3">
        <v>12259.18</v>
      </c>
      <c r="AC1061" s="3">
        <v>14322.453</v>
      </c>
      <c r="AD1061" s="3">
        <v>16243.831</v>
      </c>
      <c r="AE1061" s="3">
        <v>17923.378000000001</v>
      </c>
      <c r="AF1061" s="3">
        <v>20006.005000000001</v>
      </c>
      <c r="AG1061">
        <v>2013</v>
      </c>
    </row>
    <row r="1062" spans="1:33" x14ac:dyDescent="0.2">
      <c r="A1062">
        <v>142</v>
      </c>
      <c r="B1062" t="s">
        <v>71</v>
      </c>
      <c r="C1062" t="s">
        <v>28</v>
      </c>
      <c r="D1062" t="s">
        <v>332</v>
      </c>
      <c r="E1062" t="s">
        <v>87</v>
      </c>
      <c r="F1062" t="s">
        <v>88</v>
      </c>
      <c r="G1062" t="s">
        <v>318</v>
      </c>
      <c r="H1062">
        <v>500.69499999999999</v>
      </c>
      <c r="I1062">
        <v>524.072</v>
      </c>
      <c r="J1062">
        <v>561.452</v>
      </c>
      <c r="K1062">
        <v>593.57600000000002</v>
      </c>
      <c r="L1062">
        <v>629.45299999999997</v>
      </c>
      <c r="M1062">
        <v>679.07799999999997</v>
      </c>
      <c r="N1062">
        <v>714.16600000000005</v>
      </c>
      <c r="O1062">
        <v>762.74800000000005</v>
      </c>
      <c r="P1062">
        <v>786.94500000000005</v>
      </c>
      <c r="Q1062">
        <v>815.52300000000002</v>
      </c>
      <c r="R1062">
        <v>871.42</v>
      </c>
      <c r="S1062">
        <v>927.51400000000001</v>
      </c>
      <c r="T1062" s="3">
        <v>1014.692</v>
      </c>
      <c r="U1062" s="3">
        <v>1094.5050000000001</v>
      </c>
      <c r="V1062" s="3">
        <v>1142.23</v>
      </c>
      <c r="W1062" s="3">
        <v>1200.82</v>
      </c>
      <c r="X1062" s="3">
        <v>1252.47</v>
      </c>
      <c r="Y1062" s="3">
        <v>1329.8979999999999</v>
      </c>
      <c r="Z1062" s="3">
        <v>1416.8230000000001</v>
      </c>
      <c r="AA1062" s="3">
        <v>1465.2819999999999</v>
      </c>
      <c r="AB1062" s="3">
        <v>1509.798</v>
      </c>
      <c r="AC1062" s="3">
        <v>1584.6890000000001</v>
      </c>
      <c r="AD1062" s="3">
        <v>1656.374</v>
      </c>
      <c r="AE1062" s="3">
        <v>1737.903</v>
      </c>
      <c r="AF1062" s="3">
        <v>1827.3430000000001</v>
      </c>
      <c r="AG1062">
        <v>2014</v>
      </c>
    </row>
    <row r="1063" spans="1:33" x14ac:dyDescent="0.2">
      <c r="A1063">
        <v>449</v>
      </c>
      <c r="B1063" t="s">
        <v>72</v>
      </c>
      <c r="C1063" t="s">
        <v>10</v>
      </c>
      <c r="D1063" t="s">
        <v>332</v>
      </c>
      <c r="E1063" t="s">
        <v>87</v>
      </c>
      <c r="F1063" t="s">
        <v>88</v>
      </c>
      <c r="G1063" t="s">
        <v>319</v>
      </c>
      <c r="H1063">
        <v>2.2549999999999999</v>
      </c>
      <c r="I1063">
        <v>2.2400000000000002</v>
      </c>
      <c r="J1063">
        <v>2.2290000000000001</v>
      </c>
      <c r="K1063">
        <v>2.343</v>
      </c>
      <c r="L1063">
        <v>2.6720000000000002</v>
      </c>
      <c r="M1063">
        <v>2.8410000000000002</v>
      </c>
      <c r="N1063">
        <v>3.028</v>
      </c>
      <c r="O1063">
        <v>3.2290000000000001</v>
      </c>
      <c r="P1063">
        <v>3.718</v>
      </c>
      <c r="Q1063">
        <v>4.181</v>
      </c>
      <c r="R1063">
        <v>4.92</v>
      </c>
      <c r="S1063">
        <v>5.7060000000000004</v>
      </c>
      <c r="T1063">
        <v>6.867</v>
      </c>
      <c r="U1063">
        <v>7.1159999999999997</v>
      </c>
      <c r="V1063">
        <v>7.6429999999999998</v>
      </c>
      <c r="W1063">
        <v>10.279</v>
      </c>
      <c r="X1063">
        <v>12.983000000000001</v>
      </c>
      <c r="Y1063">
        <v>13.587999999999999</v>
      </c>
      <c r="Z1063">
        <v>14.593999999999999</v>
      </c>
      <c r="AA1063">
        <v>13.548</v>
      </c>
      <c r="AB1063">
        <v>14.307</v>
      </c>
      <c r="AC1063">
        <v>15.048999999999999</v>
      </c>
      <c r="AD1063">
        <v>15.375999999999999</v>
      </c>
      <c r="AE1063">
        <v>15.622</v>
      </c>
      <c r="AF1063">
        <v>15.87</v>
      </c>
      <c r="AG1063">
        <v>2013</v>
      </c>
    </row>
    <row r="1064" spans="1:33" x14ac:dyDescent="0.2">
      <c r="A1064">
        <v>293</v>
      </c>
      <c r="B1064" t="s">
        <v>66</v>
      </c>
      <c r="C1064" t="s">
        <v>29</v>
      </c>
      <c r="D1064" t="s">
        <v>332</v>
      </c>
      <c r="E1064" t="s">
        <v>87</v>
      </c>
      <c r="F1064" t="s">
        <v>88</v>
      </c>
      <c r="G1064" t="s">
        <v>320</v>
      </c>
      <c r="H1064" t="s">
        <v>106</v>
      </c>
      <c r="I1064" t="s">
        <v>106</v>
      </c>
      <c r="J1064" t="s">
        <v>106</v>
      </c>
      <c r="K1064" t="s">
        <v>106</v>
      </c>
      <c r="L1064">
        <v>38.223999999999997</v>
      </c>
      <c r="M1064">
        <v>37.466000000000001</v>
      </c>
      <c r="N1064">
        <v>37.281999999999996</v>
      </c>
      <c r="O1064">
        <v>40.953000000000003</v>
      </c>
      <c r="P1064">
        <v>44.140999999999998</v>
      </c>
      <c r="Q1064">
        <v>49.856999999999999</v>
      </c>
      <c r="R1064">
        <v>54.863999999999997</v>
      </c>
      <c r="S1064">
        <v>59.441000000000003</v>
      </c>
      <c r="T1064">
        <v>69.593999999999994</v>
      </c>
      <c r="U1064">
        <v>78.171000000000006</v>
      </c>
      <c r="V1064">
        <v>87.596000000000004</v>
      </c>
      <c r="W1064">
        <v>93.158000000000001</v>
      </c>
      <c r="X1064">
        <v>103.306</v>
      </c>
      <c r="Y1064">
        <v>117.836</v>
      </c>
      <c r="Z1064">
        <v>129.69399999999999</v>
      </c>
      <c r="AA1064">
        <v>138.51499999999999</v>
      </c>
      <c r="AB1064">
        <v>146.23699999999999</v>
      </c>
      <c r="AC1064">
        <v>153.69999999999999</v>
      </c>
      <c r="AD1064">
        <v>162.08099999999999</v>
      </c>
      <c r="AE1064">
        <v>172.21100000000001</v>
      </c>
      <c r="AF1064">
        <v>182.369</v>
      </c>
      <c r="AG1064">
        <v>2014</v>
      </c>
    </row>
    <row r="1065" spans="1:33" x14ac:dyDescent="0.2">
      <c r="A1065">
        <v>453</v>
      </c>
      <c r="B1065" t="s">
        <v>61</v>
      </c>
      <c r="C1065" t="s">
        <v>15</v>
      </c>
      <c r="D1065" t="s">
        <v>332</v>
      </c>
      <c r="E1065" t="s">
        <v>87</v>
      </c>
      <c r="F1065" t="s">
        <v>88</v>
      </c>
      <c r="G1065" t="s">
        <v>321</v>
      </c>
      <c r="H1065">
        <v>16.396000000000001</v>
      </c>
      <c r="I1065">
        <v>17.605</v>
      </c>
      <c r="J1065">
        <v>16.834</v>
      </c>
      <c r="K1065">
        <v>17.55</v>
      </c>
      <c r="L1065">
        <v>20.292999999999999</v>
      </c>
      <c r="M1065">
        <v>20.504000000000001</v>
      </c>
      <c r="N1065">
        <v>22.798999999999999</v>
      </c>
      <c r="O1065">
        <v>25.212</v>
      </c>
      <c r="P1065">
        <v>36.103000000000002</v>
      </c>
      <c r="Q1065">
        <v>50.768000000000001</v>
      </c>
      <c r="R1065">
        <v>67.147000000000006</v>
      </c>
      <c r="S1065">
        <v>86.248999999999995</v>
      </c>
      <c r="T1065">
        <v>99.957999999999998</v>
      </c>
      <c r="U1065">
        <v>122.626</v>
      </c>
      <c r="V1065">
        <v>143.79499999999999</v>
      </c>
      <c r="W1065">
        <v>181.37200000000001</v>
      </c>
      <c r="X1065">
        <v>217.036</v>
      </c>
      <c r="Y1065">
        <v>234.27099999999999</v>
      </c>
      <c r="Z1065">
        <v>244.75899999999999</v>
      </c>
      <c r="AA1065">
        <v>249.88800000000001</v>
      </c>
      <c r="AB1065">
        <v>255.239</v>
      </c>
      <c r="AC1065">
        <v>263.98</v>
      </c>
      <c r="AD1065">
        <v>273.40300000000002</v>
      </c>
      <c r="AE1065">
        <v>284.42500000000001</v>
      </c>
      <c r="AF1065">
        <v>296.33100000000002</v>
      </c>
      <c r="AG1065">
        <v>2014</v>
      </c>
    </row>
    <row r="1066" spans="1:33" x14ac:dyDescent="0.2">
      <c r="A1066">
        <v>922</v>
      </c>
      <c r="B1066" t="s">
        <v>68</v>
      </c>
      <c r="C1066" t="s">
        <v>35</v>
      </c>
      <c r="D1066" t="s">
        <v>332</v>
      </c>
      <c r="E1066" t="s">
        <v>87</v>
      </c>
      <c r="F1066" t="s">
        <v>88</v>
      </c>
      <c r="G1066" t="s">
        <v>322</v>
      </c>
      <c r="H1066" t="s">
        <v>106</v>
      </c>
      <c r="I1066" t="s">
        <v>106</v>
      </c>
      <c r="J1066" s="3">
        <v>1118.106</v>
      </c>
      <c r="K1066" s="3">
        <v>1771.877</v>
      </c>
      <c r="L1066" s="3">
        <v>2399.1759999999999</v>
      </c>
      <c r="M1066" s="3">
        <v>3015.076</v>
      </c>
      <c r="N1066" s="3">
        <v>3924.3919999999998</v>
      </c>
      <c r="O1066" s="3">
        <v>4613.4089999999997</v>
      </c>
      <c r="P1066" s="3">
        <v>5405.393</v>
      </c>
      <c r="Q1066" s="3">
        <v>6820.6450000000004</v>
      </c>
      <c r="R1066" s="3">
        <v>8375.2279999999992</v>
      </c>
      <c r="S1066" s="3">
        <v>11378.578</v>
      </c>
      <c r="T1066" s="3">
        <v>14157.027</v>
      </c>
      <c r="U1066" s="3">
        <v>16048.335999999999</v>
      </c>
      <c r="V1066" s="3">
        <v>17616.655999999999</v>
      </c>
      <c r="W1066" s="3">
        <v>19994.645</v>
      </c>
      <c r="X1066" s="3">
        <v>23174.718000000001</v>
      </c>
      <c r="Y1066" s="3">
        <v>25290.909</v>
      </c>
      <c r="Z1066" s="3">
        <v>27215.951000000001</v>
      </c>
      <c r="AA1066" s="3">
        <v>29034.52</v>
      </c>
      <c r="AB1066" s="3">
        <v>31150.406999999999</v>
      </c>
      <c r="AC1066" s="3">
        <v>33295.042000000001</v>
      </c>
      <c r="AD1066" s="3">
        <v>34088.47</v>
      </c>
      <c r="AE1066" s="3">
        <v>35690.233</v>
      </c>
      <c r="AF1066" s="3">
        <v>37536.103000000003</v>
      </c>
      <c r="AG1066">
        <v>2013</v>
      </c>
    </row>
    <row r="1067" spans="1:33" x14ac:dyDescent="0.2">
      <c r="A1067">
        <v>456</v>
      </c>
      <c r="B1067" t="s">
        <v>74</v>
      </c>
      <c r="C1067" t="s">
        <v>8</v>
      </c>
      <c r="D1067" t="s">
        <v>332</v>
      </c>
      <c r="E1067" t="s">
        <v>87</v>
      </c>
      <c r="F1067" t="s">
        <v>88</v>
      </c>
      <c r="G1067" t="s">
        <v>323</v>
      </c>
      <c r="H1067" t="s">
        <v>106</v>
      </c>
      <c r="I1067" t="s">
        <v>106</v>
      </c>
      <c r="J1067" t="s">
        <v>106</v>
      </c>
      <c r="K1067">
        <v>197.86199999999999</v>
      </c>
      <c r="L1067">
        <v>251.51300000000001</v>
      </c>
      <c r="M1067">
        <v>271.85899999999998</v>
      </c>
      <c r="N1067">
        <v>274.89299999999997</v>
      </c>
      <c r="O1067">
        <v>288.911</v>
      </c>
      <c r="P1067">
        <v>338.89499999999998</v>
      </c>
      <c r="Q1067">
        <v>375.38799999999998</v>
      </c>
      <c r="R1067">
        <v>413.73399999999998</v>
      </c>
      <c r="S1067">
        <v>492.077</v>
      </c>
      <c r="T1067">
        <v>564.65700000000004</v>
      </c>
      <c r="U1067">
        <v>644.44399999999996</v>
      </c>
      <c r="V1067">
        <v>719.51800000000003</v>
      </c>
      <c r="W1067">
        <v>891.82</v>
      </c>
      <c r="X1067">
        <v>977.56200000000001</v>
      </c>
      <c r="Y1067" s="3">
        <v>1059.769</v>
      </c>
      <c r="Z1067" s="3">
        <v>1206.2449999999999</v>
      </c>
      <c r="AA1067" s="3">
        <v>1220.6179999999999</v>
      </c>
      <c r="AB1067" s="3">
        <v>1192.56</v>
      </c>
      <c r="AC1067" s="3">
        <v>1213.9749999999999</v>
      </c>
      <c r="AD1067" s="3">
        <v>1265.8810000000001</v>
      </c>
      <c r="AE1067" s="3">
        <v>1268.76</v>
      </c>
      <c r="AF1067" s="3">
        <v>1293.6489999999999</v>
      </c>
      <c r="AG1067">
        <v>2014</v>
      </c>
    </row>
    <row r="1068" spans="1:33" x14ac:dyDescent="0.2">
      <c r="A1068">
        <v>732</v>
      </c>
      <c r="B1068" t="s">
        <v>77</v>
      </c>
      <c r="C1068" t="s">
        <v>17</v>
      </c>
      <c r="D1068" t="s">
        <v>332</v>
      </c>
      <c r="E1068" t="s">
        <v>87</v>
      </c>
      <c r="F1068" t="s">
        <v>88</v>
      </c>
      <c r="G1068" t="s">
        <v>324</v>
      </c>
      <c r="H1068">
        <v>0.97499999999999998</v>
      </c>
      <c r="I1068">
        <v>1.1910000000000001</v>
      </c>
      <c r="J1068">
        <v>1.7090000000000001</v>
      </c>
      <c r="K1068">
        <v>2.2719999999999998</v>
      </c>
      <c r="L1068">
        <v>3.4990000000000001</v>
      </c>
      <c r="M1068">
        <v>4.0110000000000001</v>
      </c>
      <c r="N1068">
        <v>5.0339999999999998</v>
      </c>
      <c r="O1068">
        <v>6.9909999999999997</v>
      </c>
      <c r="P1068">
        <v>11.347</v>
      </c>
      <c r="Q1068">
        <v>16.927</v>
      </c>
      <c r="R1068">
        <v>18.501999999999999</v>
      </c>
      <c r="S1068">
        <v>23.468</v>
      </c>
      <c r="T1068">
        <v>26.733000000000001</v>
      </c>
      <c r="U1068">
        <v>25.198</v>
      </c>
      <c r="V1068">
        <v>28.815000000000001</v>
      </c>
      <c r="W1068">
        <v>31.978999999999999</v>
      </c>
      <c r="X1068">
        <v>29.741</v>
      </c>
      <c r="Y1068">
        <v>41.459000000000003</v>
      </c>
      <c r="Z1068">
        <v>53.804000000000002</v>
      </c>
      <c r="AA1068">
        <v>63.463999999999999</v>
      </c>
      <c r="AB1068">
        <v>75.213999999999999</v>
      </c>
      <c r="AC1068">
        <v>83.528999999999996</v>
      </c>
      <c r="AD1068">
        <v>94.293999999999997</v>
      </c>
      <c r="AE1068">
        <v>105.48099999999999</v>
      </c>
      <c r="AF1068">
        <v>115.73399999999999</v>
      </c>
      <c r="AG1068">
        <v>2013</v>
      </c>
    </row>
    <row r="1069" spans="1:33" x14ac:dyDescent="0.2">
      <c r="A1069">
        <v>463</v>
      </c>
      <c r="B1069" t="s">
        <v>73</v>
      </c>
      <c r="C1069" t="s">
        <v>36</v>
      </c>
      <c r="D1069" t="s">
        <v>332</v>
      </c>
      <c r="E1069" t="s">
        <v>87</v>
      </c>
      <c r="F1069" t="s">
        <v>88</v>
      </c>
      <c r="G1069" t="s">
        <v>325</v>
      </c>
      <c r="H1069">
        <v>191.32300000000001</v>
      </c>
      <c r="I1069">
        <v>216.01300000000001</v>
      </c>
      <c r="J1069">
        <v>227.864</v>
      </c>
      <c r="K1069">
        <v>229.56899999999999</v>
      </c>
      <c r="L1069">
        <v>259.197</v>
      </c>
      <c r="M1069">
        <v>282.73599999999999</v>
      </c>
      <c r="N1069">
        <v>318.36900000000003</v>
      </c>
      <c r="O1069">
        <v>350.60899999999998</v>
      </c>
      <c r="P1069">
        <v>396.904</v>
      </c>
      <c r="Q1069">
        <v>424.45600000000002</v>
      </c>
      <c r="R1069">
        <v>454.63799999999998</v>
      </c>
      <c r="S1069">
        <v>519.43499999999995</v>
      </c>
      <c r="T1069">
        <v>561.327</v>
      </c>
      <c r="U1069">
        <v>674.07899999999995</v>
      </c>
      <c r="V1069">
        <v>799.50400000000002</v>
      </c>
      <c r="W1069" t="s">
        <v>106</v>
      </c>
      <c r="X1069" t="s">
        <v>106</v>
      </c>
      <c r="Y1069" t="s">
        <v>106</v>
      </c>
      <c r="Z1069" t="s">
        <v>106</v>
      </c>
      <c r="AA1069" t="s">
        <v>106</v>
      </c>
      <c r="AB1069" t="s">
        <v>106</v>
      </c>
      <c r="AC1069" t="s">
        <v>106</v>
      </c>
      <c r="AD1069" t="s">
        <v>106</v>
      </c>
      <c r="AE1069" t="s">
        <v>106</v>
      </c>
      <c r="AF1069" t="s">
        <v>106</v>
      </c>
      <c r="AG1069">
        <v>2009</v>
      </c>
    </row>
    <row r="1070" spans="1:33" x14ac:dyDescent="0.2">
      <c r="A1070">
        <v>537</v>
      </c>
      <c r="B1070" t="s">
        <v>78</v>
      </c>
      <c r="C1070" t="s">
        <v>19</v>
      </c>
      <c r="D1070" t="s">
        <v>332</v>
      </c>
      <c r="E1070" t="s">
        <v>87</v>
      </c>
      <c r="F1070" t="s">
        <v>88</v>
      </c>
      <c r="G1070" t="s">
        <v>326</v>
      </c>
      <c r="H1070" t="s">
        <v>106</v>
      </c>
      <c r="I1070" t="s">
        <v>106</v>
      </c>
      <c r="J1070" t="s">
        <v>106</v>
      </c>
      <c r="K1070" t="s">
        <v>106</v>
      </c>
      <c r="L1070">
        <v>0</v>
      </c>
      <c r="M1070">
        <v>0</v>
      </c>
      <c r="N1070">
        <v>6.0999999999999999E-2</v>
      </c>
      <c r="O1070">
        <v>7.0000000000000007E-2</v>
      </c>
      <c r="P1070">
        <v>7.0000000000000007E-2</v>
      </c>
      <c r="Q1070">
        <v>9.4E-2</v>
      </c>
      <c r="R1070">
        <v>0.115</v>
      </c>
      <c r="S1070">
        <v>0.251</v>
      </c>
      <c r="T1070">
        <v>0.56999999999999995</v>
      </c>
      <c r="U1070">
        <v>0.60399999999999998</v>
      </c>
      <c r="V1070">
        <v>0.76</v>
      </c>
      <c r="W1070">
        <v>1.105</v>
      </c>
      <c r="X1070">
        <v>1.2470000000000001</v>
      </c>
      <c r="Y1070">
        <v>1.081</v>
      </c>
      <c r="Z1070">
        <v>1.3029999999999999</v>
      </c>
      <c r="AA1070">
        <v>1.361</v>
      </c>
      <c r="AB1070">
        <v>1.5069999999999999</v>
      </c>
      <c r="AC1070">
        <v>1.4850000000000001</v>
      </c>
      <c r="AD1070">
        <v>1.5960000000000001</v>
      </c>
      <c r="AE1070">
        <v>1.54</v>
      </c>
      <c r="AF1070">
        <v>1.6</v>
      </c>
      <c r="AG1070">
        <v>2012</v>
      </c>
    </row>
    <row r="1071" spans="1:33" x14ac:dyDescent="0.2">
      <c r="A1071">
        <v>369</v>
      </c>
      <c r="B1071" t="s">
        <v>55</v>
      </c>
      <c r="C1071" t="s">
        <v>21</v>
      </c>
      <c r="D1071" t="s">
        <v>332</v>
      </c>
      <c r="E1071" t="s">
        <v>87</v>
      </c>
      <c r="F1071" t="s">
        <v>88</v>
      </c>
      <c r="G1071" t="s">
        <v>327</v>
      </c>
      <c r="H1071" t="s">
        <v>106</v>
      </c>
      <c r="I1071" t="s">
        <v>106</v>
      </c>
      <c r="J1071" t="s">
        <v>106</v>
      </c>
      <c r="K1071">
        <v>12.173999999999999</v>
      </c>
      <c r="L1071">
        <v>13.576000000000001</v>
      </c>
      <c r="M1071">
        <v>16.175999999999998</v>
      </c>
      <c r="N1071">
        <v>14.885</v>
      </c>
      <c r="O1071">
        <v>16.739000000000001</v>
      </c>
      <c r="P1071">
        <v>20.946999999999999</v>
      </c>
      <c r="Q1071">
        <v>26.56</v>
      </c>
      <c r="R1071">
        <v>36.033000000000001</v>
      </c>
      <c r="S1071">
        <v>38.963000000000001</v>
      </c>
      <c r="T1071">
        <v>51.082999999999998</v>
      </c>
      <c r="U1071">
        <v>53.737000000000002</v>
      </c>
      <c r="V1071">
        <v>49.491</v>
      </c>
      <c r="W1071">
        <v>51.625</v>
      </c>
      <c r="X1071">
        <v>53.255000000000003</v>
      </c>
      <c r="Y1071">
        <v>60.713999999999999</v>
      </c>
      <c r="Z1071">
        <v>64.274000000000001</v>
      </c>
      <c r="AA1071">
        <v>63.1</v>
      </c>
      <c r="AB1071">
        <v>68.515000000000001</v>
      </c>
      <c r="AC1071">
        <v>73.635999999999996</v>
      </c>
      <c r="AD1071">
        <v>78.281000000000006</v>
      </c>
      <c r="AE1071">
        <v>81.646000000000001</v>
      </c>
      <c r="AF1071">
        <v>86.262</v>
      </c>
      <c r="AG1071">
        <v>2013</v>
      </c>
    </row>
    <row r="1072" spans="1:33" x14ac:dyDescent="0.2">
      <c r="A1072">
        <v>466</v>
      </c>
      <c r="B1072" t="s">
        <v>63</v>
      </c>
      <c r="C1072" t="s">
        <v>16</v>
      </c>
      <c r="D1072" t="s">
        <v>332</v>
      </c>
      <c r="E1072" t="s">
        <v>87</v>
      </c>
      <c r="F1072" t="s">
        <v>88</v>
      </c>
      <c r="G1072" t="s">
        <v>328</v>
      </c>
      <c r="H1072">
        <v>73.825000000000003</v>
      </c>
      <c r="I1072">
        <v>63.914999999999999</v>
      </c>
      <c r="J1072">
        <v>71.47</v>
      </c>
      <c r="K1072">
        <v>75.275999999999996</v>
      </c>
      <c r="L1072">
        <v>82.406999999999996</v>
      </c>
      <c r="M1072">
        <v>95.72</v>
      </c>
      <c r="N1072">
        <v>86.034999999999997</v>
      </c>
      <c r="O1072">
        <v>91.561000000000007</v>
      </c>
      <c r="P1072">
        <v>96.131</v>
      </c>
      <c r="Q1072">
        <v>104.431</v>
      </c>
      <c r="R1072">
        <v>127.47499999999999</v>
      </c>
      <c r="S1072">
        <v>167.22399999999999</v>
      </c>
      <c r="T1072">
        <v>254.30799999999999</v>
      </c>
      <c r="U1072">
        <v>325.875</v>
      </c>
      <c r="V1072">
        <v>343.01299999999998</v>
      </c>
      <c r="W1072">
        <v>401.43</v>
      </c>
      <c r="X1072">
        <v>400.89299999999997</v>
      </c>
      <c r="Y1072">
        <v>434.48899999999998</v>
      </c>
      <c r="Z1072">
        <v>447.37599999999998</v>
      </c>
      <c r="AA1072">
        <v>449.31099999999998</v>
      </c>
      <c r="AB1072">
        <v>452.71600000000001</v>
      </c>
      <c r="AC1072">
        <v>456.108</v>
      </c>
      <c r="AD1072">
        <v>459.41899999999998</v>
      </c>
      <c r="AE1072">
        <v>463.221</v>
      </c>
      <c r="AF1072">
        <v>468.01799999999997</v>
      </c>
      <c r="AG1072">
        <v>2013</v>
      </c>
    </row>
    <row r="1073" spans="1:33" x14ac:dyDescent="0.2">
      <c r="A1073">
        <v>299</v>
      </c>
      <c r="B1073" t="s">
        <v>75</v>
      </c>
      <c r="C1073" t="s">
        <v>22</v>
      </c>
      <c r="D1073" t="s">
        <v>332</v>
      </c>
      <c r="E1073" t="s">
        <v>87</v>
      </c>
      <c r="F1073" t="s">
        <v>88</v>
      </c>
      <c r="G1073" t="s">
        <v>329</v>
      </c>
      <c r="H1073">
        <v>8.1630000000000003</v>
      </c>
      <c r="I1073">
        <v>12.997</v>
      </c>
      <c r="J1073">
        <v>14.398999999999999</v>
      </c>
      <c r="K1073">
        <v>15.492000000000001</v>
      </c>
      <c r="L1073">
        <v>22.536999999999999</v>
      </c>
      <c r="M1073">
        <v>28.373000000000001</v>
      </c>
      <c r="N1073">
        <v>33.418999999999997</v>
      </c>
      <c r="O1073">
        <v>43.188000000000002</v>
      </c>
      <c r="P1073">
        <v>67.876999999999995</v>
      </c>
      <c r="Q1073">
        <v>101.961</v>
      </c>
      <c r="R1073">
        <v>154.68100000000001</v>
      </c>
      <c r="S1073">
        <v>177.803</v>
      </c>
      <c r="T1073">
        <v>236.34100000000001</v>
      </c>
      <c r="U1073">
        <v>235.303</v>
      </c>
      <c r="V1073">
        <v>321.10500000000002</v>
      </c>
      <c r="W1073">
        <v>535.83399999999995</v>
      </c>
      <c r="X1073">
        <v>654.39</v>
      </c>
      <c r="Y1073">
        <v>837.94799999999998</v>
      </c>
      <c r="Z1073" s="3">
        <v>1371.271</v>
      </c>
      <c r="AA1073" s="3">
        <v>1976.4259999999999</v>
      </c>
      <c r="AB1073" s="3">
        <v>3441.654</v>
      </c>
      <c r="AC1073" s="3">
        <v>5810.1080000000002</v>
      </c>
      <c r="AD1073" s="3">
        <v>9871.8439999999991</v>
      </c>
      <c r="AE1073" s="3">
        <v>16862.077000000001</v>
      </c>
      <c r="AF1073" s="3">
        <v>28589.300999999999</v>
      </c>
      <c r="AG1073">
        <v>2010</v>
      </c>
    </row>
    <row r="1074" spans="1:33" x14ac:dyDescent="0.2">
      <c r="A1074">
        <v>474</v>
      </c>
      <c r="B1074" t="s">
        <v>76</v>
      </c>
      <c r="C1074" t="s">
        <v>11</v>
      </c>
      <c r="D1074" t="s">
        <v>332</v>
      </c>
      <c r="E1074" t="s">
        <v>87</v>
      </c>
      <c r="F1074" t="s">
        <v>88</v>
      </c>
      <c r="G1074" t="s">
        <v>330</v>
      </c>
      <c r="H1074">
        <v>227.67500000000001</v>
      </c>
      <c r="I1074">
        <v>302.60700000000003</v>
      </c>
      <c r="J1074">
        <v>294.416</v>
      </c>
      <c r="K1074">
        <v>336.11500000000001</v>
      </c>
      <c r="L1074">
        <v>493.82600000000002</v>
      </c>
      <c r="M1074">
        <v>506.76100000000002</v>
      </c>
      <c r="N1074">
        <v>578.10400000000004</v>
      </c>
      <c r="O1074">
        <v>763.05399999999997</v>
      </c>
      <c r="P1074">
        <v>875.74199999999996</v>
      </c>
      <c r="Q1074" s="3">
        <v>1179.739</v>
      </c>
      <c r="R1074" s="3">
        <v>1405.078</v>
      </c>
      <c r="S1074" s="3">
        <v>1738.5119999999999</v>
      </c>
      <c r="T1074" s="3">
        <v>2217.3649999999998</v>
      </c>
      <c r="U1074" s="3">
        <v>1795.1120000000001</v>
      </c>
      <c r="V1074" s="3">
        <v>2049.855</v>
      </c>
      <c r="W1074" s="3">
        <v>2087.875</v>
      </c>
      <c r="X1074" s="3">
        <v>2747.6970000000001</v>
      </c>
      <c r="Y1074" s="3">
        <v>2674.6930000000002</v>
      </c>
      <c r="Z1074" s="3">
        <v>2580.6</v>
      </c>
      <c r="AA1074" s="3">
        <v>2194.163</v>
      </c>
      <c r="AB1074" s="3">
        <v>2548.134</v>
      </c>
      <c r="AC1074" s="3">
        <v>2858.873</v>
      </c>
      <c r="AD1074" s="3">
        <v>3132.056</v>
      </c>
      <c r="AE1074" s="3">
        <v>3428.2040000000002</v>
      </c>
      <c r="AF1074" s="3">
        <v>3749.0149999999999</v>
      </c>
      <c r="AG1074">
        <v>2013</v>
      </c>
    </row>
    <row r="1075" spans="1:33" x14ac:dyDescent="0.2">
      <c r="A1075">
        <v>612</v>
      </c>
      <c r="B1075" t="s">
        <v>41</v>
      </c>
      <c r="C1075" t="s">
        <v>9</v>
      </c>
      <c r="D1075" t="s">
        <v>332</v>
      </c>
      <c r="E1075" t="s">
        <v>149</v>
      </c>
      <c r="G1075" t="s">
        <v>333</v>
      </c>
      <c r="H1075">
        <v>28.195</v>
      </c>
      <c r="I1075">
        <v>30.401</v>
      </c>
      <c r="J1075">
        <v>30.939</v>
      </c>
      <c r="K1075">
        <v>31.843</v>
      </c>
      <c r="L1075">
        <v>28.571000000000002</v>
      </c>
      <c r="M1075">
        <v>31.251000000000001</v>
      </c>
      <c r="N1075">
        <v>34.284999999999997</v>
      </c>
      <c r="O1075">
        <v>32.201999999999998</v>
      </c>
      <c r="P1075">
        <v>30.765000000000001</v>
      </c>
      <c r="Q1075">
        <v>27.135999999999999</v>
      </c>
      <c r="R1075">
        <v>28.87</v>
      </c>
      <c r="S1075">
        <v>33.296999999999997</v>
      </c>
      <c r="T1075">
        <v>37.945999999999998</v>
      </c>
      <c r="U1075">
        <v>42.344999999999999</v>
      </c>
      <c r="V1075">
        <v>37.024999999999999</v>
      </c>
      <c r="W1075">
        <v>40.295000000000002</v>
      </c>
      <c r="X1075">
        <v>43.798000000000002</v>
      </c>
      <c r="Y1075">
        <v>36.768000000000001</v>
      </c>
      <c r="Z1075">
        <v>39.418999999999997</v>
      </c>
      <c r="AA1075">
        <v>42.545999999999999</v>
      </c>
      <c r="AB1075">
        <v>40.448</v>
      </c>
      <c r="AC1075">
        <v>38.856000000000002</v>
      </c>
      <c r="AD1075">
        <v>37.409999999999997</v>
      </c>
      <c r="AE1075">
        <v>36.191000000000003</v>
      </c>
      <c r="AF1075">
        <v>35.103000000000002</v>
      </c>
      <c r="AG1075">
        <v>2014</v>
      </c>
    </row>
    <row r="1076" spans="1:33" x14ac:dyDescent="0.2">
      <c r="A1076">
        <v>614</v>
      </c>
      <c r="B1076" t="s">
        <v>42</v>
      </c>
      <c r="C1076" t="s">
        <v>7</v>
      </c>
      <c r="D1076" t="s">
        <v>332</v>
      </c>
      <c r="E1076" t="s">
        <v>149</v>
      </c>
      <c r="G1076" t="s">
        <v>333</v>
      </c>
      <c r="H1076" t="s">
        <v>106</v>
      </c>
      <c r="I1076" t="s">
        <v>106</v>
      </c>
      <c r="J1076" t="s">
        <v>106</v>
      </c>
      <c r="K1076" t="s">
        <v>106</v>
      </c>
      <c r="L1076">
        <v>49.619</v>
      </c>
      <c r="M1076">
        <v>41.936999999999998</v>
      </c>
      <c r="N1076">
        <v>38.189</v>
      </c>
      <c r="O1076">
        <v>43.185000000000002</v>
      </c>
      <c r="P1076">
        <v>35.738</v>
      </c>
      <c r="Q1076">
        <v>34.735999999999997</v>
      </c>
      <c r="R1076">
        <v>38.36</v>
      </c>
      <c r="S1076">
        <v>41.167000000000002</v>
      </c>
      <c r="T1076">
        <v>55.393999999999998</v>
      </c>
      <c r="U1076">
        <v>41.915999999999997</v>
      </c>
      <c r="V1076">
        <v>40.029000000000003</v>
      </c>
      <c r="W1076">
        <v>40.158999999999999</v>
      </c>
      <c r="X1076">
        <v>41.308999999999997</v>
      </c>
      <c r="Y1076">
        <v>40.790999999999997</v>
      </c>
      <c r="Z1076">
        <v>37.1</v>
      </c>
      <c r="AA1076">
        <v>30.265000000000001</v>
      </c>
      <c r="AB1076">
        <v>30.634</v>
      </c>
      <c r="AC1076">
        <v>30.637</v>
      </c>
      <c r="AD1076">
        <v>30.552</v>
      </c>
      <c r="AE1076">
        <v>30.562999999999999</v>
      </c>
      <c r="AF1076">
        <v>30.664000000000001</v>
      </c>
      <c r="AG1076">
        <v>2013</v>
      </c>
    </row>
    <row r="1077" spans="1:33" x14ac:dyDescent="0.2">
      <c r="A1077">
        <v>912</v>
      </c>
      <c r="B1077" t="s">
        <v>43</v>
      </c>
      <c r="C1077" t="s">
        <v>23</v>
      </c>
      <c r="D1077" t="s">
        <v>332</v>
      </c>
      <c r="E1077" t="s">
        <v>149</v>
      </c>
      <c r="G1077" t="s">
        <v>333</v>
      </c>
      <c r="H1077" t="s">
        <v>106</v>
      </c>
      <c r="I1077" t="s">
        <v>106</v>
      </c>
      <c r="J1077" t="s">
        <v>106</v>
      </c>
      <c r="K1077" t="s">
        <v>106</v>
      </c>
      <c r="L1077">
        <v>20.831</v>
      </c>
      <c r="M1077">
        <v>18.661000000000001</v>
      </c>
      <c r="N1077">
        <v>27.672999999999998</v>
      </c>
      <c r="O1077">
        <v>28.521000000000001</v>
      </c>
      <c r="P1077">
        <v>25.864999999999998</v>
      </c>
      <c r="Q1077">
        <v>22.67</v>
      </c>
      <c r="R1077">
        <v>26.87</v>
      </c>
      <c r="S1077">
        <v>25.937999999999999</v>
      </c>
      <c r="T1077">
        <v>31.125</v>
      </c>
      <c r="U1077">
        <v>33.784999999999997</v>
      </c>
      <c r="V1077">
        <v>31.673999999999999</v>
      </c>
      <c r="W1077">
        <v>33.951000000000001</v>
      </c>
      <c r="X1077">
        <v>36.655000000000001</v>
      </c>
      <c r="Y1077">
        <v>38.003999999999998</v>
      </c>
      <c r="Z1077">
        <v>38.383000000000003</v>
      </c>
      <c r="AA1077">
        <v>35.201999999999998</v>
      </c>
      <c r="AB1077">
        <v>32.140999999999998</v>
      </c>
      <c r="AC1077">
        <v>31.541</v>
      </c>
      <c r="AD1077">
        <v>31.247</v>
      </c>
      <c r="AE1077">
        <v>30.231000000000002</v>
      </c>
      <c r="AF1077">
        <v>29.794</v>
      </c>
      <c r="AG1077">
        <v>2012</v>
      </c>
    </row>
    <row r="1078" spans="1:33" x14ac:dyDescent="0.2">
      <c r="A1078">
        <v>419</v>
      </c>
      <c r="B1078" t="s">
        <v>44</v>
      </c>
      <c r="C1078" t="s">
        <v>12</v>
      </c>
      <c r="D1078" t="s">
        <v>332</v>
      </c>
      <c r="E1078" t="s">
        <v>149</v>
      </c>
      <c r="G1078" t="s">
        <v>333</v>
      </c>
      <c r="H1078">
        <v>23.641999999999999</v>
      </c>
      <c r="I1078">
        <v>32.305</v>
      </c>
      <c r="J1078">
        <v>26.789000000000001</v>
      </c>
      <c r="K1078">
        <v>28.219000000000001</v>
      </c>
      <c r="L1078">
        <v>23.094999999999999</v>
      </c>
      <c r="M1078">
        <v>27.667999999999999</v>
      </c>
      <c r="N1078">
        <v>31.88</v>
      </c>
      <c r="O1078">
        <v>29.283999999999999</v>
      </c>
      <c r="P1078">
        <v>26.055</v>
      </c>
      <c r="Q1078">
        <v>24.925999999999998</v>
      </c>
      <c r="R1078">
        <v>24.114999999999998</v>
      </c>
      <c r="S1078">
        <v>23.350999999999999</v>
      </c>
      <c r="T1078">
        <v>23.646999999999998</v>
      </c>
      <c r="U1078">
        <v>25.638000000000002</v>
      </c>
      <c r="V1078">
        <v>28.547000000000001</v>
      </c>
      <c r="W1078">
        <v>27.498000000000001</v>
      </c>
      <c r="X1078">
        <v>29.643000000000001</v>
      </c>
      <c r="Y1078">
        <v>28.61</v>
      </c>
      <c r="Z1078">
        <v>30.19</v>
      </c>
      <c r="AA1078">
        <v>33.722999999999999</v>
      </c>
      <c r="AB1078">
        <v>31.625</v>
      </c>
      <c r="AC1078">
        <v>30.364000000000001</v>
      </c>
      <c r="AD1078">
        <v>30.678999999999998</v>
      </c>
      <c r="AE1078">
        <v>30.765000000000001</v>
      </c>
      <c r="AF1078">
        <v>30.728999999999999</v>
      </c>
      <c r="AG1078">
        <v>2014</v>
      </c>
    </row>
    <row r="1079" spans="1:33" x14ac:dyDescent="0.2">
      <c r="A1079">
        <v>218</v>
      </c>
      <c r="B1079" t="s">
        <v>45</v>
      </c>
      <c r="C1079" t="s">
        <v>26</v>
      </c>
      <c r="D1079" t="s">
        <v>332</v>
      </c>
      <c r="E1079" t="s">
        <v>149</v>
      </c>
      <c r="G1079" t="s">
        <v>333</v>
      </c>
      <c r="H1079">
        <v>26.047999999999998</v>
      </c>
      <c r="I1079">
        <v>28.28</v>
      </c>
      <c r="J1079">
        <v>29.972999999999999</v>
      </c>
      <c r="K1079">
        <v>29.364000000000001</v>
      </c>
      <c r="L1079">
        <v>29.314</v>
      </c>
      <c r="M1079">
        <v>31.954999999999998</v>
      </c>
      <c r="N1079">
        <v>33.292999999999999</v>
      </c>
      <c r="O1079">
        <v>31.99</v>
      </c>
      <c r="P1079">
        <v>32.344999999999999</v>
      </c>
      <c r="Q1079">
        <v>33.183</v>
      </c>
      <c r="R1079">
        <v>29.834</v>
      </c>
      <c r="S1079">
        <v>32.652999999999999</v>
      </c>
      <c r="T1079">
        <v>35.332999999999998</v>
      </c>
      <c r="U1079">
        <v>35.82</v>
      </c>
      <c r="V1079">
        <v>31.5</v>
      </c>
      <c r="W1079">
        <v>35.377000000000002</v>
      </c>
      <c r="X1079">
        <v>36.061</v>
      </c>
      <c r="Y1079">
        <v>38.503999999999998</v>
      </c>
      <c r="Z1079">
        <v>41.746000000000002</v>
      </c>
      <c r="AA1079">
        <v>39.372</v>
      </c>
      <c r="AB1079">
        <v>39.018999999999998</v>
      </c>
      <c r="AC1079">
        <v>38.517000000000003</v>
      </c>
      <c r="AD1079">
        <v>38.034999999999997</v>
      </c>
      <c r="AE1079">
        <v>37.655000000000001</v>
      </c>
      <c r="AF1079">
        <v>37.256999999999998</v>
      </c>
      <c r="AG1079">
        <v>2013</v>
      </c>
    </row>
    <row r="1080" spans="1:33" x14ac:dyDescent="0.2">
      <c r="A1080">
        <v>616</v>
      </c>
      <c r="B1080" t="s">
        <v>46</v>
      </c>
      <c r="C1080" t="s">
        <v>25</v>
      </c>
      <c r="D1080" t="s">
        <v>332</v>
      </c>
      <c r="E1080" t="s">
        <v>149</v>
      </c>
      <c r="G1080" t="s">
        <v>333</v>
      </c>
      <c r="H1080">
        <v>35.728000000000002</v>
      </c>
      <c r="I1080">
        <v>36.768000000000001</v>
      </c>
      <c r="J1080">
        <v>37.347000000000001</v>
      </c>
      <c r="K1080">
        <v>37.789000000000001</v>
      </c>
      <c r="L1080">
        <v>38.244999999999997</v>
      </c>
      <c r="M1080">
        <v>41.866</v>
      </c>
      <c r="N1080">
        <v>44.749000000000002</v>
      </c>
      <c r="O1080">
        <v>42.39</v>
      </c>
      <c r="P1080">
        <v>39.314</v>
      </c>
      <c r="Q1080">
        <v>33.368000000000002</v>
      </c>
      <c r="R1080">
        <v>32.293999999999997</v>
      </c>
      <c r="S1080">
        <v>35.802</v>
      </c>
      <c r="T1080">
        <v>46.88</v>
      </c>
      <c r="U1080">
        <v>50.899000000000001</v>
      </c>
      <c r="V1080">
        <v>39.941000000000003</v>
      </c>
      <c r="W1080">
        <v>36.438000000000002</v>
      </c>
      <c r="X1080">
        <v>35.695999999999998</v>
      </c>
      <c r="Y1080">
        <v>32.448</v>
      </c>
      <c r="Z1080">
        <v>35.378</v>
      </c>
      <c r="AA1080">
        <v>34.43</v>
      </c>
      <c r="AB1080">
        <v>29.498000000000001</v>
      </c>
      <c r="AC1080">
        <v>28.553999999999998</v>
      </c>
      <c r="AD1080">
        <v>28.363</v>
      </c>
      <c r="AE1080">
        <v>27.707999999999998</v>
      </c>
      <c r="AF1080">
        <v>27.225000000000001</v>
      </c>
      <c r="AG1080">
        <v>2012</v>
      </c>
    </row>
    <row r="1081" spans="1:33" x14ac:dyDescent="0.2">
      <c r="A1081">
        <v>516</v>
      </c>
      <c r="B1081" t="s">
        <v>49</v>
      </c>
      <c r="C1081" t="s">
        <v>4</v>
      </c>
      <c r="D1081" t="s">
        <v>332</v>
      </c>
      <c r="E1081" t="s">
        <v>149</v>
      </c>
      <c r="G1081" t="s">
        <v>333</v>
      </c>
      <c r="H1081">
        <v>51.9</v>
      </c>
      <c r="I1081">
        <v>52.826999999999998</v>
      </c>
      <c r="J1081">
        <v>59.982999999999997</v>
      </c>
      <c r="K1081">
        <v>55.466999999999999</v>
      </c>
      <c r="L1081">
        <v>41.542999999999999</v>
      </c>
      <c r="M1081">
        <v>39.308999999999997</v>
      </c>
      <c r="N1081">
        <v>45.902000000000001</v>
      </c>
      <c r="O1081">
        <v>34.223999999999997</v>
      </c>
      <c r="P1081">
        <v>36.735999999999997</v>
      </c>
      <c r="Q1081">
        <v>32.192</v>
      </c>
      <c r="R1081">
        <v>30.798999999999999</v>
      </c>
      <c r="S1081">
        <v>32.491999999999997</v>
      </c>
      <c r="T1081">
        <v>30.13</v>
      </c>
      <c r="U1081">
        <v>38.676000000000002</v>
      </c>
      <c r="V1081">
        <v>40.085999999999999</v>
      </c>
      <c r="W1081">
        <v>32.969000000000001</v>
      </c>
      <c r="X1081">
        <v>34.822000000000003</v>
      </c>
      <c r="Y1081">
        <v>37.715000000000003</v>
      </c>
      <c r="Z1081">
        <v>38.395000000000003</v>
      </c>
      <c r="AA1081">
        <v>47.149000000000001</v>
      </c>
      <c r="AB1081">
        <v>43.462000000000003</v>
      </c>
      <c r="AC1081">
        <v>41.341999999999999</v>
      </c>
      <c r="AD1081">
        <v>39.466000000000001</v>
      </c>
      <c r="AE1081">
        <v>35.652999999999999</v>
      </c>
      <c r="AF1081">
        <v>34.402999999999999</v>
      </c>
      <c r="AG1081">
        <v>2014</v>
      </c>
    </row>
    <row r="1082" spans="1:33" x14ac:dyDescent="0.2">
      <c r="A1082">
        <v>622</v>
      </c>
      <c r="B1082" t="s">
        <v>52</v>
      </c>
      <c r="C1082" t="s">
        <v>32</v>
      </c>
      <c r="D1082" t="s">
        <v>332</v>
      </c>
      <c r="E1082" t="s">
        <v>149</v>
      </c>
      <c r="G1082" t="s">
        <v>333</v>
      </c>
      <c r="H1082" t="s">
        <v>106</v>
      </c>
      <c r="I1082" t="s">
        <v>106</v>
      </c>
      <c r="J1082" t="s">
        <v>106</v>
      </c>
      <c r="K1082" t="s">
        <v>106</v>
      </c>
      <c r="L1082">
        <v>16.541</v>
      </c>
      <c r="M1082">
        <v>16.850000000000001</v>
      </c>
      <c r="N1082">
        <v>15.715</v>
      </c>
      <c r="O1082">
        <v>15.398999999999999</v>
      </c>
      <c r="P1082">
        <v>15.973000000000001</v>
      </c>
      <c r="Q1082">
        <v>14.61</v>
      </c>
      <c r="R1082">
        <v>14.551</v>
      </c>
      <c r="S1082">
        <v>15.606999999999999</v>
      </c>
      <c r="T1082">
        <v>18.968</v>
      </c>
      <c r="U1082">
        <v>17.492999999999999</v>
      </c>
      <c r="V1082">
        <v>17.667000000000002</v>
      </c>
      <c r="W1082">
        <v>20.533999999999999</v>
      </c>
      <c r="X1082">
        <v>19.54</v>
      </c>
      <c r="Y1082">
        <v>21.905999999999999</v>
      </c>
      <c r="Z1082">
        <v>22.689</v>
      </c>
      <c r="AA1082">
        <v>22.431000000000001</v>
      </c>
      <c r="AB1082">
        <v>22.24</v>
      </c>
      <c r="AC1082">
        <v>22.094999999999999</v>
      </c>
      <c r="AD1082">
        <v>21.385000000000002</v>
      </c>
      <c r="AE1082">
        <v>20.957999999999998</v>
      </c>
      <c r="AF1082">
        <v>20.718</v>
      </c>
      <c r="AG1082">
        <v>2013</v>
      </c>
    </row>
    <row r="1083" spans="1:33" x14ac:dyDescent="0.2">
      <c r="A1083">
        <v>628</v>
      </c>
      <c r="B1083" t="s">
        <v>53</v>
      </c>
      <c r="C1083" t="s">
        <v>13</v>
      </c>
      <c r="D1083" t="s">
        <v>332</v>
      </c>
      <c r="E1083" t="s">
        <v>149</v>
      </c>
      <c r="G1083" t="s">
        <v>333</v>
      </c>
      <c r="H1083">
        <v>15.553000000000001</v>
      </c>
      <c r="I1083">
        <v>15.574</v>
      </c>
      <c r="J1083">
        <v>13.161</v>
      </c>
      <c r="K1083">
        <v>16.719000000000001</v>
      </c>
      <c r="L1083">
        <v>18.207999999999998</v>
      </c>
      <c r="M1083">
        <v>15.55</v>
      </c>
      <c r="N1083">
        <v>17.879000000000001</v>
      </c>
      <c r="O1083">
        <v>19.343</v>
      </c>
      <c r="P1083">
        <v>12.76</v>
      </c>
      <c r="Q1083">
        <v>11.55</v>
      </c>
      <c r="R1083">
        <v>13.973000000000001</v>
      </c>
      <c r="S1083">
        <v>17.132000000000001</v>
      </c>
      <c r="T1083">
        <v>18.863</v>
      </c>
      <c r="U1083">
        <v>24.209</v>
      </c>
      <c r="V1083">
        <v>24.41</v>
      </c>
      <c r="W1083">
        <v>22.393000000000001</v>
      </c>
      <c r="X1083">
        <v>23.946999999999999</v>
      </c>
      <c r="Y1083">
        <v>22.88</v>
      </c>
      <c r="Z1083">
        <v>22.071000000000002</v>
      </c>
      <c r="AA1083">
        <v>17.614000000000001</v>
      </c>
      <c r="AB1083">
        <v>18.515999999999998</v>
      </c>
      <c r="AC1083">
        <v>17.937999999999999</v>
      </c>
      <c r="AD1083">
        <v>20.227</v>
      </c>
      <c r="AE1083">
        <v>21.792000000000002</v>
      </c>
      <c r="AF1083">
        <v>23.109000000000002</v>
      </c>
      <c r="AG1083">
        <v>2012</v>
      </c>
    </row>
    <row r="1084" spans="1:33" x14ac:dyDescent="0.2">
      <c r="A1084">
        <v>228</v>
      </c>
      <c r="B1084" t="s">
        <v>54</v>
      </c>
      <c r="C1084" t="s">
        <v>30</v>
      </c>
      <c r="D1084" t="s">
        <v>332</v>
      </c>
      <c r="E1084" t="s">
        <v>149</v>
      </c>
      <c r="G1084" t="s">
        <v>333</v>
      </c>
      <c r="H1084">
        <v>20.923999999999999</v>
      </c>
      <c r="I1084">
        <v>20.882999999999999</v>
      </c>
      <c r="J1084">
        <v>22.091999999999999</v>
      </c>
      <c r="K1084">
        <v>23.834</v>
      </c>
      <c r="L1084">
        <v>22.986000000000001</v>
      </c>
      <c r="M1084">
        <v>23.3</v>
      </c>
      <c r="N1084">
        <v>23.323</v>
      </c>
      <c r="O1084">
        <v>22.379000000000001</v>
      </c>
      <c r="P1084">
        <v>20.832000000000001</v>
      </c>
      <c r="Q1084">
        <v>20.222000000000001</v>
      </c>
      <c r="R1084">
        <v>18.707999999999998</v>
      </c>
      <c r="S1084">
        <v>19.361999999999998</v>
      </c>
      <c r="T1084">
        <v>21.706</v>
      </c>
      <c r="U1084">
        <v>24.704999999999998</v>
      </c>
      <c r="V1084">
        <v>23.899000000000001</v>
      </c>
      <c r="W1084">
        <v>23.257000000000001</v>
      </c>
      <c r="X1084">
        <v>23.738</v>
      </c>
      <c r="Y1084">
        <v>23.722000000000001</v>
      </c>
      <c r="Z1084">
        <v>24.254000000000001</v>
      </c>
      <c r="AA1084">
        <v>25.468</v>
      </c>
      <c r="AB1084">
        <v>26.4</v>
      </c>
      <c r="AC1084">
        <v>26.475999999999999</v>
      </c>
      <c r="AD1084">
        <v>26.553000000000001</v>
      </c>
      <c r="AE1084">
        <v>26.571999999999999</v>
      </c>
      <c r="AF1084">
        <v>26.555</v>
      </c>
      <c r="AG1084">
        <v>2013</v>
      </c>
    </row>
    <row r="1085" spans="1:33" x14ac:dyDescent="0.2">
      <c r="A1085">
        <v>636</v>
      </c>
      <c r="B1085" t="s">
        <v>56</v>
      </c>
      <c r="C1085" t="s">
        <v>33</v>
      </c>
      <c r="D1085" t="s">
        <v>332</v>
      </c>
      <c r="E1085" t="s">
        <v>149</v>
      </c>
      <c r="G1085" t="s">
        <v>333</v>
      </c>
      <c r="H1085">
        <v>2.1539999999999999</v>
      </c>
      <c r="I1085">
        <v>2.4900000000000002</v>
      </c>
      <c r="J1085">
        <v>2.7610000000000001</v>
      </c>
      <c r="K1085">
        <v>2.129</v>
      </c>
      <c r="L1085">
        <v>2.4830000000000001</v>
      </c>
      <c r="M1085">
        <v>5.1689999999999996</v>
      </c>
      <c r="N1085">
        <v>5.1989999999999998</v>
      </c>
      <c r="O1085">
        <v>9.984</v>
      </c>
      <c r="P1085">
        <v>8.7379999999999995</v>
      </c>
      <c r="Q1085">
        <v>10.965999999999999</v>
      </c>
      <c r="R1085">
        <v>9.9280000000000008</v>
      </c>
      <c r="S1085">
        <v>10.62</v>
      </c>
      <c r="T1085">
        <v>12.65</v>
      </c>
      <c r="U1085">
        <v>13.898999999999999</v>
      </c>
      <c r="V1085">
        <v>17.852</v>
      </c>
      <c r="W1085">
        <v>16.170999999999999</v>
      </c>
      <c r="X1085">
        <v>15.487</v>
      </c>
      <c r="Y1085">
        <v>12.66</v>
      </c>
      <c r="Z1085">
        <v>11.741</v>
      </c>
      <c r="AA1085">
        <v>14.11</v>
      </c>
      <c r="AB1085">
        <v>14.861000000000001</v>
      </c>
      <c r="AC1085">
        <v>14.53</v>
      </c>
      <c r="AD1085">
        <v>14.941000000000001</v>
      </c>
      <c r="AE1085">
        <v>15.465</v>
      </c>
      <c r="AF1085">
        <v>15.772</v>
      </c>
      <c r="AG1085">
        <v>2013</v>
      </c>
    </row>
    <row r="1086" spans="1:33" x14ac:dyDescent="0.2">
      <c r="A1086">
        <v>634</v>
      </c>
      <c r="B1086" t="s">
        <v>58</v>
      </c>
      <c r="C1086" t="s">
        <v>57</v>
      </c>
      <c r="D1086" t="s">
        <v>332</v>
      </c>
      <c r="E1086" t="s">
        <v>149</v>
      </c>
      <c r="G1086" t="s">
        <v>333</v>
      </c>
      <c r="H1086">
        <v>17.573</v>
      </c>
      <c r="I1086">
        <v>25.137</v>
      </c>
      <c r="J1086">
        <v>29.6</v>
      </c>
      <c r="K1086">
        <v>32.28</v>
      </c>
      <c r="L1086">
        <v>25.452999999999999</v>
      </c>
      <c r="M1086">
        <v>24.49</v>
      </c>
      <c r="N1086">
        <v>27.675000000000001</v>
      </c>
      <c r="O1086">
        <v>29.792000000000002</v>
      </c>
      <c r="P1086">
        <v>26.725000000000001</v>
      </c>
      <c r="Q1086">
        <v>24.161999999999999</v>
      </c>
      <c r="R1086">
        <v>27.78</v>
      </c>
      <c r="S1086">
        <v>29.863</v>
      </c>
      <c r="T1086">
        <v>23.643999999999998</v>
      </c>
      <c r="U1086">
        <v>24.664000000000001</v>
      </c>
      <c r="V1086">
        <v>21.44</v>
      </c>
      <c r="W1086">
        <v>26.077000000000002</v>
      </c>
      <c r="X1086">
        <v>36.192</v>
      </c>
      <c r="Y1086">
        <v>38.384</v>
      </c>
      <c r="Z1086">
        <v>41.023000000000003</v>
      </c>
      <c r="AA1086">
        <v>46.618000000000002</v>
      </c>
      <c r="AB1086">
        <v>38.843000000000004</v>
      </c>
      <c r="AC1086">
        <v>33.35</v>
      </c>
      <c r="AD1086">
        <v>33.963999999999999</v>
      </c>
      <c r="AE1086">
        <v>36.808</v>
      </c>
      <c r="AF1086">
        <v>38.097000000000001</v>
      </c>
      <c r="AG1086">
        <v>2013</v>
      </c>
    </row>
    <row r="1087" spans="1:33" x14ac:dyDescent="0.2">
      <c r="A1087">
        <v>248</v>
      </c>
      <c r="B1087" t="s">
        <v>59</v>
      </c>
      <c r="C1087" t="s">
        <v>31</v>
      </c>
      <c r="D1087" t="s">
        <v>332</v>
      </c>
      <c r="E1087" t="s">
        <v>149</v>
      </c>
      <c r="G1087" t="s">
        <v>333</v>
      </c>
      <c r="H1087">
        <v>21.331</v>
      </c>
      <c r="I1087">
        <v>20.606000000000002</v>
      </c>
      <c r="J1087">
        <v>20.201000000000001</v>
      </c>
      <c r="K1087">
        <v>22.638000000000002</v>
      </c>
      <c r="L1087">
        <v>22.760999999999999</v>
      </c>
      <c r="M1087">
        <v>19.952999999999999</v>
      </c>
      <c r="N1087">
        <v>21.417999999999999</v>
      </c>
      <c r="O1087">
        <v>20.308</v>
      </c>
      <c r="P1087">
        <v>20.414999999999999</v>
      </c>
      <c r="Q1087">
        <v>21.393000000000001</v>
      </c>
      <c r="R1087">
        <v>21.212</v>
      </c>
      <c r="S1087">
        <v>24.611999999999998</v>
      </c>
      <c r="T1087">
        <v>35.234999999999999</v>
      </c>
      <c r="U1087">
        <v>32.966000000000001</v>
      </c>
      <c r="V1087">
        <v>34.680999999999997</v>
      </c>
      <c r="W1087">
        <v>39.348999999999997</v>
      </c>
      <c r="X1087">
        <v>40.393000000000001</v>
      </c>
      <c r="Y1087">
        <v>44.042000000000002</v>
      </c>
      <c r="Z1087">
        <v>43.978000000000002</v>
      </c>
      <c r="AA1087">
        <v>39.343000000000004</v>
      </c>
      <c r="AB1087">
        <v>38.951999999999998</v>
      </c>
      <c r="AC1087">
        <v>38.363</v>
      </c>
      <c r="AD1087">
        <v>36.430999999999997</v>
      </c>
      <c r="AE1087">
        <v>34.802</v>
      </c>
      <c r="AF1087">
        <v>34.15</v>
      </c>
      <c r="AG1087">
        <v>2013</v>
      </c>
    </row>
    <row r="1088" spans="1:33" x14ac:dyDescent="0.2">
      <c r="A1088">
        <v>642</v>
      </c>
      <c r="B1088" t="s">
        <v>60</v>
      </c>
      <c r="C1088" t="s">
        <v>1</v>
      </c>
      <c r="D1088" t="s">
        <v>332</v>
      </c>
      <c r="E1088" t="s">
        <v>149</v>
      </c>
      <c r="G1088" t="s">
        <v>333</v>
      </c>
      <c r="H1088">
        <v>23.399000000000001</v>
      </c>
      <c r="I1088">
        <v>17.440999999999999</v>
      </c>
      <c r="J1088">
        <v>35.296999999999997</v>
      </c>
      <c r="K1088">
        <v>22.202999999999999</v>
      </c>
      <c r="L1088">
        <v>25.021000000000001</v>
      </c>
      <c r="M1088">
        <v>15.426</v>
      </c>
      <c r="N1088">
        <v>12.840999999999999</v>
      </c>
      <c r="O1088">
        <v>17.643999999999998</v>
      </c>
      <c r="P1088">
        <v>20.811</v>
      </c>
      <c r="Q1088">
        <v>16.710999999999999</v>
      </c>
      <c r="R1088">
        <v>22.58</v>
      </c>
      <c r="S1088">
        <v>25.248000000000001</v>
      </c>
      <c r="T1088">
        <v>25.452000000000002</v>
      </c>
      <c r="U1088">
        <v>64.123000000000005</v>
      </c>
      <c r="V1088">
        <v>43.942999999999998</v>
      </c>
      <c r="W1088">
        <v>37.323</v>
      </c>
      <c r="X1088">
        <v>47.805</v>
      </c>
      <c r="Y1088">
        <v>42.572000000000003</v>
      </c>
      <c r="Z1088">
        <v>42.154000000000003</v>
      </c>
      <c r="AA1088">
        <v>59.911000000000001</v>
      </c>
      <c r="AB1088">
        <v>39.043999999999997</v>
      </c>
      <c r="AC1088">
        <v>32.578000000000003</v>
      </c>
      <c r="AD1088">
        <v>29.263000000000002</v>
      </c>
      <c r="AE1088">
        <v>23.824000000000002</v>
      </c>
      <c r="AF1088">
        <v>25.166</v>
      </c>
      <c r="AG1088">
        <v>2013</v>
      </c>
    </row>
    <row r="1089" spans="1:33" x14ac:dyDescent="0.2">
      <c r="A1089">
        <v>646</v>
      </c>
      <c r="B1089" t="s">
        <v>62</v>
      </c>
      <c r="C1089" t="s">
        <v>14</v>
      </c>
      <c r="D1089" t="s">
        <v>332</v>
      </c>
      <c r="E1089" t="s">
        <v>149</v>
      </c>
      <c r="G1089" t="s">
        <v>333</v>
      </c>
      <c r="H1089">
        <v>21.446999999999999</v>
      </c>
      <c r="I1089">
        <v>28.652999999999999</v>
      </c>
      <c r="J1089">
        <v>43.898000000000003</v>
      </c>
      <c r="K1089">
        <v>24.600999999999999</v>
      </c>
      <c r="L1089">
        <v>19.584</v>
      </c>
      <c r="M1089">
        <v>26.855</v>
      </c>
      <c r="N1089">
        <v>24.619</v>
      </c>
      <c r="O1089">
        <v>20.260000000000002</v>
      </c>
      <c r="P1089">
        <v>20.218</v>
      </c>
      <c r="Q1089">
        <v>20.669</v>
      </c>
      <c r="R1089">
        <v>20.65</v>
      </c>
      <c r="S1089">
        <v>19.422000000000001</v>
      </c>
      <c r="T1089">
        <v>18.015999999999998</v>
      </c>
      <c r="U1089">
        <v>23.056999999999999</v>
      </c>
      <c r="V1089">
        <v>20.9</v>
      </c>
      <c r="W1089">
        <v>24.141999999999999</v>
      </c>
      <c r="X1089">
        <v>30.19</v>
      </c>
      <c r="Y1089">
        <v>29.155999999999999</v>
      </c>
      <c r="Z1089">
        <v>24.983000000000001</v>
      </c>
      <c r="AA1089">
        <v>24.87</v>
      </c>
      <c r="AB1089">
        <v>24.963000000000001</v>
      </c>
      <c r="AC1089">
        <v>24.452000000000002</v>
      </c>
      <c r="AD1089">
        <v>24.346</v>
      </c>
      <c r="AE1089">
        <v>24.477</v>
      </c>
      <c r="AF1089">
        <v>24.873999999999999</v>
      </c>
      <c r="AG1089">
        <v>2013</v>
      </c>
    </row>
    <row r="1090" spans="1:33" x14ac:dyDescent="0.2">
      <c r="A1090">
        <v>656</v>
      </c>
      <c r="B1090" t="s">
        <v>64</v>
      </c>
      <c r="C1090" t="s">
        <v>24</v>
      </c>
      <c r="D1090" t="s">
        <v>332</v>
      </c>
      <c r="E1090" t="s">
        <v>149</v>
      </c>
      <c r="G1090" t="s">
        <v>333</v>
      </c>
      <c r="H1090">
        <v>16.459</v>
      </c>
      <c r="I1090">
        <v>17.527000000000001</v>
      </c>
      <c r="J1090">
        <v>14.771000000000001</v>
      </c>
      <c r="K1090">
        <v>16.11</v>
      </c>
      <c r="L1090">
        <v>16.425000000000001</v>
      </c>
      <c r="M1090">
        <v>18.815999999999999</v>
      </c>
      <c r="N1090">
        <v>18.254000000000001</v>
      </c>
      <c r="O1090">
        <v>20.396000000000001</v>
      </c>
      <c r="P1090">
        <v>17.948</v>
      </c>
      <c r="Q1090">
        <v>16.89</v>
      </c>
      <c r="R1090">
        <v>19.023</v>
      </c>
      <c r="S1090">
        <v>13.179</v>
      </c>
      <c r="T1090">
        <v>15.553000000000001</v>
      </c>
      <c r="U1090">
        <v>23.677</v>
      </c>
      <c r="V1090">
        <v>29.681000000000001</v>
      </c>
      <c r="W1090">
        <v>21.478999999999999</v>
      </c>
      <c r="X1090">
        <v>26.123000000000001</v>
      </c>
      <c r="Y1090">
        <v>25.053999999999998</v>
      </c>
      <c r="Z1090">
        <v>30.07</v>
      </c>
      <c r="AA1090">
        <v>33.558999999999997</v>
      </c>
      <c r="AB1090">
        <v>27.231999999999999</v>
      </c>
      <c r="AC1090">
        <v>26.196999999999999</v>
      </c>
      <c r="AD1090">
        <v>24.925999999999998</v>
      </c>
      <c r="AE1090">
        <v>24.710999999999999</v>
      </c>
      <c r="AF1090">
        <v>22.736000000000001</v>
      </c>
      <c r="AG1090">
        <v>2014</v>
      </c>
    </row>
    <row r="1091" spans="1:33" x14ac:dyDescent="0.2">
      <c r="A1091">
        <v>429</v>
      </c>
      <c r="B1091" t="s">
        <v>47</v>
      </c>
      <c r="C1091" t="s">
        <v>34</v>
      </c>
      <c r="D1091" t="s">
        <v>332</v>
      </c>
      <c r="E1091" t="s">
        <v>149</v>
      </c>
      <c r="G1091" t="s">
        <v>333</v>
      </c>
      <c r="H1091">
        <v>21.733000000000001</v>
      </c>
      <c r="I1091">
        <v>21.66</v>
      </c>
      <c r="J1091">
        <v>20.832000000000001</v>
      </c>
      <c r="K1091">
        <v>19.64</v>
      </c>
      <c r="L1091">
        <v>16.670999999999999</v>
      </c>
      <c r="M1091">
        <v>17.030999999999999</v>
      </c>
      <c r="N1091">
        <v>20.151</v>
      </c>
      <c r="O1091">
        <v>20.007999999999999</v>
      </c>
      <c r="P1091">
        <v>18.800999999999998</v>
      </c>
      <c r="Q1091">
        <v>22.838999999999999</v>
      </c>
      <c r="R1091">
        <v>23.814</v>
      </c>
      <c r="S1091">
        <v>19.716999999999999</v>
      </c>
      <c r="T1091">
        <v>22.132000000000001</v>
      </c>
      <c r="U1091">
        <v>20.585999999999999</v>
      </c>
      <c r="V1091">
        <v>19.128</v>
      </c>
      <c r="W1091">
        <v>18.93</v>
      </c>
      <c r="X1091">
        <v>14.536</v>
      </c>
      <c r="Y1091">
        <v>15.021000000000001</v>
      </c>
      <c r="Z1091">
        <v>15.606999999999999</v>
      </c>
      <c r="AA1091">
        <v>16.058</v>
      </c>
      <c r="AB1091">
        <v>15.611000000000001</v>
      </c>
      <c r="AC1091">
        <v>15.31</v>
      </c>
      <c r="AD1091">
        <v>15.022</v>
      </c>
      <c r="AE1091">
        <v>14.64</v>
      </c>
      <c r="AF1091">
        <v>14.06</v>
      </c>
      <c r="AG1091">
        <v>2013</v>
      </c>
    </row>
    <row r="1092" spans="1:33" x14ac:dyDescent="0.2">
      <c r="A1092">
        <v>433</v>
      </c>
      <c r="B1092" t="s">
        <v>48</v>
      </c>
      <c r="C1092" t="s">
        <v>5</v>
      </c>
      <c r="D1092" t="s">
        <v>332</v>
      </c>
      <c r="E1092" t="s">
        <v>149</v>
      </c>
      <c r="G1092" t="s">
        <v>333</v>
      </c>
      <c r="H1092" t="s">
        <v>106</v>
      </c>
      <c r="I1092" t="s">
        <v>106</v>
      </c>
      <c r="J1092" t="s">
        <v>106</v>
      </c>
      <c r="K1092" t="s">
        <v>106</v>
      </c>
      <c r="L1092" t="s">
        <v>106</v>
      </c>
      <c r="M1092" t="s">
        <v>106</v>
      </c>
      <c r="N1092" t="s">
        <v>106</v>
      </c>
      <c r="O1092" t="s">
        <v>106</v>
      </c>
      <c r="P1092">
        <v>91.45</v>
      </c>
      <c r="Q1092">
        <v>63.204999999999998</v>
      </c>
      <c r="R1092">
        <v>50.329000000000001</v>
      </c>
      <c r="S1092">
        <v>46.122</v>
      </c>
      <c r="T1092">
        <v>57.253999999999998</v>
      </c>
      <c r="U1092">
        <v>58.878999999999998</v>
      </c>
      <c r="V1092">
        <v>49.575000000000003</v>
      </c>
      <c r="W1092">
        <v>43.369</v>
      </c>
      <c r="X1092">
        <v>42.892000000000003</v>
      </c>
      <c r="Y1092">
        <v>48.411999999999999</v>
      </c>
      <c r="Z1092">
        <v>43.451999999999998</v>
      </c>
      <c r="AA1092">
        <v>50.927999999999997</v>
      </c>
      <c r="AB1092">
        <v>50.634</v>
      </c>
      <c r="AC1092">
        <v>44.823</v>
      </c>
      <c r="AD1092">
        <v>43.768999999999998</v>
      </c>
      <c r="AE1092">
        <v>43.654000000000003</v>
      </c>
      <c r="AF1092">
        <v>43.881</v>
      </c>
      <c r="AG1092">
        <v>2014</v>
      </c>
    </row>
    <row r="1093" spans="1:33" x14ac:dyDescent="0.2">
      <c r="A1093">
        <v>916</v>
      </c>
      <c r="B1093" t="s">
        <v>65</v>
      </c>
      <c r="C1093" t="s">
        <v>18</v>
      </c>
      <c r="D1093" t="s">
        <v>332</v>
      </c>
      <c r="E1093" t="s">
        <v>149</v>
      </c>
      <c r="G1093" t="s">
        <v>333</v>
      </c>
      <c r="H1093" t="s">
        <v>106</v>
      </c>
      <c r="I1093" t="s">
        <v>106</v>
      </c>
      <c r="J1093" t="s">
        <v>106</v>
      </c>
      <c r="K1093" t="s">
        <v>106</v>
      </c>
      <c r="L1093" t="s">
        <v>106</v>
      </c>
      <c r="M1093" t="s">
        <v>106</v>
      </c>
      <c r="N1093">
        <v>20.527000000000001</v>
      </c>
      <c r="O1093">
        <v>21.355</v>
      </c>
      <c r="P1093">
        <v>21.972999999999999</v>
      </c>
      <c r="Q1093">
        <v>22.131</v>
      </c>
      <c r="R1093">
        <v>19.798999999999999</v>
      </c>
      <c r="S1093">
        <v>23.704000000000001</v>
      </c>
      <c r="T1093">
        <v>27.068000000000001</v>
      </c>
      <c r="U1093">
        <v>23.47</v>
      </c>
      <c r="V1093">
        <v>22.472999999999999</v>
      </c>
      <c r="W1093">
        <v>21.751000000000001</v>
      </c>
      <c r="X1093">
        <v>22.395</v>
      </c>
      <c r="Y1093">
        <v>20.215</v>
      </c>
      <c r="Z1093">
        <v>22.838999999999999</v>
      </c>
      <c r="AA1093">
        <v>24.062000000000001</v>
      </c>
      <c r="AB1093">
        <v>24.02</v>
      </c>
      <c r="AC1093">
        <v>22.995000000000001</v>
      </c>
      <c r="AD1093">
        <v>22.968</v>
      </c>
      <c r="AE1093">
        <v>22.204000000000001</v>
      </c>
      <c r="AF1093">
        <v>21.837</v>
      </c>
      <c r="AG1093">
        <v>2013</v>
      </c>
    </row>
    <row r="1094" spans="1:33" x14ac:dyDescent="0.2">
      <c r="A1094">
        <v>443</v>
      </c>
      <c r="B1094" t="s">
        <v>67</v>
      </c>
      <c r="C1094" t="s">
        <v>6</v>
      </c>
      <c r="D1094" t="s">
        <v>332</v>
      </c>
      <c r="E1094" t="s">
        <v>149</v>
      </c>
      <c r="G1094" t="s">
        <v>333</v>
      </c>
      <c r="H1094">
        <v>44.517000000000003</v>
      </c>
      <c r="I1094">
        <v>43.677999999999997</v>
      </c>
      <c r="J1094">
        <v>52.012</v>
      </c>
      <c r="K1094">
        <v>44.92</v>
      </c>
      <c r="L1094">
        <v>36.554000000000002</v>
      </c>
      <c r="M1094">
        <v>42.951999999999998</v>
      </c>
      <c r="N1094">
        <v>41.866</v>
      </c>
      <c r="O1094">
        <v>37.039000000000001</v>
      </c>
      <c r="P1094">
        <v>34.201999999999998</v>
      </c>
      <c r="Q1094">
        <v>28.119</v>
      </c>
      <c r="R1094">
        <v>31.914000000000001</v>
      </c>
      <c r="S1094">
        <v>30.108000000000001</v>
      </c>
      <c r="T1094">
        <v>40.406999999999996</v>
      </c>
      <c r="U1094">
        <v>42.194000000000003</v>
      </c>
      <c r="V1094">
        <v>44.759</v>
      </c>
      <c r="W1094">
        <v>39.094000000000001</v>
      </c>
      <c r="X1094">
        <v>37.906999999999996</v>
      </c>
      <c r="Y1094">
        <v>37.531999999999996</v>
      </c>
      <c r="Z1094">
        <v>45.311999999999998</v>
      </c>
      <c r="AA1094">
        <v>55.822000000000003</v>
      </c>
      <c r="AB1094">
        <v>51.578000000000003</v>
      </c>
      <c r="AC1094">
        <v>50.697000000000003</v>
      </c>
      <c r="AD1094">
        <v>50.347999999999999</v>
      </c>
      <c r="AE1094">
        <v>50.136000000000003</v>
      </c>
      <c r="AF1094">
        <v>49.987000000000002</v>
      </c>
      <c r="AG1094">
        <v>2013</v>
      </c>
    </row>
    <row r="1095" spans="1:33" x14ac:dyDescent="0.2">
      <c r="A1095">
        <v>672</v>
      </c>
      <c r="B1095" t="s">
        <v>50</v>
      </c>
      <c r="C1095" t="s">
        <v>2</v>
      </c>
      <c r="D1095" t="s">
        <v>332</v>
      </c>
      <c r="E1095" t="s">
        <v>149</v>
      </c>
      <c r="G1095" t="s">
        <v>333</v>
      </c>
      <c r="H1095">
        <v>31.745000000000001</v>
      </c>
      <c r="I1095">
        <v>35.423999999999999</v>
      </c>
      <c r="J1095">
        <v>33.911000000000001</v>
      </c>
      <c r="K1095">
        <v>27.821000000000002</v>
      </c>
      <c r="L1095">
        <v>27.626999999999999</v>
      </c>
      <c r="M1095">
        <v>38.164000000000001</v>
      </c>
      <c r="N1095">
        <v>42.185000000000002</v>
      </c>
      <c r="O1095">
        <v>43.057000000000002</v>
      </c>
      <c r="P1095">
        <v>42.372</v>
      </c>
      <c r="Q1095">
        <v>29.055</v>
      </c>
      <c r="R1095">
        <v>31.155000000000001</v>
      </c>
      <c r="S1095">
        <v>33.698999999999998</v>
      </c>
      <c r="T1095">
        <v>40.829000000000001</v>
      </c>
      <c r="U1095">
        <v>58.155999999999999</v>
      </c>
      <c r="V1095">
        <v>53.369</v>
      </c>
      <c r="W1095">
        <v>55.006</v>
      </c>
      <c r="X1095">
        <v>44.491999999999997</v>
      </c>
      <c r="Y1095">
        <v>69.786000000000001</v>
      </c>
      <c r="Z1095">
        <v>84.438999999999993</v>
      </c>
      <c r="AA1095">
        <v>95.605999999999995</v>
      </c>
      <c r="AB1095">
        <v>82.786000000000001</v>
      </c>
      <c r="AC1095">
        <v>72.863</v>
      </c>
      <c r="AD1095">
        <v>71.700999999999993</v>
      </c>
      <c r="AE1095">
        <v>68.385000000000005</v>
      </c>
      <c r="AF1095">
        <v>69.837000000000003</v>
      </c>
      <c r="AG1095">
        <v>2014</v>
      </c>
    </row>
    <row r="1096" spans="1:33" x14ac:dyDescent="0.2">
      <c r="A1096">
        <v>682</v>
      </c>
      <c r="B1096" t="s">
        <v>69</v>
      </c>
      <c r="C1096" t="s">
        <v>27</v>
      </c>
      <c r="D1096" t="s">
        <v>332</v>
      </c>
      <c r="E1096" t="s">
        <v>149</v>
      </c>
      <c r="G1096" t="s">
        <v>333</v>
      </c>
      <c r="H1096" t="s">
        <v>106</v>
      </c>
      <c r="I1096" t="s">
        <v>106</v>
      </c>
      <c r="J1096" t="s">
        <v>106</v>
      </c>
      <c r="K1096" t="s">
        <v>106</v>
      </c>
      <c r="L1096" t="s">
        <v>106</v>
      </c>
      <c r="M1096" t="s">
        <v>106</v>
      </c>
      <c r="N1096" t="s">
        <v>106</v>
      </c>
      <c r="O1096" t="s">
        <v>106</v>
      </c>
      <c r="P1096">
        <v>30.783999999999999</v>
      </c>
      <c r="Q1096">
        <v>28.661999999999999</v>
      </c>
      <c r="R1096">
        <v>24.486000000000001</v>
      </c>
      <c r="S1096">
        <v>25.454000000000001</v>
      </c>
      <c r="T1096">
        <v>25.591999999999999</v>
      </c>
      <c r="U1096">
        <v>23.727</v>
      </c>
      <c r="V1096">
        <v>22.478000000000002</v>
      </c>
      <c r="W1096">
        <v>22.495000000000001</v>
      </c>
      <c r="X1096">
        <v>29.917000000000002</v>
      </c>
      <c r="Y1096">
        <v>28.718</v>
      </c>
      <c r="Z1096">
        <v>31.13</v>
      </c>
      <c r="AA1096">
        <v>30.097000000000001</v>
      </c>
      <c r="AB1096">
        <v>28.331</v>
      </c>
      <c r="AC1096">
        <v>28.765999999999998</v>
      </c>
      <c r="AD1096">
        <v>28.204000000000001</v>
      </c>
      <c r="AE1096">
        <v>26.361999999999998</v>
      </c>
      <c r="AF1096">
        <v>26.460999999999999</v>
      </c>
      <c r="AG1096">
        <v>2014</v>
      </c>
    </row>
    <row r="1097" spans="1:33" x14ac:dyDescent="0.2">
      <c r="A1097">
        <v>948</v>
      </c>
      <c r="B1097" t="s">
        <v>70</v>
      </c>
      <c r="C1097" t="s">
        <v>20</v>
      </c>
      <c r="D1097" t="s">
        <v>332</v>
      </c>
      <c r="E1097" t="s">
        <v>149</v>
      </c>
      <c r="G1097" t="s">
        <v>333</v>
      </c>
      <c r="H1097">
        <v>24.486999999999998</v>
      </c>
      <c r="I1097">
        <v>26.379000000000001</v>
      </c>
      <c r="J1097">
        <v>30.960999999999999</v>
      </c>
      <c r="K1097">
        <v>28.864999999999998</v>
      </c>
      <c r="L1097">
        <v>29.541</v>
      </c>
      <c r="M1097">
        <v>30.053999999999998</v>
      </c>
      <c r="N1097">
        <v>30.341999999999999</v>
      </c>
      <c r="O1097">
        <v>28.811</v>
      </c>
      <c r="P1097">
        <v>27.370999999999999</v>
      </c>
      <c r="Q1097">
        <v>21.658000000000001</v>
      </c>
      <c r="R1097">
        <v>22.677</v>
      </c>
      <c r="S1097">
        <v>30.533999999999999</v>
      </c>
      <c r="T1097">
        <v>32.396999999999998</v>
      </c>
      <c r="U1097">
        <v>30.51</v>
      </c>
      <c r="V1097">
        <v>31.574999999999999</v>
      </c>
      <c r="W1097">
        <v>37.932000000000002</v>
      </c>
      <c r="X1097">
        <v>38.906999999999996</v>
      </c>
      <c r="Y1097">
        <v>40.216000000000001</v>
      </c>
      <c r="Z1097">
        <v>38.996000000000002</v>
      </c>
      <c r="AA1097">
        <v>35.213999999999999</v>
      </c>
      <c r="AB1097">
        <v>32.930999999999997</v>
      </c>
      <c r="AC1097">
        <v>31.555</v>
      </c>
      <c r="AD1097">
        <v>30.481999999999999</v>
      </c>
      <c r="AE1097">
        <v>29.530999999999999</v>
      </c>
      <c r="AF1097">
        <v>29.869</v>
      </c>
      <c r="AG1097">
        <v>2013</v>
      </c>
    </row>
    <row r="1098" spans="1:33" x14ac:dyDescent="0.2">
      <c r="A1098">
        <v>694</v>
      </c>
      <c r="B1098" t="s">
        <v>51</v>
      </c>
      <c r="C1098" t="s">
        <v>3</v>
      </c>
      <c r="D1098" t="s">
        <v>332</v>
      </c>
      <c r="E1098" t="s">
        <v>149</v>
      </c>
      <c r="G1098" t="s">
        <v>333</v>
      </c>
      <c r="H1098" t="s">
        <v>106</v>
      </c>
      <c r="I1098" t="s">
        <v>106</v>
      </c>
      <c r="J1098" t="s">
        <v>106</v>
      </c>
      <c r="K1098" t="s">
        <v>106</v>
      </c>
      <c r="L1098">
        <v>27.370999999999999</v>
      </c>
      <c r="M1098">
        <v>37.843000000000004</v>
      </c>
      <c r="N1098">
        <v>22.324000000000002</v>
      </c>
      <c r="O1098">
        <v>25.05</v>
      </c>
      <c r="P1098">
        <v>18.914999999999999</v>
      </c>
      <c r="Q1098">
        <v>19.673999999999999</v>
      </c>
      <c r="R1098">
        <v>12.667999999999999</v>
      </c>
      <c r="S1098">
        <v>18.725000000000001</v>
      </c>
      <c r="T1098">
        <v>14.736000000000001</v>
      </c>
      <c r="U1098">
        <v>17.213000000000001</v>
      </c>
      <c r="V1098">
        <v>16.651</v>
      </c>
      <c r="W1098">
        <v>17.326000000000001</v>
      </c>
      <c r="X1098">
        <v>14.086</v>
      </c>
      <c r="Y1098">
        <v>13.406000000000001</v>
      </c>
      <c r="Z1098">
        <v>12.083</v>
      </c>
      <c r="AA1098">
        <v>10.58</v>
      </c>
      <c r="AB1098">
        <v>10.92</v>
      </c>
      <c r="AC1098">
        <v>11.074999999999999</v>
      </c>
      <c r="AD1098">
        <v>10.989000000000001</v>
      </c>
      <c r="AE1098">
        <v>10.775</v>
      </c>
      <c r="AF1098">
        <v>10.737</v>
      </c>
      <c r="AG1098">
        <v>2013</v>
      </c>
    </row>
    <row r="1099" spans="1:33" x14ac:dyDescent="0.2">
      <c r="A1099">
        <v>142</v>
      </c>
      <c r="B1099" t="s">
        <v>71</v>
      </c>
      <c r="C1099" t="s">
        <v>28</v>
      </c>
      <c r="D1099" t="s">
        <v>332</v>
      </c>
      <c r="E1099" t="s">
        <v>149</v>
      </c>
      <c r="G1099" t="s">
        <v>333</v>
      </c>
      <c r="H1099">
        <v>47.475000000000001</v>
      </c>
      <c r="I1099">
        <v>45.917999999999999</v>
      </c>
      <c r="J1099">
        <v>48.268000000000001</v>
      </c>
      <c r="K1099">
        <v>46.896999999999998</v>
      </c>
      <c r="L1099">
        <v>41.744</v>
      </c>
      <c r="M1099">
        <v>43.402999999999999</v>
      </c>
      <c r="N1099">
        <v>45.774999999999999</v>
      </c>
      <c r="O1099">
        <v>47.094000000000001</v>
      </c>
      <c r="P1099">
        <v>44.161000000000001</v>
      </c>
      <c r="Q1099">
        <v>41.003</v>
      </c>
      <c r="R1099">
        <v>39.335999999999999</v>
      </c>
      <c r="S1099">
        <v>39.470999999999997</v>
      </c>
      <c r="T1099">
        <v>38.945999999999998</v>
      </c>
      <c r="U1099">
        <v>45.046999999999997</v>
      </c>
      <c r="V1099">
        <v>44.1</v>
      </c>
      <c r="W1099">
        <v>43.01</v>
      </c>
      <c r="X1099">
        <v>42.238999999999997</v>
      </c>
      <c r="Y1099">
        <v>43.335999999999999</v>
      </c>
      <c r="Z1099">
        <v>44.957000000000001</v>
      </c>
      <c r="AA1099">
        <v>45.41</v>
      </c>
      <c r="AB1099">
        <v>45.104999999999997</v>
      </c>
      <c r="AC1099">
        <v>45.527000000000001</v>
      </c>
      <c r="AD1099">
        <v>45.648000000000003</v>
      </c>
      <c r="AE1099">
        <v>45.875999999999998</v>
      </c>
      <c r="AF1099">
        <v>46.197000000000003</v>
      </c>
      <c r="AG1099">
        <v>2014</v>
      </c>
    </row>
    <row r="1100" spans="1:33" x14ac:dyDescent="0.2">
      <c r="A1100">
        <v>449</v>
      </c>
      <c r="B1100" t="s">
        <v>72</v>
      </c>
      <c r="C1100" t="s">
        <v>10</v>
      </c>
      <c r="D1100" t="s">
        <v>332</v>
      </c>
      <c r="E1100" t="s">
        <v>149</v>
      </c>
      <c r="G1100" t="s">
        <v>333</v>
      </c>
      <c r="H1100">
        <v>39.853999999999999</v>
      </c>
      <c r="I1100">
        <v>38.244</v>
      </c>
      <c r="J1100">
        <v>43.283999999999999</v>
      </c>
      <c r="K1100">
        <v>40.619</v>
      </c>
      <c r="L1100">
        <v>36.752000000000002</v>
      </c>
      <c r="M1100">
        <v>39.274999999999999</v>
      </c>
      <c r="N1100">
        <v>40.463999999999999</v>
      </c>
      <c r="O1100">
        <v>40.194000000000003</v>
      </c>
      <c r="P1100">
        <v>40.408999999999999</v>
      </c>
      <c r="Q1100">
        <v>36.042999999999999</v>
      </c>
      <c r="R1100">
        <v>35.408000000000001</v>
      </c>
      <c r="S1100">
        <v>36.402000000000001</v>
      </c>
      <c r="T1100">
        <v>30.143999999999998</v>
      </c>
      <c r="U1100">
        <v>39.616</v>
      </c>
      <c r="V1100">
        <v>34.981000000000002</v>
      </c>
      <c r="W1100">
        <v>39.482999999999997</v>
      </c>
      <c r="X1100">
        <v>44.762</v>
      </c>
      <c r="Y1100">
        <v>45.908999999999999</v>
      </c>
      <c r="Z1100">
        <v>48.814999999999998</v>
      </c>
      <c r="AA1100">
        <v>55.988</v>
      </c>
      <c r="AB1100">
        <v>54.067999999999998</v>
      </c>
      <c r="AC1100">
        <v>53.530999999999999</v>
      </c>
      <c r="AD1100">
        <v>52.491</v>
      </c>
      <c r="AE1100">
        <v>51.469000000000001</v>
      </c>
      <c r="AF1100">
        <v>50.677</v>
      </c>
      <c r="AG1100">
        <v>2013</v>
      </c>
    </row>
    <row r="1101" spans="1:33" x14ac:dyDescent="0.2">
      <c r="A1101">
        <v>293</v>
      </c>
      <c r="B1101" t="s">
        <v>66</v>
      </c>
      <c r="C1101" t="s">
        <v>29</v>
      </c>
      <c r="D1101" t="s">
        <v>332</v>
      </c>
      <c r="E1101" t="s">
        <v>149</v>
      </c>
      <c r="G1101" t="s">
        <v>333</v>
      </c>
      <c r="H1101" t="s">
        <v>106</v>
      </c>
      <c r="I1101" t="s">
        <v>106</v>
      </c>
      <c r="J1101" t="s">
        <v>106</v>
      </c>
      <c r="K1101" t="s">
        <v>106</v>
      </c>
      <c r="L1101">
        <v>21.484000000000002</v>
      </c>
      <c r="M1101">
        <v>20.7</v>
      </c>
      <c r="N1101">
        <v>19.47</v>
      </c>
      <c r="O1101">
        <v>19.940000000000001</v>
      </c>
      <c r="P1101">
        <v>19.387</v>
      </c>
      <c r="Q1101">
        <v>20.178000000000001</v>
      </c>
      <c r="R1101">
        <v>19.068999999999999</v>
      </c>
      <c r="S1101">
        <v>18.593</v>
      </c>
      <c r="T1101">
        <v>19.565000000000001</v>
      </c>
      <c r="U1101">
        <v>21.413</v>
      </c>
      <c r="V1101">
        <v>20.872</v>
      </c>
      <c r="W1101">
        <v>19.827000000000002</v>
      </c>
      <c r="X1101">
        <v>20.323</v>
      </c>
      <c r="Y1101">
        <v>21.544</v>
      </c>
      <c r="Z1101">
        <v>22.512</v>
      </c>
      <c r="AA1101">
        <v>22.75</v>
      </c>
      <c r="AB1101">
        <v>22.591999999999999</v>
      </c>
      <c r="AC1101">
        <v>22.187000000000001</v>
      </c>
      <c r="AD1101">
        <v>21.891999999999999</v>
      </c>
      <c r="AE1101">
        <v>21.837</v>
      </c>
      <c r="AF1101">
        <v>21.695</v>
      </c>
      <c r="AG1101">
        <v>2014</v>
      </c>
    </row>
    <row r="1102" spans="1:33" x14ac:dyDescent="0.2">
      <c r="A1102">
        <v>453</v>
      </c>
      <c r="B1102" t="s">
        <v>61</v>
      </c>
      <c r="C1102" t="s">
        <v>15</v>
      </c>
      <c r="D1102" t="s">
        <v>332</v>
      </c>
      <c r="E1102" t="s">
        <v>149</v>
      </c>
      <c r="G1102" t="s">
        <v>333</v>
      </c>
      <c r="H1102">
        <v>46.829000000000001</v>
      </c>
      <c r="I1102">
        <v>43.820999999999998</v>
      </c>
      <c r="J1102">
        <v>42.860999999999997</v>
      </c>
      <c r="K1102">
        <v>35.103999999999999</v>
      </c>
      <c r="L1102">
        <v>31.489000000000001</v>
      </c>
      <c r="M1102">
        <v>31.303000000000001</v>
      </c>
      <c r="N1102">
        <v>30.693999999999999</v>
      </c>
      <c r="O1102">
        <v>27.073</v>
      </c>
      <c r="P1102">
        <v>28.393000000000001</v>
      </c>
      <c r="Q1102">
        <v>28.687000000000001</v>
      </c>
      <c r="R1102">
        <v>28.125</v>
      </c>
      <c r="S1102">
        <v>26.742999999999999</v>
      </c>
      <c r="T1102">
        <v>24.762</v>
      </c>
      <c r="U1102">
        <v>32.198</v>
      </c>
      <c r="V1102">
        <v>28.984999999999999</v>
      </c>
      <c r="W1102">
        <v>28.484999999999999</v>
      </c>
      <c r="X1102">
        <v>30.81</v>
      </c>
      <c r="Y1102">
        <v>31.405999999999999</v>
      </c>
      <c r="Z1102">
        <v>32.524000000000001</v>
      </c>
      <c r="AA1102">
        <v>34.488</v>
      </c>
      <c r="AB1102">
        <v>33.383000000000003</v>
      </c>
      <c r="AC1102">
        <v>31.773</v>
      </c>
      <c r="AD1102">
        <v>30.777999999999999</v>
      </c>
      <c r="AE1102">
        <v>30.181999999999999</v>
      </c>
      <c r="AF1102">
        <v>29.686</v>
      </c>
      <c r="AG1102">
        <v>2014</v>
      </c>
    </row>
    <row r="1103" spans="1:33" x14ac:dyDescent="0.2">
      <c r="A1103">
        <v>922</v>
      </c>
      <c r="B1103" t="s">
        <v>68</v>
      </c>
      <c r="C1103" t="s">
        <v>35</v>
      </c>
      <c r="D1103" t="s">
        <v>332</v>
      </c>
      <c r="E1103" t="s">
        <v>149</v>
      </c>
      <c r="G1103" t="s">
        <v>333</v>
      </c>
      <c r="H1103" t="s">
        <v>106</v>
      </c>
      <c r="I1103" t="s">
        <v>106</v>
      </c>
      <c r="J1103">
        <v>42.52</v>
      </c>
      <c r="K1103">
        <v>36.737000000000002</v>
      </c>
      <c r="L1103">
        <v>32.840000000000003</v>
      </c>
      <c r="M1103">
        <v>33.712000000000003</v>
      </c>
      <c r="N1103">
        <v>36.271999999999998</v>
      </c>
      <c r="O1103">
        <v>34.927999999999997</v>
      </c>
      <c r="P1103">
        <v>31.745999999999999</v>
      </c>
      <c r="Q1103">
        <v>31.562999999999999</v>
      </c>
      <c r="R1103">
        <v>31.114999999999998</v>
      </c>
      <c r="S1103">
        <v>34.223999999999997</v>
      </c>
      <c r="T1103">
        <v>34.298000000000002</v>
      </c>
      <c r="U1103">
        <v>41.353999999999999</v>
      </c>
      <c r="V1103">
        <v>38.042000000000002</v>
      </c>
      <c r="W1103">
        <v>35.725999999999999</v>
      </c>
      <c r="X1103">
        <v>37.29</v>
      </c>
      <c r="Y1103">
        <v>38.207000000000001</v>
      </c>
      <c r="Z1103">
        <v>38.332000000000001</v>
      </c>
      <c r="AA1103">
        <v>38.441000000000003</v>
      </c>
      <c r="AB1103">
        <v>35.954000000000001</v>
      </c>
      <c r="AC1103">
        <v>35.847000000000001</v>
      </c>
      <c r="AD1103">
        <v>34.826000000000001</v>
      </c>
      <c r="AE1103">
        <v>34.512</v>
      </c>
      <c r="AF1103">
        <v>34.292999999999999</v>
      </c>
      <c r="AG1103">
        <v>2013</v>
      </c>
    </row>
    <row r="1104" spans="1:33" x14ac:dyDescent="0.2">
      <c r="A1104">
        <v>456</v>
      </c>
      <c r="B1104" t="s">
        <v>74</v>
      </c>
      <c r="C1104" t="s">
        <v>8</v>
      </c>
      <c r="D1104" t="s">
        <v>332</v>
      </c>
      <c r="E1104" t="s">
        <v>149</v>
      </c>
      <c r="G1104" t="s">
        <v>333</v>
      </c>
      <c r="H1104" t="s">
        <v>106</v>
      </c>
      <c r="I1104" t="s">
        <v>106</v>
      </c>
      <c r="J1104" t="s">
        <v>106</v>
      </c>
      <c r="K1104">
        <v>32.627000000000002</v>
      </c>
      <c r="L1104">
        <v>35.39</v>
      </c>
      <c r="M1104">
        <v>39.369999999999997</v>
      </c>
      <c r="N1104">
        <v>38.661999999999999</v>
      </c>
      <c r="O1104">
        <v>35.700000000000003</v>
      </c>
      <c r="P1104">
        <v>34.927</v>
      </c>
      <c r="Q1104">
        <v>30.5</v>
      </c>
      <c r="R1104">
        <v>29.312000000000001</v>
      </c>
      <c r="S1104">
        <v>31.567</v>
      </c>
      <c r="T1104">
        <v>28.968</v>
      </c>
      <c r="U1104">
        <v>40.049999999999997</v>
      </c>
      <c r="V1104">
        <v>36.420999999999999</v>
      </c>
      <c r="W1104">
        <v>35.521000000000001</v>
      </c>
      <c r="X1104">
        <v>35.518000000000001</v>
      </c>
      <c r="Y1104">
        <v>37.966999999999999</v>
      </c>
      <c r="Z1104">
        <v>42.749000000000002</v>
      </c>
      <c r="AA1104">
        <v>50.155999999999999</v>
      </c>
      <c r="AB1104">
        <v>45.064999999999998</v>
      </c>
      <c r="AC1104">
        <v>42.585000000000001</v>
      </c>
      <c r="AD1104">
        <v>41.603000000000002</v>
      </c>
      <c r="AE1104">
        <v>39.520000000000003</v>
      </c>
      <c r="AF1104">
        <v>38.241999999999997</v>
      </c>
      <c r="AG1104">
        <v>2014</v>
      </c>
    </row>
    <row r="1105" spans="1:33" x14ac:dyDescent="0.2">
      <c r="A1105">
        <v>732</v>
      </c>
      <c r="B1105" t="s">
        <v>77</v>
      </c>
      <c r="C1105" t="s">
        <v>17</v>
      </c>
      <c r="D1105" t="s">
        <v>332</v>
      </c>
      <c r="E1105" t="s">
        <v>149</v>
      </c>
      <c r="G1105" t="s">
        <v>333</v>
      </c>
      <c r="H1105">
        <v>8.5459999999999994</v>
      </c>
      <c r="I1105">
        <v>6.4359999999999999</v>
      </c>
      <c r="J1105">
        <v>7.524</v>
      </c>
      <c r="K1105">
        <v>8.4260000000000002</v>
      </c>
      <c r="L1105">
        <v>11.103</v>
      </c>
      <c r="M1105">
        <v>11.762</v>
      </c>
      <c r="N1105">
        <v>12.914</v>
      </c>
      <c r="O1105">
        <v>15.18</v>
      </c>
      <c r="P1105">
        <v>20.504000000000001</v>
      </c>
      <c r="Q1105">
        <v>26.196000000000002</v>
      </c>
      <c r="R1105">
        <v>23.785</v>
      </c>
      <c r="S1105">
        <v>25.361000000000001</v>
      </c>
      <c r="T1105">
        <v>23.456</v>
      </c>
      <c r="U1105">
        <v>20.599</v>
      </c>
      <c r="V1105">
        <v>19.038</v>
      </c>
      <c r="W1105">
        <v>17.812000000000001</v>
      </c>
      <c r="X1105">
        <v>13.278</v>
      </c>
      <c r="Y1105">
        <v>13.11</v>
      </c>
      <c r="Z1105">
        <v>12.705</v>
      </c>
      <c r="AA1105">
        <v>12.295999999999999</v>
      </c>
      <c r="AB1105">
        <v>12.587999999999999</v>
      </c>
      <c r="AC1105">
        <v>12.375</v>
      </c>
      <c r="AD1105">
        <v>12.542999999999999</v>
      </c>
      <c r="AE1105">
        <v>12.613</v>
      </c>
      <c r="AF1105">
        <v>12.52</v>
      </c>
      <c r="AG1105">
        <v>2013</v>
      </c>
    </row>
    <row r="1106" spans="1:33" x14ac:dyDescent="0.2">
      <c r="A1106">
        <v>463</v>
      </c>
      <c r="B1106" t="s">
        <v>73</v>
      </c>
      <c r="C1106" t="s">
        <v>36</v>
      </c>
      <c r="D1106" t="s">
        <v>332</v>
      </c>
      <c r="E1106" t="s">
        <v>149</v>
      </c>
      <c r="G1106" t="s">
        <v>333</v>
      </c>
      <c r="H1106">
        <v>27.693999999999999</v>
      </c>
      <c r="I1106">
        <v>28.972999999999999</v>
      </c>
      <c r="J1106">
        <v>28.827000000000002</v>
      </c>
      <c r="K1106">
        <v>28.027000000000001</v>
      </c>
      <c r="L1106">
        <v>27.367000000000001</v>
      </c>
      <c r="M1106">
        <v>27.989000000000001</v>
      </c>
      <c r="N1106">
        <v>28.474</v>
      </c>
      <c r="O1106">
        <v>32.64</v>
      </c>
      <c r="P1106">
        <v>31.329000000000001</v>
      </c>
      <c r="Q1106">
        <v>28.175999999999998</v>
      </c>
      <c r="R1106">
        <v>26.334</v>
      </c>
      <c r="S1106">
        <v>25.704000000000001</v>
      </c>
      <c r="T1106">
        <v>22.928999999999998</v>
      </c>
      <c r="U1106">
        <v>26.742000000000001</v>
      </c>
      <c r="V1106">
        <v>28.638000000000002</v>
      </c>
      <c r="W1106" t="s">
        <v>106</v>
      </c>
      <c r="X1106" t="s">
        <v>106</v>
      </c>
      <c r="Y1106" t="s">
        <v>106</v>
      </c>
      <c r="Z1106" t="s">
        <v>106</v>
      </c>
      <c r="AA1106" t="s">
        <v>106</v>
      </c>
      <c r="AB1106" t="s">
        <v>106</v>
      </c>
      <c r="AC1106" t="s">
        <v>106</v>
      </c>
      <c r="AD1106" t="s">
        <v>106</v>
      </c>
      <c r="AE1106" t="s">
        <v>106</v>
      </c>
      <c r="AF1106" t="s">
        <v>106</v>
      </c>
      <c r="AG1106">
        <v>2009</v>
      </c>
    </row>
    <row r="1107" spans="1:33" x14ac:dyDescent="0.2">
      <c r="A1107">
        <v>537</v>
      </c>
      <c r="B1107" t="s">
        <v>78</v>
      </c>
      <c r="C1107" t="s">
        <v>19</v>
      </c>
      <c r="D1107" t="s">
        <v>332</v>
      </c>
      <c r="E1107" t="s">
        <v>149</v>
      </c>
      <c r="G1107" t="s">
        <v>333</v>
      </c>
      <c r="H1107" t="s">
        <v>106</v>
      </c>
      <c r="I1107" t="s">
        <v>106</v>
      </c>
      <c r="J1107" t="s">
        <v>106</v>
      </c>
      <c r="K1107" t="s">
        <v>106</v>
      </c>
      <c r="L1107">
        <v>0</v>
      </c>
      <c r="M1107">
        <v>0</v>
      </c>
      <c r="N1107">
        <v>12.662000000000001</v>
      </c>
      <c r="O1107">
        <v>14.048</v>
      </c>
      <c r="P1107">
        <v>6.444</v>
      </c>
      <c r="Q1107">
        <v>5.1669999999999998</v>
      </c>
      <c r="R1107">
        <v>4.0599999999999996</v>
      </c>
      <c r="S1107">
        <v>8.4830000000000005</v>
      </c>
      <c r="T1107">
        <v>12.851000000000001</v>
      </c>
      <c r="U1107">
        <v>18.306999999999999</v>
      </c>
      <c r="V1107">
        <v>18.036999999999999</v>
      </c>
      <c r="W1107">
        <v>19.305</v>
      </c>
      <c r="X1107">
        <v>22.353000000000002</v>
      </c>
      <c r="Y1107">
        <v>21.77</v>
      </c>
      <c r="Z1107">
        <v>29.106000000000002</v>
      </c>
      <c r="AA1107">
        <v>34.401000000000003</v>
      </c>
      <c r="AB1107">
        <v>39.709000000000003</v>
      </c>
      <c r="AC1107">
        <v>39.506999999999998</v>
      </c>
      <c r="AD1107">
        <v>40.600999999999999</v>
      </c>
      <c r="AE1107">
        <v>38.295000000000002</v>
      </c>
      <c r="AF1107">
        <v>41.66</v>
      </c>
      <c r="AG1107">
        <v>2012</v>
      </c>
    </row>
    <row r="1108" spans="1:33" x14ac:dyDescent="0.2">
      <c r="A1108">
        <v>369</v>
      </c>
      <c r="B1108" t="s">
        <v>55</v>
      </c>
      <c r="C1108" t="s">
        <v>21</v>
      </c>
      <c r="D1108" t="s">
        <v>332</v>
      </c>
      <c r="E1108" t="s">
        <v>149</v>
      </c>
      <c r="G1108" t="s">
        <v>333</v>
      </c>
      <c r="H1108" t="s">
        <v>106</v>
      </c>
      <c r="I1108" t="s">
        <v>106</v>
      </c>
      <c r="J1108" t="s">
        <v>106</v>
      </c>
      <c r="K1108">
        <v>29.207000000000001</v>
      </c>
      <c r="L1108">
        <v>27.565000000000001</v>
      </c>
      <c r="M1108">
        <v>29.902000000000001</v>
      </c>
      <c r="N1108">
        <v>26.594999999999999</v>
      </c>
      <c r="O1108">
        <v>24.817</v>
      </c>
      <c r="P1108">
        <v>26.010999999999999</v>
      </c>
      <c r="Q1108">
        <v>27.545000000000002</v>
      </c>
      <c r="R1108">
        <v>32.134</v>
      </c>
      <c r="S1108">
        <v>29.584</v>
      </c>
      <c r="T1108">
        <v>30.827999999999999</v>
      </c>
      <c r="U1108">
        <v>39.869</v>
      </c>
      <c r="V1108">
        <v>37.804000000000002</v>
      </c>
      <c r="W1108">
        <v>34.218000000000004</v>
      </c>
      <c r="X1108">
        <v>33.781999999999996</v>
      </c>
      <c r="Y1108">
        <v>35.46</v>
      </c>
      <c r="Z1108">
        <v>35.122</v>
      </c>
      <c r="AA1108">
        <v>33.652000000000001</v>
      </c>
      <c r="AB1108">
        <v>34.965000000000003</v>
      </c>
      <c r="AC1108">
        <v>35.439</v>
      </c>
      <c r="AD1108">
        <v>35.622</v>
      </c>
      <c r="AE1108">
        <v>35.24</v>
      </c>
      <c r="AF1108">
        <v>35.228999999999999</v>
      </c>
      <c r="AG1108">
        <v>2013</v>
      </c>
    </row>
    <row r="1109" spans="1:33" x14ac:dyDescent="0.2">
      <c r="A1109">
        <v>466</v>
      </c>
      <c r="B1109" t="s">
        <v>63</v>
      </c>
      <c r="C1109" t="s">
        <v>16</v>
      </c>
      <c r="D1109" t="s">
        <v>332</v>
      </c>
      <c r="E1109" t="s">
        <v>149</v>
      </c>
      <c r="G1109" t="s">
        <v>333</v>
      </c>
      <c r="H1109">
        <v>28.327999999999999</v>
      </c>
      <c r="I1109">
        <v>22.847999999999999</v>
      </c>
      <c r="J1109">
        <v>26.515999999999998</v>
      </c>
      <c r="K1109">
        <v>24.736000000000001</v>
      </c>
      <c r="L1109">
        <v>21.597999999999999</v>
      </c>
      <c r="M1109">
        <v>25.228999999999999</v>
      </c>
      <c r="N1109">
        <v>21.332999999999998</v>
      </c>
      <c r="O1109">
        <v>20.05</v>
      </c>
      <c r="P1109">
        <v>17.707000000000001</v>
      </c>
      <c r="Q1109">
        <v>15.744</v>
      </c>
      <c r="R1109">
        <v>15.627000000000001</v>
      </c>
      <c r="S1109">
        <v>17.655000000000001</v>
      </c>
      <c r="T1109">
        <v>21.95</v>
      </c>
      <c r="U1109">
        <v>34.997</v>
      </c>
      <c r="V1109">
        <v>32.652000000000001</v>
      </c>
      <c r="W1109">
        <v>31.459</v>
      </c>
      <c r="X1109">
        <v>29.32</v>
      </c>
      <c r="Y1109">
        <v>29.405000000000001</v>
      </c>
      <c r="Z1109">
        <v>30.33</v>
      </c>
      <c r="AA1109">
        <v>33.637999999999998</v>
      </c>
      <c r="AB1109">
        <v>31.436</v>
      </c>
      <c r="AC1109">
        <v>29.87</v>
      </c>
      <c r="AD1109">
        <v>28.401</v>
      </c>
      <c r="AE1109">
        <v>26.952000000000002</v>
      </c>
      <c r="AF1109">
        <v>25.373000000000001</v>
      </c>
      <c r="AG1109">
        <v>2013</v>
      </c>
    </row>
    <row r="1110" spans="1:33" x14ac:dyDescent="0.2">
      <c r="A1110">
        <v>299</v>
      </c>
      <c r="B1110" t="s">
        <v>75</v>
      </c>
      <c r="C1110" t="s">
        <v>22</v>
      </c>
      <c r="D1110" t="s">
        <v>332</v>
      </c>
      <c r="E1110" t="s">
        <v>149</v>
      </c>
      <c r="G1110" t="s">
        <v>333</v>
      </c>
      <c r="H1110">
        <v>27.728999999999999</v>
      </c>
      <c r="I1110">
        <v>30.988</v>
      </c>
      <c r="J1110">
        <v>28.791</v>
      </c>
      <c r="K1110">
        <v>26.103999999999999</v>
      </c>
      <c r="L1110">
        <v>28.292999999999999</v>
      </c>
      <c r="M1110">
        <v>31.899000000000001</v>
      </c>
      <c r="N1110">
        <v>30.99</v>
      </c>
      <c r="O1110">
        <v>32.174999999999997</v>
      </c>
      <c r="P1110">
        <v>31.914999999999999</v>
      </c>
      <c r="Q1110">
        <v>33.53</v>
      </c>
      <c r="R1110">
        <v>39.267000000000003</v>
      </c>
      <c r="S1110">
        <v>35.948999999999998</v>
      </c>
      <c r="T1110">
        <v>34.878999999999998</v>
      </c>
      <c r="U1110">
        <v>33.268999999999998</v>
      </c>
      <c r="V1110">
        <v>31.579000000000001</v>
      </c>
      <c r="W1110">
        <v>39.472000000000001</v>
      </c>
      <c r="X1110">
        <v>40.012999999999998</v>
      </c>
      <c r="Y1110">
        <v>38.012999999999998</v>
      </c>
      <c r="Z1110">
        <v>43.595999999999997</v>
      </c>
      <c r="AA1110">
        <v>42.554000000000002</v>
      </c>
      <c r="AB1110">
        <v>41.438000000000002</v>
      </c>
      <c r="AC1110">
        <v>41.06</v>
      </c>
      <c r="AD1110">
        <v>40.832999999999998</v>
      </c>
      <c r="AE1110">
        <v>40.712000000000003</v>
      </c>
      <c r="AF1110">
        <v>40.651000000000003</v>
      </c>
      <c r="AG1110">
        <v>2010</v>
      </c>
    </row>
    <row r="1111" spans="1:33" x14ac:dyDescent="0.2">
      <c r="A1111">
        <v>474</v>
      </c>
      <c r="B1111" t="s">
        <v>76</v>
      </c>
      <c r="C1111" t="s">
        <v>11</v>
      </c>
      <c r="D1111" t="s">
        <v>332</v>
      </c>
      <c r="E1111" t="s">
        <v>149</v>
      </c>
      <c r="G1111" t="s">
        <v>333</v>
      </c>
      <c r="H1111">
        <v>30.698</v>
      </c>
      <c r="I1111">
        <v>34.223999999999997</v>
      </c>
      <c r="J1111">
        <v>34.270000000000003</v>
      </c>
      <c r="K1111">
        <v>28.248000000000001</v>
      </c>
      <c r="L1111">
        <v>31.689</v>
      </c>
      <c r="M1111">
        <v>30.489000000000001</v>
      </c>
      <c r="N1111">
        <v>30.783000000000001</v>
      </c>
      <c r="O1111">
        <v>35.317</v>
      </c>
      <c r="P1111">
        <v>34.161999999999999</v>
      </c>
      <c r="Q1111">
        <v>36.768999999999998</v>
      </c>
      <c r="R1111">
        <v>37.369</v>
      </c>
      <c r="S1111">
        <v>40.348999999999997</v>
      </c>
      <c r="T1111">
        <v>41.247</v>
      </c>
      <c r="U1111">
        <v>35.215000000000003</v>
      </c>
      <c r="V1111">
        <v>30.202999999999999</v>
      </c>
      <c r="W1111">
        <v>29.84</v>
      </c>
      <c r="X1111">
        <v>36.218000000000004</v>
      </c>
      <c r="Y1111">
        <v>30.797000000000001</v>
      </c>
      <c r="Z1111">
        <v>27.78</v>
      </c>
      <c r="AA1111">
        <v>23.433</v>
      </c>
      <c r="AB1111">
        <v>24.452999999999999</v>
      </c>
      <c r="AC1111">
        <v>24.856999999999999</v>
      </c>
      <c r="AD1111">
        <v>24.608000000000001</v>
      </c>
      <c r="AE1111">
        <v>24.379000000000001</v>
      </c>
      <c r="AF1111">
        <v>24.053999999999998</v>
      </c>
      <c r="AG1111">
        <v>2013</v>
      </c>
    </row>
    <row r="1112" spans="1:33" x14ac:dyDescent="0.2">
      <c r="A1112">
        <v>612</v>
      </c>
      <c r="B1112" t="s">
        <v>41</v>
      </c>
      <c r="C1112" t="s">
        <v>9</v>
      </c>
      <c r="D1112" t="s">
        <v>334</v>
      </c>
      <c r="E1112" t="s">
        <v>87</v>
      </c>
      <c r="F1112" t="s">
        <v>88</v>
      </c>
      <c r="G1112" t="s">
        <v>294</v>
      </c>
      <c r="H1112">
        <v>100.548</v>
      </c>
      <c r="I1112">
        <v>81.471999999999994</v>
      </c>
      <c r="J1112">
        <v>-101.22799999999999</v>
      </c>
      <c r="K1112">
        <v>-61.54</v>
      </c>
      <c r="L1112">
        <v>400.03699999999998</v>
      </c>
      <c r="M1112">
        <v>158.07599999999999</v>
      </c>
      <c r="N1112">
        <v>52.637999999999998</v>
      </c>
      <c r="O1112">
        <v>256.08300000000003</v>
      </c>
      <c r="P1112">
        <v>323.39600000000002</v>
      </c>
      <c r="Q1112" s="3">
        <v>1030.6369999999999</v>
      </c>
      <c r="R1112" s="3">
        <v>1185.5229999999999</v>
      </c>
      <c r="S1112">
        <v>573.60799999999995</v>
      </c>
      <c r="T1112">
        <v>999.95399999999995</v>
      </c>
      <c r="U1112">
        <v>-544.89499999999998</v>
      </c>
      <c r="V1112">
        <v>-46.51</v>
      </c>
      <c r="W1112">
        <v>-63.353000000000002</v>
      </c>
      <c r="X1112">
        <v>-662.71100000000001</v>
      </c>
      <c r="Y1112">
        <v>-134.578</v>
      </c>
      <c r="Z1112" s="3">
        <v>-1068.4290000000001</v>
      </c>
      <c r="AA1112" s="3">
        <v>-2116.261</v>
      </c>
      <c r="AB1112" s="3">
        <v>-1849.125</v>
      </c>
      <c r="AC1112" s="3">
        <v>-1535.354</v>
      </c>
      <c r="AD1112" s="3">
        <v>-1223.9770000000001</v>
      </c>
      <c r="AE1112">
        <v>-939.976</v>
      </c>
      <c r="AF1112">
        <v>-693.60599999999999</v>
      </c>
      <c r="AG1112">
        <v>2014</v>
      </c>
    </row>
    <row r="1113" spans="1:33" x14ac:dyDescent="0.2">
      <c r="A1113">
        <v>614</v>
      </c>
      <c r="B1113" t="s">
        <v>42</v>
      </c>
      <c r="C1113" t="s">
        <v>7</v>
      </c>
      <c r="D1113" t="s">
        <v>334</v>
      </c>
      <c r="E1113" t="s">
        <v>87</v>
      </c>
      <c r="F1113" t="s">
        <v>88</v>
      </c>
      <c r="G1113" t="s">
        <v>295</v>
      </c>
      <c r="H1113" t="s">
        <v>106</v>
      </c>
      <c r="I1113" t="s">
        <v>106</v>
      </c>
      <c r="J1113" t="s">
        <v>106</v>
      </c>
      <c r="K1113" t="s">
        <v>106</v>
      </c>
      <c r="L1113">
        <v>2.5670000000000002</v>
      </c>
      <c r="M1113">
        <v>7.6580000000000004</v>
      </c>
      <c r="N1113">
        <v>-16.917000000000002</v>
      </c>
      <c r="O1113">
        <v>-62.256</v>
      </c>
      <c r="P1113">
        <v>23.286999999999999</v>
      </c>
      <c r="Q1113">
        <v>231.059</v>
      </c>
      <c r="R1113">
        <v>396.67700000000002</v>
      </c>
      <c r="S1113">
        <v>215.87</v>
      </c>
      <c r="T1113">
        <v>-281.35599999999999</v>
      </c>
      <c r="U1113">
        <v>-440.464</v>
      </c>
      <c r="V1113">
        <v>261.46300000000002</v>
      </c>
      <c r="W1113">
        <v>848.60199999999998</v>
      </c>
      <c r="X1113">
        <v>505.03699999999998</v>
      </c>
      <c r="Y1113">
        <v>-40.161999999999999</v>
      </c>
      <c r="Z1113">
        <v>-359.6</v>
      </c>
      <c r="AA1113">
        <v>-556.39800000000002</v>
      </c>
      <c r="AB1113">
        <v>-317.97199999999998</v>
      </c>
      <c r="AC1113">
        <v>-331.31400000000002</v>
      </c>
      <c r="AD1113">
        <v>-409.14299999999997</v>
      </c>
      <c r="AE1113">
        <v>-545.79499999999996</v>
      </c>
      <c r="AF1113">
        <v>-725.65700000000004</v>
      </c>
      <c r="AG1113">
        <v>2013</v>
      </c>
    </row>
    <row r="1114" spans="1:33" x14ac:dyDescent="0.2">
      <c r="A1114">
        <v>912</v>
      </c>
      <c r="B1114" t="s">
        <v>43</v>
      </c>
      <c r="C1114" t="s">
        <v>23</v>
      </c>
      <c r="D1114" t="s">
        <v>334</v>
      </c>
      <c r="E1114" t="s">
        <v>87</v>
      </c>
      <c r="F1114" t="s">
        <v>88</v>
      </c>
      <c r="G1114" t="s">
        <v>296</v>
      </c>
      <c r="H1114" t="s">
        <v>106</v>
      </c>
      <c r="I1114" t="s">
        <v>106</v>
      </c>
      <c r="J1114" t="s">
        <v>106</v>
      </c>
      <c r="K1114" t="s">
        <v>106</v>
      </c>
      <c r="L1114">
        <v>1.7999999999999999E-2</v>
      </c>
      <c r="M1114" t="s">
        <v>128</v>
      </c>
      <c r="N1114">
        <v>-2.1999999999999999E-2</v>
      </c>
      <c r="O1114">
        <v>-0.126</v>
      </c>
      <c r="P1114">
        <v>8.2000000000000003E-2</v>
      </c>
      <c r="Q1114">
        <v>0.30399999999999999</v>
      </c>
      <c r="R1114">
        <v>0.216</v>
      </c>
      <c r="S1114">
        <v>0.65100000000000002</v>
      </c>
      <c r="T1114">
        <v>7.5960000000000001</v>
      </c>
      <c r="U1114">
        <v>2.34</v>
      </c>
      <c r="V1114">
        <v>5.9359999999999999</v>
      </c>
      <c r="W1114">
        <v>5.9240000000000004</v>
      </c>
      <c r="X1114">
        <v>2.0489999999999999</v>
      </c>
      <c r="Y1114">
        <v>0.82299999999999995</v>
      </c>
      <c r="Z1114">
        <v>0.26100000000000001</v>
      </c>
      <c r="AA1114">
        <v>-3.5939999999999999</v>
      </c>
      <c r="AB1114">
        <v>0.96</v>
      </c>
      <c r="AC1114">
        <v>1.7969999999999999</v>
      </c>
      <c r="AD1114">
        <v>3.3119999999999998</v>
      </c>
      <c r="AE1114">
        <v>4.3040000000000003</v>
      </c>
      <c r="AF1114">
        <v>4.8970000000000002</v>
      </c>
      <c r="AG1114">
        <v>2012</v>
      </c>
    </row>
    <row r="1115" spans="1:33" x14ac:dyDescent="0.2">
      <c r="A1115">
        <v>419</v>
      </c>
      <c r="B1115" t="s">
        <v>44</v>
      </c>
      <c r="C1115" t="s">
        <v>12</v>
      </c>
      <c r="D1115" t="s">
        <v>334</v>
      </c>
      <c r="E1115" t="s">
        <v>87</v>
      </c>
      <c r="F1115" t="s">
        <v>88</v>
      </c>
      <c r="G1115" t="s">
        <v>297</v>
      </c>
      <c r="H1115">
        <v>8.9999999999999993E-3</v>
      </c>
      <c r="I1115">
        <v>-0.183</v>
      </c>
      <c r="J1115">
        <v>-9.4E-2</v>
      </c>
      <c r="K1115">
        <v>-0.14399999999999999</v>
      </c>
      <c r="L1115">
        <v>0.29499999999999998</v>
      </c>
      <c r="M1115">
        <v>2.5999999999999999E-2</v>
      </c>
      <c r="N1115">
        <v>-0.123</v>
      </c>
      <c r="O1115">
        <v>-7.3999999999999996E-2</v>
      </c>
      <c r="P1115">
        <v>1.2E-2</v>
      </c>
      <c r="Q1115">
        <v>0.17499999999999999</v>
      </c>
      <c r="R1115">
        <v>0.16300000000000001</v>
      </c>
      <c r="S1115">
        <v>0.13</v>
      </c>
      <c r="T1115">
        <v>0.41199999999999998</v>
      </c>
      <c r="U1115">
        <v>-0.48199999999999998</v>
      </c>
      <c r="V1115">
        <v>-0.56399999999999995</v>
      </c>
      <c r="W1115">
        <v>-0.16</v>
      </c>
      <c r="X1115">
        <v>-0.36499999999999999</v>
      </c>
      <c r="Y1115">
        <v>-0.53400000000000003</v>
      </c>
      <c r="Z1115">
        <v>-0.73199999999999998</v>
      </c>
      <c r="AA1115">
        <v>-1.1639999999999999</v>
      </c>
      <c r="AB1115">
        <v>-0.77200000000000002</v>
      </c>
      <c r="AC1115">
        <v>-0.79100000000000004</v>
      </c>
      <c r="AD1115">
        <v>-0.91400000000000003</v>
      </c>
      <c r="AE1115">
        <v>-1.024</v>
      </c>
      <c r="AF1115">
        <v>-1.1259999999999999</v>
      </c>
      <c r="AG1115">
        <v>2014</v>
      </c>
    </row>
    <row r="1116" spans="1:33" x14ac:dyDescent="0.2">
      <c r="A1116">
        <v>218</v>
      </c>
      <c r="B1116" t="s">
        <v>45</v>
      </c>
      <c r="C1116" t="s">
        <v>26</v>
      </c>
      <c r="D1116" t="s">
        <v>334</v>
      </c>
      <c r="E1116" t="s">
        <v>87</v>
      </c>
      <c r="F1116" t="s">
        <v>88</v>
      </c>
      <c r="G1116" t="s">
        <v>298</v>
      </c>
      <c r="H1116">
        <v>-0.71299999999999997</v>
      </c>
      <c r="I1116">
        <v>-1.3660000000000001</v>
      </c>
      <c r="J1116">
        <v>-2.3879999999999999</v>
      </c>
      <c r="K1116">
        <v>-1.8480000000000001</v>
      </c>
      <c r="L1116">
        <v>-1.9359999999999999</v>
      </c>
      <c r="M1116">
        <v>-3.6680000000000001</v>
      </c>
      <c r="N1116">
        <v>-4.9809999999999999</v>
      </c>
      <c r="O1116">
        <v>-4.875</v>
      </c>
      <c r="P1116">
        <v>-3.86</v>
      </c>
      <c r="Q1116">
        <v>-1.7290000000000001</v>
      </c>
      <c r="R1116">
        <v>4.101</v>
      </c>
      <c r="S1116">
        <v>1.7929999999999999</v>
      </c>
      <c r="T1116">
        <v>4.3079999999999998</v>
      </c>
      <c r="U1116">
        <v>1.7000000000000001E-2</v>
      </c>
      <c r="V1116">
        <v>2.2959999999999998</v>
      </c>
      <c r="W1116">
        <v>1.3819999999999999</v>
      </c>
      <c r="X1116">
        <v>3.282</v>
      </c>
      <c r="Y1116">
        <v>1.3759999999999999</v>
      </c>
      <c r="Z1116">
        <v>-7.67</v>
      </c>
      <c r="AA1116">
        <v>-10.714</v>
      </c>
      <c r="AB1116">
        <v>-13.961</v>
      </c>
      <c r="AC1116">
        <v>-13.843999999999999</v>
      </c>
      <c r="AD1116">
        <v>-14.233000000000001</v>
      </c>
      <c r="AE1116">
        <v>-14.131</v>
      </c>
      <c r="AF1116">
        <v>-14.438000000000001</v>
      </c>
      <c r="AG1116">
        <v>2013</v>
      </c>
    </row>
    <row r="1117" spans="1:33" x14ac:dyDescent="0.2">
      <c r="A1117">
        <v>616</v>
      </c>
      <c r="B1117" t="s">
        <v>46</v>
      </c>
      <c r="C1117" t="s">
        <v>25</v>
      </c>
      <c r="D1117" t="s">
        <v>334</v>
      </c>
      <c r="E1117" t="s">
        <v>87</v>
      </c>
      <c r="F1117" t="s">
        <v>88</v>
      </c>
      <c r="G1117" t="s">
        <v>299</v>
      </c>
      <c r="H1117" t="s">
        <v>106</v>
      </c>
      <c r="I1117" t="s">
        <v>106</v>
      </c>
      <c r="J1117" t="s">
        <v>106</v>
      </c>
      <c r="K1117" t="s">
        <v>106</v>
      </c>
      <c r="L1117">
        <v>2.5830000000000002</v>
      </c>
      <c r="M1117">
        <v>-0.96099999999999997</v>
      </c>
      <c r="N1117">
        <v>-1.39</v>
      </c>
      <c r="O1117">
        <v>-8.5000000000000006E-2</v>
      </c>
      <c r="P1117">
        <v>0.57499999999999996</v>
      </c>
      <c r="Q1117">
        <v>5.3760000000000003</v>
      </c>
      <c r="R1117">
        <v>7.9189999999999996</v>
      </c>
      <c r="S1117">
        <v>3.823</v>
      </c>
      <c r="T1117">
        <v>-5.5940000000000003</v>
      </c>
      <c r="U1117">
        <v>-10.465999999999999</v>
      </c>
      <c r="V1117">
        <v>-7.2</v>
      </c>
      <c r="W1117">
        <v>-0.156</v>
      </c>
      <c r="X1117">
        <v>0.91200000000000003</v>
      </c>
      <c r="Y1117">
        <v>6.9139999999999997</v>
      </c>
      <c r="Z1117">
        <v>0.56499999999999995</v>
      </c>
      <c r="AA1117">
        <v>1.075</v>
      </c>
      <c r="AB1117">
        <v>2.7629999999999999</v>
      </c>
      <c r="AC1117">
        <v>4.7279999999999998</v>
      </c>
      <c r="AD1117">
        <v>4.9320000000000004</v>
      </c>
      <c r="AE1117">
        <v>5.3840000000000003</v>
      </c>
      <c r="AF1117">
        <v>6.1269999999999998</v>
      </c>
      <c r="AG1117">
        <v>2012</v>
      </c>
    </row>
    <row r="1118" spans="1:33" x14ac:dyDescent="0.2">
      <c r="A1118">
        <v>516</v>
      </c>
      <c r="B1118" t="s">
        <v>49</v>
      </c>
      <c r="C1118" t="s">
        <v>4</v>
      </c>
      <c r="D1118" t="s">
        <v>334</v>
      </c>
      <c r="E1118" t="s">
        <v>87</v>
      </c>
      <c r="F1118" t="s">
        <v>88</v>
      </c>
      <c r="G1118" t="s">
        <v>300</v>
      </c>
      <c r="H1118">
        <v>-0.88400000000000001</v>
      </c>
      <c r="I1118">
        <v>-1.2330000000000001</v>
      </c>
      <c r="J1118">
        <v>-2.15</v>
      </c>
      <c r="K1118">
        <v>-1.788</v>
      </c>
      <c r="L1118">
        <v>0.78600000000000003</v>
      </c>
      <c r="M1118">
        <v>0.28699999999999998</v>
      </c>
      <c r="N1118">
        <v>-0.53500000000000003</v>
      </c>
      <c r="O1118">
        <v>1.02</v>
      </c>
      <c r="P1118">
        <v>1.2629999999999999</v>
      </c>
      <c r="Q1118">
        <v>2.8570000000000002</v>
      </c>
      <c r="R1118">
        <v>4.0309999999999997</v>
      </c>
      <c r="S1118">
        <v>0.63400000000000001</v>
      </c>
      <c r="T1118">
        <v>8.16</v>
      </c>
      <c r="U1118">
        <v>0.59799999999999998</v>
      </c>
      <c r="V1118">
        <v>1.419</v>
      </c>
      <c r="W1118">
        <v>5.8970000000000002</v>
      </c>
      <c r="X1118">
        <v>3.5710000000000002</v>
      </c>
      <c r="Y1118">
        <v>2.8370000000000002</v>
      </c>
      <c r="Z1118">
        <v>2.6920000000000002</v>
      </c>
      <c r="AA1118">
        <v>-2.3809999999999998</v>
      </c>
      <c r="AB1118">
        <v>-1.0860000000000001</v>
      </c>
      <c r="AC1118">
        <v>-0.45800000000000002</v>
      </c>
      <c r="AD1118">
        <v>0.19400000000000001</v>
      </c>
      <c r="AE1118">
        <v>1.7909999999999999</v>
      </c>
      <c r="AF1118">
        <v>2.548</v>
      </c>
      <c r="AG1118">
        <v>2014</v>
      </c>
    </row>
    <row r="1119" spans="1:33" x14ac:dyDescent="0.2">
      <c r="A1119">
        <v>622</v>
      </c>
      <c r="B1119" t="s">
        <v>52</v>
      </c>
      <c r="C1119" t="s">
        <v>32</v>
      </c>
      <c r="D1119" t="s">
        <v>334</v>
      </c>
      <c r="E1119" t="s">
        <v>87</v>
      </c>
      <c r="F1119" t="s">
        <v>88</v>
      </c>
      <c r="G1119" t="s">
        <v>301</v>
      </c>
      <c r="H1119" t="s">
        <v>106</v>
      </c>
      <c r="I1119" t="s">
        <v>106</v>
      </c>
      <c r="J1119" t="s">
        <v>106</v>
      </c>
      <c r="K1119" t="s">
        <v>106</v>
      </c>
      <c r="L1119">
        <v>115.908</v>
      </c>
      <c r="M1119">
        <v>50.634</v>
      </c>
      <c r="N1119">
        <v>132.21199999999999</v>
      </c>
      <c r="O1119">
        <v>51.881</v>
      </c>
      <c r="P1119">
        <v>-45.25</v>
      </c>
      <c r="Q1119">
        <v>311.63200000000001</v>
      </c>
      <c r="R1119" s="3">
        <v>3082.1379999999999</v>
      </c>
      <c r="S1119">
        <v>457.16</v>
      </c>
      <c r="T1119">
        <v>233.096</v>
      </c>
      <c r="U1119">
        <v>-5.3479999999999999</v>
      </c>
      <c r="V1119">
        <v>-126.901</v>
      </c>
      <c r="W1119">
        <v>-325.93700000000001</v>
      </c>
      <c r="X1119">
        <v>-214.92</v>
      </c>
      <c r="Y1119">
        <v>-577.149</v>
      </c>
      <c r="Z1119">
        <v>-802.58</v>
      </c>
      <c r="AA1119" s="3">
        <v>-1007.915</v>
      </c>
      <c r="AB1119">
        <v>-968.495</v>
      </c>
      <c r="AC1119">
        <v>-988.83799999999997</v>
      </c>
      <c r="AD1119">
        <v>-910.04</v>
      </c>
      <c r="AE1119">
        <v>-844.952</v>
      </c>
      <c r="AF1119">
        <v>-893.29300000000001</v>
      </c>
      <c r="AG1119">
        <v>2013</v>
      </c>
    </row>
    <row r="1120" spans="1:33" x14ac:dyDescent="0.2">
      <c r="A1120">
        <v>628</v>
      </c>
      <c r="B1120" t="s">
        <v>53</v>
      </c>
      <c r="C1120" t="s">
        <v>13</v>
      </c>
      <c r="D1120" t="s">
        <v>334</v>
      </c>
      <c r="E1120" t="s">
        <v>87</v>
      </c>
      <c r="F1120" t="s">
        <v>88</v>
      </c>
      <c r="G1120" t="s">
        <v>302</v>
      </c>
      <c r="H1120">
        <v>-34.530999999999999</v>
      </c>
      <c r="I1120">
        <v>-34.136000000000003</v>
      </c>
      <c r="J1120">
        <v>-26.149000000000001</v>
      </c>
      <c r="K1120">
        <v>-56.444000000000003</v>
      </c>
      <c r="L1120">
        <v>-67.77</v>
      </c>
      <c r="M1120">
        <v>-65.02</v>
      </c>
      <c r="N1120">
        <v>-82.96</v>
      </c>
      <c r="O1120">
        <v>-100.74</v>
      </c>
      <c r="P1120">
        <v>-62.999000000000002</v>
      </c>
      <c r="Q1120">
        <v>-2.4089999999999998</v>
      </c>
      <c r="R1120">
        <v>86.396000000000001</v>
      </c>
      <c r="S1120">
        <v>104.965</v>
      </c>
      <c r="T1120">
        <v>168.15199999999999</v>
      </c>
      <c r="U1120">
        <v>-402.77499999999998</v>
      </c>
      <c r="V1120">
        <v>-219.66</v>
      </c>
      <c r="W1120">
        <v>137.286</v>
      </c>
      <c r="X1120">
        <v>29.972999999999999</v>
      </c>
      <c r="Y1120">
        <v>-132.53100000000001</v>
      </c>
      <c r="Z1120">
        <v>-289.07799999999997</v>
      </c>
      <c r="AA1120">
        <v>-237.24299999999999</v>
      </c>
      <c r="AB1120">
        <v>-53.677</v>
      </c>
      <c r="AC1120">
        <v>13.379</v>
      </c>
      <c r="AD1120">
        <v>342.02</v>
      </c>
      <c r="AE1120">
        <v>329.04199999999997</v>
      </c>
      <c r="AF1120">
        <v>215.85599999999999</v>
      </c>
      <c r="AG1120">
        <v>2012</v>
      </c>
    </row>
    <row r="1121" spans="1:33" x14ac:dyDescent="0.2">
      <c r="A1121">
        <v>228</v>
      </c>
      <c r="B1121" t="s">
        <v>54</v>
      </c>
      <c r="C1121" t="s">
        <v>30</v>
      </c>
      <c r="D1121" t="s">
        <v>334</v>
      </c>
      <c r="E1121" t="s">
        <v>87</v>
      </c>
      <c r="F1121" t="s">
        <v>88</v>
      </c>
      <c r="G1121" t="s">
        <v>303</v>
      </c>
      <c r="H1121">
        <v>672.245</v>
      </c>
      <c r="I1121">
        <v>733.01</v>
      </c>
      <c r="J1121">
        <v>148</v>
      </c>
      <c r="K1121">
        <v>-776.096</v>
      </c>
      <c r="L1121">
        <v>-292.48399999999998</v>
      </c>
      <c r="M1121">
        <v>-224.60400000000001</v>
      </c>
      <c r="N1121">
        <v>-566.95299999999997</v>
      </c>
      <c r="O1121">
        <v>-219.78899999999999</v>
      </c>
      <c r="P1121" s="3">
        <v>1238.432</v>
      </c>
      <c r="Q1121" s="3">
        <v>3127.6410000000001</v>
      </c>
      <c r="R1121" s="3">
        <v>6110.9070000000002</v>
      </c>
      <c r="S1121" s="3">
        <v>7168.6350000000002</v>
      </c>
      <c r="T1121" s="3">
        <v>3876.4119999999998</v>
      </c>
      <c r="U1121" s="3">
        <v>-3938.53</v>
      </c>
      <c r="V1121">
        <v>-405.803</v>
      </c>
      <c r="W1121" s="3">
        <v>1705.739</v>
      </c>
      <c r="X1121">
        <v>885.51800000000003</v>
      </c>
      <c r="Y1121">
        <v>-644.62</v>
      </c>
      <c r="Z1121" s="3">
        <v>-2082.7840000000001</v>
      </c>
      <c r="AA1121" s="3">
        <v>-3259.0770000000002</v>
      </c>
      <c r="AB1121" s="3">
        <v>-3214.01</v>
      </c>
      <c r="AC1121" s="3">
        <v>-2152.5140000000001</v>
      </c>
      <c r="AD1121" s="3">
        <v>-1171.4690000000001</v>
      </c>
      <c r="AE1121" s="3">
        <v>-1342.69</v>
      </c>
      <c r="AF1121" s="3">
        <v>-1382.769</v>
      </c>
      <c r="AG1121">
        <v>2013</v>
      </c>
    </row>
    <row r="1122" spans="1:33" x14ac:dyDescent="0.2">
      <c r="A1122">
        <v>636</v>
      </c>
      <c r="B1122" t="s">
        <v>56</v>
      </c>
      <c r="C1122" t="s">
        <v>33</v>
      </c>
      <c r="D1122" t="s">
        <v>334</v>
      </c>
      <c r="E1122" t="s">
        <v>87</v>
      </c>
      <c r="F1122" t="s">
        <v>88</v>
      </c>
      <c r="G1122" t="s">
        <v>304</v>
      </c>
      <c r="H1122">
        <v>-0.189</v>
      </c>
      <c r="I1122">
        <v>-0.63700000000000001</v>
      </c>
      <c r="J1122">
        <v>-0.89400000000000002</v>
      </c>
      <c r="K1122">
        <v>-3.597</v>
      </c>
      <c r="L1122">
        <v>-24.312999999999999</v>
      </c>
      <c r="M1122">
        <v>-47.738</v>
      </c>
      <c r="N1122">
        <v>-4.1399999999999997</v>
      </c>
      <c r="O1122">
        <v>-182.62</v>
      </c>
      <c r="P1122">
        <v>-70.790999999999997</v>
      </c>
      <c r="Q1122">
        <v>-14.837999999999999</v>
      </c>
      <c r="R1122">
        <v>124.351</v>
      </c>
      <c r="S1122">
        <v>-16.835999999999999</v>
      </c>
      <c r="T1122">
        <v>-119.905</v>
      </c>
      <c r="U1122">
        <v>184.97499999999999</v>
      </c>
      <c r="V1122">
        <v>457.30599999999998</v>
      </c>
      <c r="W1122">
        <v>-104.667</v>
      </c>
      <c r="X1122">
        <v>458.74900000000002</v>
      </c>
      <c r="Y1122">
        <v>906.904</v>
      </c>
      <c r="Z1122">
        <v>831.52200000000005</v>
      </c>
      <c r="AA1122">
        <v>570.52700000000004</v>
      </c>
      <c r="AB1122">
        <v>639.572</v>
      </c>
      <c r="AC1122">
        <v>791.24300000000005</v>
      </c>
      <c r="AD1122">
        <v>777.827</v>
      </c>
      <c r="AE1122">
        <v>750.54600000000005</v>
      </c>
      <c r="AF1122">
        <v>806.43</v>
      </c>
      <c r="AG1122">
        <v>2013</v>
      </c>
    </row>
    <row r="1123" spans="1:33" x14ac:dyDescent="0.2">
      <c r="A1123">
        <v>634</v>
      </c>
      <c r="B1123" t="s">
        <v>58</v>
      </c>
      <c r="C1123" t="s">
        <v>57</v>
      </c>
      <c r="D1123" t="s">
        <v>334</v>
      </c>
      <c r="E1123" t="s">
        <v>87</v>
      </c>
      <c r="F1123" t="s">
        <v>88</v>
      </c>
      <c r="G1123" t="s">
        <v>305</v>
      </c>
      <c r="H1123">
        <v>132.191</v>
      </c>
      <c r="I1123">
        <v>48.59</v>
      </c>
      <c r="J1123">
        <v>-78.900000000000006</v>
      </c>
      <c r="K1123">
        <v>-80.42</v>
      </c>
      <c r="L1123">
        <v>25.885999999999999</v>
      </c>
      <c r="M1123">
        <v>130.203</v>
      </c>
      <c r="N1123">
        <v>-7.1210000000000004</v>
      </c>
      <c r="O1123">
        <v>8.1920000000000002</v>
      </c>
      <c r="P1123">
        <v>89.49</v>
      </c>
      <c r="Q1123">
        <v>469.93799999999999</v>
      </c>
      <c r="R1123">
        <v>672.947</v>
      </c>
      <c r="S1123">
        <v>377.762</v>
      </c>
      <c r="T1123" s="3">
        <v>1241.6369999999999</v>
      </c>
      <c r="U1123">
        <v>217.482</v>
      </c>
      <c r="V1123">
        <v>956.26700000000005</v>
      </c>
      <c r="W1123" s="3">
        <v>1119.5999999999999</v>
      </c>
      <c r="X1123">
        <v>449.9</v>
      </c>
      <c r="Y1123">
        <v>567.6</v>
      </c>
      <c r="Z1123">
        <v>130</v>
      </c>
      <c r="AA1123">
        <v>-403.72899999999998</v>
      </c>
      <c r="AB1123">
        <v>109.291</v>
      </c>
      <c r="AC1123">
        <v>581.35699999999997</v>
      </c>
      <c r="AD1123">
        <v>600.78899999999999</v>
      </c>
      <c r="AE1123">
        <v>352.73099999999999</v>
      </c>
      <c r="AF1123">
        <v>173.017</v>
      </c>
      <c r="AG1123">
        <v>2013</v>
      </c>
    </row>
    <row r="1124" spans="1:33" x14ac:dyDescent="0.2">
      <c r="A1124">
        <v>248</v>
      </c>
      <c r="B1124" t="s">
        <v>59</v>
      </c>
      <c r="C1124" t="s">
        <v>31</v>
      </c>
      <c r="D1124" t="s">
        <v>334</v>
      </c>
      <c r="E1124" t="s">
        <v>87</v>
      </c>
      <c r="F1124" t="s">
        <v>88</v>
      </c>
      <c r="G1124" t="s">
        <v>306</v>
      </c>
      <c r="H1124">
        <v>-0.53700000000000003</v>
      </c>
      <c r="I1124">
        <v>-0.44800000000000001</v>
      </c>
      <c r="J1124">
        <v>-1.089</v>
      </c>
      <c r="K1124">
        <v>-0.70099999999999996</v>
      </c>
      <c r="L1124">
        <v>0.17899999999999999</v>
      </c>
      <c r="M1124">
        <v>0.28499999999999998</v>
      </c>
      <c r="N1124">
        <v>0.216</v>
      </c>
      <c r="O1124">
        <v>0.32400000000000001</v>
      </c>
      <c r="P1124">
        <v>0.70699999999999996</v>
      </c>
      <c r="Q1124">
        <v>0.26600000000000001</v>
      </c>
      <c r="R1124">
        <v>1.335</v>
      </c>
      <c r="S1124">
        <v>0.89700000000000002</v>
      </c>
      <c r="T1124">
        <v>0.3</v>
      </c>
      <c r="U1124">
        <v>-2.2320000000000002</v>
      </c>
      <c r="V1124">
        <v>-0.93700000000000006</v>
      </c>
      <c r="W1124">
        <v>-5.0000000000000001E-3</v>
      </c>
      <c r="X1124">
        <v>-0.82399999999999995</v>
      </c>
      <c r="Y1124">
        <v>-4.3479999999999999</v>
      </c>
      <c r="Z1124">
        <v>-5.2009999999999996</v>
      </c>
      <c r="AA1124">
        <v>-5.5410000000000004</v>
      </c>
      <c r="AB1124">
        <v>-5.3040000000000003</v>
      </c>
      <c r="AC1124">
        <v>-4.7560000000000002</v>
      </c>
      <c r="AD1124">
        <v>-3.4430000000000001</v>
      </c>
      <c r="AE1124">
        <v>-1.849</v>
      </c>
      <c r="AF1124">
        <v>-1.869</v>
      </c>
      <c r="AG1124">
        <v>2013</v>
      </c>
    </row>
    <row r="1125" spans="1:33" x14ac:dyDescent="0.2">
      <c r="A1125">
        <v>642</v>
      </c>
      <c r="B1125" t="s">
        <v>60</v>
      </c>
      <c r="C1125" t="s">
        <v>1</v>
      </c>
      <c r="D1125" t="s">
        <v>334</v>
      </c>
      <c r="E1125" t="s">
        <v>87</v>
      </c>
      <c r="F1125" t="s">
        <v>88</v>
      </c>
      <c r="G1125" t="s">
        <v>307</v>
      </c>
      <c r="H1125">
        <v>-3.1890000000000001</v>
      </c>
      <c r="I1125">
        <v>10.086</v>
      </c>
      <c r="J1125">
        <v>-5.9</v>
      </c>
      <c r="K1125">
        <v>-0.86799999999999999</v>
      </c>
      <c r="L1125">
        <v>-21.948</v>
      </c>
      <c r="M1125">
        <v>182.78100000000001</v>
      </c>
      <c r="N1125">
        <v>252.78299999999999</v>
      </c>
      <c r="O1125">
        <v>216.358</v>
      </c>
      <c r="P1125">
        <v>288.601</v>
      </c>
      <c r="Q1125">
        <v>800.60199999999998</v>
      </c>
      <c r="R1125" s="3">
        <v>1149.482</v>
      </c>
      <c r="S1125" s="3">
        <v>1075.0450000000001</v>
      </c>
      <c r="T1125" s="3">
        <v>1292.4549999999999</v>
      </c>
      <c r="U1125">
        <v>-459.435</v>
      </c>
      <c r="V1125">
        <v>-365.92099999999999</v>
      </c>
      <c r="W1125">
        <v>82.009</v>
      </c>
      <c r="X1125">
        <v>-828.78800000000001</v>
      </c>
      <c r="Y1125">
        <v>-603.89400000000001</v>
      </c>
      <c r="Z1125">
        <v>-580.07500000000005</v>
      </c>
      <c r="AA1125">
        <v>-997.05600000000004</v>
      </c>
      <c r="AB1125">
        <v>-365.53500000000003</v>
      </c>
      <c r="AC1125">
        <v>-9.4760000000000009</v>
      </c>
      <c r="AD1125">
        <v>105.831</v>
      </c>
      <c r="AE1125">
        <v>245.678</v>
      </c>
      <c r="AF1125">
        <v>102.42100000000001</v>
      </c>
      <c r="AG1125">
        <v>2013</v>
      </c>
    </row>
    <row r="1126" spans="1:33" x14ac:dyDescent="0.2">
      <c r="A1126">
        <v>646</v>
      </c>
      <c r="B1126" t="s">
        <v>62</v>
      </c>
      <c r="C1126" t="s">
        <v>14</v>
      </c>
      <c r="D1126" t="s">
        <v>334</v>
      </c>
      <c r="E1126" t="s">
        <v>87</v>
      </c>
      <c r="F1126" t="s">
        <v>88</v>
      </c>
      <c r="G1126" t="s">
        <v>308</v>
      </c>
      <c r="H1126">
        <v>65.61</v>
      </c>
      <c r="I1126">
        <v>46.6</v>
      </c>
      <c r="J1126">
        <v>-369.36</v>
      </c>
      <c r="K1126">
        <v>34.061999999999998</v>
      </c>
      <c r="L1126">
        <v>427.72</v>
      </c>
      <c r="M1126">
        <v>149.643</v>
      </c>
      <c r="N1126">
        <v>137.845</v>
      </c>
      <c r="O1126">
        <v>292.74799999999999</v>
      </c>
      <c r="P1126">
        <v>286.52600000000001</v>
      </c>
      <c r="Q1126">
        <v>398.00700000000001</v>
      </c>
      <c r="R1126">
        <v>460.42899999999997</v>
      </c>
      <c r="S1126">
        <v>480.64600000000002</v>
      </c>
      <c r="T1126">
        <v>763.53700000000003</v>
      </c>
      <c r="U1126">
        <v>388.447</v>
      </c>
      <c r="V1126">
        <v>191.91200000000001</v>
      </c>
      <c r="W1126">
        <v>210.96700000000001</v>
      </c>
      <c r="X1126">
        <v>140.268</v>
      </c>
      <c r="Y1126">
        <v>153.76400000000001</v>
      </c>
      <c r="Z1126">
        <v>251.274</v>
      </c>
      <c r="AA1126">
        <v>-156.583</v>
      </c>
      <c r="AB1126">
        <v>-27.891999999999999</v>
      </c>
      <c r="AC1126">
        <v>39.359000000000002</v>
      </c>
      <c r="AD1126">
        <v>69.049000000000007</v>
      </c>
      <c r="AE1126">
        <v>52.481999999999999</v>
      </c>
      <c r="AF1126">
        <v>9.8079999999999998</v>
      </c>
      <c r="AG1126">
        <v>2013</v>
      </c>
    </row>
    <row r="1127" spans="1:33" x14ac:dyDescent="0.2">
      <c r="A1127">
        <v>656</v>
      </c>
      <c r="B1127" t="s">
        <v>64</v>
      </c>
      <c r="C1127" t="s">
        <v>24</v>
      </c>
      <c r="D1127" t="s">
        <v>334</v>
      </c>
      <c r="E1127" t="s">
        <v>87</v>
      </c>
      <c r="F1127" t="s">
        <v>88</v>
      </c>
      <c r="G1127" t="s">
        <v>309</v>
      </c>
      <c r="H1127">
        <v>-118.28400000000001</v>
      </c>
      <c r="I1127">
        <v>-122.66500000000001</v>
      </c>
      <c r="J1127">
        <v>-31.067</v>
      </c>
      <c r="K1127">
        <v>-145.27699999999999</v>
      </c>
      <c r="L1127">
        <v>-173.2</v>
      </c>
      <c r="M1127">
        <v>-245.62100000000001</v>
      </c>
      <c r="N1127">
        <v>-280.43700000000001</v>
      </c>
      <c r="O1127">
        <v>-442.62799999999999</v>
      </c>
      <c r="P1127">
        <v>-436.77699999999999</v>
      </c>
      <c r="Q1127">
        <v>-176.4</v>
      </c>
      <c r="R1127">
        <v>-473.66</v>
      </c>
      <c r="S1127">
        <v>333.09</v>
      </c>
      <c r="T1127">
        <v>119.907</v>
      </c>
      <c r="U1127" s="3">
        <v>-1577.76</v>
      </c>
      <c r="V1127" s="3">
        <v>-3791.41</v>
      </c>
      <c r="W1127">
        <v>-422.75900000000001</v>
      </c>
      <c r="X1127" s="3">
        <v>-1295.5150000000001</v>
      </c>
      <c r="Y1127" s="3">
        <v>-2241.5</v>
      </c>
      <c r="Z1127" s="3">
        <v>-2020.325</v>
      </c>
      <c r="AA1127" s="3">
        <v>-5079.2039999999997</v>
      </c>
      <c r="AB1127" s="3">
        <v>-2366.181</v>
      </c>
      <c r="AC1127" s="3">
        <v>-2013.511</v>
      </c>
      <c r="AD1127" s="3">
        <v>-1265.82</v>
      </c>
      <c r="AE1127" s="3">
        <v>-1260.7570000000001</v>
      </c>
      <c r="AF1127" s="3">
        <v>-1128.367</v>
      </c>
      <c r="AG1127">
        <v>2014</v>
      </c>
    </row>
    <row r="1128" spans="1:33" x14ac:dyDescent="0.2">
      <c r="A1128">
        <v>429</v>
      </c>
      <c r="B1128" t="s">
        <v>47</v>
      </c>
      <c r="C1128" t="s">
        <v>34</v>
      </c>
      <c r="D1128" t="s">
        <v>334</v>
      </c>
      <c r="E1128" t="s">
        <v>87</v>
      </c>
      <c r="F1128" t="s">
        <v>88</v>
      </c>
      <c r="G1128" t="s">
        <v>310</v>
      </c>
      <c r="H1128" s="3">
        <v>-2536</v>
      </c>
      <c r="I1128" s="3">
        <v>-7139</v>
      </c>
      <c r="J1128" s="3">
        <v>-22083</v>
      </c>
      <c r="K1128" s="3">
        <v>-2998.4</v>
      </c>
      <c r="L1128" s="3">
        <v>42591.436000000002</v>
      </c>
      <c r="M1128" s="3">
        <v>7649.9129999999996</v>
      </c>
      <c r="N1128" s="3">
        <v>4930.6899999999996</v>
      </c>
      <c r="O1128" s="3">
        <v>14908.710999999999</v>
      </c>
      <c r="P1128" s="3">
        <v>55112.754999999997</v>
      </c>
      <c r="Q1128" s="3">
        <v>54296.264999999999</v>
      </c>
      <c r="R1128" s="3">
        <v>46602.864000000001</v>
      </c>
      <c r="S1128" s="3">
        <v>211044.32500000001</v>
      </c>
      <c r="T1128" s="3">
        <v>22884.691999999999</v>
      </c>
      <c r="U1128" s="3">
        <v>32553.3</v>
      </c>
      <c r="V1128" s="3">
        <v>132111.18700000001</v>
      </c>
      <c r="W1128" s="3">
        <v>13919.414000000001</v>
      </c>
      <c r="X1128" s="3">
        <v>-23453.072</v>
      </c>
      <c r="Y1128" s="3">
        <v>-88353</v>
      </c>
      <c r="Z1128" s="3">
        <v>-149090.05300000001</v>
      </c>
      <c r="AA1128" s="3">
        <v>-304139.80200000003</v>
      </c>
      <c r="AB1128" s="3">
        <v>-337401.929</v>
      </c>
      <c r="AC1128" s="3">
        <v>-426447.62099999998</v>
      </c>
      <c r="AD1128" s="3">
        <v>-548414.73499999999</v>
      </c>
      <c r="AE1128" s="3">
        <v>-656507.56900000002</v>
      </c>
      <c r="AF1128" s="3">
        <v>-786529.77399999998</v>
      </c>
      <c r="AG1128">
        <v>2013</v>
      </c>
    </row>
    <row r="1129" spans="1:33" x14ac:dyDescent="0.2">
      <c r="A1129">
        <v>433</v>
      </c>
      <c r="B1129" t="s">
        <v>48</v>
      </c>
      <c r="C1129" t="s">
        <v>5</v>
      </c>
      <c r="D1129" t="s">
        <v>334</v>
      </c>
      <c r="E1129" t="s">
        <v>87</v>
      </c>
      <c r="F1129" t="s">
        <v>88</v>
      </c>
      <c r="G1129" t="s">
        <v>311</v>
      </c>
      <c r="H1129" t="s">
        <v>106</v>
      </c>
      <c r="I1129" t="s">
        <v>106</v>
      </c>
      <c r="J1129" t="s">
        <v>106</v>
      </c>
      <c r="K1129" t="s">
        <v>106</v>
      </c>
      <c r="L1129" t="s">
        <v>106</v>
      </c>
      <c r="M1129" t="s">
        <v>106</v>
      </c>
      <c r="N1129" t="s">
        <v>106</v>
      </c>
      <c r="O1129" t="s">
        <v>106</v>
      </c>
      <c r="P1129" s="3">
        <v>-18844.343000000001</v>
      </c>
      <c r="Q1129" s="3">
        <v>2991.848</v>
      </c>
      <c r="R1129" s="3">
        <v>10238.24</v>
      </c>
      <c r="S1129" s="3">
        <v>8731.0409999999993</v>
      </c>
      <c r="T1129" s="3">
        <v>-1343.461</v>
      </c>
      <c r="U1129" s="3">
        <v>-16589.445</v>
      </c>
      <c r="V1129" s="3">
        <v>-6772.5309999999999</v>
      </c>
      <c r="W1129" s="3">
        <v>10310.993</v>
      </c>
      <c r="X1129" s="3">
        <v>10408.179</v>
      </c>
      <c r="Y1129" s="3">
        <v>-15824.65</v>
      </c>
      <c r="Z1129" s="3">
        <v>-7650.8980000000001</v>
      </c>
      <c r="AA1129" s="3">
        <v>-20264.468000000001</v>
      </c>
      <c r="AB1129" s="3">
        <v>-14679.064</v>
      </c>
      <c r="AC1129" s="3">
        <v>1613.212</v>
      </c>
      <c r="AD1129" s="3">
        <v>5059.8509999999997</v>
      </c>
      <c r="AE1129" s="3">
        <v>4883.5479999999998</v>
      </c>
      <c r="AF1129" s="3">
        <v>10534.995000000001</v>
      </c>
      <c r="AG1129">
        <v>2014</v>
      </c>
    </row>
    <row r="1130" spans="1:33" x14ac:dyDescent="0.2">
      <c r="A1130">
        <v>916</v>
      </c>
      <c r="B1130" t="s">
        <v>65</v>
      </c>
      <c r="C1130" t="s">
        <v>18</v>
      </c>
      <c r="D1130" t="s">
        <v>334</v>
      </c>
      <c r="E1130" t="s">
        <v>87</v>
      </c>
      <c r="F1130" t="s">
        <v>88</v>
      </c>
      <c r="G1130" t="s">
        <v>312</v>
      </c>
      <c r="H1130" t="s">
        <v>106</v>
      </c>
      <c r="I1130" t="s">
        <v>106</v>
      </c>
      <c r="J1130" t="s">
        <v>106</v>
      </c>
      <c r="K1130" t="s">
        <v>106</v>
      </c>
      <c r="L1130" t="s">
        <v>106</v>
      </c>
      <c r="M1130" t="s">
        <v>106</v>
      </c>
      <c r="N1130">
        <v>72.650999999999996</v>
      </c>
      <c r="O1130">
        <v>184.297</v>
      </c>
      <c r="P1130">
        <v>151.30099999999999</v>
      </c>
      <c r="Q1130">
        <v>451.84100000000001</v>
      </c>
      <c r="R1130">
        <v>781.71699999999998</v>
      </c>
      <c r="S1130">
        <v>659.8</v>
      </c>
      <c r="T1130">
        <v>196.99100000000001</v>
      </c>
      <c r="U1130">
        <v>-225.87</v>
      </c>
      <c r="V1130">
        <v>320.62099999999998</v>
      </c>
      <c r="W1130" s="3">
        <v>1641.2139999999999</v>
      </c>
      <c r="X1130" s="3">
        <v>1374.2460000000001</v>
      </c>
      <c r="Y1130" s="3">
        <v>1780.4010000000001</v>
      </c>
      <c r="Z1130">
        <v>733.399</v>
      </c>
      <c r="AA1130" s="3">
        <v>-1226.808</v>
      </c>
      <c r="AB1130">
        <v>-799.52700000000004</v>
      </c>
      <c r="AC1130">
        <v>-146.71600000000001</v>
      </c>
      <c r="AD1130">
        <v>-184.18600000000001</v>
      </c>
      <c r="AE1130">
        <v>146.14400000000001</v>
      </c>
      <c r="AF1130">
        <v>250.79400000000001</v>
      </c>
      <c r="AG1130">
        <v>2013</v>
      </c>
    </row>
    <row r="1131" spans="1:33" x14ac:dyDescent="0.2">
      <c r="A1131">
        <v>443</v>
      </c>
      <c r="B1131" t="s">
        <v>67</v>
      </c>
      <c r="C1131" t="s">
        <v>6</v>
      </c>
      <c r="D1131" t="s">
        <v>334</v>
      </c>
      <c r="E1131" t="s">
        <v>87</v>
      </c>
      <c r="F1131" t="s">
        <v>88</v>
      </c>
      <c r="G1131" t="s">
        <v>313</v>
      </c>
      <c r="H1131">
        <v>1.0940000000000001</v>
      </c>
      <c r="I1131">
        <v>1.58</v>
      </c>
      <c r="J1131">
        <v>0.54400000000000004</v>
      </c>
      <c r="K1131">
        <v>1.39</v>
      </c>
      <c r="L1131">
        <v>3.6579999999999999</v>
      </c>
      <c r="M1131">
        <v>3.0670000000000002</v>
      </c>
      <c r="N1131">
        <v>2.2410000000000001</v>
      </c>
      <c r="O1131">
        <v>2.468</v>
      </c>
      <c r="P1131">
        <v>3.891</v>
      </c>
      <c r="Q1131">
        <v>10.217000000000001</v>
      </c>
      <c r="R1131">
        <v>9.3989999999999991</v>
      </c>
      <c r="S1131">
        <v>12.179</v>
      </c>
      <c r="T1131">
        <v>7.9850000000000003</v>
      </c>
      <c r="U1131">
        <v>8.2940000000000005</v>
      </c>
      <c r="V1131">
        <v>8.5790000000000006</v>
      </c>
      <c r="W1131">
        <v>14.406000000000001</v>
      </c>
      <c r="X1131">
        <v>17.331</v>
      </c>
      <c r="Y1131">
        <v>17.402999999999999</v>
      </c>
      <c r="Z1131">
        <v>12.413</v>
      </c>
      <c r="AA1131">
        <v>2.3519999999999999</v>
      </c>
      <c r="AB1131">
        <v>5.4409999999999998</v>
      </c>
      <c r="AC1131">
        <v>7.0469999999999997</v>
      </c>
      <c r="AD1131">
        <v>7.47</v>
      </c>
      <c r="AE1131">
        <v>7.4950000000000001</v>
      </c>
      <c r="AF1131">
        <v>7.3710000000000004</v>
      </c>
      <c r="AG1131">
        <v>2013</v>
      </c>
    </row>
    <row r="1132" spans="1:33" x14ac:dyDescent="0.2">
      <c r="A1132">
        <v>672</v>
      </c>
      <c r="B1132" t="s">
        <v>50</v>
      </c>
      <c r="C1132" t="s">
        <v>2</v>
      </c>
      <c r="D1132" t="s">
        <v>334</v>
      </c>
      <c r="E1132" t="s">
        <v>87</v>
      </c>
      <c r="F1132" t="s">
        <v>88</v>
      </c>
      <c r="G1132" t="s">
        <v>314</v>
      </c>
      <c r="H1132">
        <v>1.5069999999999999</v>
      </c>
      <c r="I1132">
        <v>-0.30299999999999999</v>
      </c>
      <c r="J1132">
        <v>-0.34100000000000003</v>
      </c>
      <c r="K1132">
        <v>0.98</v>
      </c>
      <c r="L1132">
        <v>2.7589999999999999</v>
      </c>
      <c r="M1132">
        <v>1.4E-2</v>
      </c>
      <c r="N1132">
        <v>1.877</v>
      </c>
      <c r="O1132">
        <v>2.1389999999999998</v>
      </c>
      <c r="P1132">
        <v>5.0270000000000001</v>
      </c>
      <c r="Q1132">
        <v>19.419</v>
      </c>
      <c r="R1132">
        <v>22.963999999999999</v>
      </c>
      <c r="S1132">
        <v>24.364000000000001</v>
      </c>
      <c r="T1132">
        <v>29.364000000000001</v>
      </c>
      <c r="U1132">
        <v>-4.1619999999999999</v>
      </c>
      <c r="V1132">
        <v>10.952</v>
      </c>
      <c r="W1132">
        <v>-6.7519999999999998</v>
      </c>
      <c r="X1132">
        <v>28.736000000000001</v>
      </c>
      <c r="Y1132">
        <v>-3.371</v>
      </c>
      <c r="Z1132">
        <v>-22.783000000000001</v>
      </c>
      <c r="AA1132">
        <v>-31.946000000000002</v>
      </c>
      <c r="AB1132">
        <v>-25.402999999999999</v>
      </c>
      <c r="AC1132">
        <v>-12.581</v>
      </c>
      <c r="AD1132">
        <v>-12.971</v>
      </c>
      <c r="AE1132">
        <v>-9.6769999999999996</v>
      </c>
      <c r="AF1132">
        <v>-12.891999999999999</v>
      </c>
      <c r="AG1132">
        <v>2014</v>
      </c>
    </row>
    <row r="1133" spans="1:33" x14ac:dyDescent="0.2">
      <c r="A1133">
        <v>682</v>
      </c>
      <c r="B1133" t="s">
        <v>69</v>
      </c>
      <c r="C1133" t="s">
        <v>27</v>
      </c>
      <c r="D1133" t="s">
        <v>334</v>
      </c>
      <c r="E1133" t="s">
        <v>87</v>
      </c>
      <c r="F1133" t="s">
        <v>88</v>
      </c>
      <c r="G1133" t="s">
        <v>315</v>
      </c>
      <c r="H1133" t="s">
        <v>106</v>
      </c>
      <c r="I1133" t="s">
        <v>106</v>
      </c>
      <c r="J1133" t="s">
        <v>106</v>
      </c>
      <c r="K1133" t="s">
        <v>106</v>
      </c>
      <c r="L1133" t="s">
        <v>106</v>
      </c>
      <c r="M1133" t="s">
        <v>106</v>
      </c>
      <c r="N1133" t="s">
        <v>106</v>
      </c>
      <c r="O1133" t="s">
        <v>106</v>
      </c>
      <c r="P1133">
        <v>-19.155000000000001</v>
      </c>
      <c r="Q1133">
        <v>-24.626000000000001</v>
      </c>
      <c r="R1133">
        <v>21.577999999999999</v>
      </c>
      <c r="S1133">
        <v>-15.531000000000001</v>
      </c>
      <c r="T1133">
        <v>-41.188000000000002</v>
      </c>
      <c r="U1133">
        <v>-29.547999999999998</v>
      </c>
      <c r="V1133">
        <v>-7.0010000000000003</v>
      </c>
      <c r="W1133">
        <v>9.1999999999999998E-2</v>
      </c>
      <c r="X1133">
        <v>35.654000000000003</v>
      </c>
      <c r="Y1133">
        <v>-14.079000000000001</v>
      </c>
      <c r="Z1133">
        <v>-55.095999999999997</v>
      </c>
      <c r="AA1133">
        <v>-20.756</v>
      </c>
      <c r="AB1133">
        <v>-24.966000000000001</v>
      </c>
      <c r="AC1133">
        <v>-30.692</v>
      </c>
      <c r="AD1133">
        <v>-41.38</v>
      </c>
      <c r="AE1133">
        <v>-22.640999999999998</v>
      </c>
      <c r="AF1133">
        <v>-7.8170000000000002</v>
      </c>
      <c r="AG1133">
        <v>2014</v>
      </c>
    </row>
    <row r="1134" spans="1:33" x14ac:dyDescent="0.2">
      <c r="A1134">
        <v>948</v>
      </c>
      <c r="B1134" t="s">
        <v>70</v>
      </c>
      <c r="C1134" t="s">
        <v>20</v>
      </c>
      <c r="D1134" t="s">
        <v>334</v>
      </c>
      <c r="E1134" t="s">
        <v>87</v>
      </c>
      <c r="F1134" t="s">
        <v>88</v>
      </c>
      <c r="G1134" t="s">
        <v>316</v>
      </c>
      <c r="H1134">
        <v>-50.795999999999999</v>
      </c>
      <c r="I1134">
        <v>-75.504999999999995</v>
      </c>
      <c r="J1134">
        <v>-116.64100000000001</v>
      </c>
      <c r="K1134">
        <v>-112.85599999999999</v>
      </c>
      <c r="L1134">
        <v>-71.254000000000005</v>
      </c>
      <c r="M1134">
        <v>-60.231999999999999</v>
      </c>
      <c r="N1134">
        <v>-73.432000000000002</v>
      </c>
      <c r="O1134">
        <v>-61.863999999999997</v>
      </c>
      <c r="P1134">
        <v>-39.360999999999997</v>
      </c>
      <c r="Q1134">
        <v>73.260999999999996</v>
      </c>
      <c r="R1134">
        <v>305.48500000000001</v>
      </c>
      <c r="S1134">
        <v>130.78800000000001</v>
      </c>
      <c r="T1134">
        <v>-296.404</v>
      </c>
      <c r="U1134">
        <v>-342.63400000000001</v>
      </c>
      <c r="V1134">
        <v>41.506999999999998</v>
      </c>
      <c r="W1134">
        <v>-528.77</v>
      </c>
      <c r="X1134" s="3">
        <v>-1517.011</v>
      </c>
      <c r="Y1134" s="3">
        <v>-1704.979</v>
      </c>
      <c r="Z1134" s="3">
        <v>-2396.8530000000001</v>
      </c>
      <c r="AA1134" s="3">
        <v>-2376.2440000000001</v>
      </c>
      <c r="AB1134" s="3">
        <v>-2120.1329999999998</v>
      </c>
      <c r="AC1134" s="3">
        <v>-2012.259</v>
      </c>
      <c r="AD1134" s="3">
        <v>-1744.8320000000001</v>
      </c>
      <c r="AE1134" s="3">
        <v>-1585.3340000000001</v>
      </c>
      <c r="AF1134" s="3">
        <v>-1847.0239999999999</v>
      </c>
      <c r="AG1134">
        <v>2013</v>
      </c>
    </row>
    <row r="1135" spans="1:33" x14ac:dyDescent="0.2">
      <c r="A1135">
        <v>694</v>
      </c>
      <c r="B1135" t="s">
        <v>51</v>
      </c>
      <c r="C1135" t="s">
        <v>3</v>
      </c>
      <c r="D1135" t="s">
        <v>334</v>
      </c>
      <c r="E1135" t="s">
        <v>87</v>
      </c>
      <c r="F1135" t="s">
        <v>88</v>
      </c>
      <c r="G1135" t="s">
        <v>317</v>
      </c>
      <c r="H1135" t="s">
        <v>106</v>
      </c>
      <c r="I1135" t="s">
        <v>106</v>
      </c>
      <c r="J1135" t="s">
        <v>106</v>
      </c>
      <c r="K1135" t="s">
        <v>106</v>
      </c>
      <c r="L1135">
        <v>280.387</v>
      </c>
      <c r="M1135">
        <v>-262.08100000000002</v>
      </c>
      <c r="N1135">
        <v>152.13300000000001</v>
      </c>
      <c r="O1135">
        <v>-291.98899999999998</v>
      </c>
      <c r="P1135">
        <v>950.654</v>
      </c>
      <c r="Q1135" s="3">
        <v>1092.9390000000001</v>
      </c>
      <c r="R1135" s="3">
        <v>2492.1030000000001</v>
      </c>
      <c r="S1135">
        <v>-351.202</v>
      </c>
      <c r="T1135" s="3">
        <v>2233.0970000000002</v>
      </c>
      <c r="U1135" s="3">
        <v>-2374.1109999999999</v>
      </c>
      <c r="V1135" s="3">
        <v>-2346.5210000000002</v>
      </c>
      <c r="W1135">
        <v>256.72899999999998</v>
      </c>
      <c r="X1135">
        <v>189.99600000000001</v>
      </c>
      <c r="Y1135" s="3">
        <v>-1910.3920000000001</v>
      </c>
      <c r="Z1135" s="3">
        <v>-2081.8870000000002</v>
      </c>
      <c r="AA1135" s="3">
        <v>-1955.12</v>
      </c>
      <c r="AB1135" s="3">
        <v>-1912.9</v>
      </c>
      <c r="AC1135" s="3">
        <v>-2328.203</v>
      </c>
      <c r="AD1135" s="3">
        <v>-2633.0529999999999</v>
      </c>
      <c r="AE1135" s="3">
        <v>-2708.1750000000002</v>
      </c>
      <c r="AF1135" s="3">
        <v>-3118.9340000000002</v>
      </c>
      <c r="AG1135">
        <v>2013</v>
      </c>
    </row>
    <row r="1136" spans="1:33" x14ac:dyDescent="0.2">
      <c r="A1136">
        <v>142</v>
      </c>
      <c r="B1136" t="s">
        <v>71</v>
      </c>
      <c r="C1136" t="s">
        <v>28</v>
      </c>
      <c r="D1136" t="s">
        <v>334</v>
      </c>
      <c r="E1136" t="s">
        <v>87</v>
      </c>
      <c r="F1136" t="s">
        <v>88</v>
      </c>
      <c r="G1136" t="s">
        <v>318</v>
      </c>
      <c r="H1136">
        <v>64.004999999999995</v>
      </c>
      <c r="I1136">
        <v>84.751000000000005</v>
      </c>
      <c r="J1136">
        <v>36.061999999999998</v>
      </c>
      <c r="K1136">
        <v>73.111999999999995</v>
      </c>
      <c r="L1136">
        <v>229.26</v>
      </c>
      <c r="M1136">
        <v>208.65600000000001</v>
      </c>
      <c r="N1136">
        <v>140.893</v>
      </c>
      <c r="O1136">
        <v>116.236</v>
      </c>
      <c r="P1136">
        <v>194.131</v>
      </c>
      <c r="Q1136">
        <v>295.61099999999999</v>
      </c>
      <c r="R1136">
        <v>399.48399999999998</v>
      </c>
      <c r="S1136">
        <v>399.11599999999999</v>
      </c>
      <c r="T1136">
        <v>480.89800000000002</v>
      </c>
      <c r="U1136">
        <v>250.87100000000001</v>
      </c>
      <c r="V1136">
        <v>282.54500000000002</v>
      </c>
      <c r="W1136">
        <v>368.31</v>
      </c>
      <c r="X1136">
        <v>401.6</v>
      </c>
      <c r="Y1136">
        <v>338.72899999999998</v>
      </c>
      <c r="Z1136">
        <v>276.464</v>
      </c>
      <c r="AA1136">
        <v>235.6</v>
      </c>
      <c r="AB1136">
        <v>245.75399999999999</v>
      </c>
      <c r="AC1136">
        <v>253.23400000000001</v>
      </c>
      <c r="AD1136">
        <v>258.072</v>
      </c>
      <c r="AE1136">
        <v>257.12799999999999</v>
      </c>
      <c r="AF1136">
        <v>250.36699999999999</v>
      </c>
      <c r="AG1136">
        <v>2014</v>
      </c>
    </row>
    <row r="1137" spans="1:33" x14ac:dyDescent="0.2">
      <c r="A1137">
        <v>449</v>
      </c>
      <c r="B1137" t="s">
        <v>72</v>
      </c>
      <c r="C1137" t="s">
        <v>10</v>
      </c>
      <c r="D1137" t="s">
        <v>334</v>
      </c>
      <c r="E1137" t="s">
        <v>87</v>
      </c>
      <c r="F1137" t="s">
        <v>88</v>
      </c>
      <c r="G1137" t="s">
        <v>319</v>
      </c>
      <c r="H1137">
        <v>0.14899999999999999</v>
      </c>
      <c r="I1137">
        <v>0.33300000000000002</v>
      </c>
      <c r="J1137">
        <v>-0.27</v>
      </c>
      <c r="K1137">
        <v>2.1000000000000001E-2</v>
      </c>
      <c r="L1137">
        <v>1.0409999999999999</v>
      </c>
      <c r="M1137">
        <v>0.64400000000000002</v>
      </c>
      <c r="N1137">
        <v>0.47099999999999997</v>
      </c>
      <c r="O1137">
        <v>0.56299999999999994</v>
      </c>
      <c r="P1137">
        <v>0.59299999999999997</v>
      </c>
      <c r="Q1137">
        <v>1.53</v>
      </c>
      <c r="R1137">
        <v>2.0019999999999998</v>
      </c>
      <c r="S1137">
        <v>1.948</v>
      </c>
      <c r="T1137">
        <v>3.9340000000000002</v>
      </c>
      <c r="U1137">
        <v>-5.8000000000000003E-2</v>
      </c>
      <c r="V1137">
        <v>1.236</v>
      </c>
      <c r="W1137">
        <v>2.4550000000000001</v>
      </c>
      <c r="X1137">
        <v>1.369</v>
      </c>
      <c r="Y1137">
        <v>0.96099999999999997</v>
      </c>
      <c r="Z1137">
        <v>-0.46100000000000002</v>
      </c>
      <c r="AA1137">
        <v>-3.58</v>
      </c>
      <c r="AB1137">
        <v>-3.0590000000000002</v>
      </c>
      <c r="AC1137">
        <v>-3.012</v>
      </c>
      <c r="AD1137">
        <v>-3.29</v>
      </c>
      <c r="AE1137">
        <v>-3.431</v>
      </c>
      <c r="AF1137">
        <v>-3.9289999999999998</v>
      </c>
      <c r="AG1137">
        <v>2013</v>
      </c>
    </row>
    <row r="1138" spans="1:33" x14ac:dyDescent="0.2">
      <c r="A1138">
        <v>293</v>
      </c>
      <c r="B1138" t="s">
        <v>66</v>
      </c>
      <c r="C1138" t="s">
        <v>29</v>
      </c>
      <c r="D1138" t="s">
        <v>334</v>
      </c>
      <c r="E1138" t="s">
        <v>87</v>
      </c>
      <c r="F1138" t="s">
        <v>88</v>
      </c>
      <c r="G1138" t="s">
        <v>320</v>
      </c>
      <c r="H1138" t="s">
        <v>106</v>
      </c>
      <c r="I1138" t="s">
        <v>106</v>
      </c>
      <c r="J1138" t="s">
        <v>106</v>
      </c>
      <c r="K1138" t="s">
        <v>106</v>
      </c>
      <c r="L1138">
        <v>-3.7210000000000001</v>
      </c>
      <c r="M1138">
        <v>-3.855</v>
      </c>
      <c r="N1138">
        <v>-2.6640000000000001</v>
      </c>
      <c r="O1138">
        <v>-3.3029999999999999</v>
      </c>
      <c r="P1138">
        <v>-2.331</v>
      </c>
      <c r="Q1138">
        <v>-1.0660000000000001</v>
      </c>
      <c r="R1138">
        <v>5.81</v>
      </c>
      <c r="S1138">
        <v>10.704000000000001</v>
      </c>
      <c r="T1138">
        <v>9.5440000000000005</v>
      </c>
      <c r="U1138">
        <v>-6.0250000000000004</v>
      </c>
      <c r="V1138">
        <v>3.5999999999999997E-2</v>
      </c>
      <c r="W1138">
        <v>10.506</v>
      </c>
      <c r="X1138">
        <v>9.5980000000000008</v>
      </c>
      <c r="Y1138">
        <v>3.95</v>
      </c>
      <c r="Z1138">
        <v>-0.67800000000000005</v>
      </c>
      <c r="AA1138">
        <v>-10.407999999999999</v>
      </c>
      <c r="AB1138">
        <v>-8.8469999999999995</v>
      </c>
      <c r="AC1138">
        <v>-8.2129999999999992</v>
      </c>
      <c r="AD1138">
        <v>-7.1509999999999998</v>
      </c>
      <c r="AE1138">
        <v>-6.6680000000000001</v>
      </c>
      <c r="AF1138">
        <v>-7.0549999999999997</v>
      </c>
      <c r="AG1138">
        <v>2014</v>
      </c>
    </row>
    <row r="1139" spans="1:33" x14ac:dyDescent="0.2">
      <c r="A1139">
        <v>453</v>
      </c>
      <c r="B1139" t="s">
        <v>61</v>
      </c>
      <c r="C1139" t="s">
        <v>15</v>
      </c>
      <c r="D1139" t="s">
        <v>334</v>
      </c>
      <c r="E1139" t="s">
        <v>87</v>
      </c>
      <c r="F1139" t="s">
        <v>88</v>
      </c>
      <c r="G1139" t="s">
        <v>321</v>
      </c>
      <c r="H1139">
        <v>-2.9319999999999999</v>
      </c>
      <c r="I1139">
        <v>-3.5760000000000001</v>
      </c>
      <c r="J1139">
        <v>-1.6919999999999999</v>
      </c>
      <c r="K1139">
        <v>-1.8160000000000001</v>
      </c>
      <c r="L1139">
        <v>4.6619999999999999</v>
      </c>
      <c r="M1139">
        <v>2.2509999999999999</v>
      </c>
      <c r="N1139">
        <v>6.6539999999999999</v>
      </c>
      <c r="O1139">
        <v>5.5060000000000002</v>
      </c>
      <c r="P1139">
        <v>19.622</v>
      </c>
      <c r="Q1139">
        <v>15.853999999999999</v>
      </c>
      <c r="R1139">
        <v>20.216000000000001</v>
      </c>
      <c r="S1139">
        <v>33.578000000000003</v>
      </c>
      <c r="T1139">
        <v>43.777999999999999</v>
      </c>
      <c r="U1139">
        <v>58.970999999999997</v>
      </c>
      <c r="V1139">
        <v>30.071999999999999</v>
      </c>
      <c r="W1139">
        <v>64.775999999999996</v>
      </c>
      <c r="X1139">
        <v>100.04</v>
      </c>
      <c r="Y1139">
        <v>152.827</v>
      </c>
      <c r="Z1139">
        <v>109.402</v>
      </c>
      <c r="AA1139">
        <v>40.750999999999998</v>
      </c>
      <c r="AB1139">
        <v>14.448</v>
      </c>
      <c r="AC1139">
        <v>9.7539999999999996</v>
      </c>
      <c r="AD1139">
        <v>9.4830000000000005</v>
      </c>
      <c r="AE1139">
        <v>4.944</v>
      </c>
      <c r="AF1139">
        <v>-0.71799999999999997</v>
      </c>
      <c r="AG1139">
        <v>2014</v>
      </c>
    </row>
    <row r="1140" spans="1:33" x14ac:dyDescent="0.2">
      <c r="A1140">
        <v>922</v>
      </c>
      <c r="B1140" t="s">
        <v>68</v>
      </c>
      <c r="C1140" t="s">
        <v>35</v>
      </c>
      <c r="D1140" t="s">
        <v>334</v>
      </c>
      <c r="E1140" t="s">
        <v>87</v>
      </c>
      <c r="F1140" t="s">
        <v>88</v>
      </c>
      <c r="G1140" t="s">
        <v>322</v>
      </c>
      <c r="H1140" t="s">
        <v>106</v>
      </c>
      <c r="I1140" t="s">
        <v>106</v>
      </c>
      <c r="J1140">
        <v>-209.16499999999999</v>
      </c>
      <c r="K1140">
        <v>-185.34899999999999</v>
      </c>
      <c r="L1140">
        <v>243.20500000000001</v>
      </c>
      <c r="M1140">
        <v>286.637</v>
      </c>
      <c r="N1140">
        <v>78.051000000000002</v>
      </c>
      <c r="O1140">
        <v>191.071</v>
      </c>
      <c r="P1140">
        <v>834.61599999999999</v>
      </c>
      <c r="Q1140" s="3">
        <v>1758.992</v>
      </c>
      <c r="R1140" s="3">
        <v>2250.5839999999998</v>
      </c>
      <c r="S1140" s="3">
        <v>1989.684</v>
      </c>
      <c r="T1140" s="3">
        <v>2012.0719999999999</v>
      </c>
      <c r="U1140" s="3">
        <v>-2448.6179999999999</v>
      </c>
      <c r="V1140" s="3">
        <v>-1584.7260000000001</v>
      </c>
      <c r="W1140">
        <v>860.72400000000005</v>
      </c>
      <c r="X1140">
        <v>260.387</v>
      </c>
      <c r="Y1140">
        <v>-848.22400000000005</v>
      </c>
      <c r="Z1140">
        <v>-844.89200000000005</v>
      </c>
      <c r="AA1140" s="3">
        <v>-2783.9250000000002</v>
      </c>
      <c r="AB1140" s="3">
        <v>-2211.3719999999998</v>
      </c>
      <c r="AC1140" s="3">
        <v>-1177.4069999999999</v>
      </c>
      <c r="AD1140">
        <v>-392.3</v>
      </c>
      <c r="AE1140">
        <v>-464.65699999999998</v>
      </c>
      <c r="AF1140">
        <v>-545.35900000000004</v>
      </c>
      <c r="AG1140">
        <v>2013</v>
      </c>
    </row>
    <row r="1141" spans="1:33" x14ac:dyDescent="0.2">
      <c r="A1141">
        <v>456</v>
      </c>
      <c r="B1141" t="s">
        <v>74</v>
      </c>
      <c r="C1141" t="s">
        <v>8</v>
      </c>
      <c r="D1141" t="s">
        <v>334</v>
      </c>
      <c r="E1141" t="s">
        <v>87</v>
      </c>
      <c r="F1141" t="s">
        <v>88</v>
      </c>
      <c r="G1141" t="s">
        <v>323</v>
      </c>
      <c r="H1141" t="s">
        <v>106</v>
      </c>
      <c r="I1141" t="s">
        <v>106</v>
      </c>
      <c r="J1141" t="s">
        <v>106</v>
      </c>
      <c r="K1141">
        <v>-14.917</v>
      </c>
      <c r="L1141">
        <v>43.722999999999999</v>
      </c>
      <c r="M1141">
        <v>21.978000000000002</v>
      </c>
      <c r="N1141">
        <v>-12.488</v>
      </c>
      <c r="O1141">
        <v>44.095999999999997</v>
      </c>
      <c r="P1141">
        <v>116.919</v>
      </c>
      <c r="Q1141">
        <v>262.46499999999997</v>
      </c>
      <c r="R1141">
        <v>343.99599999999998</v>
      </c>
      <c r="S1141">
        <v>234.41</v>
      </c>
      <c r="T1141">
        <v>615.04399999999998</v>
      </c>
      <c r="U1141">
        <v>-65.875</v>
      </c>
      <c r="V1141">
        <v>102.559</v>
      </c>
      <c r="W1141">
        <v>301.55900000000003</v>
      </c>
      <c r="X1141">
        <v>405.57299999999998</v>
      </c>
      <c r="Y1141">
        <v>244.029</v>
      </c>
      <c r="Z1141">
        <v>-12.798999999999999</v>
      </c>
      <c r="AA1141">
        <v>-345.88200000000001</v>
      </c>
      <c r="AB1141">
        <v>-214.32300000000001</v>
      </c>
      <c r="AC1141">
        <v>-154.13999999999999</v>
      </c>
      <c r="AD1141">
        <v>-158.04300000000001</v>
      </c>
      <c r="AE1141">
        <v>-146.54400000000001</v>
      </c>
      <c r="AF1141">
        <v>-151.636</v>
      </c>
      <c r="AG1141">
        <v>2014</v>
      </c>
    </row>
    <row r="1142" spans="1:33" x14ac:dyDescent="0.2">
      <c r="A1142">
        <v>732</v>
      </c>
      <c r="B1142" t="s">
        <v>77</v>
      </c>
      <c r="C1142" t="s">
        <v>17</v>
      </c>
      <c r="D1142" t="s">
        <v>334</v>
      </c>
      <c r="E1142" t="s">
        <v>87</v>
      </c>
      <c r="F1142" t="s">
        <v>88</v>
      </c>
      <c r="G1142" t="s">
        <v>324</v>
      </c>
      <c r="H1142">
        <v>-0.27400000000000002</v>
      </c>
      <c r="I1142">
        <v>-9.5000000000000001E-2</v>
      </c>
      <c r="J1142">
        <v>-0.123</v>
      </c>
      <c r="K1142">
        <v>-0.216</v>
      </c>
      <c r="L1142">
        <v>-0.23599999999999999</v>
      </c>
      <c r="M1142">
        <v>-0.312</v>
      </c>
      <c r="N1142">
        <v>-0.32700000000000001</v>
      </c>
      <c r="O1142">
        <v>0.42799999999999999</v>
      </c>
      <c r="P1142">
        <v>0.124</v>
      </c>
      <c r="Q1142">
        <v>-1.5960000000000001</v>
      </c>
      <c r="R1142">
        <v>-1.0509999999999999</v>
      </c>
      <c r="S1142">
        <v>-3.226</v>
      </c>
      <c r="T1142">
        <v>0.64500000000000002</v>
      </c>
      <c r="U1142">
        <v>-6.2110000000000003</v>
      </c>
      <c r="V1142">
        <v>0.43</v>
      </c>
      <c r="W1142">
        <v>0.379</v>
      </c>
      <c r="X1142">
        <v>-7.4749999999999996</v>
      </c>
      <c r="Y1142">
        <v>-7.1470000000000002</v>
      </c>
      <c r="Z1142">
        <v>-4.3899999999999997</v>
      </c>
      <c r="AA1142">
        <v>-7.859</v>
      </c>
      <c r="AB1142">
        <v>-8.5830000000000002</v>
      </c>
      <c r="AC1142">
        <v>-7.8179999999999996</v>
      </c>
      <c r="AD1142">
        <v>-8.1549999999999994</v>
      </c>
      <c r="AE1142">
        <v>-8.3179999999999996</v>
      </c>
      <c r="AF1142">
        <v>-9.4369999999999994</v>
      </c>
      <c r="AG1142">
        <v>2013</v>
      </c>
    </row>
    <row r="1143" spans="1:33" x14ac:dyDescent="0.2">
      <c r="A1143">
        <v>463</v>
      </c>
      <c r="B1143" t="s">
        <v>73</v>
      </c>
      <c r="C1143" t="s">
        <v>36</v>
      </c>
      <c r="D1143" t="s">
        <v>334</v>
      </c>
      <c r="E1143" t="s">
        <v>87</v>
      </c>
      <c r="F1143" t="s">
        <v>88</v>
      </c>
      <c r="G1143" t="s">
        <v>325</v>
      </c>
      <c r="H1143">
        <v>-19.521999999999998</v>
      </c>
      <c r="I1143">
        <v>-13.276</v>
      </c>
      <c r="J1143">
        <v>-22.224</v>
      </c>
      <c r="K1143">
        <v>-12.07</v>
      </c>
      <c r="L1143">
        <v>-12.885999999999999</v>
      </c>
      <c r="M1143">
        <v>23.280999999999999</v>
      </c>
      <c r="N1143">
        <v>-22.614999999999998</v>
      </c>
      <c r="O1143">
        <v>-29.045000000000002</v>
      </c>
      <c r="P1143">
        <v>-52.981000000000002</v>
      </c>
      <c r="Q1143">
        <v>-66.409000000000006</v>
      </c>
      <c r="R1143">
        <v>-19.344000000000001</v>
      </c>
      <c r="S1143">
        <v>-60.366</v>
      </c>
      <c r="T1143">
        <v>-70.122</v>
      </c>
      <c r="U1143">
        <v>-72.894000000000005</v>
      </c>
      <c r="V1143">
        <v>-217.48</v>
      </c>
      <c r="W1143" t="s">
        <v>106</v>
      </c>
      <c r="X1143" t="s">
        <v>106</v>
      </c>
      <c r="Y1143" t="s">
        <v>106</v>
      </c>
      <c r="Z1143" t="s">
        <v>106</v>
      </c>
      <c r="AA1143" t="s">
        <v>106</v>
      </c>
      <c r="AB1143" t="s">
        <v>106</v>
      </c>
      <c r="AC1143" t="s">
        <v>106</v>
      </c>
      <c r="AD1143" t="s">
        <v>106</v>
      </c>
      <c r="AE1143" t="s">
        <v>106</v>
      </c>
      <c r="AF1143" t="s">
        <v>106</v>
      </c>
      <c r="AG1143">
        <v>2009</v>
      </c>
    </row>
    <row r="1144" spans="1:33" x14ac:dyDescent="0.2">
      <c r="A1144">
        <v>537</v>
      </c>
      <c r="B1144" t="s">
        <v>78</v>
      </c>
      <c r="C1144" t="s">
        <v>19</v>
      </c>
      <c r="D1144" t="s">
        <v>334</v>
      </c>
      <c r="E1144" t="s">
        <v>87</v>
      </c>
      <c r="F1144" t="s">
        <v>88</v>
      </c>
      <c r="G1144" t="s">
        <v>326</v>
      </c>
      <c r="H1144" t="s">
        <v>106</v>
      </c>
      <c r="I1144" t="s">
        <v>106</v>
      </c>
      <c r="J1144" t="s">
        <v>106</v>
      </c>
      <c r="K1144" t="s">
        <v>106</v>
      </c>
      <c r="L1144">
        <v>6.0000000000000001E-3</v>
      </c>
      <c r="M1144">
        <v>1.9E-2</v>
      </c>
      <c r="N1144">
        <v>-2.7E-2</v>
      </c>
      <c r="O1144">
        <v>-2.7E-2</v>
      </c>
      <c r="P1144">
        <v>0.108</v>
      </c>
      <c r="Q1144">
        <v>0.12</v>
      </c>
      <c r="R1144">
        <v>0.56299999999999994</v>
      </c>
      <c r="S1144">
        <v>1.111</v>
      </c>
      <c r="T1144">
        <v>1.99</v>
      </c>
      <c r="U1144">
        <v>1.159</v>
      </c>
      <c r="V1144">
        <v>1.6619999999999999</v>
      </c>
      <c r="W1144">
        <v>2.4630000000000001</v>
      </c>
      <c r="X1144">
        <v>2.8460000000000001</v>
      </c>
      <c r="Y1144">
        <v>2.976</v>
      </c>
      <c r="Z1144">
        <v>1.131</v>
      </c>
      <c r="AA1144">
        <v>0.38400000000000001</v>
      </c>
      <c r="AB1144">
        <v>0.28199999999999997</v>
      </c>
      <c r="AC1144">
        <v>0.38500000000000001</v>
      </c>
      <c r="AD1144">
        <v>0.13100000000000001</v>
      </c>
      <c r="AE1144">
        <v>0.114</v>
      </c>
      <c r="AF1144">
        <v>-0.20599999999999999</v>
      </c>
      <c r="AG1144">
        <v>2012</v>
      </c>
    </row>
    <row r="1145" spans="1:33" x14ac:dyDescent="0.2">
      <c r="A1145">
        <v>369</v>
      </c>
      <c r="B1145" t="s">
        <v>55</v>
      </c>
      <c r="C1145" t="s">
        <v>21</v>
      </c>
      <c r="D1145" t="s">
        <v>334</v>
      </c>
      <c r="E1145" t="s">
        <v>87</v>
      </c>
      <c r="F1145" t="s">
        <v>88</v>
      </c>
      <c r="G1145" t="s">
        <v>327</v>
      </c>
      <c r="H1145" t="s">
        <v>106</v>
      </c>
      <c r="I1145" t="s">
        <v>106</v>
      </c>
      <c r="J1145" t="s">
        <v>106</v>
      </c>
      <c r="K1145">
        <v>-1.629</v>
      </c>
      <c r="L1145">
        <v>0.14599999999999999</v>
      </c>
      <c r="M1145">
        <v>-0.91900000000000004</v>
      </c>
      <c r="N1145">
        <v>-1.855</v>
      </c>
      <c r="O1145">
        <v>1.1839999999999999</v>
      </c>
      <c r="P1145">
        <v>1.4339999999999999</v>
      </c>
      <c r="Q1145">
        <v>3.8759999999999999</v>
      </c>
      <c r="R1145">
        <v>6.8550000000000004</v>
      </c>
      <c r="S1145">
        <v>4.8049999999999997</v>
      </c>
      <c r="T1145">
        <v>13.305</v>
      </c>
      <c r="U1145">
        <v>-12.22</v>
      </c>
      <c r="V1145">
        <v>-4.9539999999999997</v>
      </c>
      <c r="W1145">
        <v>-9.8000000000000004E-2</v>
      </c>
      <c r="X1145">
        <v>-0.41599999999999998</v>
      </c>
      <c r="Y1145">
        <v>-3.4489999999999998</v>
      </c>
      <c r="Z1145">
        <v>-7.2450000000000001</v>
      </c>
      <c r="AA1145">
        <v>-7.1580000000000004</v>
      </c>
      <c r="AB1145">
        <v>-9.2409999999999997</v>
      </c>
      <c r="AC1145">
        <v>-10.725</v>
      </c>
      <c r="AD1145">
        <v>-11.557</v>
      </c>
      <c r="AE1145">
        <v>-12.106999999999999</v>
      </c>
      <c r="AF1145">
        <v>-13.776</v>
      </c>
      <c r="AG1145">
        <v>2013</v>
      </c>
    </row>
    <row r="1146" spans="1:33" x14ac:dyDescent="0.2">
      <c r="A1146">
        <v>466</v>
      </c>
      <c r="B1146" t="s">
        <v>63</v>
      </c>
      <c r="C1146" t="s">
        <v>16</v>
      </c>
      <c r="D1146" t="s">
        <v>334</v>
      </c>
      <c r="E1146" t="s">
        <v>87</v>
      </c>
      <c r="F1146" t="s">
        <v>88</v>
      </c>
      <c r="G1146" t="s">
        <v>328</v>
      </c>
      <c r="H1146">
        <v>27.29</v>
      </c>
      <c r="I1146">
        <v>46.671999999999997</v>
      </c>
      <c r="J1146">
        <v>30.658000000000001</v>
      </c>
      <c r="K1146">
        <v>33.305999999999997</v>
      </c>
      <c r="L1146">
        <v>77.626000000000005</v>
      </c>
      <c r="M1146">
        <v>26.742000000000001</v>
      </c>
      <c r="N1146">
        <v>6.7869999999999999</v>
      </c>
      <c r="O1146">
        <v>18.954000000000001</v>
      </c>
      <c r="P1146">
        <v>47.435000000000002</v>
      </c>
      <c r="Q1146">
        <v>134.28399999999999</v>
      </c>
      <c r="R1146">
        <v>206.339</v>
      </c>
      <c r="S1146">
        <v>206.49799999999999</v>
      </c>
      <c r="T1146">
        <v>232.643</v>
      </c>
      <c r="U1146">
        <v>-39.820999999999998</v>
      </c>
      <c r="V1146">
        <v>21.117999999999999</v>
      </c>
      <c r="W1146">
        <v>80.897999999999996</v>
      </c>
      <c r="X1146">
        <v>149.14099999999999</v>
      </c>
      <c r="Y1146">
        <v>146.85</v>
      </c>
      <c r="Z1146">
        <v>88.340999999999994</v>
      </c>
      <c r="AA1146">
        <v>-39.901000000000003</v>
      </c>
      <c r="AB1146">
        <v>-0.127</v>
      </c>
      <c r="AC1146">
        <v>18.29</v>
      </c>
      <c r="AD1146">
        <v>36.682000000000002</v>
      </c>
      <c r="AE1146">
        <v>52.692</v>
      </c>
      <c r="AF1146">
        <v>71.819000000000003</v>
      </c>
      <c r="AG1146">
        <v>2013</v>
      </c>
    </row>
    <row r="1147" spans="1:33" x14ac:dyDescent="0.2">
      <c r="A1147">
        <v>299</v>
      </c>
      <c r="B1147" t="s">
        <v>75</v>
      </c>
      <c r="C1147" t="s">
        <v>22</v>
      </c>
      <c r="D1147" t="s">
        <v>334</v>
      </c>
      <c r="E1147" t="s">
        <v>87</v>
      </c>
      <c r="F1147" t="s">
        <v>88</v>
      </c>
      <c r="G1147" t="s">
        <v>329</v>
      </c>
      <c r="H1147">
        <v>2.3370000000000002</v>
      </c>
      <c r="I1147">
        <v>1.081</v>
      </c>
      <c r="J1147">
        <v>-2.2450000000000001</v>
      </c>
      <c r="K1147">
        <v>0.441</v>
      </c>
      <c r="L1147">
        <v>3.544</v>
      </c>
      <c r="M1147">
        <v>-4.0860000000000003</v>
      </c>
      <c r="N1147">
        <v>-1.599</v>
      </c>
      <c r="O1147">
        <v>0.23</v>
      </c>
      <c r="P1147">
        <v>5.2539999999999996</v>
      </c>
      <c r="Q1147">
        <v>12.452</v>
      </c>
      <c r="R1147">
        <v>-6.3209999999999997</v>
      </c>
      <c r="S1147">
        <v>-13.925000000000001</v>
      </c>
      <c r="T1147">
        <v>-23.452000000000002</v>
      </c>
      <c r="U1147">
        <v>-61.433</v>
      </c>
      <c r="V1147">
        <v>-105.383</v>
      </c>
      <c r="W1147">
        <v>-157.35900000000001</v>
      </c>
      <c r="X1147">
        <v>-269.56900000000002</v>
      </c>
      <c r="Y1147">
        <v>-321.32400000000001</v>
      </c>
      <c r="Z1147">
        <v>-464.68</v>
      </c>
      <c r="AA1147">
        <v>-925.10799999999995</v>
      </c>
      <c r="AB1147" s="3">
        <v>-1692.374</v>
      </c>
      <c r="AC1147" s="3">
        <v>-2943.346</v>
      </c>
      <c r="AD1147" s="3">
        <v>-5187.6540000000005</v>
      </c>
      <c r="AE1147" s="3">
        <v>-9156.82</v>
      </c>
      <c r="AF1147" s="3">
        <v>-15802.83</v>
      </c>
      <c r="AG1147">
        <v>2010</v>
      </c>
    </row>
    <row r="1148" spans="1:33" x14ac:dyDescent="0.2">
      <c r="A1148">
        <v>474</v>
      </c>
      <c r="B1148" t="s">
        <v>76</v>
      </c>
      <c r="C1148" t="s">
        <v>11</v>
      </c>
      <c r="D1148" t="s">
        <v>334</v>
      </c>
      <c r="E1148" t="s">
        <v>87</v>
      </c>
      <c r="F1148" t="s">
        <v>88</v>
      </c>
      <c r="G1148" t="s">
        <v>330</v>
      </c>
      <c r="H1148">
        <v>-6.8079999999999998</v>
      </c>
      <c r="I1148">
        <v>-13.281000000000001</v>
      </c>
      <c r="J1148">
        <v>-66.760999999999996</v>
      </c>
      <c r="K1148">
        <v>0.71599999999999997</v>
      </c>
      <c r="L1148">
        <v>94.863</v>
      </c>
      <c r="M1148">
        <v>46.323</v>
      </c>
      <c r="N1148">
        <v>-10.432</v>
      </c>
      <c r="O1148">
        <v>-90.760999999999996</v>
      </c>
      <c r="P1148">
        <v>-55.177999999999997</v>
      </c>
      <c r="Q1148">
        <v>-58.451000000000001</v>
      </c>
      <c r="R1148">
        <v>44.600999999999999</v>
      </c>
      <c r="S1148">
        <v>-309.495</v>
      </c>
      <c r="T1148">
        <v>-243.61600000000001</v>
      </c>
      <c r="U1148">
        <v>-520.51400000000001</v>
      </c>
      <c r="V1148">
        <v>-275.44</v>
      </c>
      <c r="W1148">
        <v>-315.33300000000003</v>
      </c>
      <c r="X1148">
        <v>-479.10399999999998</v>
      </c>
      <c r="Y1148">
        <v>-599.00300000000004</v>
      </c>
      <c r="Z1148">
        <v>-384.21699999999998</v>
      </c>
      <c r="AA1148">
        <v>-499.05599999999998</v>
      </c>
      <c r="AB1148">
        <v>-531.11099999999999</v>
      </c>
      <c r="AC1148">
        <v>-524.18799999999999</v>
      </c>
      <c r="AD1148">
        <v>-509.94299999999998</v>
      </c>
      <c r="AE1148">
        <v>-506.94799999999998</v>
      </c>
      <c r="AF1148">
        <v>-497.37400000000002</v>
      </c>
      <c r="AG1148">
        <v>2013</v>
      </c>
    </row>
    <row r="1149" spans="1:33" x14ac:dyDescent="0.2">
      <c r="A1149">
        <v>612</v>
      </c>
      <c r="B1149" t="s">
        <v>41</v>
      </c>
      <c r="C1149" t="s">
        <v>9</v>
      </c>
      <c r="D1149" t="s">
        <v>334</v>
      </c>
      <c r="E1149" t="s">
        <v>149</v>
      </c>
      <c r="G1149" t="s">
        <v>335</v>
      </c>
      <c r="H1149">
        <v>3.9119999999999999</v>
      </c>
      <c r="I1149">
        <v>2.93</v>
      </c>
      <c r="J1149">
        <v>-3.5760000000000001</v>
      </c>
      <c r="K1149">
        <v>-1.895</v>
      </c>
      <c r="L1149">
        <v>9.7010000000000005</v>
      </c>
      <c r="M1149">
        <v>3.74</v>
      </c>
      <c r="N1149">
        <v>1.1639999999999999</v>
      </c>
      <c r="O1149">
        <v>4.8760000000000003</v>
      </c>
      <c r="P1149">
        <v>5.2590000000000003</v>
      </c>
      <c r="Q1149">
        <v>13.629</v>
      </c>
      <c r="R1149">
        <v>13.945</v>
      </c>
      <c r="S1149">
        <v>6.133</v>
      </c>
      <c r="T1149">
        <v>9.0549999999999997</v>
      </c>
      <c r="U1149">
        <v>-5.4660000000000002</v>
      </c>
      <c r="V1149">
        <v>-0.38800000000000001</v>
      </c>
      <c r="W1149">
        <v>-0.436</v>
      </c>
      <c r="X1149">
        <v>-4.1120000000000001</v>
      </c>
      <c r="Y1149">
        <v>-0.81200000000000006</v>
      </c>
      <c r="Z1149">
        <v>-6.194</v>
      </c>
      <c r="AA1149">
        <v>-12.53</v>
      </c>
      <c r="AB1149">
        <v>-9.8800000000000008</v>
      </c>
      <c r="AC1149">
        <v>-7.48</v>
      </c>
      <c r="AD1149">
        <v>-5.452</v>
      </c>
      <c r="AE1149">
        <v>-3.843</v>
      </c>
      <c r="AF1149">
        <v>-2.6179999999999999</v>
      </c>
      <c r="AG1149">
        <v>2014</v>
      </c>
    </row>
    <row r="1150" spans="1:33" x14ac:dyDescent="0.2">
      <c r="A1150">
        <v>614</v>
      </c>
      <c r="B1150" t="s">
        <v>42</v>
      </c>
      <c r="C1150" t="s">
        <v>7</v>
      </c>
      <c r="D1150" t="s">
        <v>334</v>
      </c>
      <c r="E1150" t="s">
        <v>149</v>
      </c>
      <c r="G1150" t="s">
        <v>335</v>
      </c>
      <c r="H1150" t="s">
        <v>106</v>
      </c>
      <c r="I1150" t="s">
        <v>106</v>
      </c>
      <c r="J1150" t="s">
        <v>106</v>
      </c>
      <c r="K1150" t="s">
        <v>106</v>
      </c>
      <c r="L1150">
        <v>2.8</v>
      </c>
      <c r="M1150">
        <v>3.8849999999999998</v>
      </c>
      <c r="N1150">
        <v>-3.11</v>
      </c>
      <c r="O1150">
        <v>-5.8810000000000002</v>
      </c>
      <c r="P1150">
        <v>1.419</v>
      </c>
      <c r="Q1150">
        <v>9.3889999999999993</v>
      </c>
      <c r="R1150">
        <v>11.811</v>
      </c>
      <c r="S1150">
        <v>4.6559999999999997</v>
      </c>
      <c r="T1150">
        <v>-4.4550000000000001</v>
      </c>
      <c r="U1150">
        <v>-7.3550000000000004</v>
      </c>
      <c r="V1150">
        <v>3.45</v>
      </c>
      <c r="W1150">
        <v>8.6769999999999996</v>
      </c>
      <c r="X1150">
        <v>4.5860000000000003</v>
      </c>
      <c r="Y1150">
        <v>-0.33500000000000002</v>
      </c>
      <c r="Z1150">
        <v>-2.8490000000000002</v>
      </c>
      <c r="AA1150">
        <v>-4.6589999999999998</v>
      </c>
      <c r="AB1150">
        <v>-2.347</v>
      </c>
      <c r="AC1150">
        <v>-2.17</v>
      </c>
      <c r="AD1150">
        <v>-2.3820000000000001</v>
      </c>
      <c r="AE1150">
        <v>-2.843</v>
      </c>
      <c r="AF1150">
        <v>-3.3809999999999998</v>
      </c>
      <c r="AG1150">
        <v>2013</v>
      </c>
    </row>
    <row r="1151" spans="1:33" x14ac:dyDescent="0.2">
      <c r="A1151">
        <v>912</v>
      </c>
      <c r="B1151" t="s">
        <v>43</v>
      </c>
      <c r="C1151" t="s">
        <v>23</v>
      </c>
      <c r="D1151" t="s">
        <v>334</v>
      </c>
      <c r="E1151" t="s">
        <v>149</v>
      </c>
      <c r="G1151" t="s">
        <v>335</v>
      </c>
      <c r="H1151" t="s">
        <v>106</v>
      </c>
      <c r="I1151" t="s">
        <v>106</v>
      </c>
      <c r="J1151" t="s">
        <v>106</v>
      </c>
      <c r="K1151" t="s">
        <v>106</v>
      </c>
      <c r="L1151">
        <v>0.38800000000000001</v>
      </c>
      <c r="M1151">
        <v>6.0000000000000001E-3</v>
      </c>
      <c r="N1151">
        <v>-0.36899999999999999</v>
      </c>
      <c r="O1151">
        <v>-1.768</v>
      </c>
      <c r="P1151">
        <v>0.96199999999999997</v>
      </c>
      <c r="Q1151">
        <v>2.431</v>
      </c>
      <c r="R1151">
        <v>1.1499999999999999</v>
      </c>
      <c r="S1151">
        <v>2.294</v>
      </c>
      <c r="T1151">
        <v>19.988</v>
      </c>
      <c r="U1151">
        <v>6.5730000000000004</v>
      </c>
      <c r="V1151">
        <v>13.978</v>
      </c>
      <c r="W1151">
        <v>11.579000000000001</v>
      </c>
      <c r="X1151">
        <v>3.7970000000000002</v>
      </c>
      <c r="Y1151">
        <v>1.4259999999999999</v>
      </c>
      <c r="Z1151">
        <v>0.44900000000000001</v>
      </c>
      <c r="AA1151">
        <v>-5.7009999999999996</v>
      </c>
      <c r="AB1151">
        <v>1.4359999999999999</v>
      </c>
      <c r="AC1151">
        <v>2.5110000000000001</v>
      </c>
      <c r="AD1151">
        <v>4.3170000000000002</v>
      </c>
      <c r="AE1151">
        <v>5.1849999999999996</v>
      </c>
      <c r="AF1151">
        <v>5.5220000000000002</v>
      </c>
      <c r="AG1151">
        <v>2012</v>
      </c>
    </row>
    <row r="1152" spans="1:33" x14ac:dyDescent="0.2">
      <c r="A1152">
        <v>419</v>
      </c>
      <c r="B1152" t="s">
        <v>44</v>
      </c>
      <c r="C1152" t="s">
        <v>12</v>
      </c>
      <c r="D1152" t="s">
        <v>334</v>
      </c>
      <c r="E1152" t="s">
        <v>149</v>
      </c>
      <c r="G1152" t="s">
        <v>335</v>
      </c>
      <c r="H1152">
        <v>0.35</v>
      </c>
      <c r="I1152">
        <v>-6.6580000000000004</v>
      </c>
      <c r="J1152">
        <v>-3.5630000000000002</v>
      </c>
      <c r="K1152">
        <v>-5.0519999999999996</v>
      </c>
      <c r="L1152">
        <v>8.66</v>
      </c>
      <c r="M1152">
        <v>0.745</v>
      </c>
      <c r="N1152">
        <v>-3.4089999999999998</v>
      </c>
      <c r="O1152">
        <v>-1.7749999999999999</v>
      </c>
      <c r="P1152">
        <v>0.249</v>
      </c>
      <c r="Q1152">
        <v>2.911</v>
      </c>
      <c r="R1152">
        <v>2.3380000000000001</v>
      </c>
      <c r="S1152">
        <v>1.5860000000000001</v>
      </c>
      <c r="T1152">
        <v>4.2569999999999997</v>
      </c>
      <c r="U1152">
        <v>-5.5860000000000003</v>
      </c>
      <c r="V1152">
        <v>-5.8339999999999996</v>
      </c>
      <c r="W1152">
        <v>-1.468</v>
      </c>
      <c r="X1152">
        <v>-3.165</v>
      </c>
      <c r="Y1152">
        <v>-4.3289999999999997</v>
      </c>
      <c r="Z1152">
        <v>-5.7480000000000002</v>
      </c>
      <c r="AA1152">
        <v>-9.8819999999999997</v>
      </c>
      <c r="AB1152">
        <v>-6.17</v>
      </c>
      <c r="AC1152">
        <v>-6.008</v>
      </c>
      <c r="AD1152">
        <v>-6.6230000000000002</v>
      </c>
      <c r="AE1152">
        <v>-7.0860000000000003</v>
      </c>
      <c r="AF1152">
        <v>-7.4550000000000001</v>
      </c>
      <c r="AG1152">
        <v>2014</v>
      </c>
    </row>
    <row r="1153" spans="1:33" x14ac:dyDescent="0.2">
      <c r="A1153">
        <v>218</v>
      </c>
      <c r="B1153" t="s">
        <v>45</v>
      </c>
      <c r="C1153" t="s">
        <v>26</v>
      </c>
      <c r="D1153" t="s">
        <v>334</v>
      </c>
      <c r="E1153" t="s">
        <v>149</v>
      </c>
      <c r="G1153" t="s">
        <v>335</v>
      </c>
      <c r="H1153">
        <v>-1.9</v>
      </c>
      <c r="I1153">
        <v>-3.2810000000000001</v>
      </c>
      <c r="J1153">
        <v>-5.0999999999999996</v>
      </c>
      <c r="K1153">
        <v>-3.8370000000000002</v>
      </c>
      <c r="L1153">
        <v>-3.7280000000000002</v>
      </c>
      <c r="M1153">
        <v>-6.82</v>
      </c>
      <c r="N1153">
        <v>-8.7880000000000003</v>
      </c>
      <c r="O1153">
        <v>-7.875</v>
      </c>
      <c r="P1153">
        <v>-5.5430000000000001</v>
      </c>
      <c r="Q1153">
        <v>-2.2450000000000001</v>
      </c>
      <c r="R1153">
        <v>4.47</v>
      </c>
      <c r="S1153">
        <v>1.7410000000000001</v>
      </c>
      <c r="T1153">
        <v>3.569</v>
      </c>
      <c r="U1153">
        <v>1.4E-2</v>
      </c>
      <c r="V1153">
        <v>1.6659999999999999</v>
      </c>
      <c r="W1153">
        <v>0.83199999999999996</v>
      </c>
      <c r="X1153">
        <v>1.7549999999999999</v>
      </c>
      <c r="Y1153">
        <v>0.65100000000000002</v>
      </c>
      <c r="Z1153">
        <v>-3.2480000000000002</v>
      </c>
      <c r="AA1153">
        <v>-4.4589999999999996</v>
      </c>
      <c r="AB1153">
        <v>-5.548</v>
      </c>
      <c r="AC1153">
        <v>-5</v>
      </c>
      <c r="AD1153">
        <v>-4.7069999999999999</v>
      </c>
      <c r="AE1153">
        <v>-4.2789999999999999</v>
      </c>
      <c r="AF1153">
        <v>-4.0030000000000001</v>
      </c>
      <c r="AG1153">
        <v>2013</v>
      </c>
    </row>
    <row r="1154" spans="1:33" x14ac:dyDescent="0.2">
      <c r="A1154">
        <v>616</v>
      </c>
      <c r="B1154" t="s">
        <v>46</v>
      </c>
      <c r="C1154" t="s">
        <v>25</v>
      </c>
      <c r="D1154" t="s">
        <v>334</v>
      </c>
      <c r="E1154" t="s">
        <v>149</v>
      </c>
      <c r="G1154" t="s">
        <v>335</v>
      </c>
      <c r="H1154" t="s">
        <v>106</v>
      </c>
      <c r="I1154" t="s">
        <v>106</v>
      </c>
      <c r="J1154" t="s">
        <v>106</v>
      </c>
      <c r="K1154" t="s">
        <v>106</v>
      </c>
      <c r="L1154">
        <v>8.5630000000000006</v>
      </c>
      <c r="M1154">
        <v>-2.944</v>
      </c>
      <c r="N1154">
        <v>-3.9580000000000002</v>
      </c>
      <c r="O1154">
        <v>-0.221</v>
      </c>
      <c r="P1154">
        <v>1.302</v>
      </c>
      <c r="Q1154">
        <v>10.173999999999999</v>
      </c>
      <c r="R1154">
        <v>12.957000000000001</v>
      </c>
      <c r="S1154">
        <v>5.5140000000000002</v>
      </c>
      <c r="T1154">
        <v>-7.46</v>
      </c>
      <c r="U1154">
        <v>-13.489000000000001</v>
      </c>
      <c r="V1154">
        <v>-7.4859999999999998</v>
      </c>
      <c r="W1154">
        <v>-0.14699999999999999</v>
      </c>
      <c r="X1154">
        <v>0.79900000000000004</v>
      </c>
      <c r="Y1154">
        <v>5.3760000000000003</v>
      </c>
      <c r="Z1154">
        <v>0.39</v>
      </c>
      <c r="AA1154">
        <v>0.68300000000000005</v>
      </c>
      <c r="AB1154">
        <v>1.6220000000000001</v>
      </c>
      <c r="AC1154">
        <v>2.581</v>
      </c>
      <c r="AD1154">
        <v>2.5049999999999999</v>
      </c>
      <c r="AE1154">
        <v>2.5489999999999999</v>
      </c>
      <c r="AF1154">
        <v>2.738</v>
      </c>
      <c r="AG1154">
        <v>2012</v>
      </c>
    </row>
    <row r="1155" spans="1:33" x14ac:dyDescent="0.2">
      <c r="A1155">
        <v>516</v>
      </c>
      <c r="B1155" t="s">
        <v>49</v>
      </c>
      <c r="C1155" t="s">
        <v>4</v>
      </c>
      <c r="D1155" t="s">
        <v>334</v>
      </c>
      <c r="E1155" t="s">
        <v>149</v>
      </c>
      <c r="G1155" t="s">
        <v>335</v>
      </c>
      <c r="H1155">
        <v>-12.257</v>
      </c>
      <c r="I1155">
        <v>-15.983000000000001</v>
      </c>
      <c r="J1155">
        <v>-31.716000000000001</v>
      </c>
      <c r="K1155">
        <v>-22.937000000000001</v>
      </c>
      <c r="L1155">
        <v>7.601</v>
      </c>
      <c r="M1155">
        <v>2.8650000000000002</v>
      </c>
      <c r="N1155">
        <v>-5.1120000000000001</v>
      </c>
      <c r="O1155">
        <v>8.9320000000000004</v>
      </c>
      <c r="P1155">
        <v>9.4909999999999997</v>
      </c>
      <c r="Q1155">
        <v>18.007000000000001</v>
      </c>
      <c r="R1155">
        <v>22.116</v>
      </c>
      <c r="S1155">
        <v>3.4350000000000001</v>
      </c>
      <c r="T1155">
        <v>40.003</v>
      </c>
      <c r="U1155">
        <v>3.831</v>
      </c>
      <c r="V1155">
        <v>8.4120000000000008</v>
      </c>
      <c r="W1155">
        <v>28.084</v>
      </c>
      <c r="X1155">
        <v>16.855</v>
      </c>
      <c r="Y1155">
        <v>14.073</v>
      </c>
      <c r="Z1155">
        <v>14.077</v>
      </c>
      <c r="AA1155">
        <v>-15.627000000000001</v>
      </c>
      <c r="AB1155">
        <v>-6.4130000000000003</v>
      </c>
      <c r="AC1155">
        <v>-2.4950000000000001</v>
      </c>
      <c r="AD1155">
        <v>0.97299999999999998</v>
      </c>
      <c r="AE1155">
        <v>7.8470000000000004</v>
      </c>
      <c r="AF1155">
        <v>10.414999999999999</v>
      </c>
      <c r="AG1155">
        <v>2014</v>
      </c>
    </row>
    <row r="1156" spans="1:33" x14ac:dyDescent="0.2">
      <c r="A1156">
        <v>622</v>
      </c>
      <c r="B1156" t="s">
        <v>52</v>
      </c>
      <c r="C1156" t="s">
        <v>32</v>
      </c>
      <c r="D1156" t="s">
        <v>334</v>
      </c>
      <c r="E1156" t="s">
        <v>149</v>
      </c>
      <c r="G1156" t="s">
        <v>335</v>
      </c>
      <c r="H1156" t="s">
        <v>106</v>
      </c>
      <c r="I1156" t="s">
        <v>106</v>
      </c>
      <c r="J1156" t="s">
        <v>106</v>
      </c>
      <c r="K1156" t="s">
        <v>106</v>
      </c>
      <c r="L1156">
        <v>1.7529999999999999</v>
      </c>
      <c r="M1156">
        <v>0.71699999999999997</v>
      </c>
      <c r="N1156">
        <v>1.744</v>
      </c>
      <c r="O1156">
        <v>0.65500000000000003</v>
      </c>
      <c r="P1156">
        <v>-0.54300000000000004</v>
      </c>
      <c r="Q1156">
        <v>3.5619999999999998</v>
      </c>
      <c r="R1156">
        <v>32.832000000000001</v>
      </c>
      <c r="S1156">
        <v>4.6689999999999996</v>
      </c>
      <c r="T1156">
        <v>2.2320000000000002</v>
      </c>
      <c r="U1156">
        <v>-4.8000000000000001E-2</v>
      </c>
      <c r="V1156">
        <v>-1.085</v>
      </c>
      <c r="W1156">
        <v>-2.5979999999999999</v>
      </c>
      <c r="X1156">
        <v>-1.59</v>
      </c>
      <c r="Y1156">
        <v>-3.9510000000000001</v>
      </c>
      <c r="Z1156">
        <v>-5.1349999999999998</v>
      </c>
      <c r="AA1156">
        <v>-6.0339999999999998</v>
      </c>
      <c r="AB1156">
        <v>-5.4139999999999997</v>
      </c>
      <c r="AC1156">
        <v>-5.1619999999999999</v>
      </c>
      <c r="AD1156">
        <v>-4.4379999999999997</v>
      </c>
      <c r="AE1156">
        <v>-3.8490000000000002</v>
      </c>
      <c r="AF1156">
        <v>-3.8</v>
      </c>
      <c r="AG1156">
        <v>2013</v>
      </c>
    </row>
    <row r="1157" spans="1:33" x14ac:dyDescent="0.2">
      <c r="A1157">
        <v>628</v>
      </c>
      <c r="B1157" t="s">
        <v>53</v>
      </c>
      <c r="C1157" t="s">
        <v>13</v>
      </c>
      <c r="D1157" t="s">
        <v>334</v>
      </c>
      <c r="E1157" t="s">
        <v>149</v>
      </c>
      <c r="G1157" t="s">
        <v>335</v>
      </c>
      <c r="H1157">
        <v>-3.7109999999999999</v>
      </c>
      <c r="I1157">
        <v>-3.3460000000000001</v>
      </c>
      <c r="J1157">
        <v>-2.2450000000000001</v>
      </c>
      <c r="K1157">
        <v>-5.2789999999999999</v>
      </c>
      <c r="L1157">
        <v>-6.0730000000000004</v>
      </c>
      <c r="M1157">
        <v>-4.585</v>
      </c>
      <c r="N1157">
        <v>-5.2919999999999998</v>
      </c>
      <c r="O1157">
        <v>-5.5979999999999999</v>
      </c>
      <c r="P1157">
        <v>-2.387</v>
      </c>
      <c r="Q1157">
        <v>-6.9000000000000006E-2</v>
      </c>
      <c r="R1157">
        <v>2.226</v>
      </c>
      <c r="S1157">
        <v>2.5350000000000001</v>
      </c>
      <c r="T1157">
        <v>3.6269999999999998</v>
      </c>
      <c r="U1157">
        <v>-9.218</v>
      </c>
      <c r="V1157">
        <v>-4.1609999999999996</v>
      </c>
      <c r="W1157">
        <v>2.3929999999999998</v>
      </c>
      <c r="X1157">
        <v>0.47499999999999998</v>
      </c>
      <c r="Y1157">
        <v>-2.0720000000000001</v>
      </c>
      <c r="Z1157">
        <v>-4.2</v>
      </c>
      <c r="AA1157">
        <v>-3.407</v>
      </c>
      <c r="AB1157">
        <v>-0.68899999999999995</v>
      </c>
      <c r="AC1157">
        <v>0.151</v>
      </c>
      <c r="AD1157">
        <v>3.58</v>
      </c>
      <c r="AE1157">
        <v>3.1789999999999998</v>
      </c>
      <c r="AF1157">
        <v>1.9890000000000001</v>
      </c>
      <c r="AG1157">
        <v>2012</v>
      </c>
    </row>
    <row r="1158" spans="1:33" x14ac:dyDescent="0.2">
      <c r="A1158">
        <v>228</v>
      </c>
      <c r="B1158" t="s">
        <v>54</v>
      </c>
      <c r="C1158" t="s">
        <v>30</v>
      </c>
      <c r="D1158" t="s">
        <v>334</v>
      </c>
      <c r="E1158" t="s">
        <v>149</v>
      </c>
      <c r="G1158" t="s">
        <v>335</v>
      </c>
      <c r="H1158">
        <v>2.0990000000000002</v>
      </c>
      <c r="I1158">
        <v>2.0609999999999999</v>
      </c>
      <c r="J1158">
        <v>0.39400000000000002</v>
      </c>
      <c r="K1158">
        <v>-2.0270000000000001</v>
      </c>
      <c r="L1158">
        <v>-0.69499999999999995</v>
      </c>
      <c r="M1158">
        <v>-0.496</v>
      </c>
      <c r="N1158">
        <v>-1.1739999999999999</v>
      </c>
      <c r="O1158">
        <v>-0.41799999999999998</v>
      </c>
      <c r="P1158">
        <v>2.0470000000000002</v>
      </c>
      <c r="Q1158">
        <v>4.54</v>
      </c>
      <c r="R1158">
        <v>7.4480000000000004</v>
      </c>
      <c r="S1158">
        <v>7.9269999999999996</v>
      </c>
      <c r="T1158">
        <v>4.1319999999999997</v>
      </c>
      <c r="U1158">
        <v>-4.0890000000000004</v>
      </c>
      <c r="V1158">
        <v>-0.36599999999999999</v>
      </c>
      <c r="W1158">
        <v>1.407</v>
      </c>
      <c r="X1158">
        <v>0.68700000000000006</v>
      </c>
      <c r="Y1158">
        <v>-0.47099999999999997</v>
      </c>
      <c r="Z1158">
        <v>-1.4159999999999999</v>
      </c>
      <c r="AA1158">
        <v>-2.089</v>
      </c>
      <c r="AB1158">
        <v>-1.944</v>
      </c>
      <c r="AC1158">
        <v>-1.226</v>
      </c>
      <c r="AD1158">
        <v>-0.626</v>
      </c>
      <c r="AE1158">
        <v>-0.67200000000000004</v>
      </c>
      <c r="AF1158">
        <v>-0.64700000000000002</v>
      </c>
      <c r="AG1158">
        <v>2013</v>
      </c>
    </row>
    <row r="1159" spans="1:33" x14ac:dyDescent="0.2">
      <c r="A1159">
        <v>636</v>
      </c>
      <c r="B1159" t="s">
        <v>56</v>
      </c>
      <c r="C1159" t="s">
        <v>33</v>
      </c>
      <c r="D1159" t="s">
        <v>334</v>
      </c>
      <c r="E1159" t="s">
        <v>149</v>
      </c>
      <c r="G1159" t="s">
        <v>335</v>
      </c>
      <c r="H1159">
        <v>-1.4750000000000001</v>
      </c>
      <c r="I1159">
        <v>-1.841</v>
      </c>
      <c r="J1159">
        <v>-2.0190000000000001</v>
      </c>
      <c r="K1159">
        <v>-1.5649999999999999</v>
      </c>
      <c r="L1159">
        <v>-1.8460000000000001</v>
      </c>
      <c r="M1159">
        <v>-2.1389999999999998</v>
      </c>
      <c r="N1159">
        <v>-0.13700000000000001</v>
      </c>
      <c r="O1159">
        <v>-5.04</v>
      </c>
      <c r="P1159">
        <v>-1.7210000000000001</v>
      </c>
      <c r="Q1159">
        <v>-0.26200000000000001</v>
      </c>
      <c r="R1159">
        <v>1.857</v>
      </c>
      <c r="S1159">
        <v>-0.19900000000000001</v>
      </c>
      <c r="T1159">
        <v>-1.1160000000000001</v>
      </c>
      <c r="U1159">
        <v>1.2509999999999999</v>
      </c>
      <c r="V1159">
        <v>2.46</v>
      </c>
      <c r="W1159">
        <v>-0.47799999999999998</v>
      </c>
      <c r="X1159">
        <v>1.8169999999999999</v>
      </c>
      <c r="Y1159">
        <v>3.1190000000000002</v>
      </c>
      <c r="Z1159">
        <v>2.5920000000000001</v>
      </c>
      <c r="AA1159">
        <v>1.579</v>
      </c>
      <c r="AB1159">
        <v>1.5860000000000001</v>
      </c>
      <c r="AC1159">
        <v>1.7549999999999999</v>
      </c>
      <c r="AD1159">
        <v>1.5589999999999999</v>
      </c>
      <c r="AE1159">
        <v>1.369</v>
      </c>
      <c r="AF1159">
        <v>1.351</v>
      </c>
      <c r="AG1159">
        <v>2013</v>
      </c>
    </row>
    <row r="1160" spans="1:33" x14ac:dyDescent="0.2">
      <c r="A1160">
        <v>634</v>
      </c>
      <c r="B1160" t="s">
        <v>58</v>
      </c>
      <c r="C1160" t="s">
        <v>57</v>
      </c>
      <c r="D1160" t="s">
        <v>334</v>
      </c>
      <c r="E1160" t="s">
        <v>149</v>
      </c>
      <c r="G1160" t="s">
        <v>335</v>
      </c>
      <c r="H1160">
        <v>10.170999999999999</v>
      </c>
      <c r="I1160">
        <v>3.5840000000000001</v>
      </c>
      <c r="J1160">
        <v>-6.86</v>
      </c>
      <c r="K1160">
        <v>-5.5490000000000004</v>
      </c>
      <c r="L1160">
        <v>1.129</v>
      </c>
      <c r="M1160">
        <v>6.3570000000000002</v>
      </c>
      <c r="N1160">
        <v>-0.33800000000000002</v>
      </c>
      <c r="O1160">
        <v>0.40300000000000002</v>
      </c>
      <c r="P1160">
        <v>3.6440000000000001</v>
      </c>
      <c r="Q1160">
        <v>14.637</v>
      </c>
      <c r="R1160">
        <v>16.646000000000001</v>
      </c>
      <c r="S1160">
        <v>9.3889999999999993</v>
      </c>
      <c r="T1160">
        <v>23.381</v>
      </c>
      <c r="U1160">
        <v>4.8010000000000002</v>
      </c>
      <c r="V1160">
        <v>16.081</v>
      </c>
      <c r="W1160">
        <v>16.454000000000001</v>
      </c>
      <c r="X1160">
        <v>6.4459999999999997</v>
      </c>
      <c r="Y1160">
        <v>8.5269999999999992</v>
      </c>
      <c r="Z1160">
        <v>1.9510000000000001</v>
      </c>
      <c r="AA1160">
        <v>-6.8470000000000004</v>
      </c>
      <c r="AB1160">
        <v>1.5680000000000001</v>
      </c>
      <c r="AC1160">
        <v>6.9379999999999997</v>
      </c>
      <c r="AD1160">
        <v>6.9980000000000002</v>
      </c>
      <c r="AE1160">
        <v>4.1760000000000002</v>
      </c>
      <c r="AF1160">
        <v>2.0779999999999998</v>
      </c>
      <c r="AG1160">
        <v>2013</v>
      </c>
    </row>
    <row r="1161" spans="1:33" x14ac:dyDescent="0.2">
      <c r="A1161">
        <v>248</v>
      </c>
      <c r="B1161" t="s">
        <v>59</v>
      </c>
      <c r="C1161" t="s">
        <v>31</v>
      </c>
      <c r="D1161" t="s">
        <v>334</v>
      </c>
      <c r="E1161" t="s">
        <v>149</v>
      </c>
      <c r="G1161" t="s">
        <v>335</v>
      </c>
      <c r="H1161">
        <v>-2.2069999999999999</v>
      </c>
      <c r="I1161">
        <v>-1.639</v>
      </c>
      <c r="J1161">
        <v>-3.915</v>
      </c>
      <c r="K1161">
        <v>-3.5059999999999998</v>
      </c>
      <c r="L1161">
        <v>0.96499999999999997</v>
      </c>
      <c r="M1161">
        <v>1.157</v>
      </c>
      <c r="N1161">
        <v>0.75600000000000001</v>
      </c>
      <c r="O1161">
        <v>0.998</v>
      </c>
      <c r="P1161">
        <v>1.931</v>
      </c>
      <c r="Q1161">
        <v>0.64100000000000001</v>
      </c>
      <c r="R1161">
        <v>2.8530000000000002</v>
      </c>
      <c r="S1161">
        <v>1.758</v>
      </c>
      <c r="T1161">
        <v>0.48499999999999999</v>
      </c>
      <c r="U1161">
        <v>-3.57</v>
      </c>
      <c r="V1161">
        <v>-1.347</v>
      </c>
      <c r="W1161">
        <v>-6.0000000000000001E-3</v>
      </c>
      <c r="X1161">
        <v>-0.94</v>
      </c>
      <c r="Y1161">
        <v>-4.6020000000000003</v>
      </c>
      <c r="Z1161">
        <v>-5.1619999999999999</v>
      </c>
      <c r="AA1161">
        <v>-5.3970000000000002</v>
      </c>
      <c r="AB1161">
        <v>-4.8319999999999999</v>
      </c>
      <c r="AC1161">
        <v>-4.0229999999999997</v>
      </c>
      <c r="AD1161">
        <v>-2.7160000000000002</v>
      </c>
      <c r="AE1161">
        <v>-1.363</v>
      </c>
      <c r="AF1161">
        <v>-1.288</v>
      </c>
      <c r="AG1161">
        <v>2013</v>
      </c>
    </row>
    <row r="1162" spans="1:33" x14ac:dyDescent="0.2">
      <c r="A1162">
        <v>642</v>
      </c>
      <c r="B1162" t="s">
        <v>60</v>
      </c>
      <c r="C1162" t="s">
        <v>1</v>
      </c>
      <c r="D1162" t="s">
        <v>334</v>
      </c>
      <c r="E1162" t="s">
        <v>149</v>
      </c>
      <c r="G1162" t="s">
        <v>335</v>
      </c>
      <c r="H1162">
        <v>-2.6819999999999999</v>
      </c>
      <c r="I1162">
        <v>3.907</v>
      </c>
      <c r="J1162">
        <v>-2.698</v>
      </c>
      <c r="K1162">
        <v>-0.22700000000000001</v>
      </c>
      <c r="L1162">
        <v>-2.9470000000000001</v>
      </c>
      <c r="M1162">
        <v>17.065000000000001</v>
      </c>
      <c r="N1162">
        <v>20.074000000000002</v>
      </c>
      <c r="O1162">
        <v>14.981999999999999</v>
      </c>
      <c r="P1162">
        <v>12.385999999999999</v>
      </c>
      <c r="Q1162">
        <v>21.946999999999999</v>
      </c>
      <c r="R1162">
        <v>27.2</v>
      </c>
      <c r="S1162">
        <v>22.004999999999999</v>
      </c>
      <c r="T1162">
        <v>18.698</v>
      </c>
      <c r="U1162">
        <v>-10.419</v>
      </c>
      <c r="V1162">
        <v>-6.3890000000000002</v>
      </c>
      <c r="W1162">
        <v>1.1060000000000001</v>
      </c>
      <c r="X1162">
        <v>-9.8469999999999995</v>
      </c>
      <c r="Y1162">
        <v>-7.8460000000000001</v>
      </c>
      <c r="Z1162">
        <v>-8.1999999999999993</v>
      </c>
      <c r="AA1162">
        <v>-21.439</v>
      </c>
      <c r="AB1162">
        <v>-7.1260000000000003</v>
      </c>
      <c r="AC1162">
        <v>-0.182</v>
      </c>
      <c r="AD1162">
        <v>2.11</v>
      </c>
      <c r="AE1162">
        <v>5.242</v>
      </c>
      <c r="AF1162">
        <v>2.3420000000000001</v>
      </c>
      <c r="AG1162">
        <v>2013</v>
      </c>
    </row>
    <row r="1163" spans="1:33" x14ac:dyDescent="0.2">
      <c r="A1163">
        <v>646</v>
      </c>
      <c r="B1163" t="s">
        <v>62</v>
      </c>
      <c r="C1163" t="s">
        <v>14</v>
      </c>
      <c r="D1163" t="s">
        <v>334</v>
      </c>
      <c r="E1163" t="s">
        <v>149</v>
      </c>
      <c r="G1163" t="s">
        <v>335</v>
      </c>
      <c r="H1163">
        <v>2.0409999999999999</v>
      </c>
      <c r="I1163">
        <v>1.3580000000000001</v>
      </c>
      <c r="J1163">
        <v>-12.651999999999999</v>
      </c>
      <c r="K1163">
        <v>1.075</v>
      </c>
      <c r="L1163">
        <v>10.741</v>
      </c>
      <c r="M1163">
        <v>3.9239999999999999</v>
      </c>
      <c r="N1163">
        <v>3.5649999999999999</v>
      </c>
      <c r="O1163">
        <v>7.391</v>
      </c>
      <c r="P1163">
        <v>6.7729999999999997</v>
      </c>
      <c r="Q1163">
        <v>7.9390000000000001</v>
      </c>
      <c r="R1163">
        <v>8.4730000000000008</v>
      </c>
      <c r="S1163">
        <v>8.0760000000000005</v>
      </c>
      <c r="T1163">
        <v>10.464</v>
      </c>
      <c r="U1163">
        <v>6.907</v>
      </c>
      <c r="V1163">
        <v>2.4430000000000001</v>
      </c>
      <c r="W1163">
        <v>2.2389999999999999</v>
      </c>
      <c r="X1163">
        <v>1.6950000000000001</v>
      </c>
      <c r="Y1163">
        <v>1.8160000000000001</v>
      </c>
      <c r="Z1163">
        <v>2.9630000000000001</v>
      </c>
      <c r="AA1163">
        <v>-1.9059999999999999</v>
      </c>
      <c r="AB1163">
        <v>-0.315</v>
      </c>
      <c r="AC1163">
        <v>0.41499999999999998</v>
      </c>
      <c r="AD1163">
        <v>0.68700000000000006</v>
      </c>
      <c r="AE1163">
        <v>0.495</v>
      </c>
      <c r="AF1163">
        <v>8.6999999999999994E-2</v>
      </c>
      <c r="AG1163">
        <v>2013</v>
      </c>
    </row>
    <row r="1164" spans="1:33" x14ac:dyDescent="0.2">
      <c r="A1164">
        <v>656</v>
      </c>
      <c r="B1164" t="s">
        <v>64</v>
      </c>
      <c r="C1164" t="s">
        <v>24</v>
      </c>
      <c r="D1164" t="s">
        <v>334</v>
      </c>
      <c r="E1164" t="s">
        <v>149</v>
      </c>
      <c r="G1164" t="s">
        <v>335</v>
      </c>
      <c r="H1164">
        <v>-3.0449999999999999</v>
      </c>
      <c r="I1164">
        <v>-2.96</v>
      </c>
      <c r="J1164">
        <v>-0.7</v>
      </c>
      <c r="K1164">
        <v>-3.0249999999999999</v>
      </c>
      <c r="L1164">
        <v>-3.1859999999999999</v>
      </c>
      <c r="M1164">
        <v>-4.149</v>
      </c>
      <c r="N1164">
        <v>-4.423</v>
      </c>
      <c r="O1164">
        <v>-6.47</v>
      </c>
      <c r="P1164">
        <v>-5.3540000000000001</v>
      </c>
      <c r="Q1164">
        <v>-1.6479999999999999</v>
      </c>
      <c r="R1164">
        <v>-3.1379999999999999</v>
      </c>
      <c r="S1164">
        <v>1.919</v>
      </c>
      <c r="T1164">
        <v>0.57699999999999996</v>
      </c>
      <c r="U1164">
        <v>-7.1289999999999996</v>
      </c>
      <c r="V1164">
        <v>-13.981</v>
      </c>
      <c r="W1164">
        <v>-1.2529999999999999</v>
      </c>
      <c r="X1164">
        <v>-3.2719999999999998</v>
      </c>
      <c r="Y1164">
        <v>-5.2069999999999999</v>
      </c>
      <c r="Z1164">
        <v>-4.3479999999999999</v>
      </c>
      <c r="AA1164">
        <v>-10.141</v>
      </c>
      <c r="AB1164">
        <v>-4.0650000000000004</v>
      </c>
      <c r="AC1164">
        <v>-2.9249999999999998</v>
      </c>
      <c r="AD1164">
        <v>-1.5629999999999999</v>
      </c>
      <c r="AE1164">
        <v>-1.3640000000000001</v>
      </c>
      <c r="AF1164">
        <v>-0.99199999999999999</v>
      </c>
      <c r="AG1164">
        <v>2014</v>
      </c>
    </row>
    <row r="1165" spans="1:33" x14ac:dyDescent="0.2">
      <c r="A1165">
        <v>429</v>
      </c>
      <c r="B1165" t="s">
        <v>47</v>
      </c>
      <c r="C1165" t="s">
        <v>34</v>
      </c>
      <c r="D1165" t="s">
        <v>334</v>
      </c>
      <c r="E1165" t="s">
        <v>149</v>
      </c>
      <c r="G1165" t="s">
        <v>335</v>
      </c>
      <c r="H1165">
        <v>-0.94399999999999995</v>
      </c>
      <c r="I1165">
        <v>-2.254</v>
      </c>
      <c r="J1165">
        <v>-6.2009999999999996</v>
      </c>
      <c r="K1165">
        <v>-0.63500000000000001</v>
      </c>
      <c r="L1165">
        <v>6.7809999999999997</v>
      </c>
      <c r="M1165">
        <v>1.036</v>
      </c>
      <c r="N1165">
        <v>0.48199999999999998</v>
      </c>
      <c r="O1165">
        <v>1.1850000000000001</v>
      </c>
      <c r="P1165">
        <v>3.4830000000000001</v>
      </c>
      <c r="Q1165">
        <v>2.7549999999999999</v>
      </c>
      <c r="R1165">
        <v>1.9650000000000001</v>
      </c>
      <c r="S1165">
        <v>6.7380000000000004</v>
      </c>
      <c r="T1165">
        <v>0.61099999999999999</v>
      </c>
      <c r="U1165">
        <v>0.82699999999999996</v>
      </c>
      <c r="V1165">
        <v>2.754</v>
      </c>
      <c r="W1165">
        <v>0.221</v>
      </c>
      <c r="X1165">
        <v>-0.32800000000000001</v>
      </c>
      <c r="Y1165">
        <v>-0.93799999999999994</v>
      </c>
      <c r="Z1165">
        <v>-1.393</v>
      </c>
      <c r="AA1165">
        <v>-2.5179999999999998</v>
      </c>
      <c r="AB1165">
        <v>-2.3330000000000002</v>
      </c>
      <c r="AC1165">
        <v>-2.4780000000000002</v>
      </c>
      <c r="AD1165">
        <v>-2.6789999999999998</v>
      </c>
      <c r="AE1165">
        <v>-2.6920000000000002</v>
      </c>
      <c r="AF1165">
        <v>-2.706</v>
      </c>
      <c r="AG1165">
        <v>2013</v>
      </c>
    </row>
    <row r="1166" spans="1:33" x14ac:dyDescent="0.2">
      <c r="A1166">
        <v>433</v>
      </c>
      <c r="B1166" t="s">
        <v>48</v>
      </c>
      <c r="C1166" t="s">
        <v>5</v>
      </c>
      <c r="D1166" t="s">
        <v>334</v>
      </c>
      <c r="E1166" t="s">
        <v>149</v>
      </c>
      <c r="G1166" t="s">
        <v>335</v>
      </c>
      <c r="H1166" t="s">
        <v>106</v>
      </c>
      <c r="I1166" t="s">
        <v>106</v>
      </c>
      <c r="J1166" t="s">
        <v>106</v>
      </c>
      <c r="K1166" t="s">
        <v>106</v>
      </c>
      <c r="L1166" t="s">
        <v>106</v>
      </c>
      <c r="M1166" t="s">
        <v>106</v>
      </c>
      <c r="N1166" t="s">
        <v>106</v>
      </c>
      <c r="O1166" t="s">
        <v>106</v>
      </c>
      <c r="P1166">
        <v>-35.398000000000003</v>
      </c>
      <c r="Q1166">
        <v>4.069</v>
      </c>
      <c r="R1166">
        <v>10.711</v>
      </c>
      <c r="S1166">
        <v>7.8339999999999996</v>
      </c>
      <c r="T1166">
        <v>-0.85599999999999998</v>
      </c>
      <c r="U1166">
        <v>-12.698</v>
      </c>
      <c r="V1166">
        <v>-4.1790000000000003</v>
      </c>
      <c r="W1166">
        <v>4.7439999999999998</v>
      </c>
      <c r="X1166">
        <v>4.0940000000000003</v>
      </c>
      <c r="Y1166">
        <v>-5.8369999999999997</v>
      </c>
      <c r="Z1166">
        <v>-2.9670000000000001</v>
      </c>
      <c r="AA1166">
        <v>-9.9990000000000006</v>
      </c>
      <c r="AB1166">
        <v>-6.3079999999999998</v>
      </c>
      <c r="AC1166">
        <v>0.60699999999999998</v>
      </c>
      <c r="AD1166">
        <v>1.7170000000000001</v>
      </c>
      <c r="AE1166">
        <v>1.506</v>
      </c>
      <c r="AF1166">
        <v>2.968</v>
      </c>
      <c r="AG1166">
        <v>2014</v>
      </c>
    </row>
    <row r="1167" spans="1:33" x14ac:dyDescent="0.2">
      <c r="A1167">
        <v>916</v>
      </c>
      <c r="B1167" t="s">
        <v>65</v>
      </c>
      <c r="C1167" t="s">
        <v>18</v>
      </c>
      <c r="D1167" t="s">
        <v>334</v>
      </c>
      <c r="E1167" t="s">
        <v>149</v>
      </c>
      <c r="G1167" t="s">
        <v>335</v>
      </c>
      <c r="H1167" t="s">
        <v>106</v>
      </c>
      <c r="I1167" t="s">
        <v>106</v>
      </c>
      <c r="J1167" t="s">
        <v>106</v>
      </c>
      <c r="K1167" t="s">
        <v>106</v>
      </c>
      <c r="L1167" t="s">
        <v>106</v>
      </c>
      <c r="M1167" t="s">
        <v>106</v>
      </c>
      <c r="N1167">
        <v>1.9239999999999999</v>
      </c>
      <c r="O1167">
        <v>3.996</v>
      </c>
      <c r="P1167">
        <v>2.577</v>
      </c>
      <c r="Q1167">
        <v>5.9530000000000003</v>
      </c>
      <c r="R1167">
        <v>7.6539999999999999</v>
      </c>
      <c r="S1167">
        <v>5.1349999999999998</v>
      </c>
      <c r="T1167">
        <v>1.2270000000000001</v>
      </c>
      <c r="U1167">
        <v>-1.3280000000000001</v>
      </c>
      <c r="V1167">
        <v>1.47</v>
      </c>
      <c r="W1167">
        <v>5.952</v>
      </c>
      <c r="X1167">
        <v>4.5279999999999996</v>
      </c>
      <c r="Y1167">
        <v>5.0469999999999997</v>
      </c>
      <c r="Z1167">
        <v>1.9279999999999999</v>
      </c>
      <c r="AA1167">
        <v>-3.25</v>
      </c>
      <c r="AB1167">
        <v>-1.9059999999999999</v>
      </c>
      <c r="AC1167">
        <v>-0.313</v>
      </c>
      <c r="AD1167">
        <v>-0.35399999999999998</v>
      </c>
      <c r="AE1167">
        <v>0.254</v>
      </c>
      <c r="AF1167">
        <v>0.39600000000000002</v>
      </c>
      <c r="AG1167">
        <v>2013</v>
      </c>
    </row>
    <row r="1168" spans="1:33" x14ac:dyDescent="0.2">
      <c r="A1168">
        <v>443</v>
      </c>
      <c r="B1168" t="s">
        <v>67</v>
      </c>
      <c r="C1168" t="s">
        <v>6</v>
      </c>
      <c r="D1168" t="s">
        <v>334</v>
      </c>
      <c r="E1168" t="s">
        <v>149</v>
      </c>
      <c r="G1168" t="s">
        <v>335</v>
      </c>
      <c r="H1168">
        <v>11.606999999999999</v>
      </c>
      <c r="I1168">
        <v>17.166</v>
      </c>
      <c r="J1168">
        <v>6.8789999999999996</v>
      </c>
      <c r="K1168">
        <v>15.154</v>
      </c>
      <c r="L1168">
        <v>31.614000000000001</v>
      </c>
      <c r="M1168">
        <v>28.670999999999999</v>
      </c>
      <c r="N1168">
        <v>19.335000000000001</v>
      </c>
      <c r="O1168">
        <v>17.308</v>
      </c>
      <c r="P1168">
        <v>22.212</v>
      </c>
      <c r="Q1168">
        <v>43.302999999999997</v>
      </c>
      <c r="R1168">
        <v>31.895</v>
      </c>
      <c r="S1168">
        <v>37.383000000000003</v>
      </c>
      <c r="T1168">
        <v>20.154</v>
      </c>
      <c r="U1168">
        <v>27.196000000000002</v>
      </c>
      <c r="V1168">
        <v>25.934000000000001</v>
      </c>
      <c r="W1168">
        <v>33.889000000000003</v>
      </c>
      <c r="X1168">
        <v>35.572000000000003</v>
      </c>
      <c r="Y1168">
        <v>34.902000000000001</v>
      </c>
      <c r="Z1168">
        <v>25.516999999999999</v>
      </c>
      <c r="AA1168">
        <v>6.1980000000000004</v>
      </c>
      <c r="AB1168">
        <v>12.95</v>
      </c>
      <c r="AC1168">
        <v>15.423</v>
      </c>
      <c r="AD1168">
        <v>15.269</v>
      </c>
      <c r="AE1168">
        <v>14.375</v>
      </c>
      <c r="AF1168">
        <v>13.295999999999999</v>
      </c>
      <c r="AG1168">
        <v>2013</v>
      </c>
    </row>
    <row r="1169" spans="1:33" x14ac:dyDescent="0.2">
      <c r="A1169">
        <v>672</v>
      </c>
      <c r="B1169" t="s">
        <v>50</v>
      </c>
      <c r="C1169" t="s">
        <v>2</v>
      </c>
      <c r="D1169" t="s">
        <v>334</v>
      </c>
      <c r="E1169" t="s">
        <v>149</v>
      </c>
      <c r="G1169" t="s">
        <v>335</v>
      </c>
      <c r="H1169">
        <v>11.682</v>
      </c>
      <c r="I1169">
        <v>-2.1720000000000002</v>
      </c>
      <c r="J1169">
        <v>-2.4380000000000002</v>
      </c>
      <c r="K1169">
        <v>5.875</v>
      </c>
      <c r="L1169">
        <v>14.077</v>
      </c>
      <c r="M1169">
        <v>6.9000000000000006E-2</v>
      </c>
      <c r="N1169">
        <v>7.2149999999999999</v>
      </c>
      <c r="O1169">
        <v>6.3630000000000004</v>
      </c>
      <c r="P1169">
        <v>11.675000000000001</v>
      </c>
      <c r="Q1169">
        <v>31.355</v>
      </c>
      <c r="R1169">
        <v>31.806999999999999</v>
      </c>
      <c r="S1169">
        <v>28.581</v>
      </c>
      <c r="T1169">
        <v>27.539000000000001</v>
      </c>
      <c r="U1169">
        <v>-5.2670000000000003</v>
      </c>
      <c r="V1169">
        <v>11.561999999999999</v>
      </c>
      <c r="W1169">
        <v>-15.894</v>
      </c>
      <c r="X1169">
        <v>27.806999999999999</v>
      </c>
      <c r="Y1169">
        <v>-4.0469999999999997</v>
      </c>
      <c r="Z1169">
        <v>-43.545999999999999</v>
      </c>
      <c r="AA1169">
        <v>-68.150000000000006</v>
      </c>
      <c r="AB1169">
        <v>-43.344999999999999</v>
      </c>
      <c r="AC1169">
        <v>-15.558999999999999</v>
      </c>
      <c r="AD1169">
        <v>-14.49</v>
      </c>
      <c r="AE1169">
        <v>-9.5500000000000007</v>
      </c>
      <c r="AF1169">
        <v>-11.994999999999999</v>
      </c>
      <c r="AG1169">
        <v>2014</v>
      </c>
    </row>
    <row r="1170" spans="1:33" x14ac:dyDescent="0.2">
      <c r="A1170">
        <v>682</v>
      </c>
      <c r="B1170" t="s">
        <v>69</v>
      </c>
      <c r="C1170" t="s">
        <v>27</v>
      </c>
      <c r="D1170" t="s">
        <v>334</v>
      </c>
      <c r="E1170" t="s">
        <v>149</v>
      </c>
      <c r="G1170" t="s">
        <v>335</v>
      </c>
      <c r="H1170" t="s">
        <v>106</v>
      </c>
      <c r="I1170" t="s">
        <v>106</v>
      </c>
      <c r="J1170" t="s">
        <v>106</v>
      </c>
      <c r="K1170" t="s">
        <v>106</v>
      </c>
      <c r="L1170" t="s">
        <v>106</v>
      </c>
      <c r="M1170" t="s">
        <v>106</v>
      </c>
      <c r="N1170" t="s">
        <v>106</v>
      </c>
      <c r="O1170" t="s">
        <v>106</v>
      </c>
      <c r="P1170">
        <v>-3.9430000000000001</v>
      </c>
      <c r="Q1170">
        <v>-4.2460000000000004</v>
      </c>
      <c r="R1170">
        <v>2.6419999999999999</v>
      </c>
      <c r="S1170">
        <v>-1.7889999999999999</v>
      </c>
      <c r="T1170">
        <v>-4.2889999999999997</v>
      </c>
      <c r="U1170">
        <v>-3.0750000000000002</v>
      </c>
      <c r="V1170">
        <v>-0.58499999999999996</v>
      </c>
      <c r="W1170">
        <v>6.0000000000000001E-3</v>
      </c>
      <c r="X1170">
        <v>2.4809999999999999</v>
      </c>
      <c r="Y1170">
        <v>-0.92600000000000005</v>
      </c>
      <c r="Z1170">
        <v>-3.58</v>
      </c>
      <c r="AA1170">
        <v>-1.3069999999999999</v>
      </c>
      <c r="AB1170">
        <v>-1.444</v>
      </c>
      <c r="AC1170">
        <v>-1.6240000000000001</v>
      </c>
      <c r="AD1170">
        <v>-1.992</v>
      </c>
      <c r="AE1170">
        <v>-0.96599999999999997</v>
      </c>
      <c r="AF1170">
        <v>-0.30299999999999999</v>
      </c>
      <c r="AG1170">
        <v>2014</v>
      </c>
    </row>
    <row r="1171" spans="1:33" x14ac:dyDescent="0.2">
      <c r="A1171">
        <v>948</v>
      </c>
      <c r="B1171" t="s">
        <v>70</v>
      </c>
      <c r="C1171" t="s">
        <v>20</v>
      </c>
      <c r="D1171" t="s">
        <v>334</v>
      </c>
      <c r="E1171" t="s">
        <v>149</v>
      </c>
      <c r="G1171" t="s">
        <v>335</v>
      </c>
      <c r="H1171">
        <v>-5.8890000000000002</v>
      </c>
      <c r="I1171">
        <v>-6.9240000000000004</v>
      </c>
      <c r="J1171">
        <v>-10.555</v>
      </c>
      <c r="K1171">
        <v>-8.9359999999999999</v>
      </c>
      <c r="L1171">
        <v>-4.9800000000000004</v>
      </c>
      <c r="M1171">
        <v>-3.6960000000000002</v>
      </c>
      <c r="N1171">
        <v>-4.048</v>
      </c>
      <c r="O1171">
        <v>-2.895</v>
      </c>
      <c r="P1171">
        <v>-1.4319999999999999</v>
      </c>
      <c r="Q1171">
        <v>2.0750000000000002</v>
      </c>
      <c r="R1171">
        <v>6.5670000000000002</v>
      </c>
      <c r="S1171">
        <v>2.282</v>
      </c>
      <c r="T1171">
        <v>-3.8929999999999998</v>
      </c>
      <c r="U1171">
        <v>-4.4740000000000002</v>
      </c>
      <c r="V1171">
        <v>0.42499999999999999</v>
      </c>
      <c r="W1171">
        <v>-4.0140000000000002</v>
      </c>
      <c r="X1171">
        <v>-9.09</v>
      </c>
      <c r="Y1171">
        <v>-8.9179999999999993</v>
      </c>
      <c r="Z1171">
        <v>-10.972</v>
      </c>
      <c r="AA1171">
        <v>-9.7729999999999997</v>
      </c>
      <c r="AB1171">
        <v>-7.8230000000000004</v>
      </c>
      <c r="AC1171">
        <v>-6.6749999999999998</v>
      </c>
      <c r="AD1171">
        <v>-5.1180000000000003</v>
      </c>
      <c r="AE1171">
        <v>-4.1150000000000002</v>
      </c>
      <c r="AF1171">
        <v>-4.1689999999999996</v>
      </c>
      <c r="AG1171">
        <v>2013</v>
      </c>
    </row>
    <row r="1172" spans="1:33" x14ac:dyDescent="0.2">
      <c r="A1172">
        <v>694</v>
      </c>
      <c r="B1172" t="s">
        <v>51</v>
      </c>
      <c r="C1172" t="s">
        <v>3</v>
      </c>
      <c r="D1172" t="s">
        <v>334</v>
      </c>
      <c r="E1172" t="s">
        <v>149</v>
      </c>
      <c r="G1172" t="s">
        <v>335</v>
      </c>
      <c r="H1172" t="s">
        <v>106</v>
      </c>
      <c r="I1172" t="s">
        <v>106</v>
      </c>
      <c r="J1172" t="s">
        <v>106</v>
      </c>
      <c r="K1172" t="s">
        <v>106</v>
      </c>
      <c r="L1172">
        <v>4.4969999999999999</v>
      </c>
      <c r="M1172">
        <v>-3.9510000000000001</v>
      </c>
      <c r="N1172">
        <v>1.546</v>
      </c>
      <c r="O1172">
        <v>-2.37</v>
      </c>
      <c r="P1172">
        <v>5.66</v>
      </c>
      <c r="Q1172">
        <v>5.0529999999999999</v>
      </c>
      <c r="R1172">
        <v>8.8970000000000002</v>
      </c>
      <c r="S1172">
        <v>-1.1020000000000001</v>
      </c>
      <c r="T1172">
        <v>5.8460000000000001</v>
      </c>
      <c r="U1172">
        <v>-5.9669999999999996</v>
      </c>
      <c r="V1172">
        <v>-4.2300000000000004</v>
      </c>
      <c r="W1172">
        <v>0.40300000000000002</v>
      </c>
      <c r="X1172">
        <v>0.26200000000000001</v>
      </c>
      <c r="Y1172">
        <v>-2.3580000000000001</v>
      </c>
      <c r="Z1172">
        <v>-2.3109999999999999</v>
      </c>
      <c r="AA1172">
        <v>-2.0270000000000001</v>
      </c>
      <c r="AB1172">
        <v>-1.704</v>
      </c>
      <c r="AC1172">
        <v>-1.8</v>
      </c>
      <c r="AD1172">
        <v>-1.7809999999999999</v>
      </c>
      <c r="AE1172">
        <v>-1.6279999999999999</v>
      </c>
      <c r="AF1172">
        <v>-1.6739999999999999</v>
      </c>
      <c r="AG1172">
        <v>2013</v>
      </c>
    </row>
    <row r="1173" spans="1:33" x14ac:dyDescent="0.2">
      <c r="A1173">
        <v>142</v>
      </c>
      <c r="B1173" t="s">
        <v>71</v>
      </c>
      <c r="C1173" t="s">
        <v>28</v>
      </c>
      <c r="D1173" t="s">
        <v>334</v>
      </c>
      <c r="E1173" t="s">
        <v>149</v>
      </c>
      <c r="G1173" t="s">
        <v>335</v>
      </c>
      <c r="H1173">
        <v>6.069</v>
      </c>
      <c r="I1173">
        <v>7.4260000000000002</v>
      </c>
      <c r="J1173">
        <v>3.1</v>
      </c>
      <c r="K1173">
        <v>5.7759999999999998</v>
      </c>
      <c r="L1173">
        <v>15.204000000000001</v>
      </c>
      <c r="M1173">
        <v>13.336</v>
      </c>
      <c r="N1173">
        <v>9.0310000000000006</v>
      </c>
      <c r="O1173">
        <v>7.1769999999999996</v>
      </c>
      <c r="P1173">
        <v>10.894</v>
      </c>
      <c r="Q1173">
        <v>14.863</v>
      </c>
      <c r="R1173">
        <v>18.033000000000001</v>
      </c>
      <c r="S1173">
        <v>16.984999999999999</v>
      </c>
      <c r="T1173">
        <v>18.457999999999998</v>
      </c>
      <c r="U1173">
        <v>10.324999999999999</v>
      </c>
      <c r="V1173">
        <v>10.909000000000001</v>
      </c>
      <c r="W1173">
        <v>13.192</v>
      </c>
      <c r="X1173">
        <v>13.544</v>
      </c>
      <c r="Y1173">
        <v>11.038</v>
      </c>
      <c r="Z1173">
        <v>8.7729999999999997</v>
      </c>
      <c r="AA1173">
        <v>7.3010000000000002</v>
      </c>
      <c r="AB1173">
        <v>7.3419999999999996</v>
      </c>
      <c r="AC1173">
        <v>7.2750000000000004</v>
      </c>
      <c r="AD1173">
        <v>7.1120000000000001</v>
      </c>
      <c r="AE1173">
        <v>6.7869999999999999</v>
      </c>
      <c r="AF1173">
        <v>6.33</v>
      </c>
      <c r="AG1173">
        <v>2014</v>
      </c>
    </row>
    <row r="1174" spans="1:33" x14ac:dyDescent="0.2">
      <c r="A1174">
        <v>449</v>
      </c>
      <c r="B1174" t="s">
        <v>72</v>
      </c>
      <c r="C1174" t="s">
        <v>10</v>
      </c>
      <c r="D1174" t="s">
        <v>334</v>
      </c>
      <c r="E1174" t="s">
        <v>149</v>
      </c>
      <c r="G1174" t="s">
        <v>335</v>
      </c>
      <c r="H1174">
        <v>2.64</v>
      </c>
      <c r="I1174">
        <v>5.6879999999999997</v>
      </c>
      <c r="J1174">
        <v>-5.2359999999999998</v>
      </c>
      <c r="K1174">
        <v>0.36</v>
      </c>
      <c r="L1174">
        <v>14.314</v>
      </c>
      <c r="M1174">
        <v>8.9049999999999994</v>
      </c>
      <c r="N1174">
        <v>6.298</v>
      </c>
      <c r="O1174">
        <v>7.0069999999999997</v>
      </c>
      <c r="P1174">
        <v>6.4390000000000001</v>
      </c>
      <c r="Q1174">
        <v>13.192</v>
      </c>
      <c r="R1174">
        <v>14.404</v>
      </c>
      <c r="S1174">
        <v>12.428000000000001</v>
      </c>
      <c r="T1174">
        <v>17.265999999999998</v>
      </c>
      <c r="U1174">
        <v>-0.32100000000000001</v>
      </c>
      <c r="V1174">
        <v>5.6559999999999997</v>
      </c>
      <c r="W1174">
        <v>9.43</v>
      </c>
      <c r="X1174">
        <v>4.72</v>
      </c>
      <c r="Y1174">
        <v>3.2450000000000001</v>
      </c>
      <c r="Z1174">
        <v>-1.542</v>
      </c>
      <c r="AA1174">
        <v>-14.794</v>
      </c>
      <c r="AB1174">
        <v>-11.558999999999999</v>
      </c>
      <c r="AC1174">
        <v>-10.712999999999999</v>
      </c>
      <c r="AD1174">
        <v>-11.231999999999999</v>
      </c>
      <c r="AE1174">
        <v>-11.305</v>
      </c>
      <c r="AF1174">
        <v>-12.548</v>
      </c>
      <c r="AG1174">
        <v>2013</v>
      </c>
    </row>
    <row r="1175" spans="1:33" x14ac:dyDescent="0.2">
      <c r="A1175">
        <v>293</v>
      </c>
      <c r="B1175" t="s">
        <v>66</v>
      </c>
      <c r="C1175" t="s">
        <v>29</v>
      </c>
      <c r="D1175" t="s">
        <v>334</v>
      </c>
      <c r="E1175" t="s">
        <v>149</v>
      </c>
      <c r="G1175" t="s">
        <v>335</v>
      </c>
      <c r="H1175" t="s">
        <v>106</v>
      </c>
      <c r="I1175" t="s">
        <v>106</v>
      </c>
      <c r="J1175" t="s">
        <v>106</v>
      </c>
      <c r="K1175" t="s">
        <v>106</v>
      </c>
      <c r="L1175">
        <v>-2.0910000000000002</v>
      </c>
      <c r="M1175">
        <v>-2.13</v>
      </c>
      <c r="N1175">
        <v>-1.391</v>
      </c>
      <c r="O1175">
        <v>-1.6080000000000001</v>
      </c>
      <c r="P1175">
        <v>-1.024</v>
      </c>
      <c r="Q1175">
        <v>-0.43099999999999999</v>
      </c>
      <c r="R1175">
        <v>2.0190000000000001</v>
      </c>
      <c r="S1175">
        <v>3.3479999999999999</v>
      </c>
      <c r="T1175">
        <v>2.6829999999999998</v>
      </c>
      <c r="U1175">
        <v>-1.65</v>
      </c>
      <c r="V1175">
        <v>8.9999999999999993E-3</v>
      </c>
      <c r="W1175">
        <v>2.2360000000000002</v>
      </c>
      <c r="X1175">
        <v>1.8879999999999999</v>
      </c>
      <c r="Y1175">
        <v>0.72199999999999998</v>
      </c>
      <c r="Z1175">
        <v>-0.11799999999999999</v>
      </c>
      <c r="AA1175">
        <v>-1.7090000000000001</v>
      </c>
      <c r="AB1175">
        <v>-1.367</v>
      </c>
      <c r="AC1175">
        <v>-1.1859999999999999</v>
      </c>
      <c r="AD1175">
        <v>-0.96599999999999997</v>
      </c>
      <c r="AE1175">
        <v>-0.84599999999999997</v>
      </c>
      <c r="AF1175">
        <v>-0.83899999999999997</v>
      </c>
      <c r="AG1175">
        <v>2014</v>
      </c>
    </row>
    <row r="1176" spans="1:33" x14ac:dyDescent="0.2">
      <c r="A1176">
        <v>453</v>
      </c>
      <c r="B1176" t="s">
        <v>61</v>
      </c>
      <c r="C1176" t="s">
        <v>15</v>
      </c>
      <c r="D1176" t="s">
        <v>334</v>
      </c>
      <c r="E1176" t="s">
        <v>149</v>
      </c>
      <c r="G1176" t="s">
        <v>335</v>
      </c>
      <c r="H1176">
        <v>-8.3729999999999993</v>
      </c>
      <c r="I1176">
        <v>-8.9009999999999998</v>
      </c>
      <c r="J1176">
        <v>-4.3079999999999998</v>
      </c>
      <c r="K1176">
        <v>-3.6320000000000001</v>
      </c>
      <c r="L1176">
        <v>7.234</v>
      </c>
      <c r="M1176">
        <v>3.4369999999999998</v>
      </c>
      <c r="N1176">
        <v>8.9580000000000002</v>
      </c>
      <c r="O1176">
        <v>5.9119999999999999</v>
      </c>
      <c r="P1176">
        <v>15.430999999999999</v>
      </c>
      <c r="Q1176">
        <v>8.9589999999999996</v>
      </c>
      <c r="R1176">
        <v>8.4670000000000005</v>
      </c>
      <c r="S1176">
        <v>10.411</v>
      </c>
      <c r="T1176">
        <v>10.845000000000001</v>
      </c>
      <c r="U1176">
        <v>15.484</v>
      </c>
      <c r="V1176">
        <v>6.0620000000000003</v>
      </c>
      <c r="W1176">
        <v>10.173</v>
      </c>
      <c r="X1176">
        <v>14.201000000000001</v>
      </c>
      <c r="Y1176">
        <v>20.488</v>
      </c>
      <c r="Z1176">
        <v>14.538</v>
      </c>
      <c r="AA1176">
        <v>5.6239999999999997</v>
      </c>
      <c r="AB1176">
        <v>1.89</v>
      </c>
      <c r="AC1176">
        <v>1.1739999999999999</v>
      </c>
      <c r="AD1176">
        <v>1.0680000000000001</v>
      </c>
      <c r="AE1176">
        <v>0.52500000000000002</v>
      </c>
      <c r="AF1176">
        <v>-7.1999999999999995E-2</v>
      </c>
      <c r="AG1176">
        <v>2014</v>
      </c>
    </row>
    <row r="1177" spans="1:33" x14ac:dyDescent="0.2">
      <c r="A1177">
        <v>922</v>
      </c>
      <c r="B1177" t="s">
        <v>68</v>
      </c>
      <c r="C1177" t="s">
        <v>35</v>
      </c>
      <c r="D1177" t="s">
        <v>334</v>
      </c>
      <c r="E1177" t="s">
        <v>149</v>
      </c>
      <c r="G1177" t="s">
        <v>335</v>
      </c>
      <c r="H1177" t="s">
        <v>106</v>
      </c>
      <c r="I1177" t="s">
        <v>106</v>
      </c>
      <c r="J1177">
        <v>-7.9539999999999997</v>
      </c>
      <c r="K1177">
        <v>-3.843</v>
      </c>
      <c r="L1177">
        <v>3.3290000000000002</v>
      </c>
      <c r="M1177">
        <v>3.2050000000000001</v>
      </c>
      <c r="N1177">
        <v>0.72099999999999997</v>
      </c>
      <c r="O1177">
        <v>1.4470000000000001</v>
      </c>
      <c r="P1177">
        <v>4.9020000000000001</v>
      </c>
      <c r="Q1177">
        <v>8.14</v>
      </c>
      <c r="R1177">
        <v>8.3610000000000007</v>
      </c>
      <c r="S1177">
        <v>5.984</v>
      </c>
      <c r="T1177">
        <v>4.875</v>
      </c>
      <c r="U1177">
        <v>-6.31</v>
      </c>
      <c r="V1177">
        <v>-3.4220000000000002</v>
      </c>
      <c r="W1177">
        <v>1.538</v>
      </c>
      <c r="X1177">
        <v>0.41899999999999998</v>
      </c>
      <c r="Y1177">
        <v>-1.2809999999999999</v>
      </c>
      <c r="Z1177">
        <v>-1.19</v>
      </c>
      <c r="AA1177">
        <v>-3.6859999999999999</v>
      </c>
      <c r="AB1177">
        <v>-2.552</v>
      </c>
      <c r="AC1177">
        <v>-1.268</v>
      </c>
      <c r="AD1177">
        <v>-0.40100000000000002</v>
      </c>
      <c r="AE1177">
        <v>-0.44900000000000001</v>
      </c>
      <c r="AF1177">
        <v>-0.498</v>
      </c>
      <c r="AG1177">
        <v>2013</v>
      </c>
    </row>
    <row r="1178" spans="1:33" x14ac:dyDescent="0.2">
      <c r="A1178">
        <v>456</v>
      </c>
      <c r="B1178" t="s">
        <v>74</v>
      </c>
      <c r="C1178" t="s">
        <v>8</v>
      </c>
      <c r="D1178" t="s">
        <v>334</v>
      </c>
      <c r="E1178" t="s">
        <v>149</v>
      </c>
      <c r="G1178" t="s">
        <v>335</v>
      </c>
      <c r="H1178" t="s">
        <v>106</v>
      </c>
      <c r="I1178" t="s">
        <v>106</v>
      </c>
      <c r="J1178" t="s">
        <v>106</v>
      </c>
      <c r="K1178">
        <v>-2.46</v>
      </c>
      <c r="L1178">
        <v>6.1520000000000001</v>
      </c>
      <c r="M1178">
        <v>3.1829999999999998</v>
      </c>
      <c r="N1178">
        <v>-1.756</v>
      </c>
      <c r="O1178">
        <v>5.4489999999999998</v>
      </c>
      <c r="P1178">
        <v>12.05</v>
      </c>
      <c r="Q1178">
        <v>21.324999999999999</v>
      </c>
      <c r="R1178">
        <v>24.370999999999999</v>
      </c>
      <c r="S1178">
        <v>15.038</v>
      </c>
      <c r="T1178">
        <v>31.553000000000001</v>
      </c>
      <c r="U1178">
        <v>-4.0940000000000003</v>
      </c>
      <c r="V1178">
        <v>5.1909999999999998</v>
      </c>
      <c r="W1178">
        <v>12.010999999999999</v>
      </c>
      <c r="X1178">
        <v>14.736000000000001</v>
      </c>
      <c r="Y1178">
        <v>8.7430000000000003</v>
      </c>
      <c r="Z1178">
        <v>-0.45400000000000001</v>
      </c>
      <c r="AA1178">
        <v>-14.212999999999999</v>
      </c>
      <c r="AB1178">
        <v>-8.0990000000000002</v>
      </c>
      <c r="AC1178">
        <v>-5.407</v>
      </c>
      <c r="AD1178">
        <v>-5.194</v>
      </c>
      <c r="AE1178">
        <v>-4.5650000000000004</v>
      </c>
      <c r="AF1178">
        <v>-4.4829999999999997</v>
      </c>
      <c r="AG1178">
        <v>2014</v>
      </c>
    </row>
    <row r="1179" spans="1:33" x14ac:dyDescent="0.2">
      <c r="A1179">
        <v>732</v>
      </c>
      <c r="B1179" t="s">
        <v>77</v>
      </c>
      <c r="C1179" t="s">
        <v>17</v>
      </c>
      <c r="D1179" t="s">
        <v>334</v>
      </c>
      <c r="E1179" t="s">
        <v>149</v>
      </c>
      <c r="G1179" t="s">
        <v>335</v>
      </c>
      <c r="H1179">
        <v>-2.3969999999999998</v>
      </c>
      <c r="I1179">
        <v>-0.51500000000000001</v>
      </c>
      <c r="J1179">
        <v>-0.54200000000000004</v>
      </c>
      <c r="K1179">
        <v>-0.80200000000000005</v>
      </c>
      <c r="L1179">
        <v>-0.748</v>
      </c>
      <c r="M1179">
        <v>-0.91400000000000003</v>
      </c>
      <c r="N1179">
        <v>-0.84</v>
      </c>
      <c r="O1179">
        <v>0.93</v>
      </c>
      <c r="P1179">
        <v>0.224</v>
      </c>
      <c r="Q1179">
        <v>-2.4700000000000002</v>
      </c>
      <c r="R1179">
        <v>-1.351</v>
      </c>
      <c r="S1179">
        <v>-3.4860000000000002</v>
      </c>
      <c r="T1179">
        <v>0.56599999999999995</v>
      </c>
      <c r="U1179">
        <v>-5.0780000000000003</v>
      </c>
      <c r="V1179">
        <v>0.28399999999999997</v>
      </c>
      <c r="W1179">
        <v>0.21099999999999999</v>
      </c>
      <c r="X1179">
        <v>-3.3370000000000002</v>
      </c>
      <c r="Y1179">
        <v>-2.2599999999999998</v>
      </c>
      <c r="Z1179">
        <v>-1.0369999999999999</v>
      </c>
      <c r="AA1179">
        <v>-1.5229999999999999</v>
      </c>
      <c r="AB1179">
        <v>-1.4359999999999999</v>
      </c>
      <c r="AC1179">
        <v>-1.1579999999999999</v>
      </c>
      <c r="AD1179">
        <v>-1.085</v>
      </c>
      <c r="AE1179">
        <v>-0.995</v>
      </c>
      <c r="AF1179">
        <v>-1.0209999999999999</v>
      </c>
      <c r="AG1179">
        <v>2013</v>
      </c>
    </row>
    <row r="1180" spans="1:33" x14ac:dyDescent="0.2">
      <c r="A1180">
        <v>463</v>
      </c>
      <c r="B1180" t="s">
        <v>73</v>
      </c>
      <c r="C1180" t="s">
        <v>36</v>
      </c>
      <c r="D1180" t="s">
        <v>334</v>
      </c>
      <c r="E1180" t="s">
        <v>149</v>
      </c>
      <c r="G1180" t="s">
        <v>335</v>
      </c>
      <c r="H1180">
        <v>-2.8260000000000001</v>
      </c>
      <c r="I1180">
        <v>-1.7809999999999999</v>
      </c>
      <c r="J1180">
        <v>-2.8119999999999998</v>
      </c>
      <c r="K1180">
        <v>-1.474</v>
      </c>
      <c r="L1180">
        <v>-1.361</v>
      </c>
      <c r="M1180">
        <v>2.3050000000000002</v>
      </c>
      <c r="N1180">
        <v>-2.0230000000000001</v>
      </c>
      <c r="O1180">
        <v>-2.7040000000000002</v>
      </c>
      <c r="P1180">
        <v>-4.1820000000000004</v>
      </c>
      <c r="Q1180">
        <v>-4.4080000000000004</v>
      </c>
      <c r="R1180">
        <v>-1.1200000000000001</v>
      </c>
      <c r="S1180">
        <v>-2.9870000000000001</v>
      </c>
      <c r="T1180">
        <v>-2.8639999999999999</v>
      </c>
      <c r="U1180">
        <v>-2.8919999999999999</v>
      </c>
      <c r="V1180">
        <v>-7.79</v>
      </c>
      <c r="W1180" t="s">
        <v>106</v>
      </c>
      <c r="X1180" t="s">
        <v>106</v>
      </c>
      <c r="Y1180" t="s">
        <v>106</v>
      </c>
      <c r="Z1180" t="s">
        <v>106</v>
      </c>
      <c r="AA1180" t="s">
        <v>106</v>
      </c>
      <c r="AB1180" t="s">
        <v>106</v>
      </c>
      <c r="AC1180" t="s">
        <v>106</v>
      </c>
      <c r="AD1180" t="s">
        <v>106</v>
      </c>
      <c r="AE1180" t="s">
        <v>106</v>
      </c>
      <c r="AF1180" t="s">
        <v>106</v>
      </c>
      <c r="AG1180">
        <v>2009</v>
      </c>
    </row>
    <row r="1181" spans="1:33" x14ac:dyDescent="0.2">
      <c r="A1181">
        <v>537</v>
      </c>
      <c r="B1181" t="s">
        <v>78</v>
      </c>
      <c r="C1181" t="s">
        <v>19</v>
      </c>
      <c r="D1181" t="s">
        <v>334</v>
      </c>
      <c r="E1181" t="s">
        <v>149</v>
      </c>
      <c r="G1181" t="s">
        <v>335</v>
      </c>
      <c r="H1181" t="s">
        <v>106</v>
      </c>
      <c r="I1181" t="s">
        <v>106</v>
      </c>
      <c r="J1181" t="s">
        <v>106</v>
      </c>
      <c r="K1181" t="s">
        <v>106</v>
      </c>
      <c r="L1181">
        <v>1.4279999999999999</v>
      </c>
      <c r="M1181">
        <v>3.823</v>
      </c>
      <c r="N1181">
        <v>-5.6059999999999999</v>
      </c>
      <c r="O1181">
        <v>-5.4560000000000004</v>
      </c>
      <c r="P1181">
        <v>9.8989999999999991</v>
      </c>
      <c r="Q1181">
        <v>6.617</v>
      </c>
      <c r="R1181">
        <v>19.922999999999998</v>
      </c>
      <c r="S1181">
        <v>37.472000000000001</v>
      </c>
      <c r="T1181">
        <v>44.84</v>
      </c>
      <c r="U1181">
        <v>35.137999999999998</v>
      </c>
      <c r="V1181">
        <v>39.426000000000002</v>
      </c>
      <c r="W1181">
        <v>43.011000000000003</v>
      </c>
      <c r="X1181">
        <v>51.008000000000003</v>
      </c>
      <c r="Y1181">
        <v>59.92</v>
      </c>
      <c r="Z1181">
        <v>25.256</v>
      </c>
      <c r="AA1181">
        <v>9.7149999999999999</v>
      </c>
      <c r="AB1181">
        <v>7.4359999999999999</v>
      </c>
      <c r="AC1181">
        <v>10.243</v>
      </c>
      <c r="AD1181">
        <v>3.34</v>
      </c>
      <c r="AE1181">
        <v>2.831</v>
      </c>
      <c r="AF1181">
        <v>-5.3609999999999998</v>
      </c>
      <c r="AG1181">
        <v>2012</v>
      </c>
    </row>
    <row r="1182" spans="1:33" x14ac:dyDescent="0.2">
      <c r="A1182">
        <v>369</v>
      </c>
      <c r="B1182" t="s">
        <v>55</v>
      </c>
      <c r="C1182" t="s">
        <v>21</v>
      </c>
      <c r="D1182" t="s">
        <v>334</v>
      </c>
      <c r="E1182" t="s">
        <v>149</v>
      </c>
      <c r="G1182" t="s">
        <v>335</v>
      </c>
      <c r="H1182" t="s">
        <v>106</v>
      </c>
      <c r="I1182" t="s">
        <v>106</v>
      </c>
      <c r="J1182" t="s">
        <v>106</v>
      </c>
      <c r="K1182">
        <v>-3.9079999999999999</v>
      </c>
      <c r="L1182">
        <v>0.29599999999999999</v>
      </c>
      <c r="M1182">
        <v>-1.6990000000000001</v>
      </c>
      <c r="N1182">
        <v>-3.3140000000000001</v>
      </c>
      <c r="O1182">
        <v>1.756</v>
      </c>
      <c r="P1182">
        <v>1.7809999999999999</v>
      </c>
      <c r="Q1182">
        <v>4.0199999999999996</v>
      </c>
      <c r="R1182">
        <v>6.1139999999999999</v>
      </c>
      <c r="S1182">
        <v>3.6480000000000001</v>
      </c>
      <c r="T1182">
        <v>8.0289999999999999</v>
      </c>
      <c r="U1182">
        <v>-9.0660000000000007</v>
      </c>
      <c r="V1182">
        <v>-3.7839999999999998</v>
      </c>
      <c r="W1182">
        <v>-6.5000000000000002E-2</v>
      </c>
      <c r="X1182">
        <v>-0.26400000000000001</v>
      </c>
      <c r="Y1182">
        <v>-2.0150000000000001</v>
      </c>
      <c r="Z1182">
        <v>-3.9590000000000001</v>
      </c>
      <c r="AA1182">
        <v>-3.8180000000000001</v>
      </c>
      <c r="AB1182">
        <v>-4.7160000000000002</v>
      </c>
      <c r="AC1182">
        <v>-5.1619999999999999</v>
      </c>
      <c r="AD1182">
        <v>-5.2590000000000003</v>
      </c>
      <c r="AE1182">
        <v>-5.226</v>
      </c>
      <c r="AF1182">
        <v>-5.6260000000000003</v>
      </c>
      <c r="AG1182">
        <v>2013</v>
      </c>
    </row>
    <row r="1183" spans="1:33" x14ac:dyDescent="0.2">
      <c r="A1183">
        <v>466</v>
      </c>
      <c r="B1183" t="s">
        <v>63</v>
      </c>
      <c r="C1183" t="s">
        <v>16</v>
      </c>
      <c r="D1183" t="s">
        <v>334</v>
      </c>
      <c r="E1183" t="s">
        <v>149</v>
      </c>
      <c r="G1183" t="s">
        <v>335</v>
      </c>
      <c r="H1183">
        <v>10.472</v>
      </c>
      <c r="I1183">
        <v>16.684000000000001</v>
      </c>
      <c r="J1183">
        <v>11.374000000000001</v>
      </c>
      <c r="K1183">
        <v>10.944000000000001</v>
      </c>
      <c r="L1183">
        <v>20.344999999999999</v>
      </c>
      <c r="M1183">
        <v>7.048</v>
      </c>
      <c r="N1183">
        <v>1.6830000000000001</v>
      </c>
      <c r="O1183">
        <v>4.1500000000000004</v>
      </c>
      <c r="P1183">
        <v>8.7379999999999995</v>
      </c>
      <c r="Q1183">
        <v>20.244</v>
      </c>
      <c r="R1183">
        <v>25.295000000000002</v>
      </c>
      <c r="S1183">
        <v>21.800999999999998</v>
      </c>
      <c r="T1183">
        <v>20.079999999999998</v>
      </c>
      <c r="U1183">
        <v>-4.2770000000000001</v>
      </c>
      <c r="V1183">
        <v>2.0099999999999998</v>
      </c>
      <c r="W1183">
        <v>6.34</v>
      </c>
      <c r="X1183">
        <v>10.907999999999999</v>
      </c>
      <c r="Y1183">
        <v>9.9380000000000006</v>
      </c>
      <c r="Z1183">
        <v>5.9889999999999999</v>
      </c>
      <c r="AA1183">
        <v>-2.9870000000000001</v>
      </c>
      <c r="AB1183">
        <v>-8.9999999999999993E-3</v>
      </c>
      <c r="AC1183">
        <v>1.198</v>
      </c>
      <c r="AD1183">
        <v>2.2679999999999998</v>
      </c>
      <c r="AE1183">
        <v>3.0659999999999998</v>
      </c>
      <c r="AF1183">
        <v>3.8940000000000001</v>
      </c>
      <c r="AG1183">
        <v>2013</v>
      </c>
    </row>
    <row r="1184" spans="1:33" x14ac:dyDescent="0.2">
      <c r="A1184">
        <v>299</v>
      </c>
      <c r="B1184" t="s">
        <v>75</v>
      </c>
      <c r="C1184" t="s">
        <v>22</v>
      </c>
      <c r="D1184" t="s">
        <v>334</v>
      </c>
      <c r="E1184" t="s">
        <v>149</v>
      </c>
      <c r="G1184" t="s">
        <v>335</v>
      </c>
      <c r="H1184">
        <v>7.94</v>
      </c>
      <c r="I1184">
        <v>2.577</v>
      </c>
      <c r="J1184">
        <v>-4.4889999999999999</v>
      </c>
      <c r="K1184">
        <v>0.74299999999999999</v>
      </c>
      <c r="L1184">
        <v>4.45</v>
      </c>
      <c r="M1184">
        <v>-4.593</v>
      </c>
      <c r="N1184">
        <v>-1.482</v>
      </c>
      <c r="O1184">
        <v>0.17100000000000001</v>
      </c>
      <c r="P1184">
        <v>2.4700000000000002</v>
      </c>
      <c r="Q1184">
        <v>4.0949999999999998</v>
      </c>
      <c r="R1184">
        <v>-1.605</v>
      </c>
      <c r="S1184">
        <v>-2.8149999999999999</v>
      </c>
      <c r="T1184">
        <v>-3.4609999999999999</v>
      </c>
      <c r="U1184">
        <v>-8.6859999999999999</v>
      </c>
      <c r="V1184">
        <v>-10.364000000000001</v>
      </c>
      <c r="W1184">
        <v>-11.592000000000001</v>
      </c>
      <c r="X1184">
        <v>-16.483000000000001</v>
      </c>
      <c r="Y1184">
        <v>-14.576000000000001</v>
      </c>
      <c r="Z1184">
        <v>-14.773</v>
      </c>
      <c r="AA1184">
        <v>-19.917999999999999</v>
      </c>
      <c r="AB1184">
        <v>-20.376000000000001</v>
      </c>
      <c r="AC1184">
        <v>-20.800999999999998</v>
      </c>
      <c r="AD1184">
        <v>-21.457999999999998</v>
      </c>
      <c r="AE1184">
        <v>-22.108000000000001</v>
      </c>
      <c r="AF1184">
        <v>-22.47</v>
      </c>
      <c r="AG1184">
        <v>2010</v>
      </c>
    </row>
    <row r="1185" spans="1:33" x14ac:dyDescent="0.2">
      <c r="A1185">
        <v>474</v>
      </c>
      <c r="B1185" t="s">
        <v>76</v>
      </c>
      <c r="C1185" t="s">
        <v>11</v>
      </c>
      <c r="D1185" t="s">
        <v>334</v>
      </c>
      <c r="E1185" t="s">
        <v>149</v>
      </c>
      <c r="G1185" t="s">
        <v>335</v>
      </c>
      <c r="H1185">
        <v>-0.91800000000000004</v>
      </c>
      <c r="I1185">
        <v>-1.502</v>
      </c>
      <c r="J1185">
        <v>-7.7709999999999999</v>
      </c>
      <c r="K1185">
        <v>0.06</v>
      </c>
      <c r="L1185">
        <v>6.0869999999999997</v>
      </c>
      <c r="M1185">
        <v>2.7869999999999999</v>
      </c>
      <c r="N1185">
        <v>-0.55500000000000005</v>
      </c>
      <c r="O1185">
        <v>-4.2009999999999996</v>
      </c>
      <c r="P1185">
        <v>-2.1520000000000001</v>
      </c>
      <c r="Q1185">
        <v>-1.8220000000000001</v>
      </c>
      <c r="R1185">
        <v>1.1859999999999999</v>
      </c>
      <c r="S1185">
        <v>-7.1829999999999998</v>
      </c>
      <c r="T1185">
        <v>-4.532</v>
      </c>
      <c r="U1185">
        <v>-10.211</v>
      </c>
      <c r="V1185">
        <v>-4.0579999999999998</v>
      </c>
      <c r="W1185">
        <v>-4.5069999999999997</v>
      </c>
      <c r="X1185">
        <v>-6.3150000000000004</v>
      </c>
      <c r="Y1185">
        <v>-6.8970000000000002</v>
      </c>
      <c r="Z1185">
        <v>-4.1360000000000001</v>
      </c>
      <c r="AA1185">
        <v>-5.33</v>
      </c>
      <c r="AB1185">
        <v>-5.0970000000000004</v>
      </c>
      <c r="AC1185">
        <v>-4.5579999999999998</v>
      </c>
      <c r="AD1185">
        <v>-4.0069999999999997</v>
      </c>
      <c r="AE1185">
        <v>-3.605</v>
      </c>
      <c r="AF1185">
        <v>-3.1909999999999998</v>
      </c>
      <c r="AG1185">
        <v>2013</v>
      </c>
    </row>
    <row r="1186" spans="1:33" x14ac:dyDescent="0.2">
      <c r="A1186">
        <v>612</v>
      </c>
      <c r="B1186" t="s">
        <v>41</v>
      </c>
      <c r="C1186" t="s">
        <v>9</v>
      </c>
      <c r="D1186" t="s">
        <v>336</v>
      </c>
      <c r="E1186" t="s">
        <v>87</v>
      </c>
      <c r="F1186" t="s">
        <v>88</v>
      </c>
    </row>
    <row r="1187" spans="1:33" x14ac:dyDescent="0.2">
      <c r="A1187">
        <v>614</v>
      </c>
      <c r="B1187" t="s">
        <v>42</v>
      </c>
      <c r="C1187" t="s">
        <v>7</v>
      </c>
      <c r="D1187" t="s">
        <v>336</v>
      </c>
      <c r="E1187" t="s">
        <v>87</v>
      </c>
      <c r="F1187" t="s">
        <v>88</v>
      </c>
    </row>
    <row r="1188" spans="1:33" x14ac:dyDescent="0.2">
      <c r="A1188">
        <v>912</v>
      </c>
      <c r="B1188" t="s">
        <v>43</v>
      </c>
      <c r="C1188" t="s">
        <v>23</v>
      </c>
      <c r="D1188" t="s">
        <v>336</v>
      </c>
      <c r="E1188" t="s">
        <v>87</v>
      </c>
      <c r="F1188" t="s">
        <v>88</v>
      </c>
    </row>
    <row r="1189" spans="1:33" x14ac:dyDescent="0.2">
      <c r="A1189">
        <v>419</v>
      </c>
      <c r="B1189" t="s">
        <v>44</v>
      </c>
      <c r="C1189" t="s">
        <v>12</v>
      </c>
      <c r="D1189" t="s">
        <v>336</v>
      </c>
      <c r="E1189" t="s">
        <v>87</v>
      </c>
      <c r="F1189" t="s">
        <v>88</v>
      </c>
    </row>
    <row r="1190" spans="1:33" x14ac:dyDescent="0.2">
      <c r="A1190">
        <v>218</v>
      </c>
      <c r="B1190" t="s">
        <v>45</v>
      </c>
      <c r="C1190" t="s">
        <v>26</v>
      </c>
      <c r="D1190" t="s">
        <v>336</v>
      </c>
      <c r="E1190" t="s">
        <v>87</v>
      </c>
      <c r="F1190" t="s">
        <v>88</v>
      </c>
    </row>
    <row r="1191" spans="1:33" x14ac:dyDescent="0.2">
      <c r="A1191">
        <v>616</v>
      </c>
      <c r="B1191" t="s">
        <v>46</v>
      </c>
      <c r="C1191" t="s">
        <v>25</v>
      </c>
      <c r="D1191" t="s">
        <v>336</v>
      </c>
      <c r="E1191" t="s">
        <v>87</v>
      </c>
      <c r="F1191" t="s">
        <v>88</v>
      </c>
      <c r="G1191" t="s">
        <v>299</v>
      </c>
      <c r="H1191" t="s">
        <v>106</v>
      </c>
      <c r="I1191" t="s">
        <v>106</v>
      </c>
      <c r="J1191" t="s">
        <v>106</v>
      </c>
      <c r="K1191" t="s">
        <v>106</v>
      </c>
      <c r="L1191">
        <v>0.77600000000000002</v>
      </c>
      <c r="M1191">
        <v>0.27200000000000002</v>
      </c>
      <c r="N1191">
        <v>2.5000000000000001E-2</v>
      </c>
      <c r="O1191">
        <v>1.42</v>
      </c>
      <c r="P1191">
        <v>2.4369999999999998</v>
      </c>
      <c r="Q1191">
        <v>4.4530000000000003</v>
      </c>
      <c r="R1191">
        <v>4.7130000000000001</v>
      </c>
      <c r="S1191">
        <v>2.0649999999999999</v>
      </c>
      <c r="T1191">
        <v>-5.7560000000000002</v>
      </c>
      <c r="U1191">
        <v>-7.4980000000000002</v>
      </c>
      <c r="V1191">
        <v>-3.718</v>
      </c>
      <c r="W1191">
        <v>-1.161</v>
      </c>
      <c r="X1191">
        <v>-0.36499999999999999</v>
      </c>
      <c r="Y1191">
        <v>5.0529999999999999</v>
      </c>
      <c r="Z1191">
        <v>-2.141</v>
      </c>
      <c r="AA1191">
        <v>-0.54600000000000004</v>
      </c>
      <c r="AB1191">
        <v>3.4940000000000002</v>
      </c>
      <c r="AC1191">
        <v>6.0570000000000004</v>
      </c>
      <c r="AD1191">
        <v>4.976</v>
      </c>
      <c r="AE1191">
        <v>4.649</v>
      </c>
      <c r="AF1191">
        <v>5.391</v>
      </c>
      <c r="AG1191">
        <v>2012</v>
      </c>
    </row>
    <row r="1192" spans="1:33" x14ac:dyDescent="0.2">
      <c r="A1192">
        <v>516</v>
      </c>
      <c r="B1192" t="s">
        <v>49</v>
      </c>
      <c r="C1192" t="s">
        <v>4</v>
      </c>
      <c r="D1192" t="s">
        <v>336</v>
      </c>
      <c r="E1192" t="s">
        <v>87</v>
      </c>
      <c r="F1192" t="s">
        <v>88</v>
      </c>
    </row>
    <row r="1193" spans="1:33" x14ac:dyDescent="0.2">
      <c r="A1193">
        <v>622</v>
      </c>
      <c r="B1193" t="s">
        <v>52</v>
      </c>
      <c r="C1193" t="s">
        <v>32</v>
      </c>
      <c r="D1193" t="s">
        <v>336</v>
      </c>
      <c r="E1193" t="s">
        <v>87</v>
      </c>
      <c r="F1193" t="s">
        <v>88</v>
      </c>
    </row>
    <row r="1194" spans="1:33" x14ac:dyDescent="0.2">
      <c r="A1194">
        <v>628</v>
      </c>
      <c r="B1194" t="s">
        <v>53</v>
      </c>
      <c r="C1194" t="s">
        <v>13</v>
      </c>
      <c r="D1194" t="s">
        <v>336</v>
      </c>
      <c r="E1194" t="s">
        <v>87</v>
      </c>
      <c r="F1194" t="s">
        <v>88</v>
      </c>
    </row>
    <row r="1195" spans="1:33" x14ac:dyDescent="0.2">
      <c r="A1195">
        <v>228</v>
      </c>
      <c r="B1195" t="s">
        <v>54</v>
      </c>
      <c r="C1195" t="s">
        <v>30</v>
      </c>
      <c r="D1195" t="s">
        <v>336</v>
      </c>
      <c r="E1195" t="s">
        <v>87</v>
      </c>
      <c r="F1195" t="s">
        <v>88</v>
      </c>
      <c r="G1195" t="s">
        <v>303</v>
      </c>
      <c r="H1195" t="s">
        <v>106</v>
      </c>
      <c r="I1195" t="s">
        <v>106</v>
      </c>
      <c r="J1195" t="s">
        <v>106</v>
      </c>
      <c r="K1195" t="s">
        <v>106</v>
      </c>
      <c r="L1195" t="s">
        <v>106</v>
      </c>
      <c r="M1195">
        <v>296.36399999999998</v>
      </c>
      <c r="N1195">
        <v>155.79599999999999</v>
      </c>
      <c r="O1195">
        <v>288.863</v>
      </c>
      <c r="P1195">
        <v>311.43200000000002</v>
      </c>
      <c r="Q1195">
        <v>332.52800000000002</v>
      </c>
      <c r="R1195">
        <v>658.24900000000002</v>
      </c>
      <c r="S1195">
        <v>473.99099999999999</v>
      </c>
      <c r="T1195" s="3">
        <v>-1400.364</v>
      </c>
      <c r="U1195" s="3">
        <v>-4250.8530000000001</v>
      </c>
      <c r="V1195" s="3">
        <v>-2768.1379999999999</v>
      </c>
      <c r="W1195" s="3">
        <v>-1269.9000000000001</v>
      </c>
      <c r="X1195">
        <v>-167.69300000000001</v>
      </c>
      <c r="Y1195" s="3">
        <v>-1470.27</v>
      </c>
      <c r="Z1195" s="3">
        <v>-2221.6089999999999</v>
      </c>
      <c r="AA1195" s="3">
        <v>-3521.0410000000002</v>
      </c>
      <c r="AB1195" s="3">
        <v>-2904.3969999999999</v>
      </c>
      <c r="AC1195" s="3">
        <v>-2069.9029999999998</v>
      </c>
      <c r="AD1195" s="3">
        <v>-1316.4829999999999</v>
      </c>
      <c r="AE1195" s="3">
        <v>-1429.376</v>
      </c>
      <c r="AF1195" s="3">
        <v>-1545.749</v>
      </c>
      <c r="AG1195">
        <v>2013</v>
      </c>
    </row>
    <row r="1196" spans="1:33" x14ac:dyDescent="0.2">
      <c r="A1196">
        <v>636</v>
      </c>
      <c r="B1196" t="s">
        <v>56</v>
      </c>
      <c r="C1196" t="s">
        <v>33</v>
      </c>
      <c r="D1196" t="s">
        <v>336</v>
      </c>
      <c r="E1196" t="s">
        <v>87</v>
      </c>
      <c r="F1196" t="s">
        <v>88</v>
      </c>
    </row>
    <row r="1197" spans="1:33" x14ac:dyDescent="0.2">
      <c r="A1197">
        <v>634</v>
      </c>
      <c r="B1197" t="s">
        <v>58</v>
      </c>
      <c r="C1197" t="s">
        <v>57</v>
      </c>
      <c r="D1197" t="s">
        <v>336</v>
      </c>
      <c r="E1197" t="s">
        <v>87</v>
      </c>
      <c r="F1197" t="s">
        <v>88</v>
      </c>
    </row>
    <row r="1198" spans="1:33" x14ac:dyDescent="0.2">
      <c r="A1198">
        <v>248</v>
      </c>
      <c r="B1198" t="s">
        <v>59</v>
      </c>
      <c r="C1198" t="s">
        <v>31</v>
      </c>
      <c r="D1198" t="s">
        <v>336</v>
      </c>
      <c r="E1198" t="s">
        <v>87</v>
      </c>
      <c r="F1198" t="s">
        <v>88</v>
      </c>
      <c r="G1198" t="s">
        <v>306</v>
      </c>
      <c r="H1198" t="s">
        <v>106</v>
      </c>
      <c r="I1198" t="s">
        <v>106</v>
      </c>
      <c r="J1198" t="s">
        <v>106</v>
      </c>
      <c r="K1198" t="s">
        <v>106</v>
      </c>
      <c r="L1198" t="s">
        <v>106</v>
      </c>
      <c r="M1198">
        <v>4.0259999999999998</v>
      </c>
      <c r="N1198">
        <v>1.081</v>
      </c>
      <c r="O1198">
        <v>1.2749999999999999</v>
      </c>
      <c r="P1198">
        <v>1.4630000000000001</v>
      </c>
      <c r="Q1198">
        <v>0.98799999999999999</v>
      </c>
      <c r="R1198">
        <v>2.1320000000000001</v>
      </c>
      <c r="S1198">
        <v>1.821</v>
      </c>
      <c r="T1198">
        <v>0.79</v>
      </c>
      <c r="U1198">
        <v>-1.641</v>
      </c>
      <c r="V1198">
        <v>-0.11600000000000001</v>
      </c>
      <c r="W1198">
        <v>0.42299999999999999</v>
      </c>
      <c r="X1198">
        <v>-0.39100000000000001</v>
      </c>
      <c r="Y1198">
        <v>-3.7069999999999999</v>
      </c>
      <c r="Z1198">
        <v>-4.2969999999999997</v>
      </c>
      <c r="AA1198">
        <v>-4.0179999999999998</v>
      </c>
      <c r="AB1198">
        <v>-3.6680000000000001</v>
      </c>
      <c r="AC1198">
        <v>-2.9350000000000001</v>
      </c>
      <c r="AD1198">
        <v>-1.25</v>
      </c>
      <c r="AE1198">
        <v>0.63100000000000001</v>
      </c>
      <c r="AF1198">
        <v>0.72699999999999998</v>
      </c>
      <c r="AG1198">
        <v>2013</v>
      </c>
    </row>
    <row r="1199" spans="1:33" x14ac:dyDescent="0.2">
      <c r="A1199">
        <v>642</v>
      </c>
      <c r="B1199" t="s">
        <v>60</v>
      </c>
      <c r="C1199" t="s">
        <v>1</v>
      </c>
      <c r="D1199" t="s">
        <v>336</v>
      </c>
      <c r="E1199" t="s">
        <v>87</v>
      </c>
      <c r="F1199" t="s">
        <v>88</v>
      </c>
    </row>
    <row r="1200" spans="1:33" x14ac:dyDescent="0.2">
      <c r="A1200">
        <v>646</v>
      </c>
      <c r="B1200" t="s">
        <v>62</v>
      </c>
      <c r="C1200" t="s">
        <v>14</v>
      </c>
      <c r="D1200" t="s">
        <v>336</v>
      </c>
      <c r="E1200" t="s">
        <v>87</v>
      </c>
      <c r="F1200" t="s">
        <v>88</v>
      </c>
    </row>
    <row r="1201" spans="1:33" x14ac:dyDescent="0.2">
      <c r="A1201">
        <v>656</v>
      </c>
      <c r="B1201" t="s">
        <v>64</v>
      </c>
      <c r="C1201" t="s">
        <v>24</v>
      </c>
      <c r="D1201" t="s">
        <v>336</v>
      </c>
      <c r="E1201" t="s">
        <v>87</v>
      </c>
      <c r="F1201" t="s">
        <v>88</v>
      </c>
    </row>
    <row r="1202" spans="1:33" x14ac:dyDescent="0.2">
      <c r="A1202">
        <v>429</v>
      </c>
      <c r="B1202" t="s">
        <v>47</v>
      </c>
      <c r="C1202" t="s">
        <v>34</v>
      </c>
      <c r="D1202" t="s">
        <v>336</v>
      </c>
      <c r="E1202" t="s">
        <v>87</v>
      </c>
      <c r="F1202" t="s">
        <v>88</v>
      </c>
    </row>
    <row r="1203" spans="1:33" x14ac:dyDescent="0.2">
      <c r="A1203">
        <v>433</v>
      </c>
      <c r="B1203" t="s">
        <v>48</v>
      </c>
      <c r="C1203" t="s">
        <v>5</v>
      </c>
      <c r="D1203" t="s">
        <v>336</v>
      </c>
      <c r="E1203" t="s">
        <v>87</v>
      </c>
      <c r="F1203" t="s">
        <v>88</v>
      </c>
    </row>
    <row r="1204" spans="1:33" x14ac:dyDescent="0.2">
      <c r="A1204">
        <v>916</v>
      </c>
      <c r="B1204" t="s">
        <v>65</v>
      </c>
      <c r="C1204" t="s">
        <v>18</v>
      </c>
      <c r="D1204" t="s">
        <v>336</v>
      </c>
      <c r="E1204" t="s">
        <v>87</v>
      </c>
      <c r="F1204" t="s">
        <v>88</v>
      </c>
    </row>
    <row r="1205" spans="1:33" x14ac:dyDescent="0.2">
      <c r="A1205">
        <v>443</v>
      </c>
      <c r="B1205" t="s">
        <v>67</v>
      </c>
      <c r="C1205" t="s">
        <v>6</v>
      </c>
      <c r="D1205" t="s">
        <v>336</v>
      </c>
      <c r="E1205" t="s">
        <v>87</v>
      </c>
      <c r="F1205" t="s">
        <v>88</v>
      </c>
    </row>
    <row r="1206" spans="1:33" x14ac:dyDescent="0.2">
      <c r="A1206">
        <v>672</v>
      </c>
      <c r="B1206" t="s">
        <v>50</v>
      </c>
      <c r="C1206" t="s">
        <v>2</v>
      </c>
      <c r="D1206" t="s">
        <v>336</v>
      </c>
      <c r="E1206" t="s">
        <v>87</v>
      </c>
      <c r="F1206" t="s">
        <v>88</v>
      </c>
    </row>
    <row r="1207" spans="1:33" x14ac:dyDescent="0.2">
      <c r="A1207">
        <v>682</v>
      </c>
      <c r="B1207" t="s">
        <v>69</v>
      </c>
      <c r="C1207" t="s">
        <v>27</v>
      </c>
      <c r="D1207" t="s">
        <v>336</v>
      </c>
      <c r="E1207" t="s">
        <v>87</v>
      </c>
      <c r="F1207" t="s">
        <v>88</v>
      </c>
    </row>
    <row r="1208" spans="1:33" x14ac:dyDescent="0.2">
      <c r="A1208">
        <v>948</v>
      </c>
      <c r="B1208" t="s">
        <v>70</v>
      </c>
      <c r="C1208" t="s">
        <v>20</v>
      </c>
      <c r="D1208" t="s">
        <v>336</v>
      </c>
      <c r="E1208" t="s">
        <v>87</v>
      </c>
      <c r="F1208" t="s">
        <v>88</v>
      </c>
    </row>
    <row r="1209" spans="1:33" x14ac:dyDescent="0.2">
      <c r="A1209">
        <v>694</v>
      </c>
      <c r="B1209" t="s">
        <v>51</v>
      </c>
      <c r="C1209" t="s">
        <v>3</v>
      </c>
      <c r="D1209" t="s">
        <v>336</v>
      </c>
      <c r="E1209" t="s">
        <v>87</v>
      </c>
      <c r="F1209" t="s">
        <v>88</v>
      </c>
    </row>
    <row r="1210" spans="1:33" x14ac:dyDescent="0.2">
      <c r="A1210">
        <v>142</v>
      </c>
      <c r="B1210" t="s">
        <v>71</v>
      </c>
      <c r="C1210" t="s">
        <v>28</v>
      </c>
      <c r="D1210" t="s">
        <v>336</v>
      </c>
      <c r="E1210" t="s">
        <v>87</v>
      </c>
      <c r="F1210" t="s">
        <v>88</v>
      </c>
      <c r="G1210" t="s">
        <v>318</v>
      </c>
      <c r="H1210">
        <v>-31.401</v>
      </c>
      <c r="I1210">
        <v>-28.497</v>
      </c>
      <c r="J1210">
        <v>-42.832000000000001</v>
      </c>
      <c r="K1210">
        <v>-37.158999999999999</v>
      </c>
      <c r="L1210">
        <v>-26.478999999999999</v>
      </c>
      <c r="M1210">
        <v>-28.861999999999998</v>
      </c>
      <c r="N1210">
        <v>-44.921999999999997</v>
      </c>
      <c r="O1210">
        <v>-51.837000000000003</v>
      </c>
      <c r="P1210">
        <v>-56.183999999999997</v>
      </c>
      <c r="Q1210">
        <v>-58.677</v>
      </c>
      <c r="R1210">
        <v>-55.292000000000002</v>
      </c>
      <c r="S1210">
        <v>-56.677999999999997</v>
      </c>
      <c r="T1210">
        <v>-65.885000000000005</v>
      </c>
      <c r="U1210">
        <v>-104.553</v>
      </c>
      <c r="V1210">
        <v>-110.465</v>
      </c>
      <c r="W1210">
        <v>-100.32599999999999</v>
      </c>
      <c r="X1210">
        <v>-117.047</v>
      </c>
      <c r="Y1210">
        <v>-128.577</v>
      </c>
      <c r="Z1210">
        <v>-152.04499999999999</v>
      </c>
      <c r="AA1210">
        <v>-174.61099999999999</v>
      </c>
      <c r="AB1210">
        <v>-192.87</v>
      </c>
      <c r="AC1210">
        <v>-200.126</v>
      </c>
      <c r="AD1210">
        <v>-208.249</v>
      </c>
      <c r="AE1210">
        <v>-218.32499999999999</v>
      </c>
      <c r="AF1210">
        <v>-229.566</v>
      </c>
      <c r="AG1210">
        <v>2014</v>
      </c>
    </row>
    <row r="1211" spans="1:33" x14ac:dyDescent="0.2">
      <c r="A1211">
        <v>449</v>
      </c>
      <c r="B1211" t="s">
        <v>72</v>
      </c>
      <c r="C1211" t="s">
        <v>10</v>
      </c>
      <c r="D1211" t="s">
        <v>336</v>
      </c>
      <c r="E1211" t="s">
        <v>87</v>
      </c>
      <c r="F1211" t="s">
        <v>88</v>
      </c>
    </row>
    <row r="1212" spans="1:33" x14ac:dyDescent="0.2">
      <c r="A1212">
        <v>293</v>
      </c>
      <c r="B1212" t="s">
        <v>66</v>
      </c>
      <c r="C1212" t="s">
        <v>29</v>
      </c>
      <c r="D1212" t="s">
        <v>336</v>
      </c>
      <c r="E1212" t="s">
        <v>87</v>
      </c>
      <c r="F1212" t="s">
        <v>88</v>
      </c>
      <c r="G1212" t="s">
        <v>320</v>
      </c>
      <c r="H1212" t="s">
        <v>106</v>
      </c>
      <c r="I1212" t="s">
        <v>106</v>
      </c>
      <c r="J1212" t="s">
        <v>106</v>
      </c>
      <c r="K1212" t="s">
        <v>106</v>
      </c>
      <c r="L1212">
        <v>-3.3319999999999999</v>
      </c>
      <c r="M1212">
        <v>-2.722</v>
      </c>
      <c r="N1212">
        <v>-2.2000000000000002</v>
      </c>
      <c r="O1212">
        <v>-2.6869999999999998</v>
      </c>
      <c r="P1212">
        <v>-2.3940000000000001</v>
      </c>
      <c r="Q1212">
        <v>-1.8049999999999999</v>
      </c>
      <c r="R1212">
        <v>0.53400000000000003</v>
      </c>
      <c r="S1212">
        <v>5.0359999999999996</v>
      </c>
      <c r="T1212">
        <v>1.696</v>
      </c>
      <c r="U1212">
        <v>-2.1640000000000001</v>
      </c>
      <c r="V1212">
        <v>-2.7010000000000001</v>
      </c>
      <c r="W1212">
        <v>5.3860000000000001</v>
      </c>
      <c r="X1212">
        <v>5.3239999999999998</v>
      </c>
      <c r="Y1212">
        <v>1.272</v>
      </c>
      <c r="Z1212">
        <v>0.93400000000000005</v>
      </c>
      <c r="AA1212">
        <v>-6.4169999999999998</v>
      </c>
      <c r="AB1212">
        <v>-5.242</v>
      </c>
      <c r="AC1212">
        <v>-6.5629999999999997</v>
      </c>
      <c r="AD1212">
        <v>-6.2670000000000003</v>
      </c>
      <c r="AE1212">
        <v>-6.194</v>
      </c>
      <c r="AF1212">
        <v>-7.0069999999999997</v>
      </c>
      <c r="AG1212">
        <v>2014</v>
      </c>
    </row>
    <row r="1213" spans="1:33" x14ac:dyDescent="0.2">
      <c r="A1213">
        <v>453</v>
      </c>
      <c r="B1213" t="s">
        <v>61</v>
      </c>
      <c r="C1213" t="s">
        <v>15</v>
      </c>
      <c r="D1213" t="s">
        <v>336</v>
      </c>
      <c r="E1213" t="s">
        <v>87</v>
      </c>
      <c r="F1213" t="s">
        <v>88</v>
      </c>
    </row>
    <row r="1214" spans="1:33" x14ac:dyDescent="0.2">
      <c r="A1214">
        <v>922</v>
      </c>
      <c r="B1214" t="s">
        <v>68</v>
      </c>
      <c r="C1214" t="s">
        <v>35</v>
      </c>
      <c r="D1214" t="s">
        <v>336</v>
      </c>
      <c r="E1214" t="s">
        <v>87</v>
      </c>
      <c r="F1214" t="s">
        <v>88</v>
      </c>
      <c r="G1214" t="s">
        <v>322</v>
      </c>
      <c r="H1214" t="s">
        <v>106</v>
      </c>
      <c r="I1214">
        <v>0</v>
      </c>
      <c r="J1214">
        <v>0</v>
      </c>
      <c r="K1214">
        <v>-169.40600000000001</v>
      </c>
      <c r="L1214">
        <v>160.25800000000001</v>
      </c>
      <c r="M1214">
        <v>215.06200000000001</v>
      </c>
      <c r="N1214">
        <v>54.863999999999997</v>
      </c>
      <c r="O1214">
        <v>149.304</v>
      </c>
      <c r="P1214">
        <v>782.22799999999995</v>
      </c>
      <c r="Q1214" s="3">
        <v>1736.8240000000001</v>
      </c>
      <c r="R1214" s="3">
        <v>2218.3090000000002</v>
      </c>
      <c r="S1214" s="3">
        <v>1764.1110000000001</v>
      </c>
      <c r="T1214" s="3">
        <v>1893.8969999999999</v>
      </c>
      <c r="U1214" s="3">
        <v>-2183.1030000000001</v>
      </c>
      <c r="V1214" s="3">
        <v>-1428.7180000000001</v>
      </c>
      <c r="W1214">
        <v>869.78399999999999</v>
      </c>
      <c r="X1214">
        <v>108.23</v>
      </c>
      <c r="Y1214">
        <v>-978.13</v>
      </c>
      <c r="Z1214">
        <v>35.231000000000002</v>
      </c>
      <c r="AA1214" s="3">
        <v>-1897.8720000000001</v>
      </c>
      <c r="AB1214" s="3">
        <v>-2092.6350000000002</v>
      </c>
      <c r="AC1214" s="3">
        <v>-1083.8399999999999</v>
      </c>
      <c r="AD1214">
        <v>-387.77300000000002</v>
      </c>
      <c r="AE1214">
        <v>-464.65699999999998</v>
      </c>
      <c r="AF1214">
        <v>-545.35900000000004</v>
      </c>
      <c r="AG1214">
        <v>2013</v>
      </c>
    </row>
    <row r="1215" spans="1:33" x14ac:dyDescent="0.2">
      <c r="A1215">
        <v>456</v>
      </c>
      <c r="B1215" t="s">
        <v>74</v>
      </c>
      <c r="C1215" t="s">
        <v>8</v>
      </c>
      <c r="D1215" t="s">
        <v>336</v>
      </c>
      <c r="E1215" t="s">
        <v>87</v>
      </c>
      <c r="F1215" t="s">
        <v>88</v>
      </c>
    </row>
    <row r="1216" spans="1:33" x14ac:dyDescent="0.2">
      <c r="A1216">
        <v>732</v>
      </c>
      <c r="B1216" t="s">
        <v>77</v>
      </c>
      <c r="C1216" t="s">
        <v>17</v>
      </c>
      <c r="D1216" t="s">
        <v>336</v>
      </c>
      <c r="E1216" t="s">
        <v>87</v>
      </c>
      <c r="F1216" t="s">
        <v>88</v>
      </c>
    </row>
    <row r="1217" spans="1:33" x14ac:dyDescent="0.2">
      <c r="A1217">
        <v>463</v>
      </c>
      <c r="B1217" t="s">
        <v>73</v>
      </c>
      <c r="C1217" t="s">
        <v>36</v>
      </c>
      <c r="D1217" t="s">
        <v>336</v>
      </c>
      <c r="E1217" t="s">
        <v>87</v>
      </c>
      <c r="F1217" t="s">
        <v>88</v>
      </c>
    </row>
    <row r="1218" spans="1:33" x14ac:dyDescent="0.2">
      <c r="A1218">
        <v>537</v>
      </c>
      <c r="B1218" t="s">
        <v>78</v>
      </c>
      <c r="C1218" t="s">
        <v>19</v>
      </c>
      <c r="D1218" t="s">
        <v>336</v>
      </c>
      <c r="E1218" t="s">
        <v>87</v>
      </c>
      <c r="F1218" t="s">
        <v>88</v>
      </c>
    </row>
    <row r="1219" spans="1:33" x14ac:dyDescent="0.2">
      <c r="A1219">
        <v>369</v>
      </c>
      <c r="B1219" t="s">
        <v>55</v>
      </c>
      <c r="C1219" t="s">
        <v>21</v>
      </c>
      <c r="D1219" t="s">
        <v>336</v>
      </c>
      <c r="E1219" t="s">
        <v>87</v>
      </c>
      <c r="F1219" t="s">
        <v>88</v>
      </c>
    </row>
    <row r="1220" spans="1:33" x14ac:dyDescent="0.2">
      <c r="A1220">
        <v>466</v>
      </c>
      <c r="B1220" t="s">
        <v>63</v>
      </c>
      <c r="C1220" t="s">
        <v>16</v>
      </c>
      <c r="D1220" t="s">
        <v>336</v>
      </c>
      <c r="E1220" t="s">
        <v>87</v>
      </c>
      <c r="F1220" t="s">
        <v>88</v>
      </c>
    </row>
    <row r="1221" spans="1:33" x14ac:dyDescent="0.2">
      <c r="A1221">
        <v>299</v>
      </c>
      <c r="B1221" t="s">
        <v>75</v>
      </c>
      <c r="C1221" t="s">
        <v>22</v>
      </c>
      <c r="D1221" t="s">
        <v>336</v>
      </c>
      <c r="E1221" t="s">
        <v>87</v>
      </c>
      <c r="F1221" t="s">
        <v>88</v>
      </c>
    </row>
    <row r="1222" spans="1:33" x14ac:dyDescent="0.2">
      <c r="A1222">
        <v>474</v>
      </c>
      <c r="B1222" t="s">
        <v>76</v>
      </c>
      <c r="C1222" t="s">
        <v>11</v>
      </c>
      <c r="D1222" t="s">
        <v>336</v>
      </c>
      <c r="E1222" t="s">
        <v>87</v>
      </c>
      <c r="F1222" t="s">
        <v>88</v>
      </c>
    </row>
    <row r="1223" spans="1:33" x14ac:dyDescent="0.2">
      <c r="A1223">
        <v>612</v>
      </c>
      <c r="B1223" t="s">
        <v>41</v>
      </c>
      <c r="C1223" t="s">
        <v>9</v>
      </c>
      <c r="D1223" t="s">
        <v>336</v>
      </c>
      <c r="E1223" t="s">
        <v>140</v>
      </c>
    </row>
    <row r="1224" spans="1:33" x14ac:dyDescent="0.2">
      <c r="A1224">
        <v>614</v>
      </c>
      <c r="B1224" t="s">
        <v>42</v>
      </c>
      <c r="C1224" t="s">
        <v>7</v>
      </c>
      <c r="D1224" t="s">
        <v>336</v>
      </c>
      <c r="E1224" t="s">
        <v>140</v>
      </c>
    </row>
    <row r="1225" spans="1:33" x14ac:dyDescent="0.2">
      <c r="A1225">
        <v>912</v>
      </c>
      <c r="B1225" t="s">
        <v>43</v>
      </c>
      <c r="C1225" t="s">
        <v>23</v>
      </c>
      <c r="D1225" t="s">
        <v>336</v>
      </c>
      <c r="E1225" t="s">
        <v>140</v>
      </c>
    </row>
    <row r="1226" spans="1:33" x14ac:dyDescent="0.2">
      <c r="A1226">
        <v>419</v>
      </c>
      <c r="B1226" t="s">
        <v>44</v>
      </c>
      <c r="C1226" t="s">
        <v>12</v>
      </c>
      <c r="D1226" t="s">
        <v>336</v>
      </c>
      <c r="E1226" t="s">
        <v>140</v>
      </c>
    </row>
    <row r="1227" spans="1:33" x14ac:dyDescent="0.2">
      <c r="A1227">
        <v>218</v>
      </c>
      <c r="B1227" t="s">
        <v>45</v>
      </c>
      <c r="C1227" t="s">
        <v>26</v>
      </c>
      <c r="D1227" t="s">
        <v>336</v>
      </c>
      <c r="E1227" t="s">
        <v>140</v>
      </c>
    </row>
    <row r="1228" spans="1:33" x14ac:dyDescent="0.2">
      <c r="A1228">
        <v>616</v>
      </c>
      <c r="B1228" t="s">
        <v>46</v>
      </c>
      <c r="C1228" t="s">
        <v>25</v>
      </c>
      <c r="D1228" t="s">
        <v>336</v>
      </c>
      <c r="E1228" t="s">
        <v>140</v>
      </c>
    </row>
    <row r="1229" spans="1:33" x14ac:dyDescent="0.2">
      <c r="A1229">
        <v>516</v>
      </c>
      <c r="B1229" t="s">
        <v>49</v>
      </c>
      <c r="C1229" t="s">
        <v>4</v>
      </c>
      <c r="D1229" t="s">
        <v>336</v>
      </c>
      <c r="E1229" t="s">
        <v>140</v>
      </c>
    </row>
    <row r="1230" spans="1:33" x14ac:dyDescent="0.2">
      <c r="A1230">
        <v>622</v>
      </c>
      <c r="B1230" t="s">
        <v>52</v>
      </c>
      <c r="C1230" t="s">
        <v>32</v>
      </c>
      <c r="D1230" t="s">
        <v>336</v>
      </c>
      <c r="E1230" t="s">
        <v>140</v>
      </c>
    </row>
    <row r="1231" spans="1:33" x14ac:dyDescent="0.2">
      <c r="A1231">
        <v>628</v>
      </c>
      <c r="B1231" t="s">
        <v>53</v>
      </c>
      <c r="C1231" t="s">
        <v>13</v>
      </c>
      <c r="D1231" t="s">
        <v>336</v>
      </c>
      <c r="E1231" t="s">
        <v>140</v>
      </c>
    </row>
    <row r="1232" spans="1:33" x14ac:dyDescent="0.2">
      <c r="A1232">
        <v>228</v>
      </c>
      <c r="B1232" t="s">
        <v>54</v>
      </c>
      <c r="C1232" t="s">
        <v>30</v>
      </c>
      <c r="D1232" t="s">
        <v>336</v>
      </c>
      <c r="E1232" t="s">
        <v>140</v>
      </c>
      <c r="G1232" t="s">
        <v>337</v>
      </c>
      <c r="H1232" t="s">
        <v>106</v>
      </c>
      <c r="I1232" t="s">
        <v>106</v>
      </c>
      <c r="J1232" t="s">
        <v>106</v>
      </c>
      <c r="K1232" t="s">
        <v>106</v>
      </c>
      <c r="L1232" t="s">
        <v>106</v>
      </c>
      <c r="M1232">
        <v>0.65400000000000003</v>
      </c>
      <c r="N1232">
        <v>0.318</v>
      </c>
      <c r="O1232">
        <v>0.53600000000000003</v>
      </c>
      <c r="P1232">
        <v>0.51200000000000001</v>
      </c>
      <c r="Q1232">
        <v>0.48499999999999999</v>
      </c>
      <c r="R1232">
        <v>0.81399999999999995</v>
      </c>
      <c r="S1232">
        <v>0.53600000000000003</v>
      </c>
      <c r="T1232">
        <v>-1.516</v>
      </c>
      <c r="U1232">
        <v>-4.2720000000000002</v>
      </c>
      <c r="V1232">
        <v>-2.4569999999999999</v>
      </c>
      <c r="W1232">
        <v>-1.046</v>
      </c>
      <c r="X1232">
        <v>-0.13200000000000001</v>
      </c>
      <c r="Y1232">
        <v>-1.0900000000000001</v>
      </c>
      <c r="Z1232">
        <v>-1.5089999999999999</v>
      </c>
      <c r="AA1232">
        <v>-2.242</v>
      </c>
      <c r="AB1232">
        <v>-1.746</v>
      </c>
      <c r="AC1232">
        <v>-1.1739999999999999</v>
      </c>
      <c r="AD1232">
        <v>-0.70199999999999996</v>
      </c>
      <c r="AE1232">
        <v>-0.71599999999999997</v>
      </c>
      <c r="AF1232">
        <v>-0.72399999999999998</v>
      </c>
      <c r="AG1232">
        <v>2013</v>
      </c>
    </row>
    <row r="1233" spans="1:33" x14ac:dyDescent="0.2">
      <c r="A1233">
        <v>636</v>
      </c>
      <c r="B1233" t="s">
        <v>56</v>
      </c>
      <c r="C1233" t="s">
        <v>33</v>
      </c>
      <c r="D1233" t="s">
        <v>336</v>
      </c>
      <c r="E1233" t="s">
        <v>140</v>
      </c>
    </row>
    <row r="1234" spans="1:33" x14ac:dyDescent="0.2">
      <c r="A1234">
        <v>634</v>
      </c>
      <c r="B1234" t="s">
        <v>58</v>
      </c>
      <c r="C1234" t="s">
        <v>57</v>
      </c>
      <c r="D1234" t="s">
        <v>336</v>
      </c>
      <c r="E1234" t="s">
        <v>140</v>
      </c>
    </row>
    <row r="1235" spans="1:33" x14ac:dyDescent="0.2">
      <c r="A1235">
        <v>248</v>
      </c>
      <c r="B1235" t="s">
        <v>59</v>
      </c>
      <c r="C1235" t="s">
        <v>31</v>
      </c>
      <c r="D1235" t="s">
        <v>336</v>
      </c>
      <c r="E1235" t="s">
        <v>140</v>
      </c>
      <c r="G1235" t="s">
        <v>337</v>
      </c>
      <c r="H1235" t="s">
        <v>106</v>
      </c>
      <c r="I1235" t="s">
        <v>106</v>
      </c>
      <c r="J1235" t="s">
        <v>106</v>
      </c>
      <c r="K1235" t="s">
        <v>106</v>
      </c>
      <c r="L1235" t="s">
        <v>106</v>
      </c>
      <c r="M1235" t="s">
        <v>106</v>
      </c>
      <c r="N1235">
        <v>3.7679999999999998</v>
      </c>
      <c r="O1235">
        <v>3.835</v>
      </c>
      <c r="P1235">
        <v>4.0259999999999998</v>
      </c>
      <c r="Q1235">
        <v>2.411</v>
      </c>
      <c r="R1235">
        <v>4.6120000000000001</v>
      </c>
      <c r="S1235">
        <v>3.548</v>
      </c>
      <c r="T1235">
        <v>1.3009999999999999</v>
      </c>
      <c r="U1235">
        <v>-2.5779999999999998</v>
      </c>
      <c r="V1235">
        <v>-0.16200000000000001</v>
      </c>
      <c r="W1235">
        <v>0.53600000000000003</v>
      </c>
      <c r="X1235">
        <v>-0.45100000000000001</v>
      </c>
      <c r="Y1235">
        <v>-3.9750000000000001</v>
      </c>
      <c r="Z1235">
        <v>-4.3070000000000004</v>
      </c>
      <c r="AA1235">
        <v>-3.8809999999999998</v>
      </c>
      <c r="AB1235">
        <v>-3.3109999999999999</v>
      </c>
      <c r="AC1235">
        <v>-2.4780000000000002</v>
      </c>
      <c r="AD1235">
        <v>-0.98599999999999999</v>
      </c>
      <c r="AE1235">
        <v>0.46600000000000003</v>
      </c>
      <c r="AF1235">
        <v>0.503</v>
      </c>
      <c r="AG1235">
        <v>2013</v>
      </c>
    </row>
    <row r="1236" spans="1:33" x14ac:dyDescent="0.2">
      <c r="A1236">
        <v>642</v>
      </c>
      <c r="B1236" t="s">
        <v>60</v>
      </c>
      <c r="C1236" t="s">
        <v>1</v>
      </c>
      <c r="D1236" t="s">
        <v>336</v>
      </c>
      <c r="E1236" t="s">
        <v>140</v>
      </c>
    </row>
    <row r="1237" spans="1:33" x14ac:dyDescent="0.2">
      <c r="A1237">
        <v>646</v>
      </c>
      <c r="B1237" t="s">
        <v>62</v>
      </c>
      <c r="C1237" t="s">
        <v>14</v>
      </c>
      <c r="D1237" t="s">
        <v>336</v>
      </c>
      <c r="E1237" t="s">
        <v>140</v>
      </c>
    </row>
    <row r="1238" spans="1:33" x14ac:dyDescent="0.2">
      <c r="A1238">
        <v>656</v>
      </c>
      <c r="B1238" t="s">
        <v>64</v>
      </c>
      <c r="C1238" t="s">
        <v>24</v>
      </c>
      <c r="D1238" t="s">
        <v>336</v>
      </c>
      <c r="E1238" t="s">
        <v>140</v>
      </c>
    </row>
    <row r="1239" spans="1:33" x14ac:dyDescent="0.2">
      <c r="A1239">
        <v>429</v>
      </c>
      <c r="B1239" t="s">
        <v>47</v>
      </c>
      <c r="C1239" t="s">
        <v>34</v>
      </c>
      <c r="D1239" t="s">
        <v>336</v>
      </c>
      <c r="E1239" t="s">
        <v>140</v>
      </c>
    </row>
    <row r="1240" spans="1:33" x14ac:dyDescent="0.2">
      <c r="A1240">
        <v>433</v>
      </c>
      <c r="B1240" t="s">
        <v>48</v>
      </c>
      <c r="C1240" t="s">
        <v>5</v>
      </c>
      <c r="D1240" t="s">
        <v>336</v>
      </c>
      <c r="E1240" t="s">
        <v>140</v>
      </c>
    </row>
    <row r="1241" spans="1:33" x14ac:dyDescent="0.2">
      <c r="A1241">
        <v>916</v>
      </c>
      <c r="B1241" t="s">
        <v>65</v>
      </c>
      <c r="C1241" t="s">
        <v>18</v>
      </c>
      <c r="D1241" t="s">
        <v>336</v>
      </c>
      <c r="E1241" t="s">
        <v>140</v>
      </c>
    </row>
    <row r="1242" spans="1:33" x14ac:dyDescent="0.2">
      <c r="A1242">
        <v>443</v>
      </c>
      <c r="B1242" t="s">
        <v>67</v>
      </c>
      <c r="C1242" t="s">
        <v>6</v>
      </c>
      <c r="D1242" t="s">
        <v>336</v>
      </c>
      <c r="E1242" t="s">
        <v>140</v>
      </c>
    </row>
    <row r="1243" spans="1:33" x14ac:dyDescent="0.2">
      <c r="A1243">
        <v>672</v>
      </c>
      <c r="B1243" t="s">
        <v>50</v>
      </c>
      <c r="C1243" t="s">
        <v>2</v>
      </c>
      <c r="D1243" t="s">
        <v>336</v>
      </c>
      <c r="E1243" t="s">
        <v>140</v>
      </c>
    </row>
    <row r="1244" spans="1:33" x14ac:dyDescent="0.2">
      <c r="A1244">
        <v>682</v>
      </c>
      <c r="B1244" t="s">
        <v>69</v>
      </c>
      <c r="C1244" t="s">
        <v>27</v>
      </c>
      <c r="D1244" t="s">
        <v>336</v>
      </c>
      <c r="E1244" t="s">
        <v>140</v>
      </c>
    </row>
    <row r="1245" spans="1:33" x14ac:dyDescent="0.2">
      <c r="A1245">
        <v>948</v>
      </c>
      <c r="B1245" t="s">
        <v>70</v>
      </c>
      <c r="C1245" t="s">
        <v>20</v>
      </c>
      <c r="D1245" t="s">
        <v>336</v>
      </c>
      <c r="E1245" t="s">
        <v>140</v>
      </c>
    </row>
    <row r="1246" spans="1:33" x14ac:dyDescent="0.2">
      <c r="A1246">
        <v>694</v>
      </c>
      <c r="B1246" t="s">
        <v>51</v>
      </c>
      <c r="C1246" t="s">
        <v>3</v>
      </c>
      <c r="D1246" t="s">
        <v>336</v>
      </c>
      <c r="E1246" t="s">
        <v>140</v>
      </c>
    </row>
    <row r="1247" spans="1:33" x14ac:dyDescent="0.2">
      <c r="A1247">
        <v>142</v>
      </c>
      <c r="B1247" t="s">
        <v>71</v>
      </c>
      <c r="C1247" t="s">
        <v>28</v>
      </c>
      <c r="D1247" t="s">
        <v>336</v>
      </c>
      <c r="E1247" t="s">
        <v>140</v>
      </c>
      <c r="G1247" t="s">
        <v>337</v>
      </c>
      <c r="H1247">
        <v>-4.4409999999999998</v>
      </c>
      <c r="I1247">
        <v>-3.7879999999999998</v>
      </c>
      <c r="J1247">
        <v>-5.4889999999999999</v>
      </c>
      <c r="K1247">
        <v>-4.319</v>
      </c>
      <c r="L1247">
        <v>-2.5990000000000002</v>
      </c>
      <c r="M1247">
        <v>-2.722</v>
      </c>
      <c r="N1247">
        <v>-4.2119999999999997</v>
      </c>
      <c r="O1247">
        <v>-4.6109999999999998</v>
      </c>
      <c r="P1247">
        <v>-4.5730000000000004</v>
      </c>
      <c r="Q1247">
        <v>-4.2169999999999996</v>
      </c>
      <c r="R1247">
        <v>-3.4950000000000001</v>
      </c>
      <c r="S1247">
        <v>-3.33</v>
      </c>
      <c r="T1247">
        <v>-3.41</v>
      </c>
      <c r="U1247">
        <v>-5.6710000000000003</v>
      </c>
      <c r="V1247">
        <v>-5.5439999999999996</v>
      </c>
      <c r="W1247">
        <v>-4.6459999999999999</v>
      </c>
      <c r="X1247">
        <v>-5.1070000000000002</v>
      </c>
      <c r="Y1247">
        <v>-5.3319999999999999</v>
      </c>
      <c r="Z1247">
        <v>-6.1319999999999997</v>
      </c>
      <c r="AA1247">
        <v>-6.8129999999999997</v>
      </c>
      <c r="AB1247">
        <v>-7.2329999999999997</v>
      </c>
      <c r="AC1247">
        <v>-7.2130000000000001</v>
      </c>
      <c r="AD1247">
        <v>-7.173</v>
      </c>
      <c r="AE1247">
        <v>-7.1669999999999998</v>
      </c>
      <c r="AF1247">
        <v>-7.1829999999999998</v>
      </c>
      <c r="AG1247">
        <v>2014</v>
      </c>
    </row>
    <row r="1248" spans="1:33" x14ac:dyDescent="0.2">
      <c r="A1248">
        <v>449</v>
      </c>
      <c r="B1248" t="s">
        <v>72</v>
      </c>
      <c r="C1248" t="s">
        <v>10</v>
      </c>
      <c r="D1248" t="s">
        <v>336</v>
      </c>
      <c r="E1248" t="s">
        <v>140</v>
      </c>
    </row>
    <row r="1249" spans="1:33" x14ac:dyDescent="0.2">
      <c r="A1249">
        <v>293</v>
      </c>
      <c r="B1249" t="s">
        <v>66</v>
      </c>
      <c r="C1249" t="s">
        <v>29</v>
      </c>
      <c r="D1249" t="s">
        <v>336</v>
      </c>
      <c r="E1249" t="s">
        <v>140</v>
      </c>
      <c r="G1249" t="s">
        <v>337</v>
      </c>
      <c r="H1249" t="s">
        <v>106</v>
      </c>
      <c r="I1249" t="s">
        <v>106</v>
      </c>
      <c r="J1249" t="s">
        <v>106</v>
      </c>
      <c r="K1249" t="s">
        <v>106</v>
      </c>
      <c r="L1249">
        <v>-1.875</v>
      </c>
      <c r="M1249">
        <v>-1.4750000000000001</v>
      </c>
      <c r="N1249">
        <v>-1.147</v>
      </c>
      <c r="O1249">
        <v>-1.302</v>
      </c>
      <c r="P1249">
        <v>-1.0409999999999999</v>
      </c>
      <c r="Q1249">
        <v>-0.72299999999999998</v>
      </c>
      <c r="R1249">
        <v>0.185</v>
      </c>
      <c r="S1249">
        <v>1.59</v>
      </c>
      <c r="T1249">
        <v>0.49199999999999999</v>
      </c>
      <c r="U1249">
        <v>-0.57999999999999996</v>
      </c>
      <c r="V1249">
        <v>-0.64200000000000002</v>
      </c>
      <c r="W1249">
        <v>1.1499999999999999</v>
      </c>
      <c r="X1249">
        <v>1.054</v>
      </c>
      <c r="Y1249">
        <v>0.23599999999999999</v>
      </c>
      <c r="Z1249">
        <v>0.16</v>
      </c>
      <c r="AA1249">
        <v>-1.036</v>
      </c>
      <c r="AB1249">
        <v>-0.8</v>
      </c>
      <c r="AC1249">
        <v>-0.94499999999999995</v>
      </c>
      <c r="AD1249">
        <v>-0.84699999999999998</v>
      </c>
      <c r="AE1249">
        <v>-0.78600000000000003</v>
      </c>
      <c r="AF1249">
        <v>-0.83399999999999996</v>
      </c>
      <c r="AG1249">
        <v>2014</v>
      </c>
    </row>
    <row r="1250" spans="1:33" x14ac:dyDescent="0.2">
      <c r="A1250">
        <v>453</v>
      </c>
      <c r="B1250" t="s">
        <v>61</v>
      </c>
      <c r="C1250" t="s">
        <v>15</v>
      </c>
      <c r="D1250" t="s">
        <v>336</v>
      </c>
      <c r="E1250" t="s">
        <v>140</v>
      </c>
    </row>
    <row r="1251" spans="1:33" x14ac:dyDescent="0.2">
      <c r="A1251">
        <v>922</v>
      </c>
      <c r="B1251" t="s">
        <v>68</v>
      </c>
      <c r="C1251" t="s">
        <v>35</v>
      </c>
      <c r="D1251" t="s">
        <v>336</v>
      </c>
      <c r="E1251" t="s">
        <v>140</v>
      </c>
      <c r="G1251" t="s">
        <v>337</v>
      </c>
      <c r="H1251" t="s">
        <v>106</v>
      </c>
      <c r="I1251" t="s">
        <v>106</v>
      </c>
      <c r="J1251">
        <v>0</v>
      </c>
      <c r="K1251">
        <v>-3.4750000000000001</v>
      </c>
      <c r="L1251">
        <v>2.2719999999999998</v>
      </c>
      <c r="M1251">
        <v>2.464</v>
      </c>
      <c r="N1251">
        <v>0.51</v>
      </c>
      <c r="O1251">
        <v>1.1419999999999999</v>
      </c>
      <c r="P1251">
        <v>4.6440000000000001</v>
      </c>
      <c r="Q1251">
        <v>8.0670000000000002</v>
      </c>
      <c r="R1251">
        <v>8.2780000000000005</v>
      </c>
      <c r="S1251">
        <v>5.4279999999999999</v>
      </c>
      <c r="T1251">
        <v>4.6379999999999999</v>
      </c>
      <c r="U1251">
        <v>-5.4749999999999996</v>
      </c>
      <c r="V1251">
        <v>-3.0430000000000001</v>
      </c>
      <c r="W1251">
        <v>1.5529999999999999</v>
      </c>
      <c r="X1251">
        <v>0.17599999999999999</v>
      </c>
      <c r="Y1251">
        <v>-1.49</v>
      </c>
      <c r="Z1251">
        <v>0.05</v>
      </c>
      <c r="AA1251">
        <v>-2.488</v>
      </c>
      <c r="AB1251">
        <v>-2.4009999999999998</v>
      </c>
      <c r="AC1251">
        <v>-1.1619999999999999</v>
      </c>
      <c r="AD1251">
        <v>-0.39600000000000002</v>
      </c>
      <c r="AE1251">
        <v>-0.44900000000000001</v>
      </c>
      <c r="AF1251">
        <v>-0.498</v>
      </c>
      <c r="AG1251">
        <v>2013</v>
      </c>
    </row>
    <row r="1252" spans="1:33" x14ac:dyDescent="0.2">
      <c r="A1252">
        <v>456</v>
      </c>
      <c r="B1252" t="s">
        <v>74</v>
      </c>
      <c r="C1252" t="s">
        <v>8</v>
      </c>
      <c r="D1252" t="s">
        <v>336</v>
      </c>
      <c r="E1252" t="s">
        <v>140</v>
      </c>
    </row>
    <row r="1253" spans="1:33" x14ac:dyDescent="0.2">
      <c r="A1253">
        <v>732</v>
      </c>
      <c r="B1253" t="s">
        <v>77</v>
      </c>
      <c r="C1253" t="s">
        <v>17</v>
      </c>
      <c r="D1253" t="s">
        <v>336</v>
      </c>
      <c r="E1253" t="s">
        <v>140</v>
      </c>
    </row>
    <row r="1254" spans="1:33" x14ac:dyDescent="0.2">
      <c r="A1254">
        <v>463</v>
      </c>
      <c r="B1254" t="s">
        <v>73</v>
      </c>
      <c r="C1254" t="s">
        <v>36</v>
      </c>
      <c r="D1254" t="s">
        <v>336</v>
      </c>
      <c r="E1254" t="s">
        <v>140</v>
      </c>
    </row>
    <row r="1255" spans="1:33" x14ac:dyDescent="0.2">
      <c r="A1255">
        <v>537</v>
      </c>
      <c r="B1255" t="s">
        <v>78</v>
      </c>
      <c r="C1255" t="s">
        <v>19</v>
      </c>
      <c r="D1255" t="s">
        <v>336</v>
      </c>
      <c r="E1255" t="s">
        <v>140</v>
      </c>
    </row>
    <row r="1256" spans="1:33" x14ac:dyDescent="0.2">
      <c r="A1256">
        <v>369</v>
      </c>
      <c r="B1256" t="s">
        <v>55</v>
      </c>
      <c r="C1256" t="s">
        <v>21</v>
      </c>
      <c r="D1256" t="s">
        <v>336</v>
      </c>
      <c r="E1256" t="s">
        <v>140</v>
      </c>
    </row>
    <row r="1257" spans="1:33" x14ac:dyDescent="0.2">
      <c r="A1257">
        <v>466</v>
      </c>
      <c r="B1257" t="s">
        <v>63</v>
      </c>
      <c r="C1257" t="s">
        <v>16</v>
      </c>
      <c r="D1257" t="s">
        <v>336</v>
      </c>
      <c r="E1257" t="s">
        <v>140</v>
      </c>
    </row>
    <row r="1258" spans="1:33" x14ac:dyDescent="0.2">
      <c r="A1258">
        <v>299</v>
      </c>
      <c r="B1258" t="s">
        <v>75</v>
      </c>
      <c r="C1258" t="s">
        <v>22</v>
      </c>
      <c r="D1258" t="s">
        <v>336</v>
      </c>
      <c r="E1258" t="s">
        <v>140</v>
      </c>
    </row>
    <row r="1259" spans="1:33" x14ac:dyDescent="0.2">
      <c r="A1259">
        <v>474</v>
      </c>
      <c r="B1259" t="s">
        <v>76</v>
      </c>
      <c r="C1259" t="s">
        <v>11</v>
      </c>
      <c r="D1259" t="s">
        <v>336</v>
      </c>
      <c r="E1259" t="s">
        <v>140</v>
      </c>
    </row>
    <row r="1260" spans="1:33" x14ac:dyDescent="0.2">
      <c r="A1260">
        <v>612</v>
      </c>
      <c r="B1260" t="s">
        <v>41</v>
      </c>
      <c r="C1260" t="s">
        <v>9</v>
      </c>
      <c r="D1260" t="s">
        <v>338</v>
      </c>
      <c r="E1260" t="s">
        <v>87</v>
      </c>
      <c r="F1260" t="s">
        <v>88</v>
      </c>
      <c r="G1260" t="s">
        <v>294</v>
      </c>
      <c r="H1260">
        <v>177.10599999999999</v>
      </c>
      <c r="I1260">
        <v>163.14699999999999</v>
      </c>
      <c r="J1260">
        <v>-37.685000000000002</v>
      </c>
      <c r="K1260">
        <v>34.25</v>
      </c>
      <c r="L1260">
        <v>522.27300000000002</v>
      </c>
      <c r="M1260">
        <v>245.012</v>
      </c>
      <c r="N1260">
        <v>124.589</v>
      </c>
      <c r="O1260">
        <v>300.87099999999998</v>
      </c>
      <c r="P1260">
        <v>316.98399999999998</v>
      </c>
      <c r="Q1260" s="3">
        <v>1013.144</v>
      </c>
      <c r="R1260" s="3">
        <v>1170.2349999999999</v>
      </c>
      <c r="S1260">
        <v>565.66700000000003</v>
      </c>
      <c r="T1260">
        <v>975.49</v>
      </c>
      <c r="U1260">
        <v>-593.36199999999997</v>
      </c>
      <c r="V1260">
        <v>-99.793000000000006</v>
      </c>
      <c r="W1260">
        <v>-242.934</v>
      </c>
      <c r="X1260">
        <v>-803.88800000000003</v>
      </c>
      <c r="Y1260">
        <v>-143.01</v>
      </c>
      <c r="Z1260" s="3">
        <v>-1089.9570000000001</v>
      </c>
      <c r="AA1260" s="3">
        <v>-2238.2440000000001</v>
      </c>
      <c r="AB1260" s="3">
        <v>-1921.396</v>
      </c>
      <c r="AC1260" s="3">
        <v>-1601.9970000000001</v>
      </c>
      <c r="AD1260" s="3">
        <v>-1285.3520000000001</v>
      </c>
      <c r="AE1260">
        <v>-992.202</v>
      </c>
      <c r="AF1260">
        <v>-747.66099999999994</v>
      </c>
      <c r="AG1260">
        <v>2014</v>
      </c>
    </row>
    <row r="1261" spans="1:33" x14ac:dyDescent="0.2">
      <c r="A1261">
        <v>614</v>
      </c>
      <c r="B1261" t="s">
        <v>42</v>
      </c>
      <c r="C1261" t="s">
        <v>7</v>
      </c>
      <c r="D1261" t="s">
        <v>338</v>
      </c>
      <c r="E1261" t="s">
        <v>87</v>
      </c>
      <c r="F1261" t="s">
        <v>88</v>
      </c>
      <c r="G1261" t="s">
        <v>295</v>
      </c>
      <c r="H1261" t="s">
        <v>106</v>
      </c>
      <c r="I1261" t="s">
        <v>106</v>
      </c>
      <c r="J1261" t="s">
        <v>106</v>
      </c>
      <c r="K1261" t="s">
        <v>106</v>
      </c>
      <c r="L1261">
        <v>7.54</v>
      </c>
      <c r="M1261">
        <v>17.478000000000002</v>
      </c>
      <c r="N1261">
        <v>-1.385</v>
      </c>
      <c r="O1261">
        <v>-43.252000000000002</v>
      </c>
      <c r="P1261">
        <v>61.076000000000001</v>
      </c>
      <c r="Q1261">
        <v>279.64299999999997</v>
      </c>
      <c r="R1261">
        <v>450.01600000000002</v>
      </c>
      <c r="S1261">
        <v>269.52800000000002</v>
      </c>
      <c r="T1261">
        <v>-158.69999999999999</v>
      </c>
      <c r="U1261">
        <v>-337.32799999999997</v>
      </c>
      <c r="V1261">
        <v>350.99900000000002</v>
      </c>
      <c r="W1261">
        <v>943.25099999999998</v>
      </c>
      <c r="X1261">
        <v>610.322</v>
      </c>
      <c r="Y1261">
        <v>58.942999999999998</v>
      </c>
      <c r="Z1261">
        <v>-217.5</v>
      </c>
      <c r="AA1261">
        <v>-324.22300000000001</v>
      </c>
      <c r="AB1261">
        <v>-72.796000000000006</v>
      </c>
      <c r="AC1261">
        <v>-48.38</v>
      </c>
      <c r="AD1261">
        <v>-87.197999999999993</v>
      </c>
      <c r="AE1261">
        <v>-167.01599999999999</v>
      </c>
      <c r="AF1261">
        <v>-278.37900000000002</v>
      </c>
      <c r="AG1261">
        <v>2013</v>
      </c>
    </row>
    <row r="1262" spans="1:33" x14ac:dyDescent="0.2">
      <c r="A1262">
        <v>912</v>
      </c>
      <c r="B1262" t="s">
        <v>43</v>
      </c>
      <c r="C1262" t="s">
        <v>23</v>
      </c>
      <c r="D1262" t="s">
        <v>338</v>
      </c>
      <c r="E1262" t="s">
        <v>87</v>
      </c>
      <c r="F1262" t="s">
        <v>88</v>
      </c>
      <c r="G1262" t="s">
        <v>296</v>
      </c>
      <c r="H1262" t="s">
        <v>106</v>
      </c>
      <c r="I1262" t="s">
        <v>106</v>
      </c>
      <c r="J1262" t="s">
        <v>106</v>
      </c>
      <c r="K1262" t="s">
        <v>106</v>
      </c>
      <c r="L1262">
        <v>3.6999999999999998E-2</v>
      </c>
      <c r="M1262">
        <v>1.4E-2</v>
      </c>
      <c r="N1262">
        <v>-5.0000000000000001E-3</v>
      </c>
      <c r="O1262">
        <v>-0.11</v>
      </c>
      <c r="P1262">
        <v>0.10100000000000001</v>
      </c>
      <c r="Q1262">
        <v>0.32</v>
      </c>
      <c r="R1262">
        <v>0.23200000000000001</v>
      </c>
      <c r="S1262">
        <v>0.68</v>
      </c>
      <c r="T1262">
        <v>7.6289999999999996</v>
      </c>
      <c r="U1262">
        <v>2.3759999999999999</v>
      </c>
      <c r="V1262">
        <v>5.9749999999999996</v>
      </c>
      <c r="W1262">
        <v>6.133</v>
      </c>
      <c r="X1262">
        <v>2.1469999999999998</v>
      </c>
      <c r="Y1262">
        <v>0.995</v>
      </c>
      <c r="Z1262">
        <v>0.36699999999999999</v>
      </c>
      <c r="AA1262">
        <v>-3.4620000000000002</v>
      </c>
      <c r="AB1262">
        <v>1.1259999999999999</v>
      </c>
      <c r="AC1262">
        <v>1.992</v>
      </c>
      <c r="AD1262">
        <v>3.5550000000000002</v>
      </c>
      <c r="AE1262">
        <v>4.6139999999999999</v>
      </c>
      <c r="AF1262">
        <v>5.2750000000000004</v>
      </c>
      <c r="AG1262">
        <v>2012</v>
      </c>
    </row>
    <row r="1263" spans="1:33" x14ac:dyDescent="0.2">
      <c r="A1263">
        <v>419</v>
      </c>
      <c r="B1263" t="s">
        <v>44</v>
      </c>
      <c r="C1263" t="s">
        <v>12</v>
      </c>
      <c r="D1263" t="s">
        <v>338</v>
      </c>
      <c r="E1263" t="s">
        <v>87</v>
      </c>
      <c r="F1263" t="s">
        <v>88</v>
      </c>
      <c r="G1263" t="s">
        <v>297</v>
      </c>
      <c r="H1263">
        <v>2.9000000000000001E-2</v>
      </c>
      <c r="I1263">
        <v>-0.16200000000000001</v>
      </c>
      <c r="J1263">
        <v>-7.0000000000000007E-2</v>
      </c>
      <c r="K1263">
        <v>-0.114</v>
      </c>
      <c r="L1263">
        <v>0.34200000000000003</v>
      </c>
      <c r="M1263">
        <v>7.6999999999999999E-2</v>
      </c>
      <c r="N1263">
        <v>-8.6999999999999994E-2</v>
      </c>
      <c r="O1263">
        <v>-2.5000000000000001E-2</v>
      </c>
      <c r="P1263">
        <v>5.8000000000000003E-2</v>
      </c>
      <c r="Q1263">
        <v>0.23699999999999999</v>
      </c>
      <c r="R1263">
        <v>0.23599999999999999</v>
      </c>
      <c r="S1263">
        <v>0.19600000000000001</v>
      </c>
      <c r="T1263">
        <v>0.46500000000000002</v>
      </c>
      <c r="U1263">
        <v>-0.432</v>
      </c>
      <c r="V1263">
        <v>-0.47299999999999998</v>
      </c>
      <c r="W1263">
        <v>-4.5999999999999999E-2</v>
      </c>
      <c r="X1263">
        <v>-0.215</v>
      </c>
      <c r="Y1263">
        <v>-0.34200000000000003</v>
      </c>
      <c r="Z1263">
        <v>-0.50700000000000001</v>
      </c>
      <c r="AA1263">
        <v>-0.89700000000000002</v>
      </c>
      <c r="AB1263">
        <v>-0.45400000000000001</v>
      </c>
      <c r="AC1263">
        <v>-0.33500000000000002</v>
      </c>
      <c r="AD1263">
        <v>-0.312</v>
      </c>
      <c r="AE1263">
        <v>-0.29699999999999999</v>
      </c>
      <c r="AF1263">
        <v>-0.30099999999999999</v>
      </c>
      <c r="AG1263">
        <v>2014</v>
      </c>
    </row>
    <row r="1264" spans="1:33" x14ac:dyDescent="0.2">
      <c r="A1264">
        <v>218</v>
      </c>
      <c r="B1264" t="s">
        <v>45</v>
      </c>
      <c r="C1264" t="s">
        <v>26</v>
      </c>
      <c r="D1264" t="s">
        <v>338</v>
      </c>
      <c r="E1264" t="s">
        <v>87</v>
      </c>
      <c r="F1264" t="s">
        <v>88</v>
      </c>
      <c r="G1264" t="s">
        <v>298</v>
      </c>
      <c r="H1264">
        <v>0.32400000000000001</v>
      </c>
      <c r="I1264">
        <v>-0.41899999999999998</v>
      </c>
      <c r="J1264">
        <v>-1.403</v>
      </c>
      <c r="K1264">
        <v>-0.88800000000000001</v>
      </c>
      <c r="L1264">
        <v>-0.754</v>
      </c>
      <c r="M1264">
        <v>-2.2690000000000001</v>
      </c>
      <c r="N1264">
        <v>-3.51</v>
      </c>
      <c r="O1264">
        <v>-3.1320000000000001</v>
      </c>
      <c r="P1264">
        <v>-1.8220000000000001</v>
      </c>
      <c r="Q1264">
        <v>0.58199999999999996</v>
      </c>
      <c r="R1264">
        <v>6.4189999999999996</v>
      </c>
      <c r="S1264">
        <v>4.4089999999999998</v>
      </c>
      <c r="T1264">
        <v>6.6950000000000003</v>
      </c>
      <c r="U1264">
        <v>2.02</v>
      </c>
      <c r="V1264">
        <v>4.2169999999999996</v>
      </c>
      <c r="W1264">
        <v>3.4220000000000002</v>
      </c>
      <c r="X1264">
        <v>5.1950000000000003</v>
      </c>
      <c r="Y1264">
        <v>3.403</v>
      </c>
      <c r="Z1264">
        <v>-5.4829999999999997</v>
      </c>
      <c r="AA1264">
        <v>-8.6199999999999992</v>
      </c>
      <c r="AB1264">
        <v>-11.492000000000001</v>
      </c>
      <c r="AC1264">
        <v>-10.821999999999999</v>
      </c>
      <c r="AD1264">
        <v>-10.7</v>
      </c>
      <c r="AE1264">
        <v>-10.054</v>
      </c>
      <c r="AF1264">
        <v>-9.8249999999999993</v>
      </c>
      <c r="AG1264">
        <v>2013</v>
      </c>
    </row>
    <row r="1265" spans="1:33" x14ac:dyDescent="0.2">
      <c r="A1265">
        <v>616</v>
      </c>
      <c r="B1265" t="s">
        <v>46</v>
      </c>
      <c r="C1265" t="s">
        <v>25</v>
      </c>
      <c r="D1265" t="s">
        <v>338</v>
      </c>
      <c r="E1265" t="s">
        <v>87</v>
      </c>
      <c r="F1265" t="s">
        <v>88</v>
      </c>
      <c r="G1265" t="s">
        <v>299</v>
      </c>
      <c r="H1265" t="s">
        <v>106</v>
      </c>
      <c r="I1265" t="s">
        <v>106</v>
      </c>
      <c r="J1265" t="s">
        <v>106</v>
      </c>
      <c r="K1265" t="s">
        <v>106</v>
      </c>
      <c r="L1265">
        <v>2.6659999999999999</v>
      </c>
      <c r="M1265">
        <v>-5.4080000000000004</v>
      </c>
      <c r="N1265">
        <v>-6.0949999999999998</v>
      </c>
      <c r="O1265">
        <v>-5.6769999999999996</v>
      </c>
      <c r="P1265">
        <v>-5.2830000000000004</v>
      </c>
      <c r="Q1265">
        <v>-2.456</v>
      </c>
      <c r="R1265">
        <v>-1.157</v>
      </c>
      <c r="S1265">
        <v>-4.4930000000000003</v>
      </c>
      <c r="T1265">
        <v>-12.042999999999999</v>
      </c>
      <c r="U1265">
        <v>-16.824999999999999</v>
      </c>
      <c r="V1265">
        <v>-15.788</v>
      </c>
      <c r="W1265">
        <v>-10.256</v>
      </c>
      <c r="X1265">
        <v>-7.23</v>
      </c>
      <c r="Y1265">
        <v>-4.6520000000000001</v>
      </c>
      <c r="Z1265">
        <v>-11.622</v>
      </c>
      <c r="AA1265">
        <v>-12.728</v>
      </c>
      <c r="AB1265">
        <v>-9.4670000000000005</v>
      </c>
      <c r="AC1265">
        <v>-8.4510000000000005</v>
      </c>
      <c r="AD1265">
        <v>-8.7189999999999994</v>
      </c>
      <c r="AE1265">
        <v>-8.4700000000000006</v>
      </c>
      <c r="AF1265">
        <v>-8.298</v>
      </c>
      <c r="AG1265">
        <v>2012</v>
      </c>
    </row>
    <row r="1266" spans="1:33" x14ac:dyDescent="0.2">
      <c r="A1266">
        <v>516</v>
      </c>
      <c r="B1266" t="s">
        <v>49</v>
      </c>
      <c r="C1266" t="s">
        <v>4</v>
      </c>
      <c r="D1266" t="s">
        <v>338</v>
      </c>
      <c r="E1266" t="s">
        <v>87</v>
      </c>
      <c r="F1266" t="s">
        <v>88</v>
      </c>
      <c r="G1266" t="s">
        <v>300</v>
      </c>
      <c r="H1266">
        <v>-0.88400000000000001</v>
      </c>
      <c r="I1266">
        <v>-1.2330000000000001</v>
      </c>
      <c r="J1266">
        <v>-2.15</v>
      </c>
      <c r="K1266">
        <v>-1.788</v>
      </c>
      <c r="L1266">
        <v>0.78600000000000003</v>
      </c>
      <c r="M1266">
        <v>0.28699999999999998</v>
      </c>
      <c r="N1266">
        <v>-0.53500000000000003</v>
      </c>
      <c r="O1266">
        <v>1.02</v>
      </c>
      <c r="P1266">
        <v>1.2629999999999999</v>
      </c>
      <c r="Q1266">
        <v>2.8570000000000002</v>
      </c>
      <c r="R1266">
        <v>4.0309999999999997</v>
      </c>
      <c r="S1266">
        <v>0.63400000000000001</v>
      </c>
      <c r="T1266">
        <v>8.16</v>
      </c>
      <c r="U1266">
        <v>0.59799999999999998</v>
      </c>
      <c r="V1266">
        <v>1.419</v>
      </c>
      <c r="W1266">
        <v>5.8970000000000002</v>
      </c>
      <c r="X1266">
        <v>3.5710000000000002</v>
      </c>
      <c r="Y1266">
        <v>2.8370000000000002</v>
      </c>
      <c r="Z1266">
        <v>2.6920000000000002</v>
      </c>
      <c r="AA1266">
        <v>-2.3809999999999998</v>
      </c>
      <c r="AB1266">
        <v>-1.0860000000000001</v>
      </c>
      <c r="AC1266">
        <v>-0.45800000000000002</v>
      </c>
      <c r="AD1266">
        <v>0.19400000000000001</v>
      </c>
      <c r="AE1266">
        <v>1.7909999999999999</v>
      </c>
      <c r="AF1266">
        <v>2.548</v>
      </c>
      <c r="AG1266">
        <v>2014</v>
      </c>
    </row>
    <row r="1267" spans="1:33" x14ac:dyDescent="0.2">
      <c r="A1267">
        <v>622</v>
      </c>
      <c r="B1267" t="s">
        <v>52</v>
      </c>
      <c r="C1267" t="s">
        <v>32</v>
      </c>
      <c r="D1267" t="s">
        <v>338</v>
      </c>
      <c r="E1267" t="s">
        <v>87</v>
      </c>
      <c r="F1267" t="s">
        <v>88</v>
      </c>
      <c r="G1267" t="s">
        <v>301</v>
      </c>
      <c r="H1267" t="s">
        <v>106</v>
      </c>
      <c r="I1267" t="s">
        <v>106</v>
      </c>
      <c r="J1267" t="s">
        <v>106</v>
      </c>
      <c r="K1267" t="s">
        <v>106</v>
      </c>
      <c r="L1267">
        <v>364.45</v>
      </c>
      <c r="M1267">
        <v>276.3</v>
      </c>
      <c r="N1267">
        <v>332.58100000000002</v>
      </c>
      <c r="O1267">
        <v>232.46</v>
      </c>
      <c r="P1267">
        <v>118.596</v>
      </c>
      <c r="Q1267">
        <v>440.73</v>
      </c>
      <c r="R1267" s="3">
        <v>3169.2860000000001</v>
      </c>
      <c r="S1267">
        <v>507.60199999999998</v>
      </c>
      <c r="T1267">
        <v>270.28300000000002</v>
      </c>
      <c r="U1267">
        <v>27.225000000000001</v>
      </c>
      <c r="V1267">
        <v>-94.328999999999994</v>
      </c>
      <c r="W1267">
        <v>-281.392</v>
      </c>
      <c r="X1267">
        <v>-163.67400000000001</v>
      </c>
      <c r="Y1267">
        <v>-519.19500000000005</v>
      </c>
      <c r="Z1267">
        <v>-731.08100000000002</v>
      </c>
      <c r="AA1267">
        <v>-894.447</v>
      </c>
      <c r="AB1267">
        <v>-803.673</v>
      </c>
      <c r="AC1267">
        <v>-773.50099999999998</v>
      </c>
      <c r="AD1267">
        <v>-648.13400000000001</v>
      </c>
      <c r="AE1267">
        <v>-535.17999999999995</v>
      </c>
      <c r="AF1267">
        <v>-542.96100000000001</v>
      </c>
      <c r="AG1267">
        <v>2013</v>
      </c>
    </row>
    <row r="1268" spans="1:33" x14ac:dyDescent="0.2">
      <c r="A1268">
        <v>628</v>
      </c>
      <c r="B1268" t="s">
        <v>53</v>
      </c>
      <c r="C1268" t="s">
        <v>13</v>
      </c>
      <c r="D1268" t="s">
        <v>338</v>
      </c>
      <c r="E1268" t="s">
        <v>87</v>
      </c>
      <c r="F1268" t="s">
        <v>88</v>
      </c>
      <c r="G1268" t="s">
        <v>302</v>
      </c>
      <c r="H1268">
        <v>-33.194000000000003</v>
      </c>
      <c r="I1268">
        <v>-25.646000000000001</v>
      </c>
      <c r="J1268">
        <v>-17.768999999999998</v>
      </c>
      <c r="K1268">
        <v>-47.822000000000003</v>
      </c>
      <c r="L1268">
        <v>-57.47</v>
      </c>
      <c r="M1268">
        <v>-55.82</v>
      </c>
      <c r="N1268">
        <v>-71.06</v>
      </c>
      <c r="O1268">
        <v>-91.24</v>
      </c>
      <c r="P1268">
        <v>-52.835999999999999</v>
      </c>
      <c r="Q1268">
        <v>7.9720000000000004</v>
      </c>
      <c r="R1268">
        <v>100.994</v>
      </c>
      <c r="S1268">
        <v>115.56399999999999</v>
      </c>
      <c r="T1268">
        <v>175.56399999999999</v>
      </c>
      <c r="U1268">
        <v>-383.02199999999999</v>
      </c>
      <c r="V1268">
        <v>-190.375</v>
      </c>
      <c r="W1268">
        <v>172.286</v>
      </c>
      <c r="X1268">
        <v>57.902999999999999</v>
      </c>
      <c r="Y1268">
        <v>-98.543999999999997</v>
      </c>
      <c r="Z1268">
        <v>-248.631</v>
      </c>
      <c r="AA1268">
        <v>-188.768</v>
      </c>
      <c r="AB1268">
        <v>1.528</v>
      </c>
      <c r="AC1268">
        <v>76.021000000000001</v>
      </c>
      <c r="AD1268">
        <v>392.4</v>
      </c>
      <c r="AE1268">
        <v>378.85899999999998</v>
      </c>
      <c r="AF1268">
        <v>257.72500000000002</v>
      </c>
      <c r="AG1268">
        <v>2012</v>
      </c>
    </row>
    <row r="1269" spans="1:33" x14ac:dyDescent="0.2">
      <c r="A1269">
        <v>228</v>
      </c>
      <c r="B1269" t="s">
        <v>54</v>
      </c>
      <c r="C1269" t="s">
        <v>30</v>
      </c>
      <c r="D1269" t="s">
        <v>338</v>
      </c>
      <c r="E1269" t="s">
        <v>87</v>
      </c>
      <c r="F1269" t="s">
        <v>88</v>
      </c>
      <c r="G1269" t="s">
        <v>303</v>
      </c>
      <c r="H1269">
        <v>913.03300000000002</v>
      </c>
      <c r="I1269">
        <v>966.76199999999994</v>
      </c>
      <c r="J1269">
        <v>339.37599999999998</v>
      </c>
      <c r="K1269">
        <v>-568.13099999999997</v>
      </c>
      <c r="L1269">
        <v>-23.213000000000001</v>
      </c>
      <c r="M1269">
        <v>-16.972999999999999</v>
      </c>
      <c r="N1269">
        <v>-328.30900000000003</v>
      </c>
      <c r="O1269">
        <v>59.466999999999999</v>
      </c>
      <c r="P1269" s="3">
        <v>1539.1610000000001</v>
      </c>
      <c r="Q1269" s="3">
        <v>3427.8319999999999</v>
      </c>
      <c r="R1269" s="3">
        <v>6252.9470000000001</v>
      </c>
      <c r="S1269" s="3">
        <v>7001.625</v>
      </c>
      <c r="T1269" s="3">
        <v>3541.2379999999998</v>
      </c>
      <c r="U1269" s="3">
        <v>-4129.6310000000003</v>
      </c>
      <c r="V1269">
        <v>-350.077</v>
      </c>
      <c r="W1269" s="3">
        <v>1823.6179999999999</v>
      </c>
      <c r="X1269" s="3">
        <v>1028.146</v>
      </c>
      <c r="Y1269">
        <v>-533.08399999999995</v>
      </c>
      <c r="Z1269" s="3">
        <v>-2066.2539999999999</v>
      </c>
      <c r="AA1269" s="3">
        <v>-2972.5050000000001</v>
      </c>
      <c r="AB1269" s="3">
        <v>-2520.3029999999999</v>
      </c>
      <c r="AC1269" s="3">
        <v>-1241.893</v>
      </c>
      <c r="AD1269">
        <v>-63.936999999999998</v>
      </c>
      <c r="AE1269">
        <v>-87.843000000000004</v>
      </c>
      <c r="AF1269">
        <v>-40.552</v>
      </c>
      <c r="AG1269">
        <v>2013</v>
      </c>
    </row>
    <row r="1270" spans="1:33" x14ac:dyDescent="0.2">
      <c r="A1270">
        <v>636</v>
      </c>
      <c r="B1270" t="s">
        <v>56</v>
      </c>
      <c r="C1270" t="s">
        <v>33</v>
      </c>
      <c r="D1270" t="s">
        <v>338</v>
      </c>
      <c r="E1270" t="s">
        <v>87</v>
      </c>
      <c r="F1270" t="s">
        <v>88</v>
      </c>
      <c r="G1270" t="s">
        <v>304</v>
      </c>
      <c r="H1270">
        <v>-0.10199999999999999</v>
      </c>
      <c r="I1270">
        <v>-0.433</v>
      </c>
      <c r="J1270">
        <v>-0.49099999999999999</v>
      </c>
      <c r="K1270">
        <v>-2.4809999999999999</v>
      </c>
      <c r="L1270">
        <v>-18.14</v>
      </c>
      <c r="M1270">
        <v>-28.206</v>
      </c>
      <c r="N1270">
        <v>11.196</v>
      </c>
      <c r="O1270">
        <v>-72.486999999999995</v>
      </c>
      <c r="P1270">
        <v>-11.500999999999999</v>
      </c>
      <c r="Q1270">
        <v>137.34200000000001</v>
      </c>
      <c r="R1270">
        <v>205.73400000000001</v>
      </c>
      <c r="S1270">
        <v>76.191999999999993</v>
      </c>
      <c r="T1270">
        <v>-9.7899999999999991</v>
      </c>
      <c r="U1270">
        <v>405.92399999999998</v>
      </c>
      <c r="V1270">
        <v>722.09199999999998</v>
      </c>
      <c r="W1270">
        <v>285.39</v>
      </c>
      <c r="X1270">
        <v>824.654</v>
      </c>
      <c r="Y1270" s="3">
        <v>1266.319</v>
      </c>
      <c r="Z1270" s="3">
        <v>1147.479</v>
      </c>
      <c r="AA1270">
        <v>951.36199999999997</v>
      </c>
      <c r="AB1270" s="3">
        <v>1010.271</v>
      </c>
      <c r="AC1270" s="3">
        <v>1166.4839999999999</v>
      </c>
      <c r="AD1270" s="3">
        <v>1151.22</v>
      </c>
      <c r="AE1270" s="3">
        <v>1122.394</v>
      </c>
      <c r="AF1270" s="3">
        <v>1173.212</v>
      </c>
      <c r="AG1270">
        <v>2013</v>
      </c>
    </row>
    <row r="1271" spans="1:33" x14ac:dyDescent="0.2">
      <c r="A1271">
        <v>634</v>
      </c>
      <c r="B1271" t="s">
        <v>58</v>
      </c>
      <c r="C1271" t="s">
        <v>57</v>
      </c>
      <c r="D1271" t="s">
        <v>338</v>
      </c>
      <c r="E1271" t="s">
        <v>87</v>
      </c>
      <c r="F1271" t="s">
        <v>88</v>
      </c>
      <c r="G1271" t="s">
        <v>305</v>
      </c>
      <c r="H1271">
        <v>142.227</v>
      </c>
      <c r="I1271">
        <v>63.39</v>
      </c>
      <c r="J1271">
        <v>-67.257000000000005</v>
      </c>
      <c r="K1271">
        <v>87.272999999999996</v>
      </c>
      <c r="L1271">
        <v>184.79</v>
      </c>
      <c r="M1271">
        <v>137.864</v>
      </c>
      <c r="N1271">
        <v>7.2720000000000002</v>
      </c>
      <c r="O1271">
        <v>126</v>
      </c>
      <c r="P1271">
        <v>217.4</v>
      </c>
      <c r="Q1271">
        <v>627.93799999999999</v>
      </c>
      <c r="R1271">
        <v>851.84699999999998</v>
      </c>
      <c r="S1271">
        <v>478.66199999999998</v>
      </c>
      <c r="T1271" s="3">
        <v>1371.528</v>
      </c>
      <c r="U1271">
        <v>277.98200000000003</v>
      </c>
      <c r="V1271" s="3">
        <v>1009.367</v>
      </c>
      <c r="W1271" s="3">
        <v>1125.5</v>
      </c>
      <c r="X1271">
        <v>450.9</v>
      </c>
      <c r="Y1271">
        <v>585.20000000000005</v>
      </c>
      <c r="Z1271">
        <v>143.9</v>
      </c>
      <c r="AA1271">
        <v>-386.83600000000001</v>
      </c>
      <c r="AB1271">
        <v>125.229</v>
      </c>
      <c r="AC1271">
        <v>599.97699999999998</v>
      </c>
      <c r="AD1271">
        <v>621.53700000000003</v>
      </c>
      <c r="AE1271">
        <v>374.09300000000002</v>
      </c>
      <c r="AF1271">
        <v>193.155</v>
      </c>
      <c r="AG1271">
        <v>2013</v>
      </c>
    </row>
    <row r="1272" spans="1:33" x14ac:dyDescent="0.2">
      <c r="A1272">
        <v>248</v>
      </c>
      <c r="B1272" t="s">
        <v>59</v>
      </c>
      <c r="C1272" t="s">
        <v>31</v>
      </c>
      <c r="D1272" t="s">
        <v>338</v>
      </c>
      <c r="E1272" t="s">
        <v>87</v>
      </c>
      <c r="F1272" t="s">
        <v>88</v>
      </c>
      <c r="G1272" t="s">
        <v>306</v>
      </c>
      <c r="H1272">
        <v>0.313</v>
      </c>
      <c r="I1272">
        <v>0.56599999999999995</v>
      </c>
      <c r="J1272">
        <v>-0.109</v>
      </c>
      <c r="K1272">
        <v>0.64700000000000002</v>
      </c>
      <c r="L1272">
        <v>1.236</v>
      </c>
      <c r="M1272">
        <v>1.28</v>
      </c>
      <c r="N1272">
        <v>1.0569999999999999</v>
      </c>
      <c r="O1272">
        <v>1.143</v>
      </c>
      <c r="P1272">
        <v>1.5029999999999999</v>
      </c>
      <c r="Q1272">
        <v>1.073</v>
      </c>
      <c r="R1272">
        <v>2.2309999999999999</v>
      </c>
      <c r="S1272">
        <v>1.758</v>
      </c>
      <c r="T1272">
        <v>1.004</v>
      </c>
      <c r="U1272">
        <v>-1.883</v>
      </c>
      <c r="V1272">
        <v>-0.52400000000000002</v>
      </c>
      <c r="W1272">
        <v>0.497</v>
      </c>
      <c r="X1272">
        <v>-0.17199999999999999</v>
      </c>
      <c r="Y1272">
        <v>-3.3769999999999998</v>
      </c>
      <c r="Z1272">
        <v>-4.0259999999999998</v>
      </c>
      <c r="AA1272">
        <v>-4.2450000000000001</v>
      </c>
      <c r="AB1272">
        <v>-3.9319999999999999</v>
      </c>
      <c r="AC1272">
        <v>-2.9969999999999999</v>
      </c>
      <c r="AD1272">
        <v>-1.2689999999999999</v>
      </c>
      <c r="AE1272">
        <v>0.66300000000000003</v>
      </c>
      <c r="AF1272">
        <v>0.84399999999999997</v>
      </c>
      <c r="AG1272">
        <v>2013</v>
      </c>
    </row>
    <row r="1273" spans="1:33" x14ac:dyDescent="0.2">
      <c r="A1273">
        <v>642</v>
      </c>
      <c r="B1273" t="s">
        <v>60</v>
      </c>
      <c r="C1273" t="s">
        <v>1</v>
      </c>
      <c r="D1273" t="s">
        <v>338</v>
      </c>
      <c r="E1273" t="s">
        <v>87</v>
      </c>
      <c r="F1273" t="s">
        <v>88</v>
      </c>
      <c r="G1273" t="s">
        <v>307</v>
      </c>
      <c r="H1273">
        <v>1.9359999999999999</v>
      </c>
      <c r="I1273">
        <v>14.273</v>
      </c>
      <c r="J1273">
        <v>-1.4419999999999999</v>
      </c>
      <c r="K1273">
        <v>4.0839999999999996</v>
      </c>
      <c r="L1273">
        <v>-18.259</v>
      </c>
      <c r="M1273">
        <v>189.857</v>
      </c>
      <c r="N1273">
        <v>256.70499999999998</v>
      </c>
      <c r="O1273">
        <v>216.87100000000001</v>
      </c>
      <c r="P1273">
        <v>291.149</v>
      </c>
      <c r="Q1273">
        <v>802.78</v>
      </c>
      <c r="R1273" s="3">
        <v>1150.6179999999999</v>
      </c>
      <c r="S1273" s="3">
        <v>1075.9169999999999</v>
      </c>
      <c r="T1273" s="3">
        <v>1294.9970000000001</v>
      </c>
      <c r="U1273">
        <v>-456.00400000000002</v>
      </c>
      <c r="V1273">
        <v>-346.37099999999998</v>
      </c>
      <c r="W1273">
        <v>109.77200000000001</v>
      </c>
      <c r="X1273">
        <v>-796.94200000000001</v>
      </c>
      <c r="Y1273">
        <v>-570.00699999999995</v>
      </c>
      <c r="Z1273">
        <v>-563.13400000000001</v>
      </c>
      <c r="AA1273">
        <v>-975.1</v>
      </c>
      <c r="AB1273">
        <v>-349.87299999999999</v>
      </c>
      <c r="AC1273">
        <v>1.298</v>
      </c>
      <c r="AD1273">
        <v>117.309</v>
      </c>
      <c r="AE1273">
        <v>257.11500000000001</v>
      </c>
      <c r="AF1273">
        <v>113.78700000000001</v>
      </c>
      <c r="AG1273">
        <v>2013</v>
      </c>
    </row>
    <row r="1274" spans="1:33" x14ac:dyDescent="0.2">
      <c r="A1274">
        <v>646</v>
      </c>
      <c r="B1274" t="s">
        <v>62</v>
      </c>
      <c r="C1274" t="s">
        <v>14</v>
      </c>
      <c r="D1274" t="s">
        <v>338</v>
      </c>
      <c r="E1274" t="s">
        <v>87</v>
      </c>
      <c r="F1274" t="s">
        <v>88</v>
      </c>
      <c r="G1274" t="s">
        <v>308</v>
      </c>
      <c r="H1274">
        <v>251.751</v>
      </c>
      <c r="I1274">
        <v>241.62899999999999</v>
      </c>
      <c r="J1274">
        <v>-167.85599999999999</v>
      </c>
      <c r="K1274">
        <v>229.989</v>
      </c>
      <c r="L1274">
        <v>639.75</v>
      </c>
      <c r="M1274">
        <v>453.34800000000001</v>
      </c>
      <c r="N1274">
        <v>289.125</v>
      </c>
      <c r="O1274">
        <v>434.24799999999999</v>
      </c>
      <c r="P1274">
        <v>437.32600000000002</v>
      </c>
      <c r="Q1274">
        <v>527.17700000000002</v>
      </c>
      <c r="R1274">
        <v>577.04899999999998</v>
      </c>
      <c r="S1274">
        <v>599.41200000000003</v>
      </c>
      <c r="T1274">
        <v>877.93299999999999</v>
      </c>
      <c r="U1274">
        <v>470.63900000000001</v>
      </c>
      <c r="V1274">
        <v>288.71199999999999</v>
      </c>
      <c r="W1274">
        <v>290.00200000000001</v>
      </c>
      <c r="X1274">
        <v>227.16</v>
      </c>
      <c r="Y1274">
        <v>305.48</v>
      </c>
      <c r="Z1274">
        <v>394.82600000000002</v>
      </c>
      <c r="AA1274">
        <v>-15.882999999999999</v>
      </c>
      <c r="AB1274">
        <v>151.501</v>
      </c>
      <c r="AC1274">
        <v>226.34899999999999</v>
      </c>
      <c r="AD1274">
        <v>254.88800000000001</v>
      </c>
      <c r="AE1274">
        <v>248.083</v>
      </c>
      <c r="AF1274">
        <v>217.94399999999999</v>
      </c>
      <c r="AG1274">
        <v>2013</v>
      </c>
    </row>
    <row r="1275" spans="1:33" x14ac:dyDescent="0.2">
      <c r="A1275">
        <v>656</v>
      </c>
      <c r="B1275" t="s">
        <v>64</v>
      </c>
      <c r="C1275" t="s">
        <v>24</v>
      </c>
      <c r="D1275" t="s">
        <v>338</v>
      </c>
      <c r="E1275" t="s">
        <v>87</v>
      </c>
      <c r="F1275" t="s">
        <v>88</v>
      </c>
      <c r="G1275" t="s">
        <v>309</v>
      </c>
      <c r="H1275">
        <v>-66.263999999999996</v>
      </c>
      <c r="I1275">
        <v>-55.209000000000003</v>
      </c>
      <c r="J1275">
        <v>33.033000000000001</v>
      </c>
      <c r="K1275">
        <v>-70.777000000000001</v>
      </c>
      <c r="L1275">
        <v>-83.4</v>
      </c>
      <c r="M1275">
        <v>-156.001</v>
      </c>
      <c r="N1275">
        <v>-175.167</v>
      </c>
      <c r="O1275">
        <v>-289.96600000000001</v>
      </c>
      <c r="P1275">
        <v>-211.84700000000001</v>
      </c>
      <c r="Q1275">
        <v>152.76</v>
      </c>
      <c r="R1275">
        <v>62.79</v>
      </c>
      <c r="S1275">
        <v>746.19600000000003</v>
      </c>
      <c r="T1275">
        <v>670.16600000000005</v>
      </c>
      <c r="U1275" s="3">
        <v>-1117.26</v>
      </c>
      <c r="V1275" s="3">
        <v>-3244.57</v>
      </c>
      <c r="W1275">
        <v>240.87100000000001</v>
      </c>
      <c r="X1275">
        <v>-621.94500000000005</v>
      </c>
      <c r="Y1275" s="3">
        <v>-1748.28</v>
      </c>
      <c r="Z1275" s="3">
        <v>-1493.8810000000001</v>
      </c>
      <c r="AA1275" s="3">
        <v>-4535.8940000000002</v>
      </c>
      <c r="AB1275" s="3">
        <v>-1574.0830000000001</v>
      </c>
      <c r="AC1275" s="3">
        <v>-1190.9349999999999</v>
      </c>
      <c r="AD1275">
        <v>-373.60500000000002</v>
      </c>
      <c r="AE1275">
        <v>-335.61900000000003</v>
      </c>
      <c r="AF1275">
        <v>-159.90100000000001</v>
      </c>
      <c r="AG1275">
        <v>2014</v>
      </c>
    </row>
    <row r="1276" spans="1:33" x14ac:dyDescent="0.2">
      <c r="A1276">
        <v>429</v>
      </c>
      <c r="B1276" t="s">
        <v>47</v>
      </c>
      <c r="C1276" t="s">
        <v>34</v>
      </c>
      <c r="D1276" t="s">
        <v>338</v>
      </c>
      <c r="E1276" t="s">
        <v>87</v>
      </c>
      <c r="F1276" t="s">
        <v>88</v>
      </c>
      <c r="G1276" t="s">
        <v>310</v>
      </c>
      <c r="H1276" t="s">
        <v>106</v>
      </c>
      <c r="I1276" t="s">
        <v>106</v>
      </c>
      <c r="J1276" t="s">
        <v>106</v>
      </c>
      <c r="K1276" t="s">
        <v>106</v>
      </c>
      <c r="L1276" t="s">
        <v>106</v>
      </c>
      <c r="M1276" t="s">
        <v>106</v>
      </c>
      <c r="N1276" s="3">
        <v>5764.3779999999997</v>
      </c>
      <c r="O1276" s="3">
        <v>16193.819</v>
      </c>
      <c r="P1276" s="3">
        <v>56286.716</v>
      </c>
      <c r="Q1276" s="3">
        <v>56483.885000000002</v>
      </c>
      <c r="R1276" s="3">
        <v>47620.788</v>
      </c>
      <c r="S1276" s="3">
        <v>214230.09</v>
      </c>
      <c r="T1276" s="3">
        <v>25071.238000000001</v>
      </c>
      <c r="U1276" s="3">
        <v>32708.865000000002</v>
      </c>
      <c r="V1276" s="3">
        <v>130898.77</v>
      </c>
      <c r="W1276" s="3">
        <v>19974.319</v>
      </c>
      <c r="X1276" s="3">
        <v>-17312.252</v>
      </c>
      <c r="Y1276" s="3">
        <v>-80089.236000000004</v>
      </c>
      <c r="Z1276" s="3">
        <v>-140066.47</v>
      </c>
      <c r="AA1276" s="3">
        <v>-295185.46899999998</v>
      </c>
      <c r="AB1276" s="3">
        <v>-328551.09600000002</v>
      </c>
      <c r="AC1276" s="3">
        <v>-417700.288</v>
      </c>
      <c r="AD1276" s="3">
        <v>-539770.902</v>
      </c>
      <c r="AE1276" s="3">
        <v>-647967.23600000003</v>
      </c>
      <c r="AF1276" s="3">
        <v>-778092.94099999999</v>
      </c>
      <c r="AG1276">
        <v>2013</v>
      </c>
    </row>
    <row r="1277" spans="1:33" x14ac:dyDescent="0.2">
      <c r="A1277">
        <v>433</v>
      </c>
      <c r="B1277" t="s">
        <v>48</v>
      </c>
      <c r="C1277" t="s">
        <v>5</v>
      </c>
      <c r="D1277" t="s">
        <v>338</v>
      </c>
      <c r="E1277" t="s">
        <v>87</v>
      </c>
      <c r="F1277" t="s">
        <v>88</v>
      </c>
      <c r="G1277" t="s">
        <v>311</v>
      </c>
      <c r="H1277" t="s">
        <v>106</v>
      </c>
      <c r="I1277" t="s">
        <v>106</v>
      </c>
      <c r="J1277" t="s">
        <v>106</v>
      </c>
      <c r="K1277" t="s">
        <v>106</v>
      </c>
      <c r="L1277" t="s">
        <v>106</v>
      </c>
      <c r="M1277" t="s">
        <v>106</v>
      </c>
      <c r="N1277" t="s">
        <v>106</v>
      </c>
      <c r="O1277" t="s">
        <v>106</v>
      </c>
      <c r="P1277" s="3">
        <v>-18582.976999999999</v>
      </c>
      <c r="Q1277" s="3">
        <v>2882.326</v>
      </c>
      <c r="R1277" s="3">
        <v>10246.361000000001</v>
      </c>
      <c r="S1277" s="3">
        <v>8186.3819999999996</v>
      </c>
      <c r="T1277" s="3">
        <v>-1540.3679999999999</v>
      </c>
      <c r="U1277" s="3">
        <v>-16389.118999999999</v>
      </c>
      <c r="V1277" s="3">
        <v>-5984.1379999999999</v>
      </c>
      <c r="W1277" s="3">
        <v>11868.767</v>
      </c>
      <c r="X1277" s="3">
        <v>11330.08</v>
      </c>
      <c r="Y1277" s="3">
        <v>-14839.473</v>
      </c>
      <c r="Z1277" s="3">
        <v>-6949.1790000000001</v>
      </c>
      <c r="AA1277" s="3">
        <v>-18128.674999999999</v>
      </c>
      <c r="AB1277" s="3">
        <v>-11778.965</v>
      </c>
      <c r="AC1277" s="3">
        <v>4985.8019999999997</v>
      </c>
      <c r="AD1277" s="3">
        <v>8720.116</v>
      </c>
      <c r="AE1277" s="3">
        <v>8470.4159999999993</v>
      </c>
      <c r="AF1277" s="3">
        <v>13849.584999999999</v>
      </c>
      <c r="AG1277">
        <v>2014</v>
      </c>
    </row>
    <row r="1278" spans="1:33" x14ac:dyDescent="0.2">
      <c r="A1278">
        <v>916</v>
      </c>
      <c r="B1278" t="s">
        <v>65</v>
      </c>
      <c r="C1278" t="s">
        <v>18</v>
      </c>
      <c r="D1278" t="s">
        <v>338</v>
      </c>
      <c r="E1278" t="s">
        <v>87</v>
      </c>
      <c r="F1278" t="s">
        <v>88</v>
      </c>
      <c r="G1278" t="s">
        <v>312</v>
      </c>
      <c r="H1278" t="s">
        <v>106</v>
      </c>
      <c r="I1278" t="s">
        <v>106</v>
      </c>
      <c r="J1278" t="s">
        <v>106</v>
      </c>
      <c r="K1278" t="s">
        <v>106</v>
      </c>
      <c r="L1278" t="s">
        <v>106</v>
      </c>
      <c r="M1278" t="s">
        <v>106</v>
      </c>
      <c r="N1278">
        <v>84.055000000000007</v>
      </c>
      <c r="O1278">
        <v>170.13300000000001</v>
      </c>
      <c r="P1278">
        <v>119.152</v>
      </c>
      <c r="Q1278">
        <v>415.47</v>
      </c>
      <c r="R1278">
        <v>735.01800000000003</v>
      </c>
      <c r="S1278">
        <v>537.50199999999995</v>
      </c>
      <c r="T1278">
        <v>247.22300000000001</v>
      </c>
      <c r="U1278">
        <v>-240.91800000000001</v>
      </c>
      <c r="V1278">
        <v>396.14</v>
      </c>
      <c r="W1278" s="3">
        <v>1612.0519999999999</v>
      </c>
      <c r="X1278" s="3">
        <v>1173.2650000000001</v>
      </c>
      <c r="Y1278" s="3">
        <v>1590.537</v>
      </c>
      <c r="Z1278">
        <v>547.77700000000004</v>
      </c>
      <c r="AA1278" s="3">
        <v>-1394.691</v>
      </c>
      <c r="AB1278">
        <v>-950.39099999999996</v>
      </c>
      <c r="AC1278">
        <v>-280.14800000000002</v>
      </c>
      <c r="AD1278">
        <v>-301.91300000000001</v>
      </c>
      <c r="AE1278">
        <v>74.234999999999999</v>
      </c>
      <c r="AF1278">
        <v>239.30199999999999</v>
      </c>
      <c r="AG1278">
        <v>2013</v>
      </c>
    </row>
    <row r="1279" spans="1:33" x14ac:dyDescent="0.2">
      <c r="A1279">
        <v>443</v>
      </c>
      <c r="B1279" t="s">
        <v>67</v>
      </c>
      <c r="C1279" t="s">
        <v>6</v>
      </c>
      <c r="D1279" t="s">
        <v>338</v>
      </c>
      <c r="E1279" t="s">
        <v>87</v>
      </c>
      <c r="F1279" t="s">
        <v>88</v>
      </c>
      <c r="G1279" t="s">
        <v>313</v>
      </c>
      <c r="H1279">
        <v>2.9000000000000001E-2</v>
      </c>
      <c r="I1279">
        <v>0.16500000000000001</v>
      </c>
      <c r="J1279">
        <v>-0.82299999999999995</v>
      </c>
      <c r="K1279">
        <v>-4.2999999999999997E-2</v>
      </c>
      <c r="L1279">
        <v>1.819</v>
      </c>
      <c r="M1279">
        <v>1.518</v>
      </c>
      <c r="N1279">
        <v>1.175</v>
      </c>
      <c r="O1279">
        <v>1.4390000000000001</v>
      </c>
      <c r="P1279">
        <v>2.407</v>
      </c>
      <c r="Q1279">
        <v>5.8559999999999999</v>
      </c>
      <c r="R1279">
        <v>5.6529999999999996</v>
      </c>
      <c r="S1279">
        <v>8.3170000000000002</v>
      </c>
      <c r="T1279">
        <v>4.3959999999999999</v>
      </c>
      <c r="U1279">
        <v>5.516</v>
      </c>
      <c r="V1279">
        <v>5.5780000000000003</v>
      </c>
      <c r="W1279">
        <v>11.257999999999999</v>
      </c>
      <c r="X1279">
        <v>13.406000000000001</v>
      </c>
      <c r="Y1279">
        <v>12.98</v>
      </c>
      <c r="Z1279">
        <v>7.4560000000000004</v>
      </c>
      <c r="AA1279">
        <v>-3.1909999999999998</v>
      </c>
      <c r="AB1279">
        <v>-1.2170000000000001</v>
      </c>
      <c r="AC1279">
        <v>-0.93600000000000005</v>
      </c>
      <c r="AD1279">
        <v>-1.2330000000000001</v>
      </c>
      <c r="AE1279">
        <v>-1.76</v>
      </c>
      <c r="AF1279">
        <v>-2.4580000000000002</v>
      </c>
      <c r="AG1279">
        <v>2013</v>
      </c>
    </row>
    <row r="1280" spans="1:33" x14ac:dyDescent="0.2">
      <c r="A1280">
        <v>672</v>
      </c>
      <c r="B1280" t="s">
        <v>50</v>
      </c>
      <c r="C1280" t="s">
        <v>2</v>
      </c>
      <c r="D1280" t="s">
        <v>338</v>
      </c>
      <c r="E1280" t="s">
        <v>87</v>
      </c>
      <c r="F1280" t="s">
        <v>88</v>
      </c>
      <c r="G1280" t="s">
        <v>314</v>
      </c>
      <c r="H1280">
        <v>1.63</v>
      </c>
      <c r="I1280">
        <v>-0.18</v>
      </c>
      <c r="J1280">
        <v>-0.218</v>
      </c>
      <c r="K1280">
        <v>1.103</v>
      </c>
      <c r="L1280">
        <v>2.7589999999999999</v>
      </c>
      <c r="M1280">
        <v>8.8999999999999996E-2</v>
      </c>
      <c r="N1280">
        <v>1.877</v>
      </c>
      <c r="O1280">
        <v>2.1389999999999998</v>
      </c>
      <c r="P1280">
        <v>5.0270000000000001</v>
      </c>
      <c r="Q1280">
        <v>19.419</v>
      </c>
      <c r="R1280">
        <v>22.963999999999999</v>
      </c>
      <c r="S1280">
        <v>24.364000000000001</v>
      </c>
      <c r="T1280">
        <v>29.364000000000001</v>
      </c>
      <c r="U1280">
        <v>-4.1619999999999999</v>
      </c>
      <c r="V1280">
        <v>10.952</v>
      </c>
      <c r="W1280">
        <v>-6.7519999999999998</v>
      </c>
      <c r="X1280">
        <v>28.736000000000001</v>
      </c>
      <c r="Y1280">
        <v>-3.371</v>
      </c>
      <c r="Z1280">
        <v>-22.783000000000001</v>
      </c>
      <c r="AA1280">
        <v>-31.946000000000002</v>
      </c>
      <c r="AB1280">
        <v>-25.402999999999999</v>
      </c>
      <c r="AC1280">
        <v>-12.581</v>
      </c>
      <c r="AD1280">
        <v>-12.971</v>
      </c>
      <c r="AE1280">
        <v>-9.6769999999999996</v>
      </c>
      <c r="AF1280">
        <v>-12.891999999999999</v>
      </c>
      <c r="AG1280">
        <v>2014</v>
      </c>
    </row>
    <row r="1281" spans="1:33" x14ac:dyDescent="0.2">
      <c r="A1281">
        <v>682</v>
      </c>
      <c r="B1281" t="s">
        <v>69</v>
      </c>
      <c r="C1281" t="s">
        <v>27</v>
      </c>
      <c r="D1281" t="s">
        <v>338</v>
      </c>
      <c r="E1281" t="s">
        <v>87</v>
      </c>
      <c r="F1281" t="s">
        <v>88</v>
      </c>
      <c r="G1281" t="s">
        <v>315</v>
      </c>
      <c r="H1281" t="s">
        <v>106</v>
      </c>
      <c r="I1281" t="s">
        <v>106</v>
      </c>
      <c r="J1281" t="s">
        <v>106</v>
      </c>
      <c r="K1281" t="s">
        <v>106</v>
      </c>
      <c r="L1281" t="s">
        <v>106</v>
      </c>
      <c r="M1281" t="s">
        <v>106</v>
      </c>
      <c r="N1281" t="s">
        <v>106</v>
      </c>
      <c r="O1281" t="s">
        <v>106</v>
      </c>
      <c r="P1281">
        <v>-7.2279999999999998</v>
      </c>
      <c r="Q1281">
        <v>-8.5259999999999998</v>
      </c>
      <c r="R1281">
        <v>37.049999999999997</v>
      </c>
      <c r="S1281">
        <v>-4.1230000000000002</v>
      </c>
      <c r="T1281">
        <v>-24.728000000000002</v>
      </c>
      <c r="U1281">
        <v>-13.343999999999999</v>
      </c>
      <c r="V1281">
        <v>8.0380000000000003</v>
      </c>
      <c r="W1281">
        <v>14.865</v>
      </c>
      <c r="X1281">
        <v>48.27</v>
      </c>
      <c r="Y1281">
        <v>1.597</v>
      </c>
      <c r="Z1281">
        <v>-39.289000000000001</v>
      </c>
      <c r="AA1281">
        <v>-4.9080000000000004</v>
      </c>
      <c r="AB1281">
        <v>-6.0949999999999998</v>
      </c>
      <c r="AC1281">
        <v>-9.6829999999999998</v>
      </c>
      <c r="AD1281">
        <v>-18.262</v>
      </c>
      <c r="AE1281">
        <v>2.5329999999999999</v>
      </c>
      <c r="AF1281">
        <v>19.402999999999999</v>
      </c>
      <c r="AG1281">
        <v>2014</v>
      </c>
    </row>
    <row r="1282" spans="1:33" x14ac:dyDescent="0.2">
      <c r="A1282">
        <v>948</v>
      </c>
      <c r="B1282" t="s">
        <v>70</v>
      </c>
      <c r="C1282" t="s">
        <v>20</v>
      </c>
      <c r="D1282" t="s">
        <v>338</v>
      </c>
      <c r="E1282" t="s">
        <v>87</v>
      </c>
      <c r="F1282" t="s">
        <v>88</v>
      </c>
      <c r="G1282" t="s">
        <v>316</v>
      </c>
      <c r="H1282">
        <v>-46.896000000000001</v>
      </c>
      <c r="I1282">
        <v>-54.335000000000001</v>
      </c>
      <c r="J1282">
        <v>-105.54600000000001</v>
      </c>
      <c r="K1282">
        <v>-95.558000000000007</v>
      </c>
      <c r="L1282">
        <v>-53.063000000000002</v>
      </c>
      <c r="M1282">
        <v>-43.718000000000004</v>
      </c>
      <c r="N1282">
        <v>-53.85</v>
      </c>
      <c r="O1282">
        <v>-44.232999999999997</v>
      </c>
      <c r="P1282">
        <v>-16.146000000000001</v>
      </c>
      <c r="Q1282">
        <v>93.944000000000003</v>
      </c>
      <c r="R1282">
        <v>323.56700000000001</v>
      </c>
      <c r="S1282">
        <v>149.363</v>
      </c>
      <c r="T1282">
        <v>-276.45499999999998</v>
      </c>
      <c r="U1282">
        <v>-313.012</v>
      </c>
      <c r="V1282">
        <v>83.834999999999994</v>
      </c>
      <c r="W1282">
        <v>-491.44900000000001</v>
      </c>
      <c r="X1282" s="3">
        <v>-1391.11</v>
      </c>
      <c r="Y1282" s="3">
        <v>-1434.537</v>
      </c>
      <c r="Z1282" s="3">
        <v>-1896.5029999999999</v>
      </c>
      <c r="AA1282" s="3">
        <v>-1679.296</v>
      </c>
      <c r="AB1282" s="3">
        <v>-1170.133</v>
      </c>
      <c r="AC1282" s="3">
        <v>-1012.259</v>
      </c>
      <c r="AD1282">
        <v>-52.436999999999998</v>
      </c>
      <c r="AE1282">
        <v>131.21899999999999</v>
      </c>
      <c r="AF1282">
        <v>22.501999999999999</v>
      </c>
      <c r="AG1282">
        <v>2013</v>
      </c>
    </row>
    <row r="1283" spans="1:33" x14ac:dyDescent="0.2">
      <c r="A1283">
        <v>694</v>
      </c>
      <c r="B1283" t="s">
        <v>51</v>
      </c>
      <c r="C1283" t="s">
        <v>3</v>
      </c>
      <c r="D1283" t="s">
        <v>338</v>
      </c>
      <c r="E1283" t="s">
        <v>87</v>
      </c>
      <c r="F1283" t="s">
        <v>88</v>
      </c>
      <c r="G1283" t="s">
        <v>317</v>
      </c>
      <c r="H1283" t="s">
        <v>106</v>
      </c>
      <c r="I1283" t="s">
        <v>106</v>
      </c>
      <c r="J1283" t="s">
        <v>106</v>
      </c>
      <c r="K1283" t="s">
        <v>106</v>
      </c>
      <c r="L1283">
        <v>560.298</v>
      </c>
      <c r="M1283">
        <v>64.557000000000002</v>
      </c>
      <c r="N1283">
        <v>365.19400000000002</v>
      </c>
      <c r="O1283">
        <v>253.691</v>
      </c>
      <c r="P1283" s="3">
        <v>1189.5129999999999</v>
      </c>
      <c r="Q1283" s="3">
        <v>1508.86</v>
      </c>
      <c r="R1283" s="3">
        <v>2686.12</v>
      </c>
      <c r="S1283">
        <v>-144.03899999999999</v>
      </c>
      <c r="T1283" s="3">
        <v>2480.9279999999999</v>
      </c>
      <c r="U1283" s="3">
        <v>-2085.9870000000001</v>
      </c>
      <c r="V1283" s="3">
        <v>-1990.7429999999999</v>
      </c>
      <c r="W1283">
        <v>797.62599999999998</v>
      </c>
      <c r="X1283">
        <v>897.34</v>
      </c>
      <c r="Y1283" s="3">
        <v>-1079.2339999999999</v>
      </c>
      <c r="Z1283" s="3">
        <v>-1181.643</v>
      </c>
      <c r="AA1283">
        <v>-906.44100000000003</v>
      </c>
      <c r="AB1283">
        <v>-663.048</v>
      </c>
      <c r="AC1283">
        <v>-988.61099999999999</v>
      </c>
      <c r="AD1283" s="3">
        <v>-1142.3900000000001</v>
      </c>
      <c r="AE1283" s="3">
        <v>-1034.0150000000001</v>
      </c>
      <c r="AF1283" s="3">
        <v>-1229.547</v>
      </c>
      <c r="AG1283">
        <v>2013</v>
      </c>
    </row>
    <row r="1284" spans="1:33" x14ac:dyDescent="0.2">
      <c r="A1284">
        <v>142</v>
      </c>
      <c r="B1284" t="s">
        <v>71</v>
      </c>
      <c r="C1284" t="s">
        <v>28</v>
      </c>
      <c r="D1284" t="s">
        <v>338</v>
      </c>
      <c r="E1284" t="s">
        <v>87</v>
      </c>
      <c r="F1284" t="s">
        <v>88</v>
      </c>
      <c r="G1284" t="s">
        <v>318</v>
      </c>
      <c r="H1284">
        <v>46.469000000000001</v>
      </c>
      <c r="I1284">
        <v>68.213999999999999</v>
      </c>
      <c r="J1284">
        <v>20.632000000000001</v>
      </c>
      <c r="K1284">
        <v>51.722000000000001</v>
      </c>
      <c r="L1284">
        <v>201.70099999999999</v>
      </c>
      <c r="M1284">
        <v>175.35300000000001</v>
      </c>
      <c r="N1284">
        <v>108.691</v>
      </c>
      <c r="O1284">
        <v>86.349000000000004</v>
      </c>
      <c r="P1284">
        <v>159.99799999999999</v>
      </c>
      <c r="Q1284">
        <v>257.77100000000002</v>
      </c>
      <c r="R1284">
        <v>351.97399999999999</v>
      </c>
      <c r="S1284">
        <v>332.11599999999999</v>
      </c>
      <c r="T1284">
        <v>403.64800000000002</v>
      </c>
      <c r="U1284">
        <v>193.351</v>
      </c>
      <c r="V1284">
        <v>228.64500000000001</v>
      </c>
      <c r="W1284">
        <v>310.25</v>
      </c>
      <c r="X1284">
        <v>346.96</v>
      </c>
      <c r="Y1284">
        <v>281.86</v>
      </c>
      <c r="Z1284">
        <v>209.023</v>
      </c>
      <c r="AA1284">
        <v>166.85499999999999</v>
      </c>
      <c r="AB1284">
        <v>174.226</v>
      </c>
      <c r="AC1284">
        <v>179.16499999999999</v>
      </c>
      <c r="AD1284">
        <v>180.95099999999999</v>
      </c>
      <c r="AE1284">
        <v>176.79599999999999</v>
      </c>
      <c r="AF1284">
        <v>166.756</v>
      </c>
      <c r="AG1284">
        <v>2014</v>
      </c>
    </row>
    <row r="1285" spans="1:33" x14ac:dyDescent="0.2">
      <c r="A1285">
        <v>449</v>
      </c>
      <c r="B1285" t="s">
        <v>72</v>
      </c>
      <c r="C1285" t="s">
        <v>10</v>
      </c>
      <c r="D1285" t="s">
        <v>338</v>
      </c>
      <c r="E1285" t="s">
        <v>87</v>
      </c>
      <c r="F1285" t="s">
        <v>88</v>
      </c>
      <c r="G1285" t="s">
        <v>319</v>
      </c>
      <c r="H1285">
        <v>0.17199999999999999</v>
      </c>
      <c r="I1285">
        <v>0.35599999999999998</v>
      </c>
      <c r="J1285">
        <v>-0.26700000000000002</v>
      </c>
      <c r="K1285">
        <v>5.5E-2</v>
      </c>
      <c r="L1285">
        <v>1.0649999999999999</v>
      </c>
      <c r="M1285">
        <v>0.63600000000000001</v>
      </c>
      <c r="N1285">
        <v>0.441</v>
      </c>
      <c r="O1285">
        <v>0.38500000000000001</v>
      </c>
      <c r="P1285">
        <v>0.51600000000000001</v>
      </c>
      <c r="Q1285">
        <v>1.427</v>
      </c>
      <c r="R1285">
        <v>1.806</v>
      </c>
      <c r="S1285">
        <v>1.6990000000000001</v>
      </c>
      <c r="T1285">
        <v>3.649</v>
      </c>
      <c r="U1285">
        <v>-0.25</v>
      </c>
      <c r="V1285">
        <v>1.04</v>
      </c>
      <c r="W1285">
        <v>2.3319999999999999</v>
      </c>
      <c r="X1285">
        <v>0.98399999999999999</v>
      </c>
      <c r="Y1285">
        <v>0.77800000000000002</v>
      </c>
      <c r="Z1285">
        <v>-0.64700000000000002</v>
      </c>
      <c r="AA1285">
        <v>-3.88</v>
      </c>
      <c r="AB1285">
        <v>-3.4620000000000002</v>
      </c>
      <c r="AC1285">
        <v>-3.5539999999999998</v>
      </c>
      <c r="AD1285">
        <v>-3.7989999999999999</v>
      </c>
      <c r="AE1285">
        <v>-3.7949999999999999</v>
      </c>
      <c r="AF1285">
        <v>-4.1260000000000003</v>
      </c>
      <c r="AG1285">
        <v>2013</v>
      </c>
    </row>
    <row r="1286" spans="1:33" x14ac:dyDescent="0.2">
      <c r="A1286">
        <v>293</v>
      </c>
      <c r="B1286" t="s">
        <v>66</v>
      </c>
      <c r="C1286" t="s">
        <v>29</v>
      </c>
      <c r="D1286" t="s">
        <v>338</v>
      </c>
      <c r="E1286" t="s">
        <v>87</v>
      </c>
      <c r="F1286" t="s">
        <v>88</v>
      </c>
      <c r="G1286" t="s">
        <v>320</v>
      </c>
      <c r="H1286" t="s">
        <v>106</v>
      </c>
      <c r="I1286" t="s">
        <v>106</v>
      </c>
      <c r="J1286" t="s">
        <v>106</v>
      </c>
      <c r="K1286" t="s">
        <v>106</v>
      </c>
      <c r="L1286">
        <v>0.70299999999999996</v>
      </c>
      <c r="M1286">
        <v>0.23</v>
      </c>
      <c r="N1286">
        <v>1.4510000000000001</v>
      </c>
      <c r="O1286">
        <v>1.1339999999999999</v>
      </c>
      <c r="P1286">
        <v>2.3940000000000001</v>
      </c>
      <c r="Q1286">
        <v>3.83</v>
      </c>
      <c r="R1286">
        <v>11.327999999999999</v>
      </c>
      <c r="S1286">
        <v>16.564</v>
      </c>
      <c r="T1286">
        <v>14.542999999999999</v>
      </c>
      <c r="U1286">
        <v>-1.927</v>
      </c>
      <c r="V1286">
        <v>4.4240000000000004</v>
      </c>
      <c r="W1286">
        <v>15.406000000000001</v>
      </c>
      <c r="X1286">
        <v>14.226000000000001</v>
      </c>
      <c r="Y1286">
        <v>9.1479999999999997</v>
      </c>
      <c r="Z1286">
        <v>4.72</v>
      </c>
      <c r="AA1286">
        <v>-4.6859999999999999</v>
      </c>
      <c r="AB1286">
        <v>-2.657</v>
      </c>
      <c r="AC1286">
        <v>-1.179</v>
      </c>
      <c r="AD1286">
        <v>0.55700000000000005</v>
      </c>
      <c r="AE1286">
        <v>1.0249999999999999</v>
      </c>
      <c r="AF1286">
        <v>0.40699999999999997</v>
      </c>
      <c r="AG1286">
        <v>2014</v>
      </c>
    </row>
    <row r="1287" spans="1:33" x14ac:dyDescent="0.2">
      <c r="A1287">
        <v>453</v>
      </c>
      <c r="B1287" t="s">
        <v>61</v>
      </c>
      <c r="C1287" t="s">
        <v>15</v>
      </c>
      <c r="D1287" t="s">
        <v>338</v>
      </c>
      <c r="E1287" t="s">
        <v>87</v>
      </c>
      <c r="F1287" t="s">
        <v>88</v>
      </c>
      <c r="G1287" t="s">
        <v>321</v>
      </c>
      <c r="H1287">
        <v>-1.5489999999999999</v>
      </c>
      <c r="I1287">
        <v>-1.9610000000000001</v>
      </c>
      <c r="J1287">
        <v>0.55200000000000005</v>
      </c>
      <c r="K1287">
        <v>0.48199999999999998</v>
      </c>
      <c r="L1287">
        <v>7.6479999999999997</v>
      </c>
      <c r="M1287">
        <v>5.0140000000000002</v>
      </c>
      <c r="N1287">
        <v>8.89</v>
      </c>
      <c r="O1287">
        <v>7.4480000000000004</v>
      </c>
      <c r="P1287">
        <v>21.501000000000001</v>
      </c>
      <c r="Q1287">
        <v>17.751999999999999</v>
      </c>
      <c r="R1287">
        <v>22.222000000000001</v>
      </c>
      <c r="S1287">
        <v>35.433999999999997</v>
      </c>
      <c r="T1287">
        <v>45.878</v>
      </c>
      <c r="U1287">
        <v>63.307000000000002</v>
      </c>
      <c r="V1287">
        <v>35.835000000000001</v>
      </c>
      <c r="W1287">
        <v>74.680999999999997</v>
      </c>
      <c r="X1287">
        <v>109.887</v>
      </c>
      <c r="Y1287">
        <v>160.298</v>
      </c>
      <c r="Z1287">
        <v>116.77</v>
      </c>
      <c r="AA1287">
        <v>47.241999999999997</v>
      </c>
      <c r="AB1287">
        <v>20.637</v>
      </c>
      <c r="AC1287">
        <v>15.548999999999999</v>
      </c>
      <c r="AD1287">
        <v>14.43</v>
      </c>
      <c r="AE1287">
        <v>9.3170000000000002</v>
      </c>
      <c r="AF1287">
        <v>3.1970000000000001</v>
      </c>
      <c r="AG1287">
        <v>2014</v>
      </c>
    </row>
    <row r="1288" spans="1:33" x14ac:dyDescent="0.2">
      <c r="A1288">
        <v>922</v>
      </c>
      <c r="B1288" t="s">
        <v>68</v>
      </c>
      <c r="C1288" t="s">
        <v>35</v>
      </c>
      <c r="D1288" t="s">
        <v>338</v>
      </c>
      <c r="E1288" t="s">
        <v>87</v>
      </c>
      <c r="F1288" t="s">
        <v>88</v>
      </c>
      <c r="G1288" t="s">
        <v>322</v>
      </c>
      <c r="H1288" t="s">
        <v>106</v>
      </c>
      <c r="I1288" t="s">
        <v>106</v>
      </c>
      <c r="J1288">
        <v>-88.811999999999998</v>
      </c>
      <c r="K1288">
        <v>97.555999999999997</v>
      </c>
      <c r="L1288">
        <v>556.22299999999996</v>
      </c>
      <c r="M1288">
        <v>523.1</v>
      </c>
      <c r="N1288">
        <v>300.58300000000003</v>
      </c>
      <c r="O1288">
        <v>395.714</v>
      </c>
      <c r="P1288" s="3">
        <v>1028.0419999999999</v>
      </c>
      <c r="Q1288" s="3">
        <v>1931.558</v>
      </c>
      <c r="R1288" s="3">
        <v>2399.355</v>
      </c>
      <c r="S1288" s="3">
        <v>1989.248</v>
      </c>
      <c r="T1288" s="3">
        <v>2094.8180000000002</v>
      </c>
      <c r="U1288" s="3">
        <v>-2576.6039999999998</v>
      </c>
      <c r="V1288" s="3">
        <v>-1527.6020000000001</v>
      </c>
      <c r="W1288" s="3">
        <v>1027.0730000000001</v>
      </c>
      <c r="X1288">
        <v>446.08</v>
      </c>
      <c r="Y1288">
        <v>-602.18700000000001</v>
      </c>
      <c r="Z1288">
        <v>-534.22</v>
      </c>
      <c r="AA1288" s="3">
        <v>-2394.4699999999998</v>
      </c>
      <c r="AB1288" s="3">
        <v>-1730.002</v>
      </c>
      <c r="AC1288">
        <v>-507.49700000000001</v>
      </c>
      <c r="AD1288">
        <v>415.363</v>
      </c>
      <c r="AE1288">
        <v>432.28800000000001</v>
      </c>
      <c r="AF1288">
        <v>439.803</v>
      </c>
      <c r="AG1288">
        <v>2013</v>
      </c>
    </row>
    <row r="1289" spans="1:33" x14ac:dyDescent="0.2">
      <c r="A1289">
        <v>456</v>
      </c>
      <c r="B1289" t="s">
        <v>74</v>
      </c>
      <c r="C1289" t="s">
        <v>8</v>
      </c>
      <c r="D1289" t="s">
        <v>338</v>
      </c>
      <c r="E1289" t="s">
        <v>87</v>
      </c>
      <c r="F1289" t="s">
        <v>88</v>
      </c>
      <c r="G1289" t="s">
        <v>323</v>
      </c>
      <c r="H1289" t="s">
        <v>106</v>
      </c>
      <c r="I1289" t="s">
        <v>106</v>
      </c>
      <c r="J1289" t="s">
        <v>106</v>
      </c>
      <c r="K1289">
        <v>5.3179999999999996</v>
      </c>
      <c r="L1289">
        <v>70.222999999999999</v>
      </c>
      <c r="M1289">
        <v>47.777999999999999</v>
      </c>
      <c r="N1289">
        <v>10.512</v>
      </c>
      <c r="O1289">
        <v>67.396000000000001</v>
      </c>
      <c r="P1289">
        <v>135.715</v>
      </c>
      <c r="Q1289">
        <v>277.23500000000001</v>
      </c>
      <c r="R1289">
        <v>357.16300000000001</v>
      </c>
      <c r="S1289">
        <v>230.5</v>
      </c>
      <c r="T1289">
        <v>603.88400000000001</v>
      </c>
      <c r="U1289">
        <v>-63.25</v>
      </c>
      <c r="V1289">
        <v>110.553</v>
      </c>
      <c r="W1289">
        <v>304.43599999999998</v>
      </c>
      <c r="X1289">
        <v>401.74200000000002</v>
      </c>
      <c r="Y1289">
        <v>233.62200000000001</v>
      </c>
      <c r="Z1289">
        <v>-30.899000000000001</v>
      </c>
      <c r="AA1289">
        <v>-362.03300000000002</v>
      </c>
      <c r="AB1289">
        <v>-231.88200000000001</v>
      </c>
      <c r="AC1289">
        <v>-177.58500000000001</v>
      </c>
      <c r="AD1289">
        <v>-174.96</v>
      </c>
      <c r="AE1289">
        <v>-151.72800000000001</v>
      </c>
      <c r="AF1289">
        <v>-141.244</v>
      </c>
      <c r="AG1289">
        <v>2014</v>
      </c>
    </row>
    <row r="1290" spans="1:33" x14ac:dyDescent="0.2">
      <c r="A1290">
        <v>732</v>
      </c>
      <c r="B1290" t="s">
        <v>77</v>
      </c>
      <c r="C1290" t="s">
        <v>17</v>
      </c>
      <c r="D1290" t="s">
        <v>338</v>
      </c>
      <c r="E1290" t="s">
        <v>87</v>
      </c>
      <c r="F1290" t="s">
        <v>88</v>
      </c>
      <c r="G1290" t="s">
        <v>324</v>
      </c>
      <c r="H1290">
        <v>-0.17399999999999999</v>
      </c>
      <c r="I1290">
        <v>6.0000000000000001E-3</v>
      </c>
      <c r="J1290">
        <v>2.4E-2</v>
      </c>
      <c r="K1290">
        <v>-1.4E-2</v>
      </c>
      <c r="L1290">
        <v>0.11</v>
      </c>
      <c r="M1290">
        <v>-4.9000000000000002E-2</v>
      </c>
      <c r="N1290">
        <v>0.184</v>
      </c>
      <c r="O1290">
        <v>1.1579999999999999</v>
      </c>
      <c r="P1290">
        <v>0.93500000000000005</v>
      </c>
      <c r="Q1290">
        <v>-0.73399999999999999</v>
      </c>
      <c r="R1290">
        <v>-0.121</v>
      </c>
      <c r="S1290">
        <v>-2.3290000000000002</v>
      </c>
      <c r="T1290">
        <v>1.7330000000000001</v>
      </c>
      <c r="U1290">
        <v>-4.9569999999999999</v>
      </c>
      <c r="V1290">
        <v>2.0990000000000002</v>
      </c>
      <c r="W1290">
        <v>2.5880000000000001</v>
      </c>
      <c r="X1290">
        <v>-4.95</v>
      </c>
      <c r="Y1290">
        <v>-5.6360000000000001</v>
      </c>
      <c r="Z1290">
        <v>-1.1100000000000001</v>
      </c>
      <c r="AA1290">
        <v>-3.5870000000000002</v>
      </c>
      <c r="AB1290">
        <v>-3.6030000000000002</v>
      </c>
      <c r="AC1290">
        <v>-2.3690000000000002</v>
      </c>
      <c r="AD1290">
        <v>-1.9350000000000001</v>
      </c>
      <c r="AE1290">
        <v>-0.92</v>
      </c>
      <c r="AF1290">
        <v>-1.26</v>
      </c>
      <c r="AG1290">
        <v>2013</v>
      </c>
    </row>
    <row r="1291" spans="1:33" x14ac:dyDescent="0.2">
      <c r="A1291">
        <v>463</v>
      </c>
      <c r="B1291" t="s">
        <v>73</v>
      </c>
      <c r="C1291" t="s">
        <v>36</v>
      </c>
      <c r="D1291" t="s">
        <v>338</v>
      </c>
      <c r="E1291" t="s">
        <v>87</v>
      </c>
      <c r="F1291" t="s">
        <v>88</v>
      </c>
    </row>
    <row r="1292" spans="1:33" x14ac:dyDescent="0.2">
      <c r="A1292">
        <v>537</v>
      </c>
      <c r="B1292" t="s">
        <v>78</v>
      </c>
      <c r="C1292" t="s">
        <v>19</v>
      </c>
      <c r="D1292" t="s">
        <v>338</v>
      </c>
      <c r="E1292" t="s">
        <v>87</v>
      </c>
      <c r="F1292" t="s">
        <v>88</v>
      </c>
    </row>
    <row r="1293" spans="1:33" x14ac:dyDescent="0.2">
      <c r="A1293">
        <v>369</v>
      </c>
      <c r="B1293" t="s">
        <v>55</v>
      </c>
      <c r="C1293" t="s">
        <v>21</v>
      </c>
      <c r="D1293" t="s">
        <v>338</v>
      </c>
      <c r="E1293" t="s">
        <v>87</v>
      </c>
      <c r="F1293" t="s">
        <v>88</v>
      </c>
      <c r="G1293" t="s">
        <v>327</v>
      </c>
      <c r="H1293" t="s">
        <v>106</v>
      </c>
      <c r="I1293" t="s">
        <v>106</v>
      </c>
      <c r="J1293" t="s">
        <v>106</v>
      </c>
      <c r="K1293">
        <v>0.35699999999999998</v>
      </c>
      <c r="L1293">
        <v>2.6659999999999999</v>
      </c>
      <c r="M1293">
        <v>1.411</v>
      </c>
      <c r="N1293">
        <v>0.40500000000000003</v>
      </c>
      <c r="O1293">
        <v>3.7759999999999998</v>
      </c>
      <c r="P1293">
        <v>3.7989999999999999</v>
      </c>
      <c r="Q1293">
        <v>6.4169999999999998</v>
      </c>
      <c r="R1293">
        <v>9.3089999999999993</v>
      </c>
      <c r="S1293">
        <v>7.5030000000000001</v>
      </c>
      <c r="T1293">
        <v>16.271999999999998</v>
      </c>
      <c r="U1293">
        <v>-8.6989999999999998</v>
      </c>
      <c r="V1293">
        <v>-1.6639999999999999</v>
      </c>
      <c r="W1293">
        <v>2.67</v>
      </c>
      <c r="X1293">
        <v>2.2599999999999998</v>
      </c>
      <c r="Y1293">
        <v>-0.64100000000000001</v>
      </c>
      <c r="Z1293">
        <v>-4.3639999999999999</v>
      </c>
      <c r="AA1293">
        <v>-4.1520000000000001</v>
      </c>
      <c r="AB1293">
        <v>-6.4340000000000002</v>
      </c>
      <c r="AC1293">
        <v>-7.5330000000000004</v>
      </c>
      <c r="AD1293">
        <v>-7.9240000000000004</v>
      </c>
      <c r="AE1293">
        <v>-7.883</v>
      </c>
      <c r="AF1293">
        <v>-8.9280000000000008</v>
      </c>
      <c r="AG1293">
        <v>2013</v>
      </c>
    </row>
    <row r="1294" spans="1:33" x14ac:dyDescent="0.2">
      <c r="A1294">
        <v>466</v>
      </c>
      <c r="B1294" t="s">
        <v>63</v>
      </c>
      <c r="C1294" t="s">
        <v>16</v>
      </c>
      <c r="D1294" t="s">
        <v>338</v>
      </c>
      <c r="E1294" t="s">
        <v>87</v>
      </c>
      <c r="F1294" t="s">
        <v>88</v>
      </c>
      <c r="G1294" t="s">
        <v>328</v>
      </c>
      <c r="H1294">
        <v>27.309000000000001</v>
      </c>
      <c r="I1294">
        <v>46.673999999999999</v>
      </c>
      <c r="J1294">
        <v>30.661999999999999</v>
      </c>
      <c r="K1294">
        <v>33.31</v>
      </c>
      <c r="L1294">
        <v>77.881</v>
      </c>
      <c r="M1294">
        <v>27.094000000000001</v>
      </c>
      <c r="N1294">
        <v>6.9</v>
      </c>
      <c r="O1294">
        <v>18.975000000000001</v>
      </c>
      <c r="P1294">
        <v>47.737000000000002</v>
      </c>
      <c r="Q1294">
        <v>134.53</v>
      </c>
      <c r="R1294">
        <v>206.35</v>
      </c>
      <c r="S1294">
        <v>206.56299999999999</v>
      </c>
      <c r="T1294">
        <v>233.02500000000001</v>
      </c>
      <c r="U1294">
        <v>-38.174999999999997</v>
      </c>
      <c r="V1294">
        <v>24.591999999999999</v>
      </c>
      <c r="W1294">
        <v>83.265000000000001</v>
      </c>
      <c r="X1294">
        <v>153.46100000000001</v>
      </c>
      <c r="Y1294">
        <v>152.75899999999999</v>
      </c>
      <c r="Z1294">
        <v>94.25</v>
      </c>
      <c r="AA1294">
        <v>-33.991999999999997</v>
      </c>
      <c r="AB1294">
        <v>5.782</v>
      </c>
      <c r="AC1294">
        <v>24.198</v>
      </c>
      <c r="AD1294">
        <v>42.591000000000001</v>
      </c>
      <c r="AE1294">
        <v>58.6</v>
      </c>
      <c r="AF1294">
        <v>77.727999999999994</v>
      </c>
      <c r="AG1294">
        <v>2013</v>
      </c>
    </row>
    <row r="1295" spans="1:33" x14ac:dyDescent="0.2">
      <c r="A1295">
        <v>299</v>
      </c>
      <c r="B1295" t="s">
        <v>75</v>
      </c>
      <c r="C1295" t="s">
        <v>22</v>
      </c>
      <c r="D1295" t="s">
        <v>338</v>
      </c>
      <c r="E1295" t="s">
        <v>87</v>
      </c>
      <c r="F1295" t="s">
        <v>88</v>
      </c>
      <c r="G1295" t="s">
        <v>329</v>
      </c>
      <c r="H1295">
        <v>3.7770000000000001</v>
      </c>
      <c r="I1295">
        <v>2.3420000000000001</v>
      </c>
      <c r="J1295">
        <v>-0.30399999999999999</v>
      </c>
      <c r="K1295">
        <v>2.72</v>
      </c>
      <c r="L1295">
        <v>5.9980000000000002</v>
      </c>
      <c r="M1295">
        <v>-1.0629999999999999</v>
      </c>
      <c r="N1295">
        <v>4.0270000000000001</v>
      </c>
      <c r="O1295">
        <v>7.2249999999999996</v>
      </c>
      <c r="P1295">
        <v>13.243</v>
      </c>
      <c r="Q1295">
        <v>21.498000000000001</v>
      </c>
      <c r="R1295">
        <v>1.9019999999999999</v>
      </c>
      <c r="S1295">
        <v>-5.8879999999999999</v>
      </c>
      <c r="T1295">
        <v>-13.651</v>
      </c>
      <c r="U1295">
        <v>-51.076999999999998</v>
      </c>
      <c r="V1295">
        <v>-87.74</v>
      </c>
      <c r="W1295">
        <v>-127.712</v>
      </c>
      <c r="X1295">
        <v>-225.65</v>
      </c>
      <c r="Y1295">
        <v>-254.614</v>
      </c>
      <c r="Z1295">
        <v>-343.71499999999997</v>
      </c>
      <c r="AA1295">
        <v>-779.1</v>
      </c>
      <c r="AB1295" s="3">
        <v>-1498.06</v>
      </c>
      <c r="AC1295" s="3">
        <v>-2665.7150000000001</v>
      </c>
      <c r="AD1295" s="3">
        <v>-4768.2449999999999</v>
      </c>
      <c r="AE1295" s="3">
        <v>-8488.3109999999997</v>
      </c>
      <c r="AF1295" s="3">
        <v>-14710.611999999999</v>
      </c>
      <c r="AG1295">
        <v>2010</v>
      </c>
    </row>
    <row r="1296" spans="1:33" x14ac:dyDescent="0.2">
      <c r="A1296">
        <v>474</v>
      </c>
      <c r="B1296" t="s">
        <v>76</v>
      </c>
      <c r="C1296" t="s">
        <v>11</v>
      </c>
      <c r="D1296" t="s">
        <v>338</v>
      </c>
      <c r="E1296" t="s">
        <v>87</v>
      </c>
      <c r="F1296" t="s">
        <v>88</v>
      </c>
      <c r="G1296" t="s">
        <v>330</v>
      </c>
      <c r="H1296">
        <v>12.244999999999999</v>
      </c>
      <c r="I1296">
        <v>7.4260000000000002</v>
      </c>
      <c r="J1296">
        <v>-40.738999999999997</v>
      </c>
      <c r="K1296">
        <v>41.387</v>
      </c>
      <c r="L1296">
        <v>129.464</v>
      </c>
      <c r="M1296">
        <v>79.593999999999994</v>
      </c>
      <c r="N1296">
        <v>24.242999999999999</v>
      </c>
      <c r="O1296">
        <v>-52.802</v>
      </c>
      <c r="P1296">
        <v>-1.202</v>
      </c>
      <c r="Q1296">
        <v>10.621</v>
      </c>
      <c r="R1296">
        <v>131.53</v>
      </c>
      <c r="S1296">
        <v>-212.11</v>
      </c>
      <c r="T1296">
        <v>-114.94799999999999</v>
      </c>
      <c r="U1296">
        <v>-393.38200000000001</v>
      </c>
      <c r="V1296">
        <v>-112.727</v>
      </c>
      <c r="W1296">
        <v>-12.125</v>
      </c>
      <c r="X1296">
        <v>-66.221000000000004</v>
      </c>
      <c r="Y1296">
        <v>-126.33199999999999</v>
      </c>
      <c r="Z1296">
        <v>139.87299999999999</v>
      </c>
      <c r="AA1296">
        <v>-20.423999999999999</v>
      </c>
      <c r="AB1296">
        <v>-21.233000000000001</v>
      </c>
      <c r="AC1296">
        <v>48.646000000000001</v>
      </c>
      <c r="AD1296">
        <v>56.063000000000002</v>
      </c>
      <c r="AE1296">
        <v>102.556</v>
      </c>
      <c r="AF1296">
        <v>103.014</v>
      </c>
      <c r="AG1296">
        <v>2013</v>
      </c>
    </row>
    <row r="1297" spans="1:33" x14ac:dyDescent="0.2">
      <c r="A1297">
        <v>612</v>
      </c>
      <c r="B1297" t="s">
        <v>41</v>
      </c>
      <c r="C1297" t="s">
        <v>9</v>
      </c>
      <c r="D1297" t="s">
        <v>338</v>
      </c>
      <c r="E1297" t="s">
        <v>149</v>
      </c>
      <c r="G1297" t="s">
        <v>339</v>
      </c>
      <c r="H1297">
        <v>6.891</v>
      </c>
      <c r="I1297">
        <v>5.8680000000000003</v>
      </c>
      <c r="J1297">
        <v>-1.331</v>
      </c>
      <c r="K1297">
        <v>1.054</v>
      </c>
      <c r="L1297">
        <v>12.666</v>
      </c>
      <c r="M1297">
        <v>5.7960000000000003</v>
      </c>
      <c r="N1297">
        <v>2.7549999999999999</v>
      </c>
      <c r="O1297">
        <v>5.7279999999999998</v>
      </c>
      <c r="P1297">
        <v>5.1550000000000002</v>
      </c>
      <c r="Q1297">
        <v>13.398</v>
      </c>
      <c r="R1297">
        <v>13.765000000000001</v>
      </c>
      <c r="S1297">
        <v>6.048</v>
      </c>
      <c r="T1297">
        <v>8.8330000000000002</v>
      </c>
      <c r="U1297">
        <v>-5.9530000000000003</v>
      </c>
      <c r="V1297">
        <v>-0.83199999999999996</v>
      </c>
      <c r="W1297">
        <v>-1.6719999999999999</v>
      </c>
      <c r="X1297">
        <v>-4.9880000000000004</v>
      </c>
      <c r="Y1297">
        <v>-0.86299999999999999</v>
      </c>
      <c r="Z1297">
        <v>-6.319</v>
      </c>
      <c r="AA1297">
        <v>-13.252000000000001</v>
      </c>
      <c r="AB1297">
        <v>-10.266999999999999</v>
      </c>
      <c r="AC1297">
        <v>-7.8040000000000003</v>
      </c>
      <c r="AD1297">
        <v>-5.7249999999999996</v>
      </c>
      <c r="AE1297">
        <v>-4.0570000000000004</v>
      </c>
      <c r="AF1297">
        <v>-2.8220000000000001</v>
      </c>
      <c r="AG1297">
        <v>2014</v>
      </c>
    </row>
    <row r="1298" spans="1:33" x14ac:dyDescent="0.2">
      <c r="A1298">
        <v>614</v>
      </c>
      <c r="B1298" t="s">
        <v>42</v>
      </c>
      <c r="C1298" t="s">
        <v>7</v>
      </c>
      <c r="D1298" t="s">
        <v>338</v>
      </c>
      <c r="E1298" t="s">
        <v>149</v>
      </c>
      <c r="G1298" t="s">
        <v>339</v>
      </c>
      <c r="H1298" t="s">
        <v>106</v>
      </c>
      <c r="I1298" t="s">
        <v>106</v>
      </c>
      <c r="J1298" t="s">
        <v>106</v>
      </c>
      <c r="K1298" t="s">
        <v>106</v>
      </c>
      <c r="L1298">
        <v>8.2260000000000009</v>
      </c>
      <c r="M1298">
        <v>8.8670000000000009</v>
      </c>
      <c r="N1298">
        <v>-0.255</v>
      </c>
      <c r="O1298">
        <v>-4.0860000000000003</v>
      </c>
      <c r="P1298">
        <v>3.722</v>
      </c>
      <c r="Q1298">
        <v>11.364000000000001</v>
      </c>
      <c r="R1298">
        <v>13.398999999999999</v>
      </c>
      <c r="S1298">
        <v>5.8129999999999997</v>
      </c>
      <c r="T1298">
        <v>-2.5129999999999999</v>
      </c>
      <c r="U1298">
        <v>-5.633</v>
      </c>
      <c r="V1298">
        <v>4.6310000000000002</v>
      </c>
      <c r="W1298">
        <v>9.6449999999999996</v>
      </c>
      <c r="X1298">
        <v>5.5430000000000001</v>
      </c>
      <c r="Y1298">
        <v>0.49199999999999999</v>
      </c>
      <c r="Z1298">
        <v>-1.7230000000000001</v>
      </c>
      <c r="AA1298">
        <v>-2.7149999999999999</v>
      </c>
      <c r="AB1298">
        <v>-0.53700000000000003</v>
      </c>
      <c r="AC1298">
        <v>-0.317</v>
      </c>
      <c r="AD1298">
        <v>-0.50800000000000001</v>
      </c>
      <c r="AE1298">
        <v>-0.87</v>
      </c>
      <c r="AF1298">
        <v>-1.2969999999999999</v>
      </c>
      <c r="AG1298">
        <v>2013</v>
      </c>
    </row>
    <row r="1299" spans="1:33" x14ac:dyDescent="0.2">
      <c r="A1299">
        <v>912</v>
      </c>
      <c r="B1299" t="s">
        <v>43</v>
      </c>
      <c r="C1299" t="s">
        <v>23</v>
      </c>
      <c r="D1299" t="s">
        <v>338</v>
      </c>
      <c r="E1299" t="s">
        <v>149</v>
      </c>
      <c r="G1299" t="s">
        <v>339</v>
      </c>
      <c r="H1299" t="s">
        <v>106</v>
      </c>
      <c r="I1299" t="s">
        <v>106</v>
      </c>
      <c r="J1299" t="s">
        <v>106</v>
      </c>
      <c r="K1299" t="s">
        <v>106</v>
      </c>
      <c r="L1299">
        <v>0.78300000000000003</v>
      </c>
      <c r="M1299">
        <v>0.26600000000000001</v>
      </c>
      <c r="N1299">
        <v>-0.09</v>
      </c>
      <c r="O1299">
        <v>-1.54</v>
      </c>
      <c r="P1299">
        <v>1.1830000000000001</v>
      </c>
      <c r="Q1299">
        <v>2.5579999999999998</v>
      </c>
      <c r="R1299">
        <v>1.236</v>
      </c>
      <c r="S1299">
        <v>2.3980000000000001</v>
      </c>
      <c r="T1299">
        <v>20.074000000000002</v>
      </c>
      <c r="U1299">
        <v>6.6740000000000004</v>
      </c>
      <c r="V1299">
        <v>14.071</v>
      </c>
      <c r="W1299">
        <v>11.989000000000001</v>
      </c>
      <c r="X1299">
        <v>3.9780000000000002</v>
      </c>
      <c r="Y1299">
        <v>1.724</v>
      </c>
      <c r="Z1299">
        <v>0.63100000000000001</v>
      </c>
      <c r="AA1299">
        <v>-5.4909999999999997</v>
      </c>
      <c r="AB1299">
        <v>1.6850000000000001</v>
      </c>
      <c r="AC1299">
        <v>2.7829999999999999</v>
      </c>
      <c r="AD1299">
        <v>4.6340000000000003</v>
      </c>
      <c r="AE1299">
        <v>5.5579999999999998</v>
      </c>
      <c r="AF1299">
        <v>5.9480000000000004</v>
      </c>
      <c r="AG1299">
        <v>2012</v>
      </c>
    </row>
    <row r="1300" spans="1:33" x14ac:dyDescent="0.2">
      <c r="A1300">
        <v>419</v>
      </c>
      <c r="B1300" t="s">
        <v>44</v>
      </c>
      <c r="C1300" t="s">
        <v>12</v>
      </c>
      <c r="D1300" t="s">
        <v>338</v>
      </c>
      <c r="E1300" t="s">
        <v>149</v>
      </c>
      <c r="G1300" t="s">
        <v>339</v>
      </c>
      <c r="H1300">
        <v>1.1000000000000001</v>
      </c>
      <c r="I1300">
        <v>-5.8769999999999998</v>
      </c>
      <c r="J1300">
        <v>-2.6469999999999998</v>
      </c>
      <c r="K1300">
        <v>-3.9860000000000002</v>
      </c>
      <c r="L1300">
        <v>10.048</v>
      </c>
      <c r="M1300">
        <v>2.242</v>
      </c>
      <c r="N1300">
        <v>-2.4119999999999999</v>
      </c>
      <c r="O1300">
        <v>-0.59099999999999997</v>
      </c>
      <c r="P1300">
        <v>1.177</v>
      </c>
      <c r="Q1300">
        <v>3.9449999999999998</v>
      </c>
      <c r="R1300">
        <v>3.3969999999999998</v>
      </c>
      <c r="S1300">
        <v>2.3929999999999998</v>
      </c>
      <c r="T1300">
        <v>4.8109999999999999</v>
      </c>
      <c r="U1300">
        <v>-5.0069999999999997</v>
      </c>
      <c r="V1300">
        <v>-4.8920000000000003</v>
      </c>
      <c r="W1300">
        <v>-0.42</v>
      </c>
      <c r="X1300">
        <v>-1.8640000000000001</v>
      </c>
      <c r="Y1300">
        <v>-2.7719999999999998</v>
      </c>
      <c r="Z1300">
        <v>-3.9809999999999999</v>
      </c>
      <c r="AA1300">
        <v>-7.6189999999999998</v>
      </c>
      <c r="AB1300">
        <v>-3.6259999999999999</v>
      </c>
      <c r="AC1300">
        <v>-2.5419999999999998</v>
      </c>
      <c r="AD1300">
        <v>-2.258</v>
      </c>
      <c r="AE1300">
        <v>-2.0569999999999999</v>
      </c>
      <c r="AF1300">
        <v>-1.99</v>
      </c>
      <c r="AG1300">
        <v>2014</v>
      </c>
    </row>
    <row r="1301" spans="1:33" x14ac:dyDescent="0.2">
      <c r="A1301">
        <v>218</v>
      </c>
      <c r="B1301" t="s">
        <v>45</v>
      </c>
      <c r="C1301" t="s">
        <v>26</v>
      </c>
      <c r="D1301" t="s">
        <v>338</v>
      </c>
      <c r="E1301" t="s">
        <v>149</v>
      </c>
      <c r="G1301" t="s">
        <v>339</v>
      </c>
      <c r="H1301">
        <v>0.86299999999999999</v>
      </c>
      <c r="I1301">
        <v>-1.0069999999999999</v>
      </c>
      <c r="J1301">
        <v>-2.9969999999999999</v>
      </c>
      <c r="K1301">
        <v>-1.843</v>
      </c>
      <c r="L1301">
        <v>-1.452</v>
      </c>
      <c r="M1301">
        <v>-4.218</v>
      </c>
      <c r="N1301">
        <v>-6.1920000000000002</v>
      </c>
      <c r="O1301">
        <v>-5.0590000000000002</v>
      </c>
      <c r="P1301">
        <v>-2.6160000000000001</v>
      </c>
      <c r="Q1301">
        <v>0.75600000000000001</v>
      </c>
      <c r="R1301">
        <v>6.9969999999999999</v>
      </c>
      <c r="S1301">
        <v>4.28</v>
      </c>
      <c r="T1301">
        <v>5.5469999999999997</v>
      </c>
      <c r="U1301">
        <v>1.659</v>
      </c>
      <c r="V1301">
        <v>3.0590000000000002</v>
      </c>
      <c r="W1301">
        <v>2.06</v>
      </c>
      <c r="X1301">
        <v>2.7770000000000001</v>
      </c>
      <c r="Y1301">
        <v>1.609</v>
      </c>
      <c r="Z1301">
        <v>-2.3220000000000001</v>
      </c>
      <c r="AA1301">
        <v>-3.5880000000000001</v>
      </c>
      <c r="AB1301">
        <v>-4.5659999999999998</v>
      </c>
      <c r="AC1301">
        <v>-3.9079999999999999</v>
      </c>
      <c r="AD1301">
        <v>-3.5379999999999998</v>
      </c>
      <c r="AE1301">
        <v>-3.044</v>
      </c>
      <c r="AF1301">
        <v>-2.7240000000000002</v>
      </c>
      <c r="AG1301">
        <v>2013</v>
      </c>
    </row>
    <row r="1302" spans="1:33" x14ac:dyDescent="0.2">
      <c r="A1302">
        <v>616</v>
      </c>
      <c r="B1302" t="s">
        <v>46</v>
      </c>
      <c r="C1302" t="s">
        <v>25</v>
      </c>
      <c r="D1302" t="s">
        <v>338</v>
      </c>
      <c r="E1302" t="s">
        <v>149</v>
      </c>
      <c r="G1302" t="s">
        <v>339</v>
      </c>
      <c r="H1302" t="s">
        <v>106</v>
      </c>
      <c r="I1302" t="s">
        <v>106</v>
      </c>
      <c r="J1302" t="s">
        <v>106</v>
      </c>
      <c r="K1302" t="s">
        <v>106</v>
      </c>
      <c r="L1302">
        <v>8.8379999999999992</v>
      </c>
      <c r="M1302">
        <v>-16.561</v>
      </c>
      <c r="N1302">
        <v>-17.361999999999998</v>
      </c>
      <c r="O1302">
        <v>-14.786</v>
      </c>
      <c r="P1302">
        <v>-11.948</v>
      </c>
      <c r="Q1302">
        <v>-4.6479999999999997</v>
      </c>
      <c r="R1302">
        <v>-1.893</v>
      </c>
      <c r="S1302">
        <v>-6.48</v>
      </c>
      <c r="T1302">
        <v>-16.061</v>
      </c>
      <c r="U1302">
        <v>-21.686</v>
      </c>
      <c r="V1302">
        <v>-16.414000000000001</v>
      </c>
      <c r="W1302">
        <v>-9.6639999999999997</v>
      </c>
      <c r="X1302">
        <v>-6.3360000000000003</v>
      </c>
      <c r="Y1302">
        <v>-3.617</v>
      </c>
      <c r="Z1302">
        <v>-8.0210000000000008</v>
      </c>
      <c r="AA1302">
        <v>-8.0920000000000005</v>
      </c>
      <c r="AB1302">
        <v>-5.5579999999999998</v>
      </c>
      <c r="AC1302">
        <v>-4.6130000000000004</v>
      </c>
      <c r="AD1302">
        <v>-4.4269999999999996</v>
      </c>
      <c r="AE1302">
        <v>-4.01</v>
      </c>
      <c r="AF1302">
        <v>-3.7080000000000002</v>
      </c>
      <c r="AG1302">
        <v>2012</v>
      </c>
    </row>
    <row r="1303" spans="1:33" x14ac:dyDescent="0.2">
      <c r="A1303">
        <v>516</v>
      </c>
      <c r="B1303" t="s">
        <v>49</v>
      </c>
      <c r="C1303" t="s">
        <v>4</v>
      </c>
      <c r="D1303" t="s">
        <v>338</v>
      </c>
      <c r="E1303" t="s">
        <v>149</v>
      </c>
      <c r="G1303" t="s">
        <v>339</v>
      </c>
      <c r="H1303">
        <v>-12.257</v>
      </c>
      <c r="I1303">
        <v>-15.983000000000001</v>
      </c>
      <c r="J1303">
        <v>-31.716000000000001</v>
      </c>
      <c r="K1303">
        <v>-22.937000000000001</v>
      </c>
      <c r="L1303">
        <v>7.601</v>
      </c>
      <c r="M1303">
        <v>2.8650000000000002</v>
      </c>
      <c r="N1303">
        <v>-5.1120000000000001</v>
      </c>
      <c r="O1303">
        <v>8.9320000000000004</v>
      </c>
      <c r="P1303">
        <v>9.4909999999999997</v>
      </c>
      <c r="Q1303">
        <v>18.007000000000001</v>
      </c>
      <c r="R1303">
        <v>22.116</v>
      </c>
      <c r="S1303">
        <v>3.4350000000000001</v>
      </c>
      <c r="T1303">
        <v>40.003</v>
      </c>
      <c r="U1303">
        <v>3.831</v>
      </c>
      <c r="V1303">
        <v>8.4120000000000008</v>
      </c>
      <c r="W1303">
        <v>28.084</v>
      </c>
      <c r="X1303">
        <v>16.855</v>
      </c>
      <c r="Y1303">
        <v>14.073</v>
      </c>
      <c r="Z1303">
        <v>14.077</v>
      </c>
      <c r="AA1303">
        <v>-15.627000000000001</v>
      </c>
      <c r="AB1303">
        <v>-6.4130000000000003</v>
      </c>
      <c r="AC1303">
        <v>-2.4950000000000001</v>
      </c>
      <c r="AD1303">
        <v>0.97299999999999998</v>
      </c>
      <c r="AE1303">
        <v>7.8470000000000004</v>
      </c>
      <c r="AF1303">
        <v>10.414999999999999</v>
      </c>
      <c r="AG1303">
        <v>2014</v>
      </c>
    </row>
    <row r="1304" spans="1:33" x14ac:dyDescent="0.2">
      <c r="A1304">
        <v>622</v>
      </c>
      <c r="B1304" t="s">
        <v>52</v>
      </c>
      <c r="C1304" t="s">
        <v>32</v>
      </c>
      <c r="D1304" t="s">
        <v>338</v>
      </c>
      <c r="E1304" t="s">
        <v>149</v>
      </c>
      <c r="G1304" t="s">
        <v>339</v>
      </c>
      <c r="H1304" t="s">
        <v>106</v>
      </c>
      <c r="I1304" t="s">
        <v>106</v>
      </c>
      <c r="J1304" t="s">
        <v>106</v>
      </c>
      <c r="K1304" t="s">
        <v>106</v>
      </c>
      <c r="L1304">
        <v>5.5119999999999996</v>
      </c>
      <c r="M1304">
        <v>3.9129999999999998</v>
      </c>
      <c r="N1304">
        <v>4.3860000000000001</v>
      </c>
      <c r="O1304">
        <v>2.9359999999999999</v>
      </c>
      <c r="P1304">
        <v>1.423</v>
      </c>
      <c r="Q1304">
        <v>5.0369999999999999</v>
      </c>
      <c r="R1304">
        <v>33.761000000000003</v>
      </c>
      <c r="S1304">
        <v>5.1840000000000002</v>
      </c>
      <c r="T1304">
        <v>2.5880000000000001</v>
      </c>
      <c r="U1304">
        <v>0.247</v>
      </c>
      <c r="V1304">
        <v>-0.80600000000000005</v>
      </c>
      <c r="W1304">
        <v>-2.2429999999999999</v>
      </c>
      <c r="X1304">
        <v>-1.2110000000000001</v>
      </c>
      <c r="Y1304">
        <v>-3.5539999999999998</v>
      </c>
      <c r="Z1304">
        <v>-4.6779999999999999</v>
      </c>
      <c r="AA1304">
        <v>-5.3550000000000004</v>
      </c>
      <c r="AB1304">
        <v>-4.492</v>
      </c>
      <c r="AC1304">
        <v>-4.0380000000000003</v>
      </c>
      <c r="AD1304">
        <v>-3.161</v>
      </c>
      <c r="AE1304">
        <v>-2.4380000000000002</v>
      </c>
      <c r="AF1304">
        <v>-2.31</v>
      </c>
      <c r="AG1304">
        <v>2013</v>
      </c>
    </row>
    <row r="1305" spans="1:33" x14ac:dyDescent="0.2">
      <c r="A1305">
        <v>628</v>
      </c>
      <c r="B1305" t="s">
        <v>53</v>
      </c>
      <c r="C1305" t="s">
        <v>13</v>
      </c>
      <c r="D1305" t="s">
        <v>338</v>
      </c>
      <c r="E1305" t="s">
        <v>149</v>
      </c>
      <c r="G1305" t="s">
        <v>339</v>
      </c>
      <c r="H1305">
        <v>-3.5670000000000002</v>
      </c>
      <c r="I1305">
        <v>-2.5139999999999998</v>
      </c>
      <c r="J1305">
        <v>-1.5249999999999999</v>
      </c>
      <c r="K1305">
        <v>-4.4720000000000004</v>
      </c>
      <c r="L1305">
        <v>-5.15</v>
      </c>
      <c r="M1305">
        <v>-3.9369999999999998</v>
      </c>
      <c r="N1305">
        <v>-4.5330000000000004</v>
      </c>
      <c r="O1305">
        <v>-5.07</v>
      </c>
      <c r="P1305">
        <v>-2.0019999999999998</v>
      </c>
      <c r="Q1305">
        <v>0.22700000000000001</v>
      </c>
      <c r="R1305">
        <v>2.6019999999999999</v>
      </c>
      <c r="S1305">
        <v>2.7909999999999999</v>
      </c>
      <c r="T1305">
        <v>3.7869999999999999</v>
      </c>
      <c r="U1305">
        <v>-8.766</v>
      </c>
      <c r="V1305">
        <v>-3.6070000000000002</v>
      </c>
      <c r="W1305">
        <v>3.0030000000000001</v>
      </c>
      <c r="X1305">
        <v>0.91700000000000004</v>
      </c>
      <c r="Y1305">
        <v>-1.5409999999999999</v>
      </c>
      <c r="Z1305">
        <v>-3.6120000000000001</v>
      </c>
      <c r="AA1305">
        <v>-2.7109999999999999</v>
      </c>
      <c r="AB1305">
        <v>0.02</v>
      </c>
      <c r="AC1305">
        <v>0.85699999999999998</v>
      </c>
      <c r="AD1305">
        <v>4.1079999999999997</v>
      </c>
      <c r="AE1305">
        <v>3.661</v>
      </c>
      <c r="AF1305">
        <v>2.375</v>
      </c>
      <c r="AG1305">
        <v>2012</v>
      </c>
    </row>
    <row r="1306" spans="1:33" x14ac:dyDescent="0.2">
      <c r="A1306">
        <v>228</v>
      </c>
      <c r="B1306" t="s">
        <v>54</v>
      </c>
      <c r="C1306" t="s">
        <v>30</v>
      </c>
      <c r="D1306" t="s">
        <v>338</v>
      </c>
      <c r="E1306" t="s">
        <v>149</v>
      </c>
      <c r="G1306" t="s">
        <v>339</v>
      </c>
      <c r="H1306">
        <v>2.851</v>
      </c>
      <c r="I1306">
        <v>2.718</v>
      </c>
      <c r="J1306">
        <v>0.90400000000000003</v>
      </c>
      <c r="K1306">
        <v>-1.484</v>
      </c>
      <c r="L1306">
        <v>-5.5E-2</v>
      </c>
      <c r="M1306">
        <v>-3.6999999999999998E-2</v>
      </c>
      <c r="N1306">
        <v>-0.68</v>
      </c>
      <c r="O1306">
        <v>0.113</v>
      </c>
      <c r="P1306">
        <v>2.544</v>
      </c>
      <c r="Q1306">
        <v>4.976</v>
      </c>
      <c r="R1306">
        <v>7.6210000000000004</v>
      </c>
      <c r="S1306">
        <v>7.742</v>
      </c>
      <c r="T1306">
        <v>3.7749999999999999</v>
      </c>
      <c r="U1306">
        <v>-4.2869999999999999</v>
      </c>
      <c r="V1306">
        <v>-0.316</v>
      </c>
      <c r="W1306">
        <v>1.504</v>
      </c>
      <c r="X1306">
        <v>0.79700000000000004</v>
      </c>
      <c r="Y1306">
        <v>-0.38900000000000001</v>
      </c>
      <c r="Z1306">
        <v>-1.4039999999999999</v>
      </c>
      <c r="AA1306">
        <v>-1.905</v>
      </c>
      <c r="AB1306">
        <v>-1.5249999999999999</v>
      </c>
      <c r="AC1306">
        <v>-0.70699999999999996</v>
      </c>
      <c r="AD1306">
        <v>-3.4000000000000002E-2</v>
      </c>
      <c r="AE1306">
        <v>-4.3999999999999997E-2</v>
      </c>
      <c r="AF1306">
        <v>-1.9E-2</v>
      </c>
      <c r="AG1306">
        <v>2013</v>
      </c>
    </row>
    <row r="1307" spans="1:33" x14ac:dyDescent="0.2">
      <c r="A1307">
        <v>636</v>
      </c>
      <c r="B1307" t="s">
        <v>56</v>
      </c>
      <c r="C1307" t="s">
        <v>33</v>
      </c>
      <c r="D1307" t="s">
        <v>338</v>
      </c>
      <c r="E1307" t="s">
        <v>149</v>
      </c>
      <c r="G1307" t="s">
        <v>339</v>
      </c>
      <c r="H1307">
        <v>-0.79800000000000004</v>
      </c>
      <c r="I1307">
        <v>-1.252</v>
      </c>
      <c r="J1307">
        <v>-1.109</v>
      </c>
      <c r="K1307">
        <v>-1.08</v>
      </c>
      <c r="L1307">
        <v>-1.377</v>
      </c>
      <c r="M1307">
        <v>-1.264</v>
      </c>
      <c r="N1307">
        <v>0.37</v>
      </c>
      <c r="O1307">
        <v>-2.0009999999999999</v>
      </c>
      <c r="P1307">
        <v>-0.28000000000000003</v>
      </c>
      <c r="Q1307">
        <v>2.4220000000000002</v>
      </c>
      <c r="R1307">
        <v>3.073</v>
      </c>
      <c r="S1307">
        <v>0.90100000000000002</v>
      </c>
      <c r="T1307">
        <v>-9.0999999999999998E-2</v>
      </c>
      <c r="U1307">
        <v>2.7450000000000001</v>
      </c>
      <c r="V1307">
        <v>3.8839999999999999</v>
      </c>
      <c r="W1307">
        <v>1.302</v>
      </c>
      <c r="X1307">
        <v>3.266</v>
      </c>
      <c r="Y1307">
        <v>4.3550000000000004</v>
      </c>
      <c r="Z1307">
        <v>3.577</v>
      </c>
      <c r="AA1307">
        <v>2.633</v>
      </c>
      <c r="AB1307">
        <v>2.5059999999999998</v>
      </c>
      <c r="AC1307">
        <v>2.5870000000000002</v>
      </c>
      <c r="AD1307">
        <v>2.3079999999999998</v>
      </c>
      <c r="AE1307">
        <v>2.0470000000000002</v>
      </c>
      <c r="AF1307">
        <v>1.9650000000000001</v>
      </c>
      <c r="AG1307">
        <v>2013</v>
      </c>
    </row>
    <row r="1308" spans="1:33" x14ac:dyDescent="0.2">
      <c r="A1308">
        <v>634</v>
      </c>
      <c r="B1308" t="s">
        <v>58</v>
      </c>
      <c r="C1308" t="s">
        <v>57</v>
      </c>
      <c r="D1308" t="s">
        <v>338</v>
      </c>
      <c r="E1308" t="s">
        <v>149</v>
      </c>
      <c r="G1308" t="s">
        <v>339</v>
      </c>
      <c r="H1308">
        <v>10.943</v>
      </c>
      <c r="I1308">
        <v>4.6760000000000002</v>
      </c>
      <c r="J1308">
        <v>-5.8479999999999999</v>
      </c>
      <c r="K1308">
        <v>6.0220000000000002</v>
      </c>
      <c r="L1308">
        <v>8.0609999999999999</v>
      </c>
      <c r="M1308">
        <v>6.7309999999999999</v>
      </c>
      <c r="N1308">
        <v>0.34499999999999997</v>
      </c>
      <c r="O1308">
        <v>6.2009999999999996</v>
      </c>
      <c r="P1308">
        <v>8.8529999999999998</v>
      </c>
      <c r="Q1308">
        <v>19.558</v>
      </c>
      <c r="R1308">
        <v>21.071999999999999</v>
      </c>
      <c r="S1308">
        <v>11.897</v>
      </c>
      <c r="T1308">
        <v>25.827000000000002</v>
      </c>
      <c r="U1308">
        <v>6.1369999999999996</v>
      </c>
      <c r="V1308">
        <v>16.974</v>
      </c>
      <c r="W1308">
        <v>16.541</v>
      </c>
      <c r="X1308">
        <v>6.4610000000000003</v>
      </c>
      <c r="Y1308">
        <v>8.7910000000000004</v>
      </c>
      <c r="Z1308">
        <v>2.16</v>
      </c>
      <c r="AA1308">
        <v>-6.5609999999999999</v>
      </c>
      <c r="AB1308">
        <v>1.7969999999999999</v>
      </c>
      <c r="AC1308">
        <v>7.1609999999999996</v>
      </c>
      <c r="AD1308">
        <v>7.24</v>
      </c>
      <c r="AE1308">
        <v>4.4290000000000003</v>
      </c>
      <c r="AF1308">
        <v>2.319</v>
      </c>
      <c r="AG1308">
        <v>2013</v>
      </c>
    </row>
    <row r="1309" spans="1:33" x14ac:dyDescent="0.2">
      <c r="A1309">
        <v>248</v>
      </c>
      <c r="B1309" t="s">
        <v>59</v>
      </c>
      <c r="C1309" t="s">
        <v>31</v>
      </c>
      <c r="D1309" t="s">
        <v>338</v>
      </c>
      <c r="E1309" t="s">
        <v>149</v>
      </c>
      <c r="G1309" t="s">
        <v>339</v>
      </c>
      <c r="H1309">
        <v>1.2849999999999999</v>
      </c>
      <c r="I1309">
        <v>2.069</v>
      </c>
      <c r="J1309">
        <v>-0.39300000000000002</v>
      </c>
      <c r="K1309">
        <v>3.238</v>
      </c>
      <c r="L1309">
        <v>6.6639999999999997</v>
      </c>
      <c r="M1309">
        <v>5.2039999999999997</v>
      </c>
      <c r="N1309">
        <v>3.7029999999999998</v>
      </c>
      <c r="O1309">
        <v>3.5249999999999999</v>
      </c>
      <c r="P1309">
        <v>4.1079999999999997</v>
      </c>
      <c r="Q1309">
        <v>2.585</v>
      </c>
      <c r="R1309">
        <v>4.7670000000000003</v>
      </c>
      <c r="S1309">
        <v>3.4460000000000002</v>
      </c>
      <c r="T1309">
        <v>1.6259999999999999</v>
      </c>
      <c r="U1309">
        <v>-3.012</v>
      </c>
      <c r="V1309">
        <v>-0.754</v>
      </c>
      <c r="W1309">
        <v>0.627</v>
      </c>
      <c r="X1309">
        <v>-0.19600000000000001</v>
      </c>
      <c r="Y1309">
        <v>-3.5739999999999998</v>
      </c>
      <c r="Z1309">
        <v>-3.9950000000000001</v>
      </c>
      <c r="AA1309">
        <v>-4.1349999999999998</v>
      </c>
      <c r="AB1309">
        <v>-3.5830000000000002</v>
      </c>
      <c r="AC1309">
        <v>-2.5350000000000001</v>
      </c>
      <c r="AD1309">
        <v>-1.0009999999999999</v>
      </c>
      <c r="AE1309">
        <v>0.48899999999999999</v>
      </c>
      <c r="AF1309">
        <v>0.58199999999999996</v>
      </c>
      <c r="AG1309">
        <v>2013</v>
      </c>
    </row>
    <row r="1310" spans="1:33" x14ac:dyDescent="0.2">
      <c r="A1310">
        <v>642</v>
      </c>
      <c r="B1310" t="s">
        <v>60</v>
      </c>
      <c r="C1310" t="s">
        <v>1</v>
      </c>
      <c r="D1310" t="s">
        <v>338</v>
      </c>
      <c r="E1310" t="s">
        <v>149</v>
      </c>
      <c r="G1310" t="s">
        <v>339</v>
      </c>
      <c r="H1310">
        <v>1.6279999999999999</v>
      </c>
      <c r="I1310">
        <v>5.5279999999999996</v>
      </c>
      <c r="J1310">
        <v>-0.65900000000000003</v>
      </c>
      <c r="K1310">
        <v>1.0680000000000001</v>
      </c>
      <c r="L1310">
        <v>-2.452</v>
      </c>
      <c r="M1310">
        <v>17.725999999999999</v>
      </c>
      <c r="N1310">
        <v>20.385000000000002</v>
      </c>
      <c r="O1310">
        <v>15.016999999999999</v>
      </c>
      <c r="P1310">
        <v>12.494999999999999</v>
      </c>
      <c r="Q1310">
        <v>22.007000000000001</v>
      </c>
      <c r="R1310">
        <v>27.227</v>
      </c>
      <c r="S1310">
        <v>22.023</v>
      </c>
      <c r="T1310">
        <v>18.734999999999999</v>
      </c>
      <c r="U1310">
        <v>-10.340999999999999</v>
      </c>
      <c r="V1310">
        <v>-6.0469999999999997</v>
      </c>
      <c r="W1310">
        <v>1.4810000000000001</v>
      </c>
      <c r="X1310">
        <v>-9.4689999999999994</v>
      </c>
      <c r="Y1310">
        <v>-7.4050000000000002</v>
      </c>
      <c r="Z1310">
        <v>-7.96</v>
      </c>
      <c r="AA1310">
        <v>-20.966999999999999</v>
      </c>
      <c r="AB1310">
        <v>-6.8209999999999997</v>
      </c>
      <c r="AC1310">
        <v>2.5000000000000001E-2</v>
      </c>
      <c r="AD1310">
        <v>2.339</v>
      </c>
      <c r="AE1310">
        <v>5.4859999999999998</v>
      </c>
      <c r="AF1310">
        <v>2.6019999999999999</v>
      </c>
      <c r="AG1310">
        <v>2013</v>
      </c>
    </row>
    <row r="1311" spans="1:33" x14ac:dyDescent="0.2">
      <c r="A1311">
        <v>646</v>
      </c>
      <c r="B1311" t="s">
        <v>62</v>
      </c>
      <c r="C1311" t="s">
        <v>14</v>
      </c>
      <c r="D1311" t="s">
        <v>338</v>
      </c>
      <c r="E1311" t="s">
        <v>149</v>
      </c>
      <c r="G1311" t="s">
        <v>339</v>
      </c>
      <c r="H1311">
        <v>7.8310000000000004</v>
      </c>
      <c r="I1311">
        <v>7.0410000000000004</v>
      </c>
      <c r="J1311">
        <v>-5.75</v>
      </c>
      <c r="K1311">
        <v>7.258</v>
      </c>
      <c r="L1311">
        <v>16.065000000000001</v>
      </c>
      <c r="M1311">
        <v>11.888999999999999</v>
      </c>
      <c r="N1311">
        <v>7.4770000000000003</v>
      </c>
      <c r="O1311">
        <v>10.964</v>
      </c>
      <c r="P1311">
        <v>10.337999999999999</v>
      </c>
      <c r="Q1311">
        <v>10.516</v>
      </c>
      <c r="R1311">
        <v>10.619</v>
      </c>
      <c r="S1311">
        <v>10.071999999999999</v>
      </c>
      <c r="T1311">
        <v>12.032</v>
      </c>
      <c r="U1311">
        <v>8.3689999999999998</v>
      </c>
      <c r="V1311">
        <v>3.6749999999999998</v>
      </c>
      <c r="W1311">
        <v>3.077</v>
      </c>
      <c r="X1311">
        <v>2.746</v>
      </c>
      <c r="Y1311">
        <v>3.609</v>
      </c>
      <c r="Z1311">
        <v>4.6559999999999997</v>
      </c>
      <c r="AA1311">
        <v>-0.193</v>
      </c>
      <c r="AB1311">
        <v>1.7110000000000001</v>
      </c>
      <c r="AC1311">
        <v>2.3849999999999998</v>
      </c>
      <c r="AD1311">
        <v>2.5369999999999999</v>
      </c>
      <c r="AE1311">
        <v>2.339</v>
      </c>
      <c r="AF1311">
        <v>1.929</v>
      </c>
      <c r="AG1311">
        <v>2013</v>
      </c>
    </row>
    <row r="1312" spans="1:33" x14ac:dyDescent="0.2">
      <c r="A1312">
        <v>656</v>
      </c>
      <c r="B1312" t="s">
        <v>64</v>
      </c>
      <c r="C1312" t="s">
        <v>24</v>
      </c>
      <c r="D1312" t="s">
        <v>338</v>
      </c>
      <c r="E1312" t="s">
        <v>149</v>
      </c>
      <c r="G1312" t="s">
        <v>339</v>
      </c>
      <c r="H1312">
        <v>-1.706</v>
      </c>
      <c r="I1312">
        <v>-1.3320000000000001</v>
      </c>
      <c r="J1312">
        <v>0.74399999999999999</v>
      </c>
      <c r="K1312">
        <v>-1.474</v>
      </c>
      <c r="L1312">
        <v>-1.534</v>
      </c>
      <c r="M1312">
        <v>-2.6349999999999998</v>
      </c>
      <c r="N1312">
        <v>-2.7629999999999999</v>
      </c>
      <c r="O1312">
        <v>-4.2389999999999999</v>
      </c>
      <c r="P1312">
        <v>-2.597</v>
      </c>
      <c r="Q1312">
        <v>1.427</v>
      </c>
      <c r="R1312">
        <v>0.41599999999999998</v>
      </c>
      <c r="S1312">
        <v>4.3</v>
      </c>
      <c r="T1312">
        <v>3.2250000000000001</v>
      </c>
      <c r="U1312">
        <v>-5.048</v>
      </c>
      <c r="V1312">
        <v>-11.964</v>
      </c>
      <c r="W1312">
        <v>0.71399999999999997</v>
      </c>
      <c r="X1312">
        <v>-1.571</v>
      </c>
      <c r="Y1312">
        <v>-4.0609999999999999</v>
      </c>
      <c r="Z1312">
        <v>-3.2149999999999999</v>
      </c>
      <c r="AA1312">
        <v>-9.0570000000000004</v>
      </c>
      <c r="AB1312">
        <v>-2.7040000000000002</v>
      </c>
      <c r="AC1312">
        <v>-1.73</v>
      </c>
      <c r="AD1312">
        <v>-0.46100000000000002</v>
      </c>
      <c r="AE1312">
        <v>-0.36299999999999999</v>
      </c>
      <c r="AF1312">
        <v>-0.14099999999999999</v>
      </c>
      <c r="AG1312">
        <v>2014</v>
      </c>
    </row>
    <row r="1313" spans="1:33" x14ac:dyDescent="0.2">
      <c r="A1313">
        <v>429</v>
      </c>
      <c r="B1313" t="s">
        <v>47</v>
      </c>
      <c r="C1313" t="s">
        <v>34</v>
      </c>
      <c r="D1313" t="s">
        <v>338</v>
      </c>
      <c r="E1313" t="s">
        <v>149</v>
      </c>
      <c r="G1313" t="s">
        <v>339</v>
      </c>
      <c r="H1313" t="s">
        <v>106</v>
      </c>
      <c r="I1313" t="s">
        <v>106</v>
      </c>
      <c r="J1313" t="s">
        <v>106</v>
      </c>
      <c r="K1313" t="s">
        <v>106</v>
      </c>
      <c r="L1313" t="s">
        <v>106</v>
      </c>
      <c r="M1313" t="s">
        <v>106</v>
      </c>
      <c r="N1313">
        <v>0.56299999999999994</v>
      </c>
      <c r="O1313">
        <v>1.2869999999999999</v>
      </c>
      <c r="P1313">
        <v>3.5569999999999999</v>
      </c>
      <c r="Q1313">
        <v>2.8660000000000001</v>
      </c>
      <c r="R1313">
        <v>2.008</v>
      </c>
      <c r="S1313">
        <v>6.84</v>
      </c>
      <c r="T1313">
        <v>0.66900000000000004</v>
      </c>
      <c r="U1313">
        <v>0.83099999999999996</v>
      </c>
      <c r="V1313">
        <v>2.7290000000000001</v>
      </c>
      <c r="W1313">
        <v>0.318</v>
      </c>
      <c r="X1313">
        <v>-0.24199999999999999</v>
      </c>
      <c r="Y1313">
        <v>-0.85</v>
      </c>
      <c r="Z1313">
        <v>-1.3080000000000001</v>
      </c>
      <c r="AA1313">
        <v>-2.444</v>
      </c>
      <c r="AB1313">
        <v>-2.2719999999999998</v>
      </c>
      <c r="AC1313">
        <v>-2.427</v>
      </c>
      <c r="AD1313">
        <v>-2.637</v>
      </c>
      <c r="AE1313">
        <v>-2.657</v>
      </c>
      <c r="AF1313">
        <v>-2.677</v>
      </c>
      <c r="AG1313">
        <v>2013</v>
      </c>
    </row>
    <row r="1314" spans="1:33" x14ac:dyDescent="0.2">
      <c r="A1314">
        <v>433</v>
      </c>
      <c r="B1314" t="s">
        <v>48</v>
      </c>
      <c r="C1314" t="s">
        <v>5</v>
      </c>
      <c r="D1314" t="s">
        <v>338</v>
      </c>
      <c r="E1314" t="s">
        <v>149</v>
      </c>
      <c r="G1314" t="s">
        <v>339</v>
      </c>
      <c r="H1314" t="s">
        <v>106</v>
      </c>
      <c r="I1314" t="s">
        <v>106</v>
      </c>
      <c r="J1314" t="s">
        <v>106</v>
      </c>
      <c r="K1314" t="s">
        <v>106</v>
      </c>
      <c r="L1314" t="s">
        <v>106</v>
      </c>
      <c r="M1314" t="s">
        <v>106</v>
      </c>
      <c r="N1314" t="s">
        <v>106</v>
      </c>
      <c r="O1314" t="s">
        <v>106</v>
      </c>
      <c r="P1314">
        <v>-34.906999999999996</v>
      </c>
      <c r="Q1314">
        <v>3.92</v>
      </c>
      <c r="R1314">
        <v>10.718999999999999</v>
      </c>
      <c r="S1314">
        <v>7.3449999999999998</v>
      </c>
      <c r="T1314">
        <v>-0.98099999999999998</v>
      </c>
      <c r="U1314">
        <v>-12.545</v>
      </c>
      <c r="V1314">
        <v>-3.6920000000000002</v>
      </c>
      <c r="W1314">
        <v>5.4610000000000003</v>
      </c>
      <c r="X1314">
        <v>4.4569999999999999</v>
      </c>
      <c r="Y1314">
        <v>-5.4740000000000002</v>
      </c>
      <c r="Z1314">
        <v>-2.6949999999999998</v>
      </c>
      <c r="AA1314">
        <v>-8.9450000000000003</v>
      </c>
      <c r="AB1314">
        <v>-5.0620000000000003</v>
      </c>
      <c r="AC1314">
        <v>1.877</v>
      </c>
      <c r="AD1314">
        <v>2.9590000000000001</v>
      </c>
      <c r="AE1314">
        <v>2.6120000000000001</v>
      </c>
      <c r="AF1314">
        <v>3.9020000000000001</v>
      </c>
      <c r="AG1314">
        <v>2014</v>
      </c>
    </row>
    <row r="1315" spans="1:33" x14ac:dyDescent="0.2">
      <c r="A1315">
        <v>916</v>
      </c>
      <c r="B1315" t="s">
        <v>65</v>
      </c>
      <c r="C1315" t="s">
        <v>18</v>
      </c>
      <c r="D1315" t="s">
        <v>338</v>
      </c>
      <c r="E1315" t="s">
        <v>149</v>
      </c>
      <c r="G1315" t="s">
        <v>339</v>
      </c>
      <c r="H1315" t="s">
        <v>106</v>
      </c>
      <c r="I1315" t="s">
        <v>106</v>
      </c>
      <c r="J1315" t="s">
        <v>106</v>
      </c>
      <c r="K1315" t="s">
        <v>106</v>
      </c>
      <c r="L1315" t="s">
        <v>106</v>
      </c>
      <c r="M1315" t="s">
        <v>106</v>
      </c>
      <c r="N1315">
        <v>2.226</v>
      </c>
      <c r="O1315">
        <v>3.6890000000000001</v>
      </c>
      <c r="P1315">
        <v>2.0299999999999998</v>
      </c>
      <c r="Q1315">
        <v>5.4729999999999999</v>
      </c>
      <c r="R1315">
        <v>7.1959999999999997</v>
      </c>
      <c r="S1315">
        <v>4.1829999999999998</v>
      </c>
      <c r="T1315">
        <v>1.54</v>
      </c>
      <c r="U1315">
        <v>-1.417</v>
      </c>
      <c r="V1315">
        <v>1.8160000000000001</v>
      </c>
      <c r="W1315">
        <v>5.8470000000000004</v>
      </c>
      <c r="X1315">
        <v>3.8660000000000001</v>
      </c>
      <c r="Y1315">
        <v>4.5090000000000003</v>
      </c>
      <c r="Z1315">
        <v>1.44</v>
      </c>
      <c r="AA1315">
        <v>-3.6949999999999998</v>
      </c>
      <c r="AB1315">
        <v>-2.266</v>
      </c>
      <c r="AC1315">
        <v>-0.59799999999999998</v>
      </c>
      <c r="AD1315">
        <v>-0.58099999999999996</v>
      </c>
      <c r="AE1315">
        <v>0.129</v>
      </c>
      <c r="AF1315">
        <v>0.378</v>
      </c>
      <c r="AG1315">
        <v>2013</v>
      </c>
    </row>
    <row r="1316" spans="1:33" x14ac:dyDescent="0.2">
      <c r="A1316">
        <v>443</v>
      </c>
      <c r="B1316" t="s">
        <v>67</v>
      </c>
      <c r="C1316" t="s">
        <v>6</v>
      </c>
      <c r="D1316" t="s">
        <v>338</v>
      </c>
      <c r="E1316" t="s">
        <v>149</v>
      </c>
      <c r="G1316" t="s">
        <v>339</v>
      </c>
      <c r="H1316">
        <v>0.312</v>
      </c>
      <c r="I1316">
        <v>1.796</v>
      </c>
      <c r="J1316">
        <v>-10.406000000000001</v>
      </c>
      <c r="K1316">
        <v>-0.47199999999999998</v>
      </c>
      <c r="L1316">
        <v>15.72</v>
      </c>
      <c r="M1316">
        <v>14.192</v>
      </c>
      <c r="N1316">
        <v>10.137</v>
      </c>
      <c r="O1316">
        <v>10.092000000000001</v>
      </c>
      <c r="P1316">
        <v>13.741</v>
      </c>
      <c r="Q1316">
        <v>24.821000000000002</v>
      </c>
      <c r="R1316">
        <v>19.181999999999999</v>
      </c>
      <c r="S1316">
        <v>25.527999999999999</v>
      </c>
      <c r="T1316">
        <v>11.093999999999999</v>
      </c>
      <c r="U1316">
        <v>18.087</v>
      </c>
      <c r="V1316">
        <v>16.861000000000001</v>
      </c>
      <c r="W1316">
        <v>26.481999999999999</v>
      </c>
      <c r="X1316">
        <v>27.516999999999999</v>
      </c>
      <c r="Y1316">
        <v>26.032</v>
      </c>
      <c r="Z1316">
        <v>15.327</v>
      </c>
      <c r="AA1316">
        <v>-8.4079999999999995</v>
      </c>
      <c r="AB1316">
        <v>-2.8969999999999998</v>
      </c>
      <c r="AC1316">
        <v>-2.048</v>
      </c>
      <c r="AD1316">
        <v>-2.52</v>
      </c>
      <c r="AE1316">
        <v>-3.375</v>
      </c>
      <c r="AF1316">
        <v>-4.4340000000000002</v>
      </c>
      <c r="AG1316">
        <v>2013</v>
      </c>
    </row>
    <row r="1317" spans="1:33" x14ac:dyDescent="0.2">
      <c r="A1317">
        <v>672</v>
      </c>
      <c r="B1317" t="s">
        <v>50</v>
      </c>
      <c r="C1317" t="s">
        <v>2</v>
      </c>
      <c r="D1317" t="s">
        <v>338</v>
      </c>
      <c r="E1317" t="s">
        <v>149</v>
      </c>
      <c r="G1317" t="s">
        <v>339</v>
      </c>
      <c r="H1317">
        <v>12.632999999999999</v>
      </c>
      <c r="I1317">
        <v>-1.2909999999999999</v>
      </c>
      <c r="J1317">
        <v>-1.56</v>
      </c>
      <c r="K1317">
        <v>6.6120000000000001</v>
      </c>
      <c r="L1317">
        <v>14.077</v>
      </c>
      <c r="M1317">
        <v>0.432</v>
      </c>
      <c r="N1317">
        <v>7.2149999999999999</v>
      </c>
      <c r="O1317">
        <v>6.3630000000000004</v>
      </c>
      <c r="P1317">
        <v>11.675000000000001</v>
      </c>
      <c r="Q1317">
        <v>31.355</v>
      </c>
      <c r="R1317">
        <v>31.806999999999999</v>
      </c>
      <c r="S1317">
        <v>28.581</v>
      </c>
      <c r="T1317">
        <v>27.539000000000001</v>
      </c>
      <c r="U1317">
        <v>-5.2670000000000003</v>
      </c>
      <c r="V1317">
        <v>11.561999999999999</v>
      </c>
      <c r="W1317">
        <v>-15.894</v>
      </c>
      <c r="X1317">
        <v>27.806999999999999</v>
      </c>
      <c r="Y1317">
        <v>-4.0469999999999997</v>
      </c>
      <c r="Z1317">
        <v>-43.545999999999999</v>
      </c>
      <c r="AA1317">
        <v>-68.150000000000006</v>
      </c>
      <c r="AB1317">
        <v>-43.344999999999999</v>
      </c>
      <c r="AC1317">
        <v>-15.558999999999999</v>
      </c>
      <c r="AD1317">
        <v>-14.49</v>
      </c>
      <c r="AE1317">
        <v>-9.5500000000000007</v>
      </c>
      <c r="AF1317">
        <v>-11.994999999999999</v>
      </c>
      <c r="AG1317">
        <v>2014</v>
      </c>
    </row>
    <row r="1318" spans="1:33" x14ac:dyDescent="0.2">
      <c r="A1318">
        <v>682</v>
      </c>
      <c r="B1318" t="s">
        <v>69</v>
      </c>
      <c r="C1318" t="s">
        <v>27</v>
      </c>
      <c r="D1318" t="s">
        <v>338</v>
      </c>
      <c r="E1318" t="s">
        <v>149</v>
      </c>
      <c r="G1318" t="s">
        <v>339</v>
      </c>
      <c r="H1318" t="s">
        <v>106</v>
      </c>
      <c r="I1318" t="s">
        <v>106</v>
      </c>
      <c r="J1318" t="s">
        <v>106</v>
      </c>
      <c r="K1318" t="s">
        <v>106</v>
      </c>
      <c r="L1318" t="s">
        <v>106</v>
      </c>
      <c r="M1318" t="s">
        <v>106</v>
      </c>
      <c r="N1318" t="s">
        <v>106</v>
      </c>
      <c r="O1318" t="s">
        <v>106</v>
      </c>
      <c r="P1318">
        <v>-1.488</v>
      </c>
      <c r="Q1318">
        <v>-1.47</v>
      </c>
      <c r="R1318">
        <v>4.5359999999999996</v>
      </c>
      <c r="S1318">
        <v>-0.47499999999999998</v>
      </c>
      <c r="T1318">
        <v>-2.5750000000000002</v>
      </c>
      <c r="U1318">
        <v>-1.389</v>
      </c>
      <c r="V1318">
        <v>0.67200000000000004</v>
      </c>
      <c r="W1318">
        <v>1.032</v>
      </c>
      <c r="X1318">
        <v>3.359</v>
      </c>
      <c r="Y1318">
        <v>0.105</v>
      </c>
      <c r="Z1318">
        <v>-2.5529999999999999</v>
      </c>
      <c r="AA1318">
        <v>-0.309</v>
      </c>
      <c r="AB1318">
        <v>-0.35299999999999998</v>
      </c>
      <c r="AC1318">
        <v>-0.51200000000000001</v>
      </c>
      <c r="AD1318">
        <v>-0.879</v>
      </c>
      <c r="AE1318">
        <v>0.108</v>
      </c>
      <c r="AF1318">
        <v>0.752</v>
      </c>
      <c r="AG1318">
        <v>2014</v>
      </c>
    </row>
    <row r="1319" spans="1:33" x14ac:dyDescent="0.2">
      <c r="A1319">
        <v>948</v>
      </c>
      <c r="B1319" t="s">
        <v>70</v>
      </c>
      <c r="C1319" t="s">
        <v>20</v>
      </c>
      <c r="D1319" t="s">
        <v>338</v>
      </c>
      <c r="E1319" t="s">
        <v>149</v>
      </c>
      <c r="G1319" t="s">
        <v>339</v>
      </c>
      <c r="H1319">
        <v>-5.4370000000000003</v>
      </c>
      <c r="I1319">
        <v>-4.9829999999999997</v>
      </c>
      <c r="J1319">
        <v>-9.5510000000000002</v>
      </c>
      <c r="K1319">
        <v>-7.5659999999999998</v>
      </c>
      <c r="L1319">
        <v>-3.7090000000000001</v>
      </c>
      <c r="M1319">
        <v>-2.6829999999999998</v>
      </c>
      <c r="N1319">
        <v>-2.968</v>
      </c>
      <c r="O1319">
        <v>-2.0699999999999998</v>
      </c>
      <c r="P1319">
        <v>-0.58699999999999997</v>
      </c>
      <c r="Q1319">
        <v>2.661</v>
      </c>
      <c r="R1319">
        <v>6.9560000000000004</v>
      </c>
      <c r="S1319">
        <v>2.6059999999999999</v>
      </c>
      <c r="T1319">
        <v>-3.6309999999999998</v>
      </c>
      <c r="U1319">
        <v>-4.0869999999999997</v>
      </c>
      <c r="V1319">
        <v>0.85899999999999999</v>
      </c>
      <c r="W1319">
        <v>-3.7309999999999999</v>
      </c>
      <c r="X1319">
        <v>-8.3360000000000003</v>
      </c>
      <c r="Y1319">
        <v>-7.5039999999999996</v>
      </c>
      <c r="Z1319">
        <v>-8.6820000000000004</v>
      </c>
      <c r="AA1319">
        <v>-6.9059999999999997</v>
      </c>
      <c r="AB1319">
        <v>-4.3179999999999996</v>
      </c>
      <c r="AC1319">
        <v>-3.3580000000000001</v>
      </c>
      <c r="AD1319">
        <v>-0.154</v>
      </c>
      <c r="AE1319">
        <v>0.34100000000000003</v>
      </c>
      <c r="AF1319">
        <v>5.0999999999999997E-2</v>
      </c>
      <c r="AG1319">
        <v>2013</v>
      </c>
    </row>
    <row r="1320" spans="1:33" x14ac:dyDescent="0.2">
      <c r="A1320">
        <v>694</v>
      </c>
      <c r="B1320" t="s">
        <v>51</v>
      </c>
      <c r="C1320" t="s">
        <v>3</v>
      </c>
      <c r="D1320" t="s">
        <v>338</v>
      </c>
      <c r="E1320" t="s">
        <v>149</v>
      </c>
      <c r="G1320" t="s">
        <v>339</v>
      </c>
      <c r="H1320" t="s">
        <v>106</v>
      </c>
      <c r="I1320" t="s">
        <v>106</v>
      </c>
      <c r="J1320" t="s">
        <v>106</v>
      </c>
      <c r="K1320" t="s">
        <v>106</v>
      </c>
      <c r="L1320">
        <v>8.9860000000000007</v>
      </c>
      <c r="M1320">
        <v>0.97299999999999998</v>
      </c>
      <c r="N1320">
        <v>3.7120000000000002</v>
      </c>
      <c r="O1320">
        <v>2.0590000000000002</v>
      </c>
      <c r="P1320">
        <v>7.0830000000000002</v>
      </c>
      <c r="Q1320">
        <v>6.976</v>
      </c>
      <c r="R1320">
        <v>9.5890000000000004</v>
      </c>
      <c r="S1320">
        <v>-0.45200000000000001</v>
      </c>
      <c r="T1320">
        <v>6.4950000000000001</v>
      </c>
      <c r="U1320">
        <v>-5.2430000000000003</v>
      </c>
      <c r="V1320">
        <v>-3.589</v>
      </c>
      <c r="W1320">
        <v>1.252</v>
      </c>
      <c r="X1320">
        <v>1.236</v>
      </c>
      <c r="Y1320">
        <v>-1.3320000000000001</v>
      </c>
      <c r="Z1320">
        <v>-1.3120000000000001</v>
      </c>
      <c r="AA1320">
        <v>-0.94</v>
      </c>
      <c r="AB1320">
        <v>-0.59099999999999997</v>
      </c>
      <c r="AC1320">
        <v>-0.76400000000000001</v>
      </c>
      <c r="AD1320">
        <v>-0.77300000000000002</v>
      </c>
      <c r="AE1320">
        <v>-0.622</v>
      </c>
      <c r="AF1320">
        <v>-0.66</v>
      </c>
      <c r="AG1320">
        <v>2013</v>
      </c>
    </row>
    <row r="1321" spans="1:33" x14ac:dyDescent="0.2">
      <c r="A1321">
        <v>142</v>
      </c>
      <c r="B1321" t="s">
        <v>71</v>
      </c>
      <c r="C1321" t="s">
        <v>28</v>
      </c>
      <c r="D1321" t="s">
        <v>338</v>
      </c>
      <c r="E1321" t="s">
        <v>149</v>
      </c>
      <c r="G1321" t="s">
        <v>339</v>
      </c>
      <c r="H1321">
        <v>4.4059999999999997</v>
      </c>
      <c r="I1321">
        <v>5.9770000000000003</v>
      </c>
      <c r="J1321">
        <v>1.774</v>
      </c>
      <c r="K1321">
        <v>4.0860000000000003</v>
      </c>
      <c r="L1321">
        <v>13.375999999999999</v>
      </c>
      <c r="M1321">
        <v>11.208</v>
      </c>
      <c r="N1321">
        <v>6.9669999999999996</v>
      </c>
      <c r="O1321">
        <v>5.3310000000000004</v>
      </c>
      <c r="P1321">
        <v>8.9789999999999992</v>
      </c>
      <c r="Q1321">
        <v>12.96</v>
      </c>
      <c r="R1321">
        <v>15.888</v>
      </c>
      <c r="S1321">
        <v>14.132999999999999</v>
      </c>
      <c r="T1321">
        <v>15.493</v>
      </c>
      <c r="U1321">
        <v>7.9580000000000002</v>
      </c>
      <c r="V1321">
        <v>8.8279999999999994</v>
      </c>
      <c r="W1321">
        <v>11.112</v>
      </c>
      <c r="X1321">
        <v>11.701000000000001</v>
      </c>
      <c r="Y1321">
        <v>9.1850000000000005</v>
      </c>
      <c r="Z1321">
        <v>6.633</v>
      </c>
      <c r="AA1321">
        <v>5.1710000000000003</v>
      </c>
      <c r="AB1321">
        <v>5.2050000000000001</v>
      </c>
      <c r="AC1321">
        <v>5.1470000000000002</v>
      </c>
      <c r="AD1321">
        <v>4.9870000000000001</v>
      </c>
      <c r="AE1321">
        <v>4.6669999999999998</v>
      </c>
      <c r="AF1321">
        <v>4.2160000000000002</v>
      </c>
      <c r="AG1321">
        <v>2014</v>
      </c>
    </row>
    <row r="1322" spans="1:33" x14ac:dyDescent="0.2">
      <c r="A1322">
        <v>449</v>
      </c>
      <c r="B1322" t="s">
        <v>72</v>
      </c>
      <c r="C1322" t="s">
        <v>10</v>
      </c>
      <c r="D1322" t="s">
        <v>338</v>
      </c>
      <c r="E1322" t="s">
        <v>149</v>
      </c>
      <c r="G1322" t="s">
        <v>339</v>
      </c>
      <c r="H1322">
        <v>3.0379999999999998</v>
      </c>
      <c r="I1322">
        <v>6.0759999999999996</v>
      </c>
      <c r="J1322">
        <v>-5.1779999999999999</v>
      </c>
      <c r="K1322">
        <v>0.95099999999999996</v>
      </c>
      <c r="L1322">
        <v>14.647</v>
      </c>
      <c r="M1322">
        <v>8.7919999999999998</v>
      </c>
      <c r="N1322">
        <v>5.891</v>
      </c>
      <c r="O1322">
        <v>4.7949999999999999</v>
      </c>
      <c r="P1322">
        <v>5.6109999999999998</v>
      </c>
      <c r="Q1322">
        <v>12.303000000000001</v>
      </c>
      <c r="R1322">
        <v>12.993</v>
      </c>
      <c r="S1322">
        <v>10.840999999999999</v>
      </c>
      <c r="T1322">
        <v>16.015999999999998</v>
      </c>
      <c r="U1322">
        <v>-1.391</v>
      </c>
      <c r="V1322">
        <v>4.758</v>
      </c>
      <c r="W1322">
        <v>8.9570000000000007</v>
      </c>
      <c r="X1322">
        <v>3.3929999999999998</v>
      </c>
      <c r="Y1322">
        <v>2.6280000000000001</v>
      </c>
      <c r="Z1322">
        <v>-2.165</v>
      </c>
      <c r="AA1322">
        <v>-16.035</v>
      </c>
      <c r="AB1322">
        <v>-13.084</v>
      </c>
      <c r="AC1322">
        <v>-12.644</v>
      </c>
      <c r="AD1322">
        <v>-12.968999999999999</v>
      </c>
      <c r="AE1322">
        <v>-12.502000000000001</v>
      </c>
      <c r="AF1322">
        <v>-13.176</v>
      </c>
      <c r="AG1322">
        <v>2013</v>
      </c>
    </row>
    <row r="1323" spans="1:33" x14ac:dyDescent="0.2">
      <c r="A1323">
        <v>293</v>
      </c>
      <c r="B1323" t="s">
        <v>66</v>
      </c>
      <c r="C1323" t="s">
        <v>29</v>
      </c>
      <c r="D1323" t="s">
        <v>338</v>
      </c>
      <c r="E1323" t="s">
        <v>149</v>
      </c>
      <c r="G1323" t="s">
        <v>339</v>
      </c>
      <c r="H1323" t="s">
        <v>106</v>
      </c>
      <c r="I1323" t="s">
        <v>106</v>
      </c>
      <c r="J1323" t="s">
        <v>106</v>
      </c>
      <c r="K1323" t="s">
        <v>106</v>
      </c>
      <c r="L1323">
        <v>0.39500000000000002</v>
      </c>
      <c r="M1323">
        <v>0.127</v>
      </c>
      <c r="N1323">
        <v>0.75800000000000001</v>
      </c>
      <c r="O1323">
        <v>0.55200000000000005</v>
      </c>
      <c r="P1323">
        <v>1.052</v>
      </c>
      <c r="Q1323">
        <v>1.55</v>
      </c>
      <c r="R1323">
        <v>3.9369999999999998</v>
      </c>
      <c r="S1323">
        <v>5.181</v>
      </c>
      <c r="T1323">
        <v>4.0880000000000001</v>
      </c>
      <c r="U1323">
        <v>-0.52800000000000002</v>
      </c>
      <c r="V1323">
        <v>1.054</v>
      </c>
      <c r="W1323">
        <v>3.2789999999999999</v>
      </c>
      <c r="X1323">
        <v>2.7989999999999999</v>
      </c>
      <c r="Y1323">
        <v>1.673</v>
      </c>
      <c r="Z1323">
        <v>0.81899999999999995</v>
      </c>
      <c r="AA1323">
        <v>-0.77</v>
      </c>
      <c r="AB1323">
        <v>-0.41</v>
      </c>
      <c r="AC1323">
        <v>-0.17</v>
      </c>
      <c r="AD1323">
        <v>7.4999999999999997E-2</v>
      </c>
      <c r="AE1323">
        <v>0.13</v>
      </c>
      <c r="AF1323">
        <v>4.8000000000000001E-2</v>
      </c>
      <c r="AG1323">
        <v>2014</v>
      </c>
    </row>
    <row r="1324" spans="1:33" x14ac:dyDescent="0.2">
      <c r="A1324">
        <v>453</v>
      </c>
      <c r="B1324" t="s">
        <v>61</v>
      </c>
      <c r="C1324" t="s">
        <v>15</v>
      </c>
      <c r="D1324" t="s">
        <v>338</v>
      </c>
      <c r="E1324" t="s">
        <v>149</v>
      </c>
      <c r="G1324" t="s">
        <v>339</v>
      </c>
      <c r="H1324">
        <v>-4.4249999999999998</v>
      </c>
      <c r="I1324">
        <v>-4.8819999999999997</v>
      </c>
      <c r="J1324">
        <v>1.4059999999999999</v>
      </c>
      <c r="K1324">
        <v>0.96399999999999997</v>
      </c>
      <c r="L1324">
        <v>11.868</v>
      </c>
      <c r="M1324">
        <v>7.6550000000000002</v>
      </c>
      <c r="N1324">
        <v>11.968</v>
      </c>
      <c r="O1324">
        <v>7.9980000000000002</v>
      </c>
      <c r="P1324">
        <v>16.908999999999999</v>
      </c>
      <c r="Q1324">
        <v>10.031000000000001</v>
      </c>
      <c r="R1324">
        <v>9.3079999999999998</v>
      </c>
      <c r="S1324">
        <v>10.987</v>
      </c>
      <c r="T1324">
        <v>11.365</v>
      </c>
      <c r="U1324">
        <v>16.623000000000001</v>
      </c>
      <c r="V1324">
        <v>7.2229999999999999</v>
      </c>
      <c r="W1324">
        <v>11.728999999999999</v>
      </c>
      <c r="X1324">
        <v>15.599</v>
      </c>
      <c r="Y1324">
        <v>21.49</v>
      </c>
      <c r="Z1324">
        <v>15.516999999999999</v>
      </c>
      <c r="AA1324">
        <v>6.52</v>
      </c>
      <c r="AB1324">
        <v>2.6989999999999998</v>
      </c>
      <c r="AC1324">
        <v>1.871</v>
      </c>
      <c r="AD1324">
        <v>1.6240000000000001</v>
      </c>
      <c r="AE1324">
        <v>0.98899999999999999</v>
      </c>
      <c r="AF1324">
        <v>0.32</v>
      </c>
      <c r="AG1324">
        <v>2014</v>
      </c>
    </row>
    <row r="1325" spans="1:33" x14ac:dyDescent="0.2">
      <c r="A1325">
        <v>922</v>
      </c>
      <c r="B1325" t="s">
        <v>68</v>
      </c>
      <c r="C1325" t="s">
        <v>35</v>
      </c>
      <c r="D1325" t="s">
        <v>338</v>
      </c>
      <c r="E1325" t="s">
        <v>149</v>
      </c>
      <c r="G1325" t="s">
        <v>339</v>
      </c>
      <c r="H1325" t="s">
        <v>106</v>
      </c>
      <c r="I1325" t="s">
        <v>106</v>
      </c>
      <c r="J1325">
        <v>-3.3769999999999998</v>
      </c>
      <c r="K1325">
        <v>2.0230000000000001</v>
      </c>
      <c r="L1325">
        <v>7.6139999999999999</v>
      </c>
      <c r="M1325">
        <v>5.8490000000000002</v>
      </c>
      <c r="N1325">
        <v>2.778</v>
      </c>
      <c r="O1325">
        <v>2.996</v>
      </c>
      <c r="P1325">
        <v>6.0380000000000003</v>
      </c>
      <c r="Q1325">
        <v>8.9380000000000006</v>
      </c>
      <c r="R1325">
        <v>8.9139999999999997</v>
      </c>
      <c r="S1325">
        <v>5.9829999999999997</v>
      </c>
      <c r="T1325">
        <v>5.0750000000000002</v>
      </c>
      <c r="U1325">
        <v>-6.64</v>
      </c>
      <c r="V1325">
        <v>-3.2989999999999999</v>
      </c>
      <c r="W1325">
        <v>1.835</v>
      </c>
      <c r="X1325">
        <v>0.71799999999999997</v>
      </c>
      <c r="Y1325">
        <v>-0.91</v>
      </c>
      <c r="Z1325">
        <v>-0.752</v>
      </c>
      <c r="AA1325">
        <v>-3.17</v>
      </c>
      <c r="AB1325">
        <v>-1.9970000000000001</v>
      </c>
      <c r="AC1325">
        <v>-0.54600000000000004</v>
      </c>
      <c r="AD1325">
        <v>0.42399999999999999</v>
      </c>
      <c r="AE1325">
        <v>0.41799999999999998</v>
      </c>
      <c r="AF1325">
        <v>0.40200000000000002</v>
      </c>
      <c r="AG1325">
        <v>2013</v>
      </c>
    </row>
    <row r="1326" spans="1:33" x14ac:dyDescent="0.2">
      <c r="A1326">
        <v>456</v>
      </c>
      <c r="B1326" t="s">
        <v>74</v>
      </c>
      <c r="C1326" t="s">
        <v>8</v>
      </c>
      <c r="D1326" t="s">
        <v>338</v>
      </c>
      <c r="E1326" t="s">
        <v>149</v>
      </c>
      <c r="G1326" t="s">
        <v>339</v>
      </c>
      <c r="H1326" t="s">
        <v>106</v>
      </c>
      <c r="I1326" t="s">
        <v>106</v>
      </c>
      <c r="J1326" t="s">
        <v>106</v>
      </c>
      <c r="K1326">
        <v>0.877</v>
      </c>
      <c r="L1326">
        <v>9.8810000000000002</v>
      </c>
      <c r="M1326">
        <v>6.9189999999999996</v>
      </c>
      <c r="N1326">
        <v>1.478</v>
      </c>
      <c r="O1326">
        <v>8.3279999999999994</v>
      </c>
      <c r="P1326">
        <v>13.987</v>
      </c>
      <c r="Q1326">
        <v>22.524999999999999</v>
      </c>
      <c r="R1326">
        <v>25.303999999999998</v>
      </c>
      <c r="S1326">
        <v>14.787000000000001</v>
      </c>
      <c r="T1326">
        <v>30.981000000000002</v>
      </c>
      <c r="U1326">
        <v>-3.931</v>
      </c>
      <c r="V1326">
        <v>5.5960000000000001</v>
      </c>
      <c r="W1326">
        <v>12.125999999999999</v>
      </c>
      <c r="X1326">
        <v>14.596</v>
      </c>
      <c r="Y1326">
        <v>8.3699999999999992</v>
      </c>
      <c r="Z1326">
        <v>-1.095</v>
      </c>
      <c r="AA1326">
        <v>-14.875999999999999</v>
      </c>
      <c r="AB1326">
        <v>-8.7620000000000005</v>
      </c>
      <c r="AC1326">
        <v>-6.23</v>
      </c>
      <c r="AD1326">
        <v>-5.75</v>
      </c>
      <c r="AE1326">
        <v>-4.726</v>
      </c>
      <c r="AF1326">
        <v>-4.1749999999999998</v>
      </c>
      <c r="AG1326">
        <v>2014</v>
      </c>
    </row>
    <row r="1327" spans="1:33" x14ac:dyDescent="0.2">
      <c r="A1327">
        <v>732</v>
      </c>
      <c r="B1327" t="s">
        <v>77</v>
      </c>
      <c r="C1327" t="s">
        <v>17</v>
      </c>
      <c r="D1327" t="s">
        <v>338</v>
      </c>
      <c r="E1327" t="s">
        <v>149</v>
      </c>
      <c r="G1327" t="s">
        <v>339</v>
      </c>
      <c r="H1327">
        <v>-1.5209999999999999</v>
      </c>
      <c r="I1327">
        <v>3.1E-2</v>
      </c>
      <c r="J1327">
        <v>0.104</v>
      </c>
      <c r="K1327">
        <v>-5.1999999999999998E-2</v>
      </c>
      <c r="L1327">
        <v>0.35</v>
      </c>
      <c r="M1327">
        <v>-0.14499999999999999</v>
      </c>
      <c r="N1327">
        <v>0.47199999999999998</v>
      </c>
      <c r="O1327">
        <v>2.5150000000000001</v>
      </c>
      <c r="P1327">
        <v>1.69</v>
      </c>
      <c r="Q1327">
        <v>-1.1359999999999999</v>
      </c>
      <c r="R1327">
        <v>-0.155</v>
      </c>
      <c r="S1327">
        <v>-2.516</v>
      </c>
      <c r="T1327">
        <v>1.5209999999999999</v>
      </c>
      <c r="U1327">
        <v>-4.0519999999999996</v>
      </c>
      <c r="V1327">
        <v>1.387</v>
      </c>
      <c r="W1327">
        <v>1.4419999999999999</v>
      </c>
      <c r="X1327">
        <v>-2.21</v>
      </c>
      <c r="Y1327">
        <v>-1.782</v>
      </c>
      <c r="Z1327">
        <v>-0.26200000000000001</v>
      </c>
      <c r="AA1327">
        <v>-0.69499999999999995</v>
      </c>
      <c r="AB1327">
        <v>-0.60299999999999998</v>
      </c>
      <c r="AC1327">
        <v>-0.35099999999999998</v>
      </c>
      <c r="AD1327">
        <v>-0.25700000000000001</v>
      </c>
      <c r="AE1327">
        <v>-0.11</v>
      </c>
      <c r="AF1327">
        <v>-0.13600000000000001</v>
      </c>
      <c r="AG1327">
        <v>2013</v>
      </c>
    </row>
    <row r="1328" spans="1:33" x14ac:dyDescent="0.2">
      <c r="A1328">
        <v>463</v>
      </c>
      <c r="B1328" t="s">
        <v>73</v>
      </c>
      <c r="C1328" t="s">
        <v>36</v>
      </c>
      <c r="D1328" t="s">
        <v>338</v>
      </c>
      <c r="E1328" t="s">
        <v>149</v>
      </c>
    </row>
    <row r="1329" spans="1:33" x14ac:dyDescent="0.2">
      <c r="A1329">
        <v>537</v>
      </c>
      <c r="B1329" t="s">
        <v>78</v>
      </c>
      <c r="C1329" t="s">
        <v>19</v>
      </c>
      <c r="D1329" t="s">
        <v>338</v>
      </c>
      <c r="E1329" t="s">
        <v>149</v>
      </c>
    </row>
    <row r="1330" spans="1:33" x14ac:dyDescent="0.2">
      <c r="A1330">
        <v>369</v>
      </c>
      <c r="B1330" t="s">
        <v>55</v>
      </c>
      <c r="C1330" t="s">
        <v>21</v>
      </c>
      <c r="D1330" t="s">
        <v>338</v>
      </c>
      <c r="E1330" t="s">
        <v>149</v>
      </c>
      <c r="G1330" t="s">
        <v>339</v>
      </c>
      <c r="H1330" t="s">
        <v>106</v>
      </c>
      <c r="I1330" t="s">
        <v>106</v>
      </c>
      <c r="J1330" t="s">
        <v>106</v>
      </c>
      <c r="K1330">
        <v>0.85699999999999998</v>
      </c>
      <c r="L1330">
        <v>5.4130000000000003</v>
      </c>
      <c r="M1330">
        <v>2.6080000000000001</v>
      </c>
      <c r="N1330">
        <v>0.72299999999999998</v>
      </c>
      <c r="O1330">
        <v>5.5979999999999999</v>
      </c>
      <c r="P1330">
        <v>4.7169999999999996</v>
      </c>
      <c r="Q1330">
        <v>6.6550000000000002</v>
      </c>
      <c r="R1330">
        <v>8.3010000000000002</v>
      </c>
      <c r="S1330">
        <v>5.6970000000000001</v>
      </c>
      <c r="T1330">
        <v>9.82</v>
      </c>
      <c r="U1330">
        <v>-6.4539999999999997</v>
      </c>
      <c r="V1330">
        <v>-1.2709999999999999</v>
      </c>
      <c r="W1330">
        <v>1.77</v>
      </c>
      <c r="X1330">
        <v>1.4339999999999999</v>
      </c>
      <c r="Y1330">
        <v>-0.374</v>
      </c>
      <c r="Z1330">
        <v>-2.3839999999999999</v>
      </c>
      <c r="AA1330">
        <v>-2.214</v>
      </c>
      <c r="AB1330">
        <v>-3.2829999999999999</v>
      </c>
      <c r="AC1330">
        <v>-3.6259999999999999</v>
      </c>
      <c r="AD1330">
        <v>-3.6059999999999999</v>
      </c>
      <c r="AE1330">
        <v>-3.4020000000000001</v>
      </c>
      <c r="AF1330">
        <v>-3.6459999999999999</v>
      </c>
      <c r="AG1330">
        <v>2013</v>
      </c>
    </row>
    <row r="1331" spans="1:33" x14ac:dyDescent="0.2">
      <c r="A1331">
        <v>466</v>
      </c>
      <c r="B1331" t="s">
        <v>63</v>
      </c>
      <c r="C1331" t="s">
        <v>16</v>
      </c>
      <c r="D1331" t="s">
        <v>338</v>
      </c>
      <c r="E1331" t="s">
        <v>149</v>
      </c>
      <c r="G1331" t="s">
        <v>339</v>
      </c>
      <c r="H1331">
        <v>10.478999999999999</v>
      </c>
      <c r="I1331">
        <v>16.684999999999999</v>
      </c>
      <c r="J1331">
        <v>11.375999999999999</v>
      </c>
      <c r="K1331">
        <v>10.946</v>
      </c>
      <c r="L1331">
        <v>20.411999999999999</v>
      </c>
      <c r="M1331">
        <v>7.141</v>
      </c>
      <c r="N1331">
        <v>1.7110000000000001</v>
      </c>
      <c r="O1331">
        <v>4.1550000000000002</v>
      </c>
      <c r="P1331">
        <v>8.7929999999999993</v>
      </c>
      <c r="Q1331">
        <v>20.280999999999999</v>
      </c>
      <c r="R1331">
        <v>25.297000000000001</v>
      </c>
      <c r="S1331">
        <v>21.808</v>
      </c>
      <c r="T1331">
        <v>20.113</v>
      </c>
      <c r="U1331">
        <v>-4.0999999999999996</v>
      </c>
      <c r="V1331">
        <v>2.3410000000000002</v>
      </c>
      <c r="W1331">
        <v>6.5250000000000004</v>
      </c>
      <c r="X1331">
        <v>11.223000000000001</v>
      </c>
      <c r="Y1331">
        <v>10.337999999999999</v>
      </c>
      <c r="Z1331">
        <v>6.39</v>
      </c>
      <c r="AA1331">
        <v>-2.5449999999999999</v>
      </c>
      <c r="AB1331">
        <v>0.40100000000000002</v>
      </c>
      <c r="AC1331">
        <v>1.585</v>
      </c>
      <c r="AD1331">
        <v>2.633</v>
      </c>
      <c r="AE1331">
        <v>3.41</v>
      </c>
      <c r="AF1331">
        <v>4.2140000000000004</v>
      </c>
      <c r="AG1331">
        <v>2013</v>
      </c>
    </row>
    <row r="1332" spans="1:33" x14ac:dyDescent="0.2">
      <c r="A1332">
        <v>299</v>
      </c>
      <c r="B1332" t="s">
        <v>75</v>
      </c>
      <c r="C1332" t="s">
        <v>22</v>
      </c>
      <c r="D1332" t="s">
        <v>338</v>
      </c>
      <c r="E1332" t="s">
        <v>149</v>
      </c>
      <c r="G1332" t="s">
        <v>339</v>
      </c>
      <c r="H1332">
        <v>12.831</v>
      </c>
      <c r="I1332">
        <v>5.585</v>
      </c>
      <c r="J1332">
        <v>-0.60799999999999998</v>
      </c>
      <c r="K1332">
        <v>4.5839999999999996</v>
      </c>
      <c r="L1332">
        <v>7.53</v>
      </c>
      <c r="M1332">
        <v>-1.1950000000000001</v>
      </c>
      <c r="N1332">
        <v>3.7349999999999999</v>
      </c>
      <c r="O1332">
        <v>5.383</v>
      </c>
      <c r="P1332">
        <v>6.2270000000000003</v>
      </c>
      <c r="Q1332">
        <v>7.07</v>
      </c>
      <c r="R1332">
        <v>0.48299999999999998</v>
      </c>
      <c r="S1332">
        <v>-1.1910000000000001</v>
      </c>
      <c r="T1332">
        <v>-2.0150000000000001</v>
      </c>
      <c r="U1332">
        <v>-7.2220000000000004</v>
      </c>
      <c r="V1332">
        <v>-8.6289999999999996</v>
      </c>
      <c r="W1332">
        <v>-9.4079999999999995</v>
      </c>
      <c r="X1332">
        <v>-13.797000000000001</v>
      </c>
      <c r="Y1332">
        <v>-11.55</v>
      </c>
      <c r="Z1332">
        <v>-10.927</v>
      </c>
      <c r="AA1332">
        <v>-16.774000000000001</v>
      </c>
      <c r="AB1332">
        <v>-18.036999999999999</v>
      </c>
      <c r="AC1332">
        <v>-18.838999999999999</v>
      </c>
      <c r="AD1332">
        <v>-19.722999999999999</v>
      </c>
      <c r="AE1332">
        <v>-20.494</v>
      </c>
      <c r="AF1332">
        <v>-20.917000000000002</v>
      </c>
      <c r="AG1332">
        <v>2010</v>
      </c>
    </row>
    <row r="1333" spans="1:33" x14ac:dyDescent="0.2">
      <c r="A1333">
        <v>474</v>
      </c>
      <c r="B1333" t="s">
        <v>76</v>
      </c>
      <c r="C1333" t="s">
        <v>11</v>
      </c>
      <c r="D1333" t="s">
        <v>338</v>
      </c>
      <c r="E1333" t="s">
        <v>149</v>
      </c>
      <c r="G1333" t="s">
        <v>339</v>
      </c>
      <c r="H1333">
        <v>1.651</v>
      </c>
      <c r="I1333">
        <v>0.84</v>
      </c>
      <c r="J1333">
        <v>-4.742</v>
      </c>
      <c r="K1333">
        <v>3.4780000000000002</v>
      </c>
      <c r="L1333">
        <v>8.3079999999999998</v>
      </c>
      <c r="M1333">
        <v>4.7889999999999997</v>
      </c>
      <c r="N1333">
        <v>1.2909999999999999</v>
      </c>
      <c r="O1333">
        <v>-2.444</v>
      </c>
      <c r="P1333">
        <v>-4.7E-2</v>
      </c>
      <c r="Q1333">
        <v>0.33100000000000002</v>
      </c>
      <c r="R1333">
        <v>3.4980000000000002</v>
      </c>
      <c r="S1333">
        <v>-4.923</v>
      </c>
      <c r="T1333">
        <v>-2.1379999999999999</v>
      </c>
      <c r="U1333">
        <v>-7.7169999999999996</v>
      </c>
      <c r="V1333">
        <v>-1.661</v>
      </c>
      <c r="W1333">
        <v>-0.17299999999999999</v>
      </c>
      <c r="X1333">
        <v>-0.873</v>
      </c>
      <c r="Y1333">
        <v>-1.4550000000000001</v>
      </c>
      <c r="Z1333">
        <v>1.506</v>
      </c>
      <c r="AA1333">
        <v>-0.218</v>
      </c>
      <c r="AB1333">
        <v>-0.20399999999999999</v>
      </c>
      <c r="AC1333">
        <v>0.42299999999999999</v>
      </c>
      <c r="AD1333">
        <v>0.44</v>
      </c>
      <c r="AE1333">
        <v>0.72899999999999998</v>
      </c>
      <c r="AF1333">
        <v>0.66100000000000003</v>
      </c>
      <c r="AG1333">
        <v>2013</v>
      </c>
    </row>
    <row r="1334" spans="1:33" x14ac:dyDescent="0.2">
      <c r="A1334">
        <v>612</v>
      </c>
      <c r="B1334" t="s">
        <v>41</v>
      </c>
      <c r="C1334" t="s">
        <v>9</v>
      </c>
      <c r="D1334" t="s">
        <v>340</v>
      </c>
      <c r="E1334" t="s">
        <v>87</v>
      </c>
      <c r="F1334" t="s">
        <v>88</v>
      </c>
      <c r="G1334" t="s">
        <v>294</v>
      </c>
      <c r="H1334" s="3">
        <v>2522.4</v>
      </c>
      <c r="I1334" s="3">
        <v>1942.11</v>
      </c>
      <c r="J1334" s="3">
        <v>2062.386</v>
      </c>
      <c r="K1334" s="3">
        <v>2664.1419999999998</v>
      </c>
      <c r="L1334" s="3">
        <v>2590.105</v>
      </c>
      <c r="M1334" s="3">
        <v>2213.8319999999999</v>
      </c>
      <c r="N1334" s="3">
        <v>2197.6770000000001</v>
      </c>
      <c r="O1334" s="3">
        <v>1770.6690000000001</v>
      </c>
      <c r="P1334" s="3">
        <v>1544.0070000000001</v>
      </c>
      <c r="Q1334">
        <v>215.52099999999999</v>
      </c>
      <c r="R1334">
        <v>-647.08100000000002</v>
      </c>
      <c r="S1334" s="3">
        <v>-1912.1759999999999</v>
      </c>
      <c r="T1334" s="3">
        <v>-3305.7260000000001</v>
      </c>
      <c r="U1334" s="3">
        <v>-3238.47</v>
      </c>
      <c r="V1334" s="3">
        <v>-3444.24</v>
      </c>
      <c r="W1334" s="3">
        <v>-3937.395</v>
      </c>
      <c r="X1334" s="3">
        <v>-3777.0729999999999</v>
      </c>
      <c r="Y1334" s="3">
        <v>-3861.0949999999998</v>
      </c>
      <c r="Z1334" s="3">
        <v>-2843.5610000000001</v>
      </c>
      <c r="AA1334" s="3">
        <v>-1009.976</v>
      </c>
      <c r="AB1334">
        <v>539.875</v>
      </c>
      <c r="AC1334" s="3">
        <v>1796.954</v>
      </c>
      <c r="AD1334" s="3">
        <v>2778.2779999999998</v>
      </c>
      <c r="AE1334" s="3">
        <v>3537.2849999999999</v>
      </c>
      <c r="AF1334" s="3">
        <v>4058.1080000000002</v>
      </c>
      <c r="AG1334">
        <v>2014</v>
      </c>
    </row>
    <row r="1335" spans="1:33" x14ac:dyDescent="0.2">
      <c r="A1335">
        <v>614</v>
      </c>
      <c r="B1335" t="s">
        <v>42</v>
      </c>
      <c r="C1335" t="s">
        <v>7</v>
      </c>
      <c r="D1335" t="s">
        <v>340</v>
      </c>
      <c r="E1335" t="s">
        <v>87</v>
      </c>
      <c r="F1335" t="s">
        <v>88</v>
      </c>
    </row>
    <row r="1336" spans="1:33" x14ac:dyDescent="0.2">
      <c r="A1336">
        <v>912</v>
      </c>
      <c r="B1336" t="s">
        <v>43</v>
      </c>
      <c r="C1336" t="s">
        <v>23</v>
      </c>
      <c r="D1336" t="s">
        <v>340</v>
      </c>
      <c r="E1336" t="s">
        <v>87</v>
      </c>
      <c r="F1336" t="s">
        <v>88</v>
      </c>
    </row>
    <row r="1337" spans="1:33" x14ac:dyDescent="0.2">
      <c r="A1337">
        <v>419</v>
      </c>
      <c r="B1337" t="s">
        <v>44</v>
      </c>
      <c r="C1337" t="s">
        <v>12</v>
      </c>
      <c r="D1337" t="s">
        <v>340</v>
      </c>
      <c r="E1337" t="s">
        <v>87</v>
      </c>
      <c r="F1337" t="s">
        <v>88</v>
      </c>
      <c r="G1337" t="s">
        <v>297</v>
      </c>
      <c r="H1337">
        <v>-7.2999999999999995E-2</v>
      </c>
      <c r="I1337">
        <v>-2.1000000000000001E-2</v>
      </c>
      <c r="J1337">
        <v>0.125</v>
      </c>
      <c r="K1337">
        <v>0.30099999999999999</v>
      </c>
      <c r="L1337">
        <v>0.43099999999999999</v>
      </c>
      <c r="M1337">
        <v>0.47299999999999998</v>
      </c>
      <c r="N1337">
        <v>0.58299999999999996</v>
      </c>
      <c r="O1337">
        <v>0.83799999999999997</v>
      </c>
      <c r="P1337">
        <v>1.454</v>
      </c>
      <c r="Q1337">
        <v>1.4530000000000001</v>
      </c>
      <c r="R1337">
        <v>1.409</v>
      </c>
      <c r="S1337">
        <v>1.335</v>
      </c>
      <c r="T1337">
        <v>1.214</v>
      </c>
      <c r="U1337">
        <v>1.8420000000000001</v>
      </c>
      <c r="V1337">
        <v>2.8719999999999999</v>
      </c>
      <c r="W1337">
        <v>3.5489999999999999</v>
      </c>
      <c r="X1337">
        <v>4.1859999999999999</v>
      </c>
      <c r="Y1337">
        <v>5.3760000000000003</v>
      </c>
      <c r="Z1337">
        <v>5.5730000000000004</v>
      </c>
      <c r="AA1337">
        <v>6.3609999999999998</v>
      </c>
      <c r="AB1337">
        <v>7.1340000000000003</v>
      </c>
      <c r="AC1337">
        <v>7.9240000000000004</v>
      </c>
      <c r="AD1337">
        <v>8.8379999999999992</v>
      </c>
      <c r="AE1337">
        <v>9.8620000000000001</v>
      </c>
      <c r="AF1337">
        <v>10.988</v>
      </c>
      <c r="AG1337">
        <v>2014</v>
      </c>
    </row>
    <row r="1338" spans="1:33" x14ac:dyDescent="0.2">
      <c r="A1338">
        <v>218</v>
      </c>
      <c r="B1338" t="s">
        <v>45</v>
      </c>
      <c r="C1338" t="s">
        <v>26</v>
      </c>
      <c r="D1338" t="s">
        <v>340</v>
      </c>
      <c r="E1338" t="s">
        <v>87</v>
      </c>
      <c r="F1338" t="s">
        <v>88</v>
      </c>
      <c r="G1338" t="s">
        <v>298</v>
      </c>
      <c r="H1338" t="s">
        <v>106</v>
      </c>
      <c r="I1338" t="s">
        <v>106</v>
      </c>
      <c r="J1338" t="s">
        <v>106</v>
      </c>
      <c r="K1338" t="s">
        <v>106</v>
      </c>
      <c r="L1338">
        <v>30.602</v>
      </c>
      <c r="M1338">
        <v>27.824999999999999</v>
      </c>
      <c r="N1338">
        <v>35.209000000000003</v>
      </c>
      <c r="O1338">
        <v>41.131999999999998</v>
      </c>
      <c r="P1338">
        <v>56.401000000000003</v>
      </c>
      <c r="Q1338">
        <v>54.755000000000003</v>
      </c>
      <c r="R1338">
        <v>38.43</v>
      </c>
      <c r="S1338">
        <v>28.077999999999999</v>
      </c>
      <c r="T1338">
        <v>24.872</v>
      </c>
      <c r="U1338">
        <v>28.172000000000001</v>
      </c>
      <c r="V1338">
        <v>25.344999999999999</v>
      </c>
      <c r="W1338">
        <v>23.986000000000001</v>
      </c>
      <c r="X1338">
        <v>20.66</v>
      </c>
      <c r="Y1338">
        <v>21.497</v>
      </c>
      <c r="Z1338">
        <v>28.266999999999999</v>
      </c>
      <c r="AA1338">
        <v>43.957000000000001</v>
      </c>
      <c r="AB1338">
        <v>67.924000000000007</v>
      </c>
      <c r="AC1338">
        <v>98.777000000000001</v>
      </c>
      <c r="AD1338">
        <v>129.309</v>
      </c>
      <c r="AE1338">
        <v>143.482</v>
      </c>
      <c r="AF1338">
        <v>157.98099999999999</v>
      </c>
      <c r="AG1338">
        <v>2013</v>
      </c>
    </row>
    <row r="1339" spans="1:33" x14ac:dyDescent="0.2">
      <c r="A1339">
        <v>616</v>
      </c>
      <c r="B1339" t="s">
        <v>46</v>
      </c>
      <c r="C1339" t="s">
        <v>25</v>
      </c>
      <c r="D1339" t="s">
        <v>340</v>
      </c>
      <c r="E1339" t="s">
        <v>87</v>
      </c>
      <c r="F1339" t="s">
        <v>88</v>
      </c>
    </row>
    <row r="1340" spans="1:33" x14ac:dyDescent="0.2">
      <c r="A1340">
        <v>516</v>
      </c>
      <c r="B1340" t="s">
        <v>49</v>
      </c>
      <c r="C1340" t="s">
        <v>4</v>
      </c>
      <c r="D1340" t="s">
        <v>340</v>
      </c>
      <c r="E1340" t="s">
        <v>87</v>
      </c>
      <c r="F1340" t="s">
        <v>88</v>
      </c>
    </row>
    <row r="1341" spans="1:33" x14ac:dyDescent="0.2">
      <c r="A1341">
        <v>622</v>
      </c>
      <c r="B1341" t="s">
        <v>52</v>
      </c>
      <c r="C1341" t="s">
        <v>32</v>
      </c>
      <c r="D1341" t="s">
        <v>340</v>
      </c>
      <c r="E1341" t="s">
        <v>87</v>
      </c>
      <c r="F1341" t="s">
        <v>88</v>
      </c>
    </row>
    <row r="1342" spans="1:33" x14ac:dyDescent="0.2">
      <c r="A1342">
        <v>628</v>
      </c>
      <c r="B1342" t="s">
        <v>53</v>
      </c>
      <c r="C1342" t="s">
        <v>13</v>
      </c>
      <c r="D1342" t="s">
        <v>340</v>
      </c>
      <c r="E1342" t="s">
        <v>87</v>
      </c>
      <c r="F1342" t="s">
        <v>88</v>
      </c>
    </row>
    <row r="1343" spans="1:33" x14ac:dyDescent="0.2">
      <c r="A1343">
        <v>228</v>
      </c>
      <c r="B1343" t="s">
        <v>54</v>
      </c>
      <c r="C1343" t="s">
        <v>30</v>
      </c>
      <c r="D1343" t="s">
        <v>340</v>
      </c>
      <c r="E1343" t="s">
        <v>87</v>
      </c>
      <c r="F1343" t="s">
        <v>88</v>
      </c>
      <c r="G1343" t="s">
        <v>303</v>
      </c>
      <c r="H1343">
        <v>466.85300000000001</v>
      </c>
      <c r="I1343">
        <v>-154.99600000000001</v>
      </c>
      <c r="J1343">
        <v>-103.879</v>
      </c>
      <c r="K1343">
        <v>626.05100000000004</v>
      </c>
      <c r="L1343" s="3">
        <v>1296.414</v>
      </c>
      <c r="M1343" s="3">
        <v>2530.1660000000002</v>
      </c>
      <c r="N1343" s="3">
        <v>3671.2489999999998</v>
      </c>
      <c r="O1343" s="3">
        <v>3432.8739999999998</v>
      </c>
      <c r="P1343" s="3">
        <v>2410.2310000000002</v>
      </c>
      <c r="Q1343">
        <v>-3.6890000000000001</v>
      </c>
      <c r="R1343" s="3">
        <v>-5438.3490000000002</v>
      </c>
      <c r="S1343" s="3">
        <v>-11725.726000000001</v>
      </c>
      <c r="T1343" s="3">
        <v>-18083.453000000001</v>
      </c>
      <c r="U1343" s="3">
        <v>-10173.906000000001</v>
      </c>
      <c r="V1343" s="3">
        <v>-7798.8940000000002</v>
      </c>
      <c r="W1343" s="3">
        <v>-10445.078</v>
      </c>
      <c r="X1343" s="3">
        <v>-8800.2939999999999</v>
      </c>
      <c r="Y1343" s="3">
        <v>-7753.0950000000003</v>
      </c>
      <c r="Z1343" s="3">
        <v>-7583.4560000000001</v>
      </c>
      <c r="AA1343" s="3">
        <v>-4162.7299999999996</v>
      </c>
      <c r="AB1343" s="3">
        <v>-1083.788</v>
      </c>
      <c r="AC1343" s="3">
        <v>1053.1579999999999</v>
      </c>
      <c r="AD1343" s="3">
        <v>2388.6219999999998</v>
      </c>
      <c r="AE1343" s="3">
        <v>3859.5390000000002</v>
      </c>
      <c r="AF1343" s="3">
        <v>5566.701</v>
      </c>
      <c r="AG1343">
        <v>2013</v>
      </c>
    </row>
    <row r="1344" spans="1:33" x14ac:dyDescent="0.2">
      <c r="A1344">
        <v>636</v>
      </c>
      <c r="B1344" t="s">
        <v>56</v>
      </c>
      <c r="C1344" t="s">
        <v>33</v>
      </c>
      <c r="D1344" t="s">
        <v>340</v>
      </c>
      <c r="E1344" t="s">
        <v>87</v>
      </c>
      <c r="F1344" t="s">
        <v>88</v>
      </c>
    </row>
    <row r="1345" spans="1:33" x14ac:dyDescent="0.2">
      <c r="A1345">
        <v>634</v>
      </c>
      <c r="B1345" t="s">
        <v>58</v>
      </c>
      <c r="C1345" t="s">
        <v>57</v>
      </c>
      <c r="D1345" t="s">
        <v>340</v>
      </c>
      <c r="E1345" t="s">
        <v>87</v>
      </c>
      <c r="F1345" t="s">
        <v>88</v>
      </c>
    </row>
    <row r="1346" spans="1:33" x14ac:dyDescent="0.2">
      <c r="A1346">
        <v>248</v>
      </c>
      <c r="B1346" t="s">
        <v>59</v>
      </c>
      <c r="C1346" t="s">
        <v>31</v>
      </c>
      <c r="D1346" t="s">
        <v>340</v>
      </c>
      <c r="E1346" t="s">
        <v>87</v>
      </c>
      <c r="F1346" t="s">
        <v>88</v>
      </c>
    </row>
    <row r="1347" spans="1:33" x14ac:dyDescent="0.2">
      <c r="A1347">
        <v>642</v>
      </c>
      <c r="B1347" t="s">
        <v>60</v>
      </c>
      <c r="C1347" t="s">
        <v>1</v>
      </c>
      <c r="D1347" t="s">
        <v>340</v>
      </c>
      <c r="E1347" t="s">
        <v>87</v>
      </c>
      <c r="F1347" t="s">
        <v>88</v>
      </c>
      <c r="G1347" t="s">
        <v>307</v>
      </c>
      <c r="H1347">
        <v>105.47799999999999</v>
      </c>
      <c r="I1347">
        <v>116.181</v>
      </c>
      <c r="J1347">
        <v>126.004</v>
      </c>
      <c r="K1347">
        <v>224.97399999999999</v>
      </c>
      <c r="L1347">
        <v>246.73699999999999</v>
      </c>
      <c r="M1347">
        <v>249.34899999999999</v>
      </c>
      <c r="N1347">
        <v>252.364</v>
      </c>
      <c r="O1347">
        <v>144.92500000000001</v>
      </c>
      <c r="P1347">
        <v>138.42099999999999</v>
      </c>
      <c r="Q1347">
        <v>104.995</v>
      </c>
      <c r="R1347">
        <v>66.302000000000007</v>
      </c>
      <c r="S1347">
        <v>49.506999999999998</v>
      </c>
      <c r="T1347">
        <v>39.863</v>
      </c>
      <c r="U1347">
        <v>317.87400000000002</v>
      </c>
      <c r="V1347">
        <v>640.82000000000005</v>
      </c>
      <c r="W1347">
        <v>570.93499999999995</v>
      </c>
      <c r="X1347">
        <v>856.04100000000005</v>
      </c>
      <c r="Y1347">
        <v>691.70600000000002</v>
      </c>
      <c r="Z1347">
        <v>535.07899999999995</v>
      </c>
      <c r="AA1347" s="3">
        <v>1098.519</v>
      </c>
      <c r="AB1347" s="3">
        <v>1447.8820000000001</v>
      </c>
      <c r="AC1347" s="3">
        <v>1428.9970000000001</v>
      </c>
      <c r="AD1347" s="3">
        <v>1293.211</v>
      </c>
      <c r="AE1347" s="3">
        <v>1090.04</v>
      </c>
      <c r="AF1347">
        <v>898.26700000000005</v>
      </c>
      <c r="AG1347">
        <v>2013</v>
      </c>
    </row>
    <row r="1348" spans="1:33" x14ac:dyDescent="0.2">
      <c r="A1348">
        <v>646</v>
      </c>
      <c r="B1348" t="s">
        <v>62</v>
      </c>
      <c r="C1348" t="s">
        <v>14</v>
      </c>
      <c r="D1348" t="s">
        <v>340</v>
      </c>
      <c r="E1348" t="s">
        <v>87</v>
      </c>
      <c r="F1348" t="s">
        <v>88</v>
      </c>
    </row>
    <row r="1349" spans="1:33" x14ac:dyDescent="0.2">
      <c r="A1349">
        <v>656</v>
      </c>
      <c r="B1349" t="s">
        <v>64</v>
      </c>
      <c r="C1349" t="s">
        <v>24</v>
      </c>
      <c r="D1349" t="s">
        <v>340</v>
      </c>
      <c r="E1349" t="s">
        <v>87</v>
      </c>
      <c r="F1349" t="s">
        <v>88</v>
      </c>
      <c r="G1349" t="s">
        <v>309</v>
      </c>
      <c r="H1349" s="3">
        <v>3612.0659999999998</v>
      </c>
      <c r="I1349" s="3">
        <v>3874.31</v>
      </c>
      <c r="J1349" s="3">
        <v>4698.5249999999996</v>
      </c>
      <c r="K1349" s="3">
        <v>6140.732</v>
      </c>
      <c r="L1349" s="3">
        <v>6455.0259999999998</v>
      </c>
      <c r="M1349" s="3">
        <v>6714.0870000000004</v>
      </c>
      <c r="N1349" s="3">
        <v>6565.415</v>
      </c>
      <c r="O1349" s="3">
        <v>7705.6189999999997</v>
      </c>
      <c r="P1349" s="3">
        <v>9769.2790000000005</v>
      </c>
      <c r="Q1349" s="3">
        <v>16080.217000000001</v>
      </c>
      <c r="R1349" s="3">
        <v>20896.005000000001</v>
      </c>
      <c r="S1349" s="3">
        <v>15667.83</v>
      </c>
      <c r="T1349" s="3">
        <v>18735.187000000002</v>
      </c>
      <c r="U1349" s="3">
        <v>19769.983</v>
      </c>
      <c r="V1349" s="3">
        <v>27020.333999999999</v>
      </c>
      <c r="W1349" s="3">
        <v>26239.216</v>
      </c>
      <c r="X1349" s="3">
        <v>14029.016</v>
      </c>
      <c r="Y1349" s="3">
        <v>16984.449000000001</v>
      </c>
      <c r="Z1349" s="3">
        <v>17397.633999999998</v>
      </c>
      <c r="AA1349" s="3">
        <v>17728.087</v>
      </c>
      <c r="AB1349" s="3">
        <v>17777.987000000001</v>
      </c>
      <c r="AC1349" s="3">
        <v>17713.828000000001</v>
      </c>
      <c r="AD1349" s="3">
        <v>17510.802</v>
      </c>
      <c r="AE1349" s="3">
        <v>17091.777999999998</v>
      </c>
      <c r="AF1349" s="3">
        <v>16614.215</v>
      </c>
      <c r="AG1349">
        <v>2014</v>
      </c>
    </row>
    <row r="1350" spans="1:33" x14ac:dyDescent="0.2">
      <c r="A1350">
        <v>429</v>
      </c>
      <c r="B1350" t="s">
        <v>47</v>
      </c>
      <c r="C1350" t="s">
        <v>34</v>
      </c>
      <c r="D1350" t="s">
        <v>340</v>
      </c>
      <c r="E1350" t="s">
        <v>87</v>
      </c>
      <c r="F1350" t="s">
        <v>88</v>
      </c>
      <c r="G1350" t="s">
        <v>310</v>
      </c>
      <c r="H1350" s="3">
        <v>27194.167000000001</v>
      </c>
      <c r="I1350" s="3">
        <v>29961.9</v>
      </c>
      <c r="J1350" s="3">
        <v>38060.699000000001</v>
      </c>
      <c r="K1350" s="3">
        <v>36786.684999999998</v>
      </c>
      <c r="L1350" s="3">
        <v>40409.201999999997</v>
      </c>
      <c r="M1350" s="3">
        <v>-9981.7819999999992</v>
      </c>
      <c r="N1350" s="3">
        <v>94760.547999999995</v>
      </c>
      <c r="O1350" s="3">
        <v>94096.572</v>
      </c>
      <c r="P1350" s="3">
        <v>78824.320999999996</v>
      </c>
      <c r="Q1350" s="3">
        <v>-10359.31</v>
      </c>
      <c r="R1350" s="3">
        <v>-20720.457999999999</v>
      </c>
      <c r="S1350" s="3">
        <v>-83774.452999999994</v>
      </c>
      <c r="T1350" s="3">
        <v>-106311.693</v>
      </c>
      <c r="U1350" s="3">
        <v>99843.26</v>
      </c>
      <c r="V1350" s="3">
        <v>94221.069000000003</v>
      </c>
      <c r="W1350" s="3">
        <v>-167388.77499999999</v>
      </c>
      <c r="X1350" s="3">
        <v>13963.04</v>
      </c>
      <c r="Y1350" s="3">
        <v>-374974.83799999999</v>
      </c>
      <c r="Z1350" s="3">
        <v>-118322.62699999999</v>
      </c>
      <c r="AA1350" s="3">
        <v>222814.60200000001</v>
      </c>
      <c r="AB1350" s="3">
        <v>580405.22400000005</v>
      </c>
      <c r="AC1350" s="3">
        <v>918354.33</v>
      </c>
      <c r="AD1350" s="3">
        <v>1232133.202</v>
      </c>
      <c r="AE1350" s="3">
        <v>1534506.237</v>
      </c>
      <c r="AF1350" s="3">
        <v>1833256.6370000001</v>
      </c>
      <c r="AG1350">
        <v>2013</v>
      </c>
    </row>
    <row r="1351" spans="1:33" x14ac:dyDescent="0.2">
      <c r="A1351">
        <v>433</v>
      </c>
      <c r="B1351" t="s">
        <v>48</v>
      </c>
      <c r="C1351" t="s">
        <v>5</v>
      </c>
      <c r="D1351" t="s">
        <v>340</v>
      </c>
      <c r="E1351" t="s">
        <v>87</v>
      </c>
      <c r="F1351" t="s">
        <v>88</v>
      </c>
    </row>
    <row r="1352" spans="1:33" x14ac:dyDescent="0.2">
      <c r="A1352">
        <v>916</v>
      </c>
      <c r="B1352" t="s">
        <v>65</v>
      </c>
      <c r="C1352" t="s">
        <v>18</v>
      </c>
      <c r="D1352" t="s">
        <v>340</v>
      </c>
      <c r="E1352" t="s">
        <v>87</v>
      </c>
      <c r="F1352" t="s">
        <v>88</v>
      </c>
      <c r="G1352" t="s">
        <v>312</v>
      </c>
      <c r="H1352" t="s">
        <v>106</v>
      </c>
      <c r="I1352" t="s">
        <v>106</v>
      </c>
      <c r="J1352" t="s">
        <v>106</v>
      </c>
      <c r="K1352" t="s">
        <v>106</v>
      </c>
      <c r="L1352" t="s">
        <v>106</v>
      </c>
      <c r="M1352" t="s">
        <v>106</v>
      </c>
      <c r="N1352">
        <v>296.51799999999997</v>
      </c>
      <c r="O1352">
        <v>165.10599999999999</v>
      </c>
      <c r="P1352">
        <v>1.67</v>
      </c>
      <c r="Q1352">
        <v>-465.25900000000001</v>
      </c>
      <c r="R1352" s="3">
        <v>-1108.703</v>
      </c>
      <c r="S1352" s="3">
        <v>-1772.2729999999999</v>
      </c>
      <c r="T1352" s="3">
        <v>-2233.3649999999998</v>
      </c>
      <c r="U1352" s="3">
        <v>-1878.296</v>
      </c>
      <c r="V1352" s="3">
        <v>-2235.9580000000001</v>
      </c>
      <c r="W1352" s="3">
        <v>-3588.4659999999999</v>
      </c>
      <c r="X1352" s="3">
        <v>-4944.0159999999996</v>
      </c>
      <c r="Y1352" s="3">
        <v>-6337.5789999999997</v>
      </c>
      <c r="Z1352" s="3">
        <v>-7662.4849999999997</v>
      </c>
      <c r="AA1352" s="3">
        <v>-6845.7759999999998</v>
      </c>
      <c r="AB1352" s="3">
        <v>-6446.7520000000004</v>
      </c>
      <c r="AC1352" s="3">
        <v>-6734.0389999999998</v>
      </c>
      <c r="AD1352" s="3">
        <v>-7050.9480000000003</v>
      </c>
      <c r="AE1352" s="3">
        <v>-7791.8130000000001</v>
      </c>
      <c r="AF1352" s="3">
        <v>-8747.2659999999996</v>
      </c>
      <c r="AG1352">
        <v>2013</v>
      </c>
    </row>
    <row r="1353" spans="1:33" x14ac:dyDescent="0.2">
      <c r="A1353">
        <v>443</v>
      </c>
      <c r="B1353" t="s">
        <v>67</v>
      </c>
      <c r="C1353" t="s">
        <v>6</v>
      </c>
      <c r="D1353" t="s">
        <v>340</v>
      </c>
      <c r="E1353" t="s">
        <v>87</v>
      </c>
      <c r="F1353" t="s">
        <v>88</v>
      </c>
    </row>
    <row r="1354" spans="1:33" x14ac:dyDescent="0.2">
      <c r="A1354">
        <v>672</v>
      </c>
      <c r="B1354" t="s">
        <v>50</v>
      </c>
      <c r="C1354" t="s">
        <v>2</v>
      </c>
      <c r="D1354" t="s">
        <v>340</v>
      </c>
      <c r="E1354" t="s">
        <v>87</v>
      </c>
      <c r="F1354" t="s">
        <v>88</v>
      </c>
      <c r="G1354" t="s">
        <v>314</v>
      </c>
      <c r="H1354">
        <v>5.4960000000000004</v>
      </c>
      <c r="I1354">
        <v>5.0620000000000003</v>
      </c>
      <c r="J1354">
        <v>5.1859999999999999</v>
      </c>
      <c r="K1354">
        <v>4.569</v>
      </c>
      <c r="L1354">
        <v>1.085</v>
      </c>
      <c r="M1354">
        <v>0.88</v>
      </c>
      <c r="N1354">
        <v>-7.3999999999999996E-2</v>
      </c>
      <c r="O1354">
        <v>-4.5170000000000003</v>
      </c>
      <c r="P1354">
        <v>-19.091999999999999</v>
      </c>
      <c r="Q1354">
        <v>-36.543999999999997</v>
      </c>
      <c r="R1354">
        <v>-56.183</v>
      </c>
      <c r="S1354">
        <v>-66.137</v>
      </c>
      <c r="T1354">
        <v>-74.867000000000004</v>
      </c>
      <c r="U1354">
        <v>-73.945999999999998</v>
      </c>
      <c r="V1354">
        <v>-82.269000000000005</v>
      </c>
      <c r="W1354">
        <v>-72.408000000000001</v>
      </c>
      <c r="X1354">
        <v>-86.438999999999993</v>
      </c>
      <c r="Y1354">
        <v>-77.363</v>
      </c>
      <c r="Z1354">
        <v>-53.674999999999997</v>
      </c>
      <c r="AA1354">
        <v>-23.41</v>
      </c>
      <c r="AB1354">
        <v>2.1070000000000002</v>
      </c>
      <c r="AC1354">
        <v>14.673999999999999</v>
      </c>
      <c r="AD1354">
        <v>27.54</v>
      </c>
      <c r="AE1354">
        <v>36.973999999999997</v>
      </c>
      <c r="AF1354">
        <v>49.488</v>
      </c>
      <c r="AG1354">
        <v>2014</v>
      </c>
    </row>
    <row r="1355" spans="1:33" x14ac:dyDescent="0.2">
      <c r="A1355">
        <v>682</v>
      </c>
      <c r="B1355" t="s">
        <v>69</v>
      </c>
      <c r="C1355" t="s">
        <v>27</v>
      </c>
      <c r="D1355" t="s">
        <v>340</v>
      </c>
      <c r="E1355" t="s">
        <v>87</v>
      </c>
      <c r="F1355" t="s">
        <v>88</v>
      </c>
    </row>
    <row r="1356" spans="1:33" x14ac:dyDescent="0.2">
      <c r="A1356">
        <v>948</v>
      </c>
      <c r="B1356" t="s">
        <v>70</v>
      </c>
      <c r="C1356" t="s">
        <v>20</v>
      </c>
      <c r="D1356" t="s">
        <v>340</v>
      </c>
      <c r="E1356" t="s">
        <v>87</v>
      </c>
      <c r="F1356" t="s">
        <v>88</v>
      </c>
    </row>
    <row r="1357" spans="1:33" x14ac:dyDescent="0.2">
      <c r="A1357">
        <v>694</v>
      </c>
      <c r="B1357" t="s">
        <v>51</v>
      </c>
      <c r="C1357" t="s">
        <v>3</v>
      </c>
      <c r="D1357" t="s">
        <v>340</v>
      </c>
      <c r="E1357" t="s">
        <v>87</v>
      </c>
      <c r="F1357" t="s">
        <v>88</v>
      </c>
      <c r="G1357" t="s">
        <v>317</v>
      </c>
      <c r="H1357" t="s">
        <v>106</v>
      </c>
      <c r="I1357" t="s">
        <v>106</v>
      </c>
      <c r="J1357" t="s">
        <v>106</v>
      </c>
      <c r="K1357" t="s">
        <v>106</v>
      </c>
      <c r="L1357" s="3">
        <v>3972.9769999999999</v>
      </c>
      <c r="M1357" s="3">
        <v>4318.9449999999997</v>
      </c>
      <c r="N1357" s="3">
        <v>4902.9780000000001</v>
      </c>
      <c r="O1357" s="3">
        <v>5583.2219999999998</v>
      </c>
      <c r="P1357" s="3">
        <v>5355.6369999999997</v>
      </c>
      <c r="Q1357" s="3">
        <v>4215.018</v>
      </c>
      <c r="R1357">
        <v>966.745</v>
      </c>
      <c r="S1357" s="3">
        <v>2669.6149999999998</v>
      </c>
      <c r="T1357">
        <v>174.03899999999999</v>
      </c>
      <c r="U1357" s="3">
        <v>2656.4720000000002</v>
      </c>
      <c r="V1357" s="3">
        <v>4907.1779999999999</v>
      </c>
      <c r="W1357" s="3">
        <v>5754.8029999999999</v>
      </c>
      <c r="X1357" s="3">
        <v>5844.3190000000004</v>
      </c>
      <c r="Y1357" s="3">
        <v>8054.4070000000002</v>
      </c>
      <c r="Z1357" s="3">
        <v>8935.4670000000006</v>
      </c>
      <c r="AA1357" s="3">
        <v>11046.99</v>
      </c>
      <c r="AB1357" s="3">
        <v>12513.609</v>
      </c>
      <c r="AC1357" s="3">
        <v>13934.406999999999</v>
      </c>
      <c r="AD1357" s="3">
        <v>15119.65</v>
      </c>
      <c r="AE1357" s="3">
        <v>16609.983</v>
      </c>
      <c r="AF1357" s="3">
        <v>18711.787</v>
      </c>
      <c r="AG1357">
        <v>2013</v>
      </c>
    </row>
    <row r="1358" spans="1:33" x14ac:dyDescent="0.2">
      <c r="A1358">
        <v>142</v>
      </c>
      <c r="B1358" t="s">
        <v>71</v>
      </c>
      <c r="C1358" t="s">
        <v>28</v>
      </c>
      <c r="D1358" t="s">
        <v>340</v>
      </c>
      <c r="E1358" t="s">
        <v>87</v>
      </c>
      <c r="F1358" t="s">
        <v>88</v>
      </c>
      <c r="G1358" t="s">
        <v>318</v>
      </c>
      <c r="H1358">
        <v>-470.23099999999999</v>
      </c>
      <c r="I1358">
        <v>-584.36300000000006</v>
      </c>
      <c r="J1358">
        <v>-648.85799999999995</v>
      </c>
      <c r="K1358">
        <v>-761.02599999999995</v>
      </c>
      <c r="L1358" s="3">
        <v>-1063.2170000000001</v>
      </c>
      <c r="M1358" s="3">
        <v>-1381.309</v>
      </c>
      <c r="N1358" s="3">
        <v>-1318.9159999999999</v>
      </c>
      <c r="O1358" s="3">
        <v>-1595.8910000000001</v>
      </c>
      <c r="P1358" s="3">
        <v>-1912.999</v>
      </c>
      <c r="Q1358" s="3">
        <v>-2438.5830000000001</v>
      </c>
      <c r="R1358" s="3">
        <v>-3017.2510000000002</v>
      </c>
      <c r="S1358" s="3">
        <v>-3351.2579999999998</v>
      </c>
      <c r="T1358" s="3">
        <v>-3334.7269999999999</v>
      </c>
      <c r="U1358" s="3">
        <v>-3824.4609999999998</v>
      </c>
      <c r="V1358" s="3">
        <v>-4325.8180000000002</v>
      </c>
      <c r="W1358" s="3">
        <v>-4519.4350000000004</v>
      </c>
      <c r="X1358" s="3">
        <v>-5060.3090000000002</v>
      </c>
      <c r="Y1358" s="3">
        <v>-6281.5789999999997</v>
      </c>
      <c r="Z1358" s="3">
        <v>-7696.7330000000002</v>
      </c>
      <c r="AA1358" s="3">
        <v>-8005.8019999999997</v>
      </c>
      <c r="AB1358" s="3">
        <v>-8328.4060000000009</v>
      </c>
      <c r="AC1358" s="3">
        <v>-8662.1460000000006</v>
      </c>
      <c r="AD1358" s="3">
        <v>-9004.4580000000005</v>
      </c>
      <c r="AE1358" s="3">
        <v>-9349.6569999999992</v>
      </c>
      <c r="AF1358" s="3">
        <v>-9691.9590000000007</v>
      </c>
      <c r="AG1358">
        <v>2014</v>
      </c>
    </row>
    <row r="1359" spans="1:33" x14ac:dyDescent="0.2">
      <c r="A1359">
        <v>449</v>
      </c>
      <c r="B1359" t="s">
        <v>72</v>
      </c>
      <c r="C1359" t="s">
        <v>10</v>
      </c>
      <c r="D1359" t="s">
        <v>340</v>
      </c>
      <c r="E1359" t="s">
        <v>87</v>
      </c>
      <c r="F1359" t="s">
        <v>88</v>
      </c>
    </row>
    <row r="1360" spans="1:33" x14ac:dyDescent="0.2">
      <c r="A1360">
        <v>293</v>
      </c>
      <c r="B1360" t="s">
        <v>66</v>
      </c>
      <c r="C1360" t="s">
        <v>29</v>
      </c>
      <c r="D1360" t="s">
        <v>340</v>
      </c>
      <c r="E1360" t="s">
        <v>87</v>
      </c>
      <c r="F1360" t="s">
        <v>88</v>
      </c>
      <c r="G1360" t="s">
        <v>320</v>
      </c>
      <c r="H1360" t="s">
        <v>106</v>
      </c>
      <c r="I1360" t="s">
        <v>106</v>
      </c>
      <c r="J1360" t="s">
        <v>106</v>
      </c>
      <c r="K1360" t="s">
        <v>106</v>
      </c>
      <c r="L1360">
        <v>66.263999999999996</v>
      </c>
      <c r="M1360">
        <v>66.328000000000003</v>
      </c>
      <c r="N1360">
        <v>72.343999999999994</v>
      </c>
      <c r="O1360">
        <v>78.742000000000004</v>
      </c>
      <c r="P1360">
        <v>78.897999999999996</v>
      </c>
      <c r="Q1360">
        <v>78.204999999999998</v>
      </c>
      <c r="R1360">
        <v>68.980999999999995</v>
      </c>
      <c r="S1360">
        <v>53.518000000000001</v>
      </c>
      <c r="T1360">
        <v>46.274999999999999</v>
      </c>
      <c r="U1360">
        <v>44.642000000000003</v>
      </c>
      <c r="V1360">
        <v>43.075000000000003</v>
      </c>
      <c r="W1360">
        <v>32.569000000000003</v>
      </c>
      <c r="X1360">
        <v>22.971</v>
      </c>
      <c r="Y1360">
        <v>19.021000000000001</v>
      </c>
      <c r="Z1360">
        <v>19.699000000000002</v>
      </c>
      <c r="AA1360">
        <v>30.106999999999999</v>
      </c>
      <c r="AB1360">
        <v>38.954999999999998</v>
      </c>
      <c r="AC1360">
        <v>47.167999999999999</v>
      </c>
      <c r="AD1360">
        <v>54.319000000000003</v>
      </c>
      <c r="AE1360">
        <v>60.985999999999997</v>
      </c>
      <c r="AF1360">
        <v>68.039000000000001</v>
      </c>
      <c r="AG1360">
        <v>2014</v>
      </c>
    </row>
    <row r="1361" spans="1:33" x14ac:dyDescent="0.2">
      <c r="A1361">
        <v>453</v>
      </c>
      <c r="B1361" t="s">
        <v>61</v>
      </c>
      <c r="C1361" t="s">
        <v>15</v>
      </c>
      <c r="D1361" t="s">
        <v>340</v>
      </c>
      <c r="E1361" t="s">
        <v>87</v>
      </c>
      <c r="F1361" t="s">
        <v>88</v>
      </c>
      <c r="G1361" t="s">
        <v>321</v>
      </c>
      <c r="H1361">
        <v>15.101000000000001</v>
      </c>
      <c r="I1361">
        <v>15.929</v>
      </c>
      <c r="J1361">
        <v>21.725999999999999</v>
      </c>
      <c r="K1361">
        <v>31.132999999999999</v>
      </c>
      <c r="L1361">
        <v>30.257000000000001</v>
      </c>
      <c r="M1361">
        <v>33.747</v>
      </c>
      <c r="N1361">
        <v>26.050999999999998</v>
      </c>
      <c r="O1361">
        <v>25.163</v>
      </c>
      <c r="P1361">
        <v>25.300999999999998</v>
      </c>
      <c r="Q1361">
        <v>22.445</v>
      </c>
      <c r="R1361">
        <v>18.710999999999999</v>
      </c>
      <c r="S1361">
        <v>12.016999999999999</v>
      </c>
      <c r="T1361">
        <v>30.161000000000001</v>
      </c>
      <c r="U1361">
        <v>114.072</v>
      </c>
      <c r="V1361">
        <v>167.53</v>
      </c>
      <c r="W1361">
        <v>171.05799999999999</v>
      </c>
      <c r="X1361">
        <v>193.45</v>
      </c>
      <c r="Y1361">
        <v>130.298</v>
      </c>
      <c r="Z1361">
        <v>139.81399999999999</v>
      </c>
      <c r="AA1361">
        <v>131.36199999999999</v>
      </c>
      <c r="AB1361">
        <v>124.392</v>
      </c>
      <c r="AC1361">
        <v>110.233</v>
      </c>
      <c r="AD1361">
        <v>82.015000000000001</v>
      </c>
      <c r="AE1361">
        <v>62.741999999999997</v>
      </c>
      <c r="AF1361">
        <v>48.070999999999998</v>
      </c>
      <c r="AG1361">
        <v>2014</v>
      </c>
    </row>
    <row r="1362" spans="1:33" x14ac:dyDescent="0.2">
      <c r="A1362">
        <v>922</v>
      </c>
      <c r="B1362" t="s">
        <v>68</v>
      </c>
      <c r="C1362" t="s">
        <v>35</v>
      </c>
      <c r="D1362" t="s">
        <v>340</v>
      </c>
      <c r="E1362" t="s">
        <v>87</v>
      </c>
      <c r="F1362" t="s">
        <v>88</v>
      </c>
    </row>
    <row r="1363" spans="1:33" x14ac:dyDescent="0.2">
      <c r="A1363">
        <v>456</v>
      </c>
      <c r="B1363" t="s">
        <v>74</v>
      </c>
      <c r="C1363" t="s">
        <v>8</v>
      </c>
      <c r="D1363" t="s">
        <v>340</v>
      </c>
      <c r="E1363" t="s">
        <v>87</v>
      </c>
      <c r="F1363" t="s">
        <v>88</v>
      </c>
      <c r="G1363" t="s">
        <v>323</v>
      </c>
      <c r="H1363" t="s">
        <v>106</v>
      </c>
      <c r="I1363" t="s">
        <v>106</v>
      </c>
      <c r="J1363" t="s">
        <v>106</v>
      </c>
      <c r="K1363">
        <v>186.61799999999999</v>
      </c>
      <c r="L1363">
        <v>136.09</v>
      </c>
      <c r="M1363">
        <v>114.622</v>
      </c>
      <c r="N1363">
        <v>136.64500000000001</v>
      </c>
      <c r="O1363">
        <v>43.88</v>
      </c>
      <c r="P1363">
        <v>-101.30800000000001</v>
      </c>
      <c r="Q1363">
        <v>-468.95400000000001</v>
      </c>
      <c r="R1363">
        <v>-706.07600000000002</v>
      </c>
      <c r="S1363" s="3">
        <v>-1148.7729999999999</v>
      </c>
      <c r="T1363" s="3">
        <v>-1635.383</v>
      </c>
      <c r="U1363" s="3">
        <v>-1569.3009999999999</v>
      </c>
      <c r="V1363" s="3">
        <v>-1792.519</v>
      </c>
      <c r="W1363" s="3">
        <v>-2038.828</v>
      </c>
      <c r="X1363" s="3">
        <v>-2510.7649999999999</v>
      </c>
      <c r="Y1363" s="3">
        <v>-2792.848</v>
      </c>
      <c r="Z1363" s="3">
        <v>-2741.0729999999999</v>
      </c>
      <c r="AA1363" s="3">
        <v>-2129.9140000000002</v>
      </c>
      <c r="AB1363" s="3">
        <v>-1904.771</v>
      </c>
      <c r="AC1363" s="3">
        <v>-1731.175</v>
      </c>
      <c r="AD1363" s="3">
        <v>-1543.6610000000001</v>
      </c>
      <c r="AE1363" s="3">
        <v>-1353.1289999999999</v>
      </c>
      <c r="AF1363" s="3">
        <v>-1155.4159999999999</v>
      </c>
      <c r="AG1363">
        <v>2014</v>
      </c>
    </row>
    <row r="1364" spans="1:33" x14ac:dyDescent="0.2">
      <c r="A1364">
        <v>732</v>
      </c>
      <c r="B1364" t="s">
        <v>77</v>
      </c>
      <c r="C1364" t="s">
        <v>17</v>
      </c>
      <c r="D1364" t="s">
        <v>340</v>
      </c>
      <c r="E1364" t="s">
        <v>87</v>
      </c>
      <c r="F1364" t="s">
        <v>88</v>
      </c>
    </row>
    <row r="1365" spans="1:33" x14ac:dyDescent="0.2">
      <c r="A1365">
        <v>463</v>
      </c>
      <c r="B1365" t="s">
        <v>73</v>
      </c>
      <c r="C1365" t="s">
        <v>36</v>
      </c>
      <c r="D1365" t="s">
        <v>340</v>
      </c>
      <c r="E1365" t="s">
        <v>87</v>
      </c>
      <c r="F1365" t="s">
        <v>88</v>
      </c>
      <c r="G1365" t="s">
        <v>325</v>
      </c>
      <c r="H1365">
        <v>755.33100000000002</v>
      </c>
      <c r="I1365">
        <v>832.404</v>
      </c>
      <c r="J1365">
        <v>911.28</v>
      </c>
      <c r="K1365">
        <v>881.68200000000002</v>
      </c>
      <c r="L1365" s="3">
        <v>1068.8399999999999</v>
      </c>
      <c r="M1365" s="3">
        <v>1068.4000000000001</v>
      </c>
      <c r="N1365" s="3">
        <v>1069.98</v>
      </c>
      <c r="O1365" s="3">
        <v>1022.03</v>
      </c>
      <c r="P1365" s="3">
        <v>1081.6679999999999</v>
      </c>
      <c r="Q1365">
        <v>470.61099999999999</v>
      </c>
      <c r="R1365">
        <v>497.5</v>
      </c>
      <c r="S1365">
        <v>546.46</v>
      </c>
      <c r="T1365">
        <v>530.93899999999996</v>
      </c>
      <c r="U1365">
        <v>452.149</v>
      </c>
      <c r="V1365">
        <v>525.05600000000004</v>
      </c>
      <c r="W1365" t="s">
        <v>106</v>
      </c>
      <c r="X1365" t="s">
        <v>106</v>
      </c>
      <c r="Y1365" t="s">
        <v>106</v>
      </c>
      <c r="Z1365" t="s">
        <v>106</v>
      </c>
      <c r="AA1365" t="s">
        <v>106</v>
      </c>
      <c r="AB1365" t="s">
        <v>106</v>
      </c>
      <c r="AC1365" t="s">
        <v>106</v>
      </c>
      <c r="AD1365" t="s">
        <v>106</v>
      </c>
      <c r="AE1365" t="s">
        <v>106</v>
      </c>
      <c r="AF1365" t="s">
        <v>106</v>
      </c>
      <c r="AG1365">
        <v>2009</v>
      </c>
    </row>
    <row r="1366" spans="1:33" x14ac:dyDescent="0.2">
      <c r="A1366">
        <v>537</v>
      </c>
      <c r="B1366" t="s">
        <v>78</v>
      </c>
      <c r="C1366" t="s">
        <v>19</v>
      </c>
      <c r="D1366" t="s">
        <v>340</v>
      </c>
      <c r="E1366" t="s">
        <v>87</v>
      </c>
      <c r="F1366" t="s">
        <v>88</v>
      </c>
    </row>
    <row r="1367" spans="1:33" x14ac:dyDescent="0.2">
      <c r="A1367">
        <v>369</v>
      </c>
      <c r="B1367" t="s">
        <v>55</v>
      </c>
      <c r="C1367" t="s">
        <v>21</v>
      </c>
      <c r="D1367" t="s">
        <v>340</v>
      </c>
      <c r="E1367" t="s">
        <v>87</v>
      </c>
      <c r="F1367" t="s">
        <v>88</v>
      </c>
      <c r="G1367" t="s">
        <v>327</v>
      </c>
      <c r="H1367" t="s">
        <v>106</v>
      </c>
      <c r="I1367" t="s">
        <v>106</v>
      </c>
      <c r="J1367" t="s">
        <v>106</v>
      </c>
      <c r="K1367" t="s">
        <v>106</v>
      </c>
      <c r="L1367">
        <v>22.937999999999999</v>
      </c>
      <c r="M1367">
        <v>25.542999999999999</v>
      </c>
      <c r="N1367">
        <v>28.277999999999999</v>
      </c>
      <c r="O1367">
        <v>30.084</v>
      </c>
      <c r="P1367">
        <v>27.882999999999999</v>
      </c>
      <c r="Q1367">
        <v>23.431000000000001</v>
      </c>
      <c r="R1367">
        <v>16.652999999999999</v>
      </c>
      <c r="S1367">
        <v>14.022</v>
      </c>
      <c r="T1367">
        <v>8.3290000000000006</v>
      </c>
      <c r="U1367">
        <v>13.31</v>
      </c>
      <c r="V1367">
        <v>13.785</v>
      </c>
      <c r="W1367">
        <v>13.239000000000001</v>
      </c>
      <c r="X1367">
        <v>24.071999999999999</v>
      </c>
      <c r="Y1367">
        <v>21.699000000000002</v>
      </c>
      <c r="Z1367">
        <v>25.006</v>
      </c>
      <c r="AA1367">
        <v>28.515000000000001</v>
      </c>
      <c r="AB1367">
        <v>37.652000000000001</v>
      </c>
      <c r="AC1367">
        <v>49.753999999999998</v>
      </c>
      <c r="AD1367">
        <v>62.877000000000002</v>
      </c>
      <c r="AE1367">
        <v>76.644999999999996</v>
      </c>
      <c r="AF1367">
        <v>92.23</v>
      </c>
      <c r="AG1367">
        <v>2013</v>
      </c>
    </row>
    <row r="1368" spans="1:33" x14ac:dyDescent="0.2">
      <c r="A1368">
        <v>466</v>
      </c>
      <c r="B1368" t="s">
        <v>63</v>
      </c>
      <c r="C1368" t="s">
        <v>16</v>
      </c>
      <c r="D1368" t="s">
        <v>340</v>
      </c>
      <c r="E1368" t="s">
        <v>87</v>
      </c>
      <c r="F1368" t="s">
        <v>88</v>
      </c>
      <c r="G1368" t="s">
        <v>328</v>
      </c>
      <c r="H1368" t="s">
        <v>106</v>
      </c>
      <c r="I1368" t="s">
        <v>106</v>
      </c>
      <c r="J1368" t="s">
        <v>106</v>
      </c>
      <c r="K1368" s="3">
        <v>-1047.4949999999999</v>
      </c>
      <c r="L1368" s="3">
        <v>-1127.452</v>
      </c>
      <c r="M1368" s="3">
        <v>-1179.6489999999999</v>
      </c>
      <c r="N1368" s="3">
        <v>-1242.9929999999999</v>
      </c>
      <c r="O1368" s="3">
        <v>-1322.18</v>
      </c>
      <c r="P1368" s="3">
        <v>-1424.903</v>
      </c>
      <c r="Q1368" s="3">
        <v>-1600.2929999999999</v>
      </c>
      <c r="R1368" s="3">
        <v>-1814.095</v>
      </c>
      <c r="S1368" s="3">
        <v>-2037.691</v>
      </c>
      <c r="T1368" s="3">
        <v>-2352.393</v>
      </c>
      <c r="U1368" s="3">
        <v>-2300.8879999999999</v>
      </c>
      <c r="V1368" s="3">
        <v>-2394.8629999999998</v>
      </c>
      <c r="W1368" s="3">
        <v>-2571.8719999999998</v>
      </c>
      <c r="X1368" s="3">
        <v>-2864.491</v>
      </c>
      <c r="Y1368" s="3">
        <v>-3108.3389999999999</v>
      </c>
      <c r="Z1368" s="3">
        <v>-3330.7159999999999</v>
      </c>
      <c r="AA1368" s="3">
        <v>-3383.1309999999999</v>
      </c>
      <c r="AB1368" s="3">
        <v>-3465.7779999999998</v>
      </c>
      <c r="AC1368" s="3">
        <v>-3573.1590000000001</v>
      </c>
      <c r="AD1368" s="3">
        <v>-3702.384</v>
      </c>
      <c r="AE1368" s="3">
        <v>-3858.9580000000001</v>
      </c>
      <c r="AF1368" s="3">
        <v>-4038.134</v>
      </c>
      <c r="AG1368">
        <v>2013</v>
      </c>
    </row>
    <row r="1369" spans="1:33" x14ac:dyDescent="0.2">
      <c r="A1369">
        <v>299</v>
      </c>
      <c r="B1369" t="s">
        <v>75</v>
      </c>
      <c r="C1369" t="s">
        <v>22</v>
      </c>
      <c r="D1369" t="s">
        <v>340</v>
      </c>
      <c r="E1369" t="s">
        <v>87</v>
      </c>
      <c r="F1369" t="s">
        <v>88</v>
      </c>
    </row>
    <row r="1370" spans="1:33" x14ac:dyDescent="0.2">
      <c r="A1370">
        <v>474</v>
      </c>
      <c r="B1370" t="s">
        <v>76</v>
      </c>
      <c r="C1370" t="s">
        <v>11</v>
      </c>
      <c r="D1370" t="s">
        <v>340</v>
      </c>
      <c r="E1370" t="s">
        <v>87</v>
      </c>
      <c r="F1370" t="s">
        <v>88</v>
      </c>
      <c r="G1370" t="s">
        <v>330</v>
      </c>
      <c r="H1370" t="s">
        <v>106</v>
      </c>
      <c r="I1370" t="s">
        <v>106</v>
      </c>
      <c r="J1370" s="3">
        <v>1024.923</v>
      </c>
      <c r="K1370" s="3">
        <v>1124.05</v>
      </c>
      <c r="L1370">
        <v>885.12900000000002</v>
      </c>
      <c r="M1370">
        <v>905.62400000000002</v>
      </c>
      <c r="N1370">
        <v>938.25300000000004</v>
      </c>
      <c r="O1370" s="3">
        <v>1127.1220000000001</v>
      </c>
      <c r="P1370" s="3">
        <v>1165.527</v>
      </c>
      <c r="Q1370" s="3">
        <v>1189.2149999999999</v>
      </c>
      <c r="R1370" s="3">
        <v>1240.7850000000001</v>
      </c>
      <c r="S1370" s="3">
        <v>1518.2059999999999</v>
      </c>
      <c r="T1370" s="3">
        <v>1689.2080000000001</v>
      </c>
      <c r="U1370" s="3">
        <v>2224.2440000000001</v>
      </c>
      <c r="V1370" s="3">
        <v>2597.67</v>
      </c>
      <c r="W1370" s="3">
        <v>2962.4589999999998</v>
      </c>
      <c r="X1370" s="3">
        <v>3434.85</v>
      </c>
      <c r="Y1370" s="3">
        <v>4056.893</v>
      </c>
      <c r="Z1370" s="3">
        <v>4456.348</v>
      </c>
      <c r="AA1370" s="3">
        <v>4940.567</v>
      </c>
      <c r="AB1370" s="3">
        <v>5544.6210000000001</v>
      </c>
      <c r="AC1370" s="3">
        <v>6136.9129999999996</v>
      </c>
      <c r="AD1370" s="3">
        <v>6724.9480000000003</v>
      </c>
      <c r="AE1370" s="3">
        <v>7320.3379999999997</v>
      </c>
      <c r="AF1370" s="3">
        <v>7916.2290000000003</v>
      </c>
      <c r="AG1370">
        <v>2013</v>
      </c>
    </row>
    <row r="1371" spans="1:33" x14ac:dyDescent="0.2">
      <c r="A1371">
        <v>612</v>
      </c>
      <c r="B1371" t="s">
        <v>41</v>
      </c>
      <c r="C1371" t="s">
        <v>9</v>
      </c>
      <c r="D1371" t="s">
        <v>340</v>
      </c>
      <c r="E1371" t="s">
        <v>149</v>
      </c>
      <c r="G1371" t="s">
        <v>341</v>
      </c>
      <c r="H1371">
        <v>98.147999999999996</v>
      </c>
      <c r="I1371">
        <v>69.855000000000004</v>
      </c>
      <c r="J1371">
        <v>72.863</v>
      </c>
      <c r="K1371">
        <v>82.019000000000005</v>
      </c>
      <c r="L1371">
        <v>62.813000000000002</v>
      </c>
      <c r="M1371">
        <v>52.372</v>
      </c>
      <c r="N1371">
        <v>48.591000000000001</v>
      </c>
      <c r="O1371">
        <v>33.712000000000003</v>
      </c>
      <c r="P1371">
        <v>25.109000000000002</v>
      </c>
      <c r="Q1371">
        <v>2.85</v>
      </c>
      <c r="R1371">
        <v>-7.6109999999999998</v>
      </c>
      <c r="S1371">
        <v>-20.445</v>
      </c>
      <c r="T1371">
        <v>-29.933</v>
      </c>
      <c r="U1371">
        <v>-32.488999999999997</v>
      </c>
      <c r="V1371">
        <v>-28.722000000000001</v>
      </c>
      <c r="W1371">
        <v>-27.105</v>
      </c>
      <c r="X1371">
        <v>-23.437999999999999</v>
      </c>
      <c r="Y1371">
        <v>-23.303000000000001</v>
      </c>
      <c r="Z1371">
        <v>-16.484999999999999</v>
      </c>
      <c r="AA1371">
        <v>-5.98</v>
      </c>
      <c r="AB1371">
        <v>2.8849999999999998</v>
      </c>
      <c r="AC1371">
        <v>8.7539999999999996</v>
      </c>
      <c r="AD1371">
        <v>12.375</v>
      </c>
      <c r="AE1371">
        <v>14.464</v>
      </c>
      <c r="AF1371">
        <v>15.315</v>
      </c>
      <c r="AG1371">
        <v>2014</v>
      </c>
    </row>
    <row r="1372" spans="1:33" x14ac:dyDescent="0.2">
      <c r="A1372">
        <v>614</v>
      </c>
      <c r="B1372" t="s">
        <v>42</v>
      </c>
      <c r="C1372" t="s">
        <v>7</v>
      </c>
      <c r="D1372" t="s">
        <v>340</v>
      </c>
      <c r="E1372" t="s">
        <v>149</v>
      </c>
    </row>
    <row r="1373" spans="1:33" x14ac:dyDescent="0.2">
      <c r="A1373">
        <v>912</v>
      </c>
      <c r="B1373" t="s">
        <v>43</v>
      </c>
      <c r="C1373" t="s">
        <v>23</v>
      </c>
      <c r="D1373" t="s">
        <v>340</v>
      </c>
      <c r="E1373" t="s">
        <v>149</v>
      </c>
    </row>
    <row r="1374" spans="1:33" x14ac:dyDescent="0.2">
      <c r="A1374">
        <v>419</v>
      </c>
      <c r="B1374" t="s">
        <v>44</v>
      </c>
      <c r="C1374" t="s">
        <v>12</v>
      </c>
      <c r="D1374" t="s">
        <v>340</v>
      </c>
      <c r="E1374" t="s">
        <v>149</v>
      </c>
      <c r="G1374" t="s">
        <v>341</v>
      </c>
      <c r="H1374">
        <v>-2.7530000000000001</v>
      </c>
      <c r="I1374">
        <v>-0.76</v>
      </c>
      <c r="J1374">
        <v>4.76</v>
      </c>
      <c r="K1374">
        <v>10.565</v>
      </c>
      <c r="L1374">
        <v>12.661</v>
      </c>
      <c r="M1374">
        <v>13.698</v>
      </c>
      <c r="N1374">
        <v>16.155000000000001</v>
      </c>
      <c r="O1374">
        <v>20.119</v>
      </c>
      <c r="P1374">
        <v>29.398</v>
      </c>
      <c r="Q1374">
        <v>24.195</v>
      </c>
      <c r="R1374">
        <v>20.253</v>
      </c>
      <c r="S1374">
        <v>16.344000000000001</v>
      </c>
      <c r="T1374">
        <v>12.561999999999999</v>
      </c>
      <c r="U1374">
        <v>21.361000000000001</v>
      </c>
      <c r="V1374">
        <v>29.704000000000001</v>
      </c>
      <c r="W1374">
        <v>32.497999999999998</v>
      </c>
      <c r="X1374">
        <v>36.307000000000002</v>
      </c>
      <c r="Y1374">
        <v>43.607999999999997</v>
      </c>
      <c r="Z1374">
        <v>43.762999999999998</v>
      </c>
      <c r="AA1374">
        <v>54.012999999999998</v>
      </c>
      <c r="AB1374">
        <v>56.98</v>
      </c>
      <c r="AC1374">
        <v>60.218000000000004</v>
      </c>
      <c r="AD1374">
        <v>64.037000000000006</v>
      </c>
      <c r="AE1374">
        <v>68.259</v>
      </c>
      <c r="AF1374">
        <v>72.766999999999996</v>
      </c>
      <c r="AG1374">
        <v>2014</v>
      </c>
    </row>
    <row r="1375" spans="1:33" x14ac:dyDescent="0.2">
      <c r="A1375">
        <v>218</v>
      </c>
      <c r="B1375" t="s">
        <v>45</v>
      </c>
      <c r="C1375" t="s">
        <v>26</v>
      </c>
      <c r="D1375" t="s">
        <v>340</v>
      </c>
      <c r="E1375" t="s">
        <v>149</v>
      </c>
      <c r="G1375" t="s">
        <v>341</v>
      </c>
      <c r="H1375" t="s">
        <v>106</v>
      </c>
      <c r="I1375" t="s">
        <v>106</v>
      </c>
      <c r="J1375" t="s">
        <v>106</v>
      </c>
      <c r="K1375" t="s">
        <v>106</v>
      </c>
      <c r="L1375">
        <v>58.93</v>
      </c>
      <c r="M1375">
        <v>51.728999999999999</v>
      </c>
      <c r="N1375">
        <v>62.116</v>
      </c>
      <c r="O1375">
        <v>66.444000000000003</v>
      </c>
      <c r="P1375">
        <v>81.006</v>
      </c>
      <c r="Q1375">
        <v>71.087999999999994</v>
      </c>
      <c r="R1375">
        <v>41.886000000000003</v>
      </c>
      <c r="S1375">
        <v>27.257999999999999</v>
      </c>
      <c r="T1375">
        <v>20.606999999999999</v>
      </c>
      <c r="U1375">
        <v>23.143999999999998</v>
      </c>
      <c r="V1375">
        <v>18.382000000000001</v>
      </c>
      <c r="W1375">
        <v>14.438000000000001</v>
      </c>
      <c r="X1375">
        <v>11.045999999999999</v>
      </c>
      <c r="Y1375">
        <v>10.166</v>
      </c>
      <c r="Z1375">
        <v>11.97</v>
      </c>
      <c r="AA1375">
        <v>18.294</v>
      </c>
      <c r="AB1375">
        <v>26.99</v>
      </c>
      <c r="AC1375">
        <v>35.673000000000002</v>
      </c>
      <c r="AD1375">
        <v>42.76</v>
      </c>
      <c r="AE1375">
        <v>43.445</v>
      </c>
      <c r="AF1375">
        <v>43.8</v>
      </c>
      <c r="AG1375">
        <v>2013</v>
      </c>
    </row>
    <row r="1376" spans="1:33" x14ac:dyDescent="0.2">
      <c r="A1376">
        <v>616</v>
      </c>
      <c r="B1376" t="s">
        <v>46</v>
      </c>
      <c r="C1376" t="s">
        <v>25</v>
      </c>
      <c r="D1376" t="s">
        <v>340</v>
      </c>
      <c r="E1376" t="s">
        <v>149</v>
      </c>
    </row>
    <row r="1377" spans="1:33" x14ac:dyDescent="0.2">
      <c r="A1377">
        <v>516</v>
      </c>
      <c r="B1377" t="s">
        <v>49</v>
      </c>
      <c r="C1377" t="s">
        <v>4</v>
      </c>
      <c r="D1377" t="s">
        <v>340</v>
      </c>
      <c r="E1377" t="s">
        <v>149</v>
      </c>
    </row>
    <row r="1378" spans="1:33" x14ac:dyDescent="0.2">
      <c r="A1378">
        <v>622</v>
      </c>
      <c r="B1378" t="s">
        <v>52</v>
      </c>
      <c r="C1378" t="s">
        <v>32</v>
      </c>
      <c r="D1378" t="s">
        <v>340</v>
      </c>
      <c r="E1378" t="s">
        <v>149</v>
      </c>
    </row>
    <row r="1379" spans="1:33" x14ac:dyDescent="0.2">
      <c r="A1379">
        <v>628</v>
      </c>
      <c r="B1379" t="s">
        <v>53</v>
      </c>
      <c r="C1379" t="s">
        <v>13</v>
      </c>
      <c r="D1379" t="s">
        <v>340</v>
      </c>
      <c r="E1379" t="s">
        <v>149</v>
      </c>
    </row>
    <row r="1380" spans="1:33" x14ac:dyDescent="0.2">
      <c r="A1380">
        <v>228</v>
      </c>
      <c r="B1380" t="s">
        <v>54</v>
      </c>
      <c r="C1380" t="s">
        <v>30</v>
      </c>
      <c r="D1380" t="s">
        <v>340</v>
      </c>
      <c r="E1380" t="s">
        <v>149</v>
      </c>
      <c r="G1380" t="s">
        <v>341</v>
      </c>
      <c r="H1380">
        <v>1.458</v>
      </c>
      <c r="I1380">
        <v>-0.436</v>
      </c>
      <c r="J1380">
        <v>-0.27700000000000002</v>
      </c>
      <c r="K1380">
        <v>1.635</v>
      </c>
      <c r="L1380">
        <v>3.0819999999999999</v>
      </c>
      <c r="M1380">
        <v>5.59</v>
      </c>
      <c r="N1380">
        <v>7.601</v>
      </c>
      <c r="O1380">
        <v>6.5250000000000004</v>
      </c>
      <c r="P1380">
        <v>3.9830000000000001</v>
      </c>
      <c r="Q1380">
        <v>-5.0000000000000001E-3</v>
      </c>
      <c r="R1380">
        <v>-6.6280000000000001</v>
      </c>
      <c r="S1380">
        <v>-12.965999999999999</v>
      </c>
      <c r="T1380">
        <v>-19.274999999999999</v>
      </c>
      <c r="U1380">
        <v>-10.561999999999999</v>
      </c>
      <c r="V1380">
        <v>-7.0339999999999998</v>
      </c>
      <c r="W1380">
        <v>-8.6159999999999997</v>
      </c>
      <c r="X1380">
        <v>-6.8239999999999998</v>
      </c>
      <c r="Y1380">
        <v>-5.6589999999999998</v>
      </c>
      <c r="Z1380">
        <v>-5.1539999999999999</v>
      </c>
      <c r="AA1380">
        <v>-2.6680000000000001</v>
      </c>
      <c r="AB1380">
        <v>-0.65600000000000003</v>
      </c>
      <c r="AC1380">
        <v>0.6</v>
      </c>
      <c r="AD1380">
        <v>1.2769999999999999</v>
      </c>
      <c r="AE1380">
        <v>1.9330000000000001</v>
      </c>
      <c r="AF1380">
        <v>2.6059999999999999</v>
      </c>
      <c r="AG1380">
        <v>2013</v>
      </c>
    </row>
    <row r="1381" spans="1:33" x14ac:dyDescent="0.2">
      <c r="A1381">
        <v>636</v>
      </c>
      <c r="B1381" t="s">
        <v>56</v>
      </c>
      <c r="C1381" t="s">
        <v>33</v>
      </c>
      <c r="D1381" t="s">
        <v>340</v>
      </c>
      <c r="E1381" t="s">
        <v>149</v>
      </c>
    </row>
    <row r="1382" spans="1:33" x14ac:dyDescent="0.2">
      <c r="A1382">
        <v>634</v>
      </c>
      <c r="B1382" t="s">
        <v>58</v>
      </c>
      <c r="C1382" t="s">
        <v>57</v>
      </c>
      <c r="D1382" t="s">
        <v>340</v>
      </c>
      <c r="E1382" t="s">
        <v>149</v>
      </c>
    </row>
    <row r="1383" spans="1:33" x14ac:dyDescent="0.2">
      <c r="A1383">
        <v>248</v>
      </c>
      <c r="B1383" t="s">
        <v>59</v>
      </c>
      <c r="C1383" t="s">
        <v>31</v>
      </c>
      <c r="D1383" t="s">
        <v>340</v>
      </c>
      <c r="E1383" t="s">
        <v>149</v>
      </c>
    </row>
    <row r="1384" spans="1:33" x14ac:dyDescent="0.2">
      <c r="A1384">
        <v>642</v>
      </c>
      <c r="B1384" t="s">
        <v>60</v>
      </c>
      <c r="C1384" t="s">
        <v>1</v>
      </c>
      <c r="D1384" t="s">
        <v>340</v>
      </c>
      <c r="E1384" t="s">
        <v>149</v>
      </c>
      <c r="G1384" t="s">
        <v>341</v>
      </c>
      <c r="H1384">
        <v>88.698999999999998</v>
      </c>
      <c r="I1384">
        <v>45</v>
      </c>
      <c r="J1384">
        <v>57.618000000000002</v>
      </c>
      <c r="K1384">
        <v>58.829000000000001</v>
      </c>
      <c r="L1384">
        <v>33.131</v>
      </c>
      <c r="M1384">
        <v>23.28</v>
      </c>
      <c r="N1384">
        <v>20.04</v>
      </c>
      <c r="O1384">
        <v>10.035</v>
      </c>
      <c r="P1384">
        <v>5.94</v>
      </c>
      <c r="Q1384">
        <v>2.8780000000000001</v>
      </c>
      <c r="R1384">
        <v>1.569</v>
      </c>
      <c r="S1384">
        <v>1.0129999999999999</v>
      </c>
      <c r="T1384">
        <v>0.57699999999999996</v>
      </c>
      <c r="U1384">
        <v>7.2089999999999996</v>
      </c>
      <c r="V1384">
        <v>11.188000000000001</v>
      </c>
      <c r="W1384">
        <v>7.7009999999999996</v>
      </c>
      <c r="X1384">
        <v>10.170999999999999</v>
      </c>
      <c r="Y1384">
        <v>8.9860000000000007</v>
      </c>
      <c r="Z1384">
        <v>7.5640000000000001</v>
      </c>
      <c r="AA1384">
        <v>23.620999999999999</v>
      </c>
      <c r="AB1384">
        <v>28.225999999999999</v>
      </c>
      <c r="AC1384">
        <v>27.498000000000001</v>
      </c>
      <c r="AD1384">
        <v>25.78</v>
      </c>
      <c r="AE1384">
        <v>23.257000000000001</v>
      </c>
      <c r="AF1384">
        <v>20.544</v>
      </c>
      <c r="AG1384">
        <v>2013</v>
      </c>
    </row>
    <row r="1385" spans="1:33" x14ac:dyDescent="0.2">
      <c r="A1385">
        <v>646</v>
      </c>
      <c r="B1385" t="s">
        <v>62</v>
      </c>
      <c r="C1385" t="s">
        <v>14</v>
      </c>
      <c r="D1385" t="s">
        <v>340</v>
      </c>
      <c r="E1385" t="s">
        <v>149</v>
      </c>
    </row>
    <row r="1386" spans="1:33" x14ac:dyDescent="0.2">
      <c r="A1386">
        <v>656</v>
      </c>
      <c r="B1386" t="s">
        <v>64</v>
      </c>
      <c r="C1386" t="s">
        <v>24</v>
      </c>
      <c r="D1386" t="s">
        <v>340</v>
      </c>
      <c r="E1386" t="s">
        <v>149</v>
      </c>
      <c r="G1386" t="s">
        <v>341</v>
      </c>
      <c r="H1386">
        <v>92.986000000000004</v>
      </c>
      <c r="I1386">
        <v>93.483000000000004</v>
      </c>
      <c r="J1386">
        <v>105.86499999999999</v>
      </c>
      <c r="K1386">
        <v>127.874</v>
      </c>
      <c r="L1386">
        <v>118.726</v>
      </c>
      <c r="M1386">
        <v>113.42</v>
      </c>
      <c r="N1386">
        <v>103.55</v>
      </c>
      <c r="O1386">
        <v>112.64</v>
      </c>
      <c r="P1386">
        <v>119.755</v>
      </c>
      <c r="Q1386">
        <v>150.23099999999999</v>
      </c>
      <c r="R1386">
        <v>138.43700000000001</v>
      </c>
      <c r="S1386">
        <v>90.281999999999996</v>
      </c>
      <c r="T1386">
        <v>90.158000000000001</v>
      </c>
      <c r="U1386">
        <v>89.325000000000003</v>
      </c>
      <c r="V1386">
        <v>99.638000000000005</v>
      </c>
      <c r="W1386">
        <v>77.77</v>
      </c>
      <c r="X1386">
        <v>35.435000000000002</v>
      </c>
      <c r="Y1386">
        <v>39.454999999999998</v>
      </c>
      <c r="Z1386">
        <v>37.444000000000003</v>
      </c>
      <c r="AA1386">
        <v>35.396000000000001</v>
      </c>
      <c r="AB1386">
        <v>30.545000000000002</v>
      </c>
      <c r="AC1386">
        <v>25.73</v>
      </c>
      <c r="AD1386">
        <v>21.626000000000001</v>
      </c>
      <c r="AE1386">
        <v>18.486000000000001</v>
      </c>
      <c r="AF1386">
        <v>14.603</v>
      </c>
      <c r="AG1386">
        <v>2014</v>
      </c>
    </row>
    <row r="1387" spans="1:33" x14ac:dyDescent="0.2">
      <c r="A1387">
        <v>429</v>
      </c>
      <c r="B1387" t="s">
        <v>47</v>
      </c>
      <c r="C1387" t="s">
        <v>34</v>
      </c>
      <c r="D1387" t="s">
        <v>340</v>
      </c>
      <c r="E1387" t="s">
        <v>149</v>
      </c>
      <c r="G1387" t="s">
        <v>341</v>
      </c>
      <c r="H1387">
        <v>10.119999999999999</v>
      </c>
      <c r="I1387">
        <v>9.4610000000000003</v>
      </c>
      <c r="J1387">
        <v>10.688000000000001</v>
      </c>
      <c r="K1387">
        <v>7.7869999999999999</v>
      </c>
      <c r="L1387">
        <v>6.4340000000000002</v>
      </c>
      <c r="M1387">
        <v>-1.3520000000000001</v>
      </c>
      <c r="N1387">
        <v>9.2569999999999997</v>
      </c>
      <c r="O1387">
        <v>7.4790000000000001</v>
      </c>
      <c r="P1387">
        <v>4.9809999999999999</v>
      </c>
      <c r="Q1387">
        <v>-0.52600000000000002</v>
      </c>
      <c r="R1387">
        <v>-0.874</v>
      </c>
      <c r="S1387">
        <v>-2.6749999999999998</v>
      </c>
      <c r="T1387">
        <v>-2.839</v>
      </c>
      <c r="U1387">
        <v>2.5369999999999999</v>
      </c>
      <c r="V1387">
        <v>1.964</v>
      </c>
      <c r="W1387">
        <v>-2.6629999999999998</v>
      </c>
      <c r="X1387">
        <v>0.19500000000000001</v>
      </c>
      <c r="Y1387">
        <v>-3.98</v>
      </c>
      <c r="Z1387">
        <v>-1.105</v>
      </c>
      <c r="AA1387">
        <v>1.8440000000000001</v>
      </c>
      <c r="AB1387">
        <v>4.0129999999999999</v>
      </c>
      <c r="AC1387">
        <v>5.3369999999999997</v>
      </c>
      <c r="AD1387">
        <v>6.0190000000000001</v>
      </c>
      <c r="AE1387">
        <v>6.2910000000000004</v>
      </c>
      <c r="AF1387">
        <v>6.3079999999999998</v>
      </c>
      <c r="AG1387">
        <v>2013</v>
      </c>
    </row>
    <row r="1388" spans="1:33" x14ac:dyDescent="0.2">
      <c r="A1388">
        <v>433</v>
      </c>
      <c r="B1388" t="s">
        <v>48</v>
      </c>
      <c r="C1388" t="s">
        <v>5</v>
      </c>
      <c r="D1388" t="s">
        <v>340</v>
      </c>
      <c r="E1388" t="s">
        <v>149</v>
      </c>
    </row>
    <row r="1389" spans="1:33" x14ac:dyDescent="0.2">
      <c r="A1389">
        <v>916</v>
      </c>
      <c r="B1389" t="s">
        <v>65</v>
      </c>
      <c r="C1389" t="s">
        <v>18</v>
      </c>
      <c r="D1389" t="s">
        <v>340</v>
      </c>
      <c r="E1389" t="s">
        <v>149</v>
      </c>
      <c r="G1389" t="s">
        <v>341</v>
      </c>
      <c r="H1389" t="s">
        <v>106</v>
      </c>
      <c r="I1389" t="s">
        <v>106</v>
      </c>
      <c r="J1389" t="s">
        <v>106</v>
      </c>
      <c r="K1389" t="s">
        <v>106</v>
      </c>
      <c r="L1389" t="s">
        <v>106</v>
      </c>
      <c r="M1389" t="s">
        <v>106</v>
      </c>
      <c r="N1389">
        <v>7.8520000000000003</v>
      </c>
      <c r="O1389">
        <v>3.58</v>
      </c>
      <c r="P1389">
        <v>2.8000000000000001E-2</v>
      </c>
      <c r="Q1389">
        <v>-6.1289999999999996</v>
      </c>
      <c r="R1389">
        <v>-10.855</v>
      </c>
      <c r="S1389">
        <v>-13.792</v>
      </c>
      <c r="T1389">
        <v>-13.913</v>
      </c>
      <c r="U1389">
        <v>-11.044</v>
      </c>
      <c r="V1389">
        <v>-10.249000000000001</v>
      </c>
      <c r="W1389">
        <v>-13.015000000000001</v>
      </c>
      <c r="X1389">
        <v>-16.292000000000002</v>
      </c>
      <c r="Y1389">
        <v>-17.966000000000001</v>
      </c>
      <c r="Z1389">
        <v>-20.146999999999998</v>
      </c>
      <c r="AA1389">
        <v>-18.134</v>
      </c>
      <c r="AB1389">
        <v>-15.371</v>
      </c>
      <c r="AC1389">
        <v>-14.382</v>
      </c>
      <c r="AD1389">
        <v>-13.566000000000001</v>
      </c>
      <c r="AE1389">
        <v>-13.555999999999999</v>
      </c>
      <c r="AF1389">
        <v>-13.81</v>
      </c>
      <c r="AG1389">
        <v>2013</v>
      </c>
    </row>
    <row r="1390" spans="1:33" x14ac:dyDescent="0.2">
      <c r="A1390">
        <v>443</v>
      </c>
      <c r="B1390" t="s">
        <v>67</v>
      </c>
      <c r="C1390" t="s">
        <v>6</v>
      </c>
      <c r="D1390" t="s">
        <v>340</v>
      </c>
      <c r="E1390" t="s">
        <v>149</v>
      </c>
    </row>
    <row r="1391" spans="1:33" x14ac:dyDescent="0.2">
      <c r="A1391">
        <v>672</v>
      </c>
      <c r="B1391" t="s">
        <v>50</v>
      </c>
      <c r="C1391" t="s">
        <v>2</v>
      </c>
      <c r="D1391" t="s">
        <v>340</v>
      </c>
      <c r="E1391" t="s">
        <v>149</v>
      </c>
      <c r="G1391" t="s">
        <v>341</v>
      </c>
      <c r="H1391">
        <v>42.591999999999999</v>
      </c>
      <c r="I1391">
        <v>36.316000000000003</v>
      </c>
      <c r="J1391">
        <v>37.027000000000001</v>
      </c>
      <c r="K1391">
        <v>27.382999999999999</v>
      </c>
      <c r="L1391">
        <v>5.5369999999999999</v>
      </c>
      <c r="M1391">
        <v>4.2649999999999997</v>
      </c>
      <c r="N1391">
        <v>-0.28299999999999997</v>
      </c>
      <c r="O1391">
        <v>-13.436999999999999</v>
      </c>
      <c r="P1391">
        <v>-44.338999999999999</v>
      </c>
      <c r="Q1391">
        <v>-59.006999999999998</v>
      </c>
      <c r="R1391">
        <v>-77.817999999999998</v>
      </c>
      <c r="S1391">
        <v>-77.584999999999994</v>
      </c>
      <c r="T1391">
        <v>-70.215000000000003</v>
      </c>
      <c r="U1391">
        <v>-93.594999999999999</v>
      </c>
      <c r="V1391">
        <v>-86.852999999999994</v>
      </c>
      <c r="W1391">
        <v>-170.453</v>
      </c>
      <c r="X1391">
        <v>-83.646000000000001</v>
      </c>
      <c r="Y1391">
        <v>-92.870999999999995</v>
      </c>
      <c r="Z1391">
        <v>-102.59</v>
      </c>
      <c r="AA1391">
        <v>-49.94</v>
      </c>
      <c r="AB1391">
        <v>3.5960000000000001</v>
      </c>
      <c r="AC1391">
        <v>18.146999999999998</v>
      </c>
      <c r="AD1391">
        <v>30.765999999999998</v>
      </c>
      <c r="AE1391">
        <v>36.485999999999997</v>
      </c>
      <c r="AF1391">
        <v>46.043999999999997</v>
      </c>
      <c r="AG1391">
        <v>2014</v>
      </c>
    </row>
    <row r="1392" spans="1:33" x14ac:dyDescent="0.2">
      <c r="A1392">
        <v>682</v>
      </c>
      <c r="B1392" t="s">
        <v>69</v>
      </c>
      <c r="C1392" t="s">
        <v>27</v>
      </c>
      <c r="D1392" t="s">
        <v>340</v>
      </c>
      <c r="E1392" t="s">
        <v>149</v>
      </c>
    </row>
    <row r="1393" spans="1:33" x14ac:dyDescent="0.2">
      <c r="A1393">
        <v>948</v>
      </c>
      <c r="B1393" t="s">
        <v>70</v>
      </c>
      <c r="C1393" t="s">
        <v>20</v>
      </c>
      <c r="D1393" t="s">
        <v>340</v>
      </c>
      <c r="E1393" t="s">
        <v>149</v>
      </c>
    </row>
    <row r="1394" spans="1:33" x14ac:dyDescent="0.2">
      <c r="A1394">
        <v>694</v>
      </c>
      <c r="B1394" t="s">
        <v>51</v>
      </c>
      <c r="C1394" t="s">
        <v>3</v>
      </c>
      <c r="D1394" t="s">
        <v>340</v>
      </c>
      <c r="E1394" t="s">
        <v>149</v>
      </c>
      <c r="G1394" t="s">
        <v>341</v>
      </c>
      <c r="H1394" t="s">
        <v>106</v>
      </c>
      <c r="I1394" t="s">
        <v>106</v>
      </c>
      <c r="J1394" t="s">
        <v>106</v>
      </c>
      <c r="K1394" t="s">
        <v>106</v>
      </c>
      <c r="L1394">
        <v>63.720999999999997</v>
      </c>
      <c r="M1394">
        <v>65.117000000000004</v>
      </c>
      <c r="N1394">
        <v>49.835000000000001</v>
      </c>
      <c r="O1394">
        <v>45.31</v>
      </c>
      <c r="P1394">
        <v>31.888999999999999</v>
      </c>
      <c r="Q1394">
        <v>19.486000000000001</v>
      </c>
      <c r="R1394">
        <v>3.4510000000000001</v>
      </c>
      <c r="S1394">
        <v>8.3780000000000001</v>
      </c>
      <c r="T1394">
        <v>0.45600000000000002</v>
      </c>
      <c r="U1394">
        <v>6.6769999999999996</v>
      </c>
      <c r="V1394">
        <v>8.8469999999999995</v>
      </c>
      <c r="W1394">
        <v>9.032</v>
      </c>
      <c r="X1394">
        <v>8.0500000000000007</v>
      </c>
      <c r="Y1394">
        <v>9.9420000000000002</v>
      </c>
      <c r="Z1394">
        <v>9.9190000000000005</v>
      </c>
      <c r="AA1394">
        <v>11.455</v>
      </c>
      <c r="AB1394">
        <v>11.147</v>
      </c>
      <c r="AC1394">
        <v>10.775</v>
      </c>
      <c r="AD1394">
        <v>10.228</v>
      </c>
      <c r="AE1394">
        <v>9.9849999999999994</v>
      </c>
      <c r="AF1394">
        <v>10.042</v>
      </c>
      <c r="AG1394">
        <v>2013</v>
      </c>
    </row>
    <row r="1395" spans="1:33" x14ac:dyDescent="0.2">
      <c r="A1395">
        <v>142</v>
      </c>
      <c r="B1395" t="s">
        <v>71</v>
      </c>
      <c r="C1395" t="s">
        <v>28</v>
      </c>
      <c r="D1395" t="s">
        <v>340</v>
      </c>
      <c r="E1395" t="s">
        <v>149</v>
      </c>
      <c r="G1395" t="s">
        <v>341</v>
      </c>
      <c r="H1395">
        <v>-44.585999999999999</v>
      </c>
      <c r="I1395">
        <v>-51.2</v>
      </c>
      <c r="J1395">
        <v>-55.783000000000001</v>
      </c>
      <c r="K1395">
        <v>-60.127000000000002</v>
      </c>
      <c r="L1395">
        <v>-70.510000000000005</v>
      </c>
      <c r="M1395">
        <v>-88.286000000000001</v>
      </c>
      <c r="N1395">
        <v>-84.536000000000001</v>
      </c>
      <c r="O1395">
        <v>-98.534999999999997</v>
      </c>
      <c r="P1395">
        <v>-107.352</v>
      </c>
      <c r="Q1395">
        <v>-122.607</v>
      </c>
      <c r="R1395">
        <v>-136.19999999999999</v>
      </c>
      <c r="S1395">
        <v>-142.61500000000001</v>
      </c>
      <c r="T1395">
        <v>-127.994</v>
      </c>
      <c r="U1395">
        <v>-157.405</v>
      </c>
      <c r="V1395">
        <v>-167.01400000000001</v>
      </c>
      <c r="W1395">
        <v>-161.87200000000001</v>
      </c>
      <c r="X1395">
        <v>-170.65600000000001</v>
      </c>
      <c r="Y1395">
        <v>-204.69200000000001</v>
      </c>
      <c r="Z1395">
        <v>-244.226</v>
      </c>
      <c r="AA1395">
        <v>-248.102</v>
      </c>
      <c r="AB1395">
        <v>-248.809</v>
      </c>
      <c r="AC1395">
        <v>-248.85499999999999</v>
      </c>
      <c r="AD1395">
        <v>-248.15199999999999</v>
      </c>
      <c r="AE1395">
        <v>-246.80600000000001</v>
      </c>
      <c r="AF1395">
        <v>-245.023</v>
      </c>
      <c r="AG1395">
        <v>2014</v>
      </c>
    </row>
    <row r="1396" spans="1:33" x14ac:dyDescent="0.2">
      <c r="A1396">
        <v>449</v>
      </c>
      <c r="B1396" t="s">
        <v>72</v>
      </c>
      <c r="C1396" t="s">
        <v>10</v>
      </c>
      <c r="D1396" t="s">
        <v>340</v>
      </c>
      <c r="E1396" t="s">
        <v>149</v>
      </c>
    </row>
    <row r="1397" spans="1:33" x14ac:dyDescent="0.2">
      <c r="A1397">
        <v>293</v>
      </c>
      <c r="B1397" t="s">
        <v>66</v>
      </c>
      <c r="C1397" t="s">
        <v>29</v>
      </c>
      <c r="D1397" t="s">
        <v>340</v>
      </c>
      <c r="E1397" t="s">
        <v>149</v>
      </c>
      <c r="G1397" t="s">
        <v>341</v>
      </c>
      <c r="H1397" t="s">
        <v>106</v>
      </c>
      <c r="I1397" t="s">
        <v>106</v>
      </c>
      <c r="J1397" t="s">
        <v>106</v>
      </c>
      <c r="K1397" t="s">
        <v>106</v>
      </c>
      <c r="L1397">
        <v>37.244</v>
      </c>
      <c r="M1397">
        <v>36.646999999999998</v>
      </c>
      <c r="N1397">
        <v>37.779000000000003</v>
      </c>
      <c r="O1397">
        <v>38.340000000000003</v>
      </c>
      <c r="P1397">
        <v>34.652999999999999</v>
      </c>
      <c r="Q1397">
        <v>31.651</v>
      </c>
      <c r="R1397">
        <v>23.975000000000001</v>
      </c>
      <c r="S1397">
        <v>16.739999999999998</v>
      </c>
      <c r="T1397">
        <v>13.009</v>
      </c>
      <c r="U1397">
        <v>12.228999999999999</v>
      </c>
      <c r="V1397">
        <v>10.263</v>
      </c>
      <c r="W1397">
        <v>6.9320000000000004</v>
      </c>
      <c r="X1397">
        <v>4.5190000000000001</v>
      </c>
      <c r="Y1397">
        <v>3.4780000000000002</v>
      </c>
      <c r="Z1397">
        <v>3.419</v>
      </c>
      <c r="AA1397">
        <v>4.9450000000000003</v>
      </c>
      <c r="AB1397">
        <v>6.0179999999999998</v>
      </c>
      <c r="AC1397">
        <v>6.8090000000000002</v>
      </c>
      <c r="AD1397">
        <v>7.3369999999999997</v>
      </c>
      <c r="AE1397">
        <v>7.7329999999999997</v>
      </c>
      <c r="AF1397">
        <v>8.0939999999999994</v>
      </c>
      <c r="AG1397">
        <v>2014</v>
      </c>
    </row>
    <row r="1398" spans="1:33" x14ac:dyDescent="0.2">
      <c r="A1398">
        <v>453</v>
      </c>
      <c r="B1398" t="s">
        <v>61</v>
      </c>
      <c r="C1398" t="s">
        <v>15</v>
      </c>
      <c r="D1398" t="s">
        <v>340</v>
      </c>
      <c r="E1398" t="s">
        <v>149</v>
      </c>
      <c r="G1398" t="s">
        <v>341</v>
      </c>
      <c r="H1398">
        <v>43.128999999999998</v>
      </c>
      <c r="I1398">
        <v>39.649000000000001</v>
      </c>
      <c r="J1398">
        <v>55.317999999999998</v>
      </c>
      <c r="K1398">
        <v>62.273000000000003</v>
      </c>
      <c r="L1398">
        <v>46.95</v>
      </c>
      <c r="M1398">
        <v>51.521999999999998</v>
      </c>
      <c r="N1398">
        <v>35.072000000000003</v>
      </c>
      <c r="O1398">
        <v>27.02</v>
      </c>
      <c r="P1398">
        <v>19.898</v>
      </c>
      <c r="Q1398">
        <v>12.683</v>
      </c>
      <c r="R1398">
        <v>7.8369999999999997</v>
      </c>
      <c r="S1398">
        <v>3.726</v>
      </c>
      <c r="T1398">
        <v>7.4710000000000001</v>
      </c>
      <c r="U1398">
        <v>29.952000000000002</v>
      </c>
      <c r="V1398">
        <v>33.768999999999998</v>
      </c>
      <c r="W1398">
        <v>26.864999999999998</v>
      </c>
      <c r="X1398">
        <v>27.462</v>
      </c>
      <c r="Y1398">
        <v>17.468</v>
      </c>
      <c r="Z1398">
        <v>18.579000000000001</v>
      </c>
      <c r="AA1398">
        <v>18.13</v>
      </c>
      <c r="AB1398">
        <v>16.268999999999998</v>
      </c>
      <c r="AC1398">
        <v>13.268000000000001</v>
      </c>
      <c r="AD1398">
        <v>9.2330000000000005</v>
      </c>
      <c r="AE1398">
        <v>6.6580000000000004</v>
      </c>
      <c r="AF1398">
        <v>4.8159999999999998</v>
      </c>
      <c r="AG1398">
        <v>2014</v>
      </c>
    </row>
    <row r="1399" spans="1:33" x14ac:dyDescent="0.2">
      <c r="A1399">
        <v>922</v>
      </c>
      <c r="B1399" t="s">
        <v>68</v>
      </c>
      <c r="C1399" t="s">
        <v>35</v>
      </c>
      <c r="D1399" t="s">
        <v>340</v>
      </c>
      <c r="E1399" t="s">
        <v>149</v>
      </c>
    </row>
    <row r="1400" spans="1:33" x14ac:dyDescent="0.2">
      <c r="A1400">
        <v>456</v>
      </c>
      <c r="B1400" t="s">
        <v>74</v>
      </c>
      <c r="C1400" t="s">
        <v>8</v>
      </c>
      <c r="D1400" t="s">
        <v>340</v>
      </c>
      <c r="E1400" t="s">
        <v>149</v>
      </c>
      <c r="G1400" t="s">
        <v>341</v>
      </c>
      <c r="H1400" t="s">
        <v>106</v>
      </c>
      <c r="I1400" t="s">
        <v>106</v>
      </c>
      <c r="J1400" t="s">
        <v>106</v>
      </c>
      <c r="K1400">
        <v>30.773</v>
      </c>
      <c r="L1400">
        <v>19.149000000000001</v>
      </c>
      <c r="M1400">
        <v>16.599</v>
      </c>
      <c r="N1400">
        <v>19.218</v>
      </c>
      <c r="O1400">
        <v>5.4219999999999997</v>
      </c>
      <c r="P1400">
        <v>-10.441000000000001</v>
      </c>
      <c r="Q1400">
        <v>-38.101999999999997</v>
      </c>
      <c r="R1400">
        <v>-50.023000000000003</v>
      </c>
      <c r="S1400">
        <v>-73.694999999999993</v>
      </c>
      <c r="T1400">
        <v>-83.899000000000001</v>
      </c>
      <c r="U1400">
        <v>-97.525999999999996</v>
      </c>
      <c r="V1400">
        <v>-90.736000000000004</v>
      </c>
      <c r="W1400">
        <v>-81.206999999999994</v>
      </c>
      <c r="X1400">
        <v>-91.222999999999999</v>
      </c>
      <c r="Y1400">
        <v>-100.057</v>
      </c>
      <c r="Z1400">
        <v>-97.141999999999996</v>
      </c>
      <c r="AA1400">
        <v>-87.52</v>
      </c>
      <c r="AB1400">
        <v>-71.977999999999994</v>
      </c>
      <c r="AC1400">
        <v>-60.728000000000002</v>
      </c>
      <c r="AD1400">
        <v>-50.732999999999997</v>
      </c>
      <c r="AE1400">
        <v>-42.148000000000003</v>
      </c>
      <c r="AF1400">
        <v>-34.155999999999999</v>
      </c>
      <c r="AG1400">
        <v>2014</v>
      </c>
    </row>
    <row r="1401" spans="1:33" x14ac:dyDescent="0.2">
      <c r="A1401">
        <v>732</v>
      </c>
      <c r="B1401" t="s">
        <v>77</v>
      </c>
      <c r="C1401" t="s">
        <v>17</v>
      </c>
      <c r="D1401" t="s">
        <v>340</v>
      </c>
      <c r="E1401" t="s">
        <v>149</v>
      </c>
    </row>
    <row r="1402" spans="1:33" x14ac:dyDescent="0.2">
      <c r="A1402">
        <v>463</v>
      </c>
      <c r="B1402" t="s">
        <v>73</v>
      </c>
      <c r="C1402" t="s">
        <v>36</v>
      </c>
      <c r="D1402" t="s">
        <v>340</v>
      </c>
      <c r="E1402" t="s">
        <v>149</v>
      </c>
      <c r="G1402" t="s">
        <v>341</v>
      </c>
      <c r="H1402">
        <v>109.333</v>
      </c>
      <c r="I1402">
        <v>111.64700000000001</v>
      </c>
      <c r="J1402">
        <v>115.28700000000001</v>
      </c>
      <c r="K1402">
        <v>107.64100000000001</v>
      </c>
      <c r="L1402">
        <v>112.85</v>
      </c>
      <c r="M1402">
        <v>105.76600000000001</v>
      </c>
      <c r="N1402">
        <v>95.695999999999998</v>
      </c>
      <c r="O1402">
        <v>95.147000000000006</v>
      </c>
      <c r="P1402">
        <v>85.38</v>
      </c>
      <c r="Q1402">
        <v>31.24</v>
      </c>
      <c r="R1402">
        <v>28.817</v>
      </c>
      <c r="S1402">
        <v>27.041</v>
      </c>
      <c r="T1402">
        <v>21.687999999999999</v>
      </c>
      <c r="U1402">
        <v>17.937000000000001</v>
      </c>
      <c r="V1402">
        <v>18.806999999999999</v>
      </c>
      <c r="W1402" t="s">
        <v>106</v>
      </c>
      <c r="X1402" t="s">
        <v>106</v>
      </c>
      <c r="Y1402" t="s">
        <v>106</v>
      </c>
      <c r="Z1402" t="s">
        <v>106</v>
      </c>
      <c r="AA1402" t="s">
        <v>106</v>
      </c>
      <c r="AB1402" t="s">
        <v>106</v>
      </c>
      <c r="AC1402" t="s">
        <v>106</v>
      </c>
      <c r="AD1402" t="s">
        <v>106</v>
      </c>
      <c r="AE1402" t="s">
        <v>106</v>
      </c>
      <c r="AF1402" t="s">
        <v>106</v>
      </c>
      <c r="AG1402">
        <v>2009</v>
      </c>
    </row>
    <row r="1403" spans="1:33" x14ac:dyDescent="0.2">
      <c r="A1403">
        <v>537</v>
      </c>
      <c r="B1403" t="s">
        <v>78</v>
      </c>
      <c r="C1403" t="s">
        <v>19</v>
      </c>
      <c r="D1403" t="s">
        <v>340</v>
      </c>
      <c r="E1403" t="s">
        <v>149</v>
      </c>
    </row>
    <row r="1404" spans="1:33" x14ac:dyDescent="0.2">
      <c r="A1404">
        <v>369</v>
      </c>
      <c r="B1404" t="s">
        <v>55</v>
      </c>
      <c r="C1404" t="s">
        <v>21</v>
      </c>
      <c r="D1404" t="s">
        <v>340</v>
      </c>
      <c r="E1404" t="s">
        <v>149</v>
      </c>
      <c r="G1404" t="s">
        <v>341</v>
      </c>
      <c r="H1404" t="s">
        <v>106</v>
      </c>
      <c r="I1404" t="s">
        <v>106</v>
      </c>
      <c r="J1404" t="s">
        <v>106</v>
      </c>
      <c r="K1404" t="s">
        <v>106</v>
      </c>
      <c r="L1404">
        <v>46.573999999999998</v>
      </c>
      <c r="M1404">
        <v>47.216999999999999</v>
      </c>
      <c r="N1404">
        <v>50.524000000000001</v>
      </c>
      <c r="O1404">
        <v>44.601999999999997</v>
      </c>
      <c r="P1404">
        <v>34.624000000000002</v>
      </c>
      <c r="Q1404">
        <v>24.3</v>
      </c>
      <c r="R1404">
        <v>14.851000000000001</v>
      </c>
      <c r="S1404">
        <v>10.647</v>
      </c>
      <c r="T1404">
        <v>5.0259999999999998</v>
      </c>
      <c r="U1404">
        <v>9.875</v>
      </c>
      <c r="V1404">
        <v>10.529</v>
      </c>
      <c r="W1404">
        <v>8.7750000000000004</v>
      </c>
      <c r="X1404">
        <v>15.27</v>
      </c>
      <c r="Y1404">
        <v>12.673999999999999</v>
      </c>
      <c r="Z1404">
        <v>13.664</v>
      </c>
      <c r="AA1404">
        <v>15.207000000000001</v>
      </c>
      <c r="AB1404">
        <v>19.215</v>
      </c>
      <c r="AC1404">
        <v>23.945</v>
      </c>
      <c r="AD1404">
        <v>28.611999999999998</v>
      </c>
      <c r="AE1404">
        <v>33.082000000000001</v>
      </c>
      <c r="AF1404">
        <v>37.667000000000002</v>
      </c>
      <c r="AG1404">
        <v>2013</v>
      </c>
    </row>
    <row r="1405" spans="1:33" x14ac:dyDescent="0.2">
      <c r="A1405">
        <v>466</v>
      </c>
      <c r="B1405" t="s">
        <v>63</v>
      </c>
      <c r="C1405" t="s">
        <v>16</v>
      </c>
      <c r="D1405" t="s">
        <v>340</v>
      </c>
      <c r="E1405" t="s">
        <v>149</v>
      </c>
      <c r="G1405" t="s">
        <v>341</v>
      </c>
      <c r="H1405" t="s">
        <v>106</v>
      </c>
      <c r="I1405" t="s">
        <v>106</v>
      </c>
      <c r="J1405" t="s">
        <v>106</v>
      </c>
      <c r="K1405">
        <v>-344.20800000000003</v>
      </c>
      <c r="L1405">
        <v>-295.49400000000003</v>
      </c>
      <c r="M1405">
        <v>-310.91500000000002</v>
      </c>
      <c r="N1405">
        <v>-308.20600000000002</v>
      </c>
      <c r="O1405">
        <v>-289.53100000000001</v>
      </c>
      <c r="P1405">
        <v>-262.46899999999999</v>
      </c>
      <c r="Q1405">
        <v>-241.256</v>
      </c>
      <c r="R1405">
        <v>-222.39099999999999</v>
      </c>
      <c r="S1405">
        <v>-215.12899999999999</v>
      </c>
      <c r="T1405">
        <v>-203.041</v>
      </c>
      <c r="U1405">
        <v>-247.101</v>
      </c>
      <c r="V1405">
        <v>-227.97</v>
      </c>
      <c r="W1405">
        <v>-201.553</v>
      </c>
      <c r="X1405">
        <v>-209.49600000000001</v>
      </c>
      <c r="Y1405">
        <v>-210.36500000000001</v>
      </c>
      <c r="Z1405">
        <v>-225.804</v>
      </c>
      <c r="AA1405">
        <v>-253.28299999999999</v>
      </c>
      <c r="AB1405">
        <v>-240.65700000000001</v>
      </c>
      <c r="AC1405">
        <v>-234</v>
      </c>
      <c r="AD1405">
        <v>-228.88</v>
      </c>
      <c r="AE1405">
        <v>-224.53100000000001</v>
      </c>
      <c r="AF1405">
        <v>-218.923</v>
      </c>
      <c r="AG1405">
        <v>2013</v>
      </c>
    </row>
    <row r="1406" spans="1:33" x14ac:dyDescent="0.2">
      <c r="A1406">
        <v>299</v>
      </c>
      <c r="B1406" t="s">
        <v>75</v>
      </c>
      <c r="C1406" t="s">
        <v>22</v>
      </c>
      <c r="D1406" t="s">
        <v>340</v>
      </c>
      <c r="E1406" t="s">
        <v>149</v>
      </c>
    </row>
    <row r="1407" spans="1:33" x14ac:dyDescent="0.2">
      <c r="A1407">
        <v>474</v>
      </c>
      <c r="B1407" t="s">
        <v>76</v>
      </c>
      <c r="C1407" t="s">
        <v>11</v>
      </c>
      <c r="D1407" t="s">
        <v>340</v>
      </c>
      <c r="E1407" t="s">
        <v>149</v>
      </c>
      <c r="G1407" t="s">
        <v>341</v>
      </c>
      <c r="H1407" t="s">
        <v>106</v>
      </c>
      <c r="I1407" t="s">
        <v>106</v>
      </c>
      <c r="J1407">
        <v>119.301</v>
      </c>
      <c r="K1407">
        <v>94.468999999999994</v>
      </c>
      <c r="L1407">
        <v>56.798000000000002</v>
      </c>
      <c r="M1407">
        <v>54.487000000000002</v>
      </c>
      <c r="N1407">
        <v>49.96</v>
      </c>
      <c r="O1407">
        <v>52.167000000000002</v>
      </c>
      <c r="P1407">
        <v>45.466000000000001</v>
      </c>
      <c r="Q1407">
        <v>37.064999999999998</v>
      </c>
      <c r="R1407">
        <v>32.999000000000002</v>
      </c>
      <c r="S1407">
        <v>35.235999999999997</v>
      </c>
      <c r="T1407">
        <v>31.422000000000001</v>
      </c>
      <c r="U1407">
        <v>43.633000000000003</v>
      </c>
      <c r="V1407">
        <v>38.274999999999999</v>
      </c>
      <c r="W1407">
        <v>42.34</v>
      </c>
      <c r="X1407">
        <v>45.276000000000003</v>
      </c>
      <c r="Y1407">
        <v>46.712000000000003</v>
      </c>
      <c r="Z1407">
        <v>47.972000000000001</v>
      </c>
      <c r="AA1407">
        <v>52.762999999999998</v>
      </c>
      <c r="AB1407">
        <v>53.21</v>
      </c>
      <c r="AC1407">
        <v>53.357999999999997</v>
      </c>
      <c r="AD1407">
        <v>52.837000000000003</v>
      </c>
      <c r="AE1407">
        <v>52.058</v>
      </c>
      <c r="AF1407">
        <v>50.790999999999997</v>
      </c>
      <c r="AG1407">
        <v>2013</v>
      </c>
    </row>
    <row r="1408" spans="1:33" x14ac:dyDescent="0.2">
      <c r="A1408">
        <v>612</v>
      </c>
      <c r="B1408" t="s">
        <v>41</v>
      </c>
      <c r="C1408" t="s">
        <v>9</v>
      </c>
      <c r="D1408" t="s">
        <v>342</v>
      </c>
      <c r="E1408" t="s">
        <v>87</v>
      </c>
      <c r="F1408" t="s">
        <v>88</v>
      </c>
      <c r="G1408" t="s">
        <v>294</v>
      </c>
      <c r="H1408" s="3">
        <v>2522.4</v>
      </c>
      <c r="I1408" s="3">
        <v>1942.11</v>
      </c>
      <c r="J1408" s="3">
        <v>2062.386</v>
      </c>
      <c r="K1408" s="3">
        <v>2664.1419999999998</v>
      </c>
      <c r="L1408" s="3">
        <v>2590.105</v>
      </c>
      <c r="M1408" s="3">
        <v>2462.8589999999999</v>
      </c>
      <c r="N1408" s="3">
        <v>2473.2080000000001</v>
      </c>
      <c r="O1408" s="3">
        <v>2339.1149999999998</v>
      </c>
      <c r="P1408" s="3">
        <v>2265.6970000000001</v>
      </c>
      <c r="Q1408" s="3">
        <v>2058.2220000000002</v>
      </c>
      <c r="R1408" s="3">
        <v>2283.9789999999998</v>
      </c>
      <c r="S1408" s="3">
        <v>1303.3209999999999</v>
      </c>
      <c r="T1408">
        <v>974.31200000000001</v>
      </c>
      <c r="U1408" s="3">
        <v>1077.9860000000001</v>
      </c>
      <c r="V1408" s="3">
        <v>1398.578</v>
      </c>
      <c r="W1408" s="3">
        <v>1444.308</v>
      </c>
      <c r="X1408" s="3">
        <v>1611.7739999999999</v>
      </c>
      <c r="Y1408" s="3">
        <v>1377.702</v>
      </c>
      <c r="Z1408" s="3">
        <v>1511.7560000000001</v>
      </c>
      <c r="AA1408" s="3">
        <v>2304.37</v>
      </c>
      <c r="AB1408" s="3">
        <v>2890.5929999999998</v>
      </c>
      <c r="AC1408" s="3">
        <v>3426.6010000000001</v>
      </c>
      <c r="AD1408" s="3">
        <v>4033.127</v>
      </c>
      <c r="AE1408" s="3">
        <v>4472.7039999999997</v>
      </c>
      <c r="AF1408" s="3">
        <v>4798.491</v>
      </c>
      <c r="AG1408">
        <v>2014</v>
      </c>
    </row>
    <row r="1409" spans="1:33" x14ac:dyDescent="0.2">
      <c r="A1409">
        <v>614</v>
      </c>
      <c r="B1409" t="s">
        <v>42</v>
      </c>
      <c r="C1409" t="s">
        <v>7</v>
      </c>
      <c r="D1409" t="s">
        <v>342</v>
      </c>
      <c r="E1409" t="s">
        <v>87</v>
      </c>
      <c r="F1409" t="s">
        <v>88</v>
      </c>
      <c r="G1409" t="s">
        <v>295</v>
      </c>
      <c r="H1409" t="s">
        <v>106</v>
      </c>
      <c r="I1409" t="s">
        <v>106</v>
      </c>
      <c r="J1409" t="s">
        <v>106</v>
      </c>
      <c r="K1409" t="s">
        <v>106</v>
      </c>
      <c r="L1409">
        <v>86.957999999999998</v>
      </c>
      <c r="M1409">
        <v>182.536</v>
      </c>
      <c r="N1409">
        <v>350.23599999999999</v>
      </c>
      <c r="O1409">
        <v>614.45399999999995</v>
      </c>
      <c r="P1409">
        <v>763.84199999999998</v>
      </c>
      <c r="Q1409">
        <v>948.86900000000003</v>
      </c>
      <c r="R1409">
        <v>628.74300000000005</v>
      </c>
      <c r="S1409">
        <v>761.64099999999996</v>
      </c>
      <c r="T1409" s="3">
        <v>1049.5239999999999</v>
      </c>
      <c r="U1409" s="3">
        <v>2986.9760000000001</v>
      </c>
      <c r="V1409" s="3">
        <v>3016.877</v>
      </c>
      <c r="W1409" s="3">
        <v>3149.317</v>
      </c>
      <c r="X1409" s="3">
        <v>3259.9749999999999</v>
      </c>
      <c r="Y1409" s="3">
        <v>4214.25</v>
      </c>
      <c r="Z1409" s="3">
        <v>4801.3900000000003</v>
      </c>
      <c r="AA1409" s="3">
        <v>5671.85</v>
      </c>
      <c r="AB1409" s="3">
        <v>5996.1639999999998</v>
      </c>
      <c r="AC1409" s="3">
        <v>6405.3069999999998</v>
      </c>
      <c r="AD1409" s="3">
        <v>6896.6869999999999</v>
      </c>
      <c r="AE1409" s="3">
        <v>7532.9170000000004</v>
      </c>
      <c r="AF1409" s="3">
        <v>8358.3629999999994</v>
      </c>
      <c r="AG1409">
        <v>2013</v>
      </c>
    </row>
    <row r="1410" spans="1:33" x14ac:dyDescent="0.2">
      <c r="A1410">
        <v>912</v>
      </c>
      <c r="B1410" t="s">
        <v>43</v>
      </c>
      <c r="C1410" t="s">
        <v>23</v>
      </c>
      <c r="D1410" t="s">
        <v>342</v>
      </c>
      <c r="E1410" t="s">
        <v>87</v>
      </c>
      <c r="F1410" t="s">
        <v>88</v>
      </c>
      <c r="G1410" t="s">
        <v>296</v>
      </c>
      <c r="H1410" t="s">
        <v>106</v>
      </c>
      <c r="I1410" t="s">
        <v>106</v>
      </c>
      <c r="J1410" t="s">
        <v>106</v>
      </c>
      <c r="K1410" t="s">
        <v>106</v>
      </c>
      <c r="L1410">
        <v>1.077</v>
      </c>
      <c r="M1410">
        <v>1.2869999999999999</v>
      </c>
      <c r="N1410">
        <v>1.385</v>
      </c>
      <c r="O1410">
        <v>1.55</v>
      </c>
      <c r="P1410">
        <v>1.72</v>
      </c>
      <c r="Q1410">
        <v>1.67</v>
      </c>
      <c r="R1410">
        <v>1.92</v>
      </c>
      <c r="S1410">
        <v>2.4409999999999998</v>
      </c>
      <c r="T1410">
        <v>2.7730000000000001</v>
      </c>
      <c r="U1410">
        <v>4.1980000000000004</v>
      </c>
      <c r="V1410">
        <v>4.734</v>
      </c>
      <c r="W1410">
        <v>5.1710000000000003</v>
      </c>
      <c r="X1410">
        <v>6.26</v>
      </c>
      <c r="Y1410">
        <v>7.9370000000000003</v>
      </c>
      <c r="Z1410">
        <v>9.5020000000000007</v>
      </c>
      <c r="AA1410">
        <v>13.632</v>
      </c>
      <c r="AB1410">
        <v>15.401999999999999</v>
      </c>
      <c r="AC1410">
        <v>17.161000000000001</v>
      </c>
      <c r="AD1410">
        <v>19.329999999999998</v>
      </c>
      <c r="AE1410">
        <v>21.690999999999999</v>
      </c>
      <c r="AF1410">
        <v>24.202999999999999</v>
      </c>
      <c r="AG1410">
        <v>2012</v>
      </c>
    </row>
    <row r="1411" spans="1:33" x14ac:dyDescent="0.2">
      <c r="A1411">
        <v>419</v>
      </c>
      <c r="B1411" t="s">
        <v>44</v>
      </c>
      <c r="C1411" t="s">
        <v>12</v>
      </c>
      <c r="D1411" t="s">
        <v>342</v>
      </c>
      <c r="E1411" t="s">
        <v>87</v>
      </c>
      <c r="F1411" t="s">
        <v>88</v>
      </c>
      <c r="G1411" t="s">
        <v>297</v>
      </c>
      <c r="H1411">
        <v>0.36299999999999999</v>
      </c>
      <c r="I1411">
        <v>0.42299999999999999</v>
      </c>
      <c r="J1411">
        <v>0.54800000000000004</v>
      </c>
      <c r="K1411">
        <v>0.73299999999999998</v>
      </c>
      <c r="L1411">
        <v>0.877</v>
      </c>
      <c r="M1411">
        <v>0.90100000000000002</v>
      </c>
      <c r="N1411">
        <v>1.024</v>
      </c>
      <c r="O1411">
        <v>1.351</v>
      </c>
      <c r="P1411">
        <v>1.454</v>
      </c>
      <c r="Q1411">
        <v>1.4530000000000001</v>
      </c>
      <c r="R1411">
        <v>1.409</v>
      </c>
      <c r="S1411">
        <v>1.335</v>
      </c>
      <c r="T1411">
        <v>1.214</v>
      </c>
      <c r="U1411">
        <v>1.8420000000000001</v>
      </c>
      <c r="V1411">
        <v>2.8719999999999999</v>
      </c>
      <c r="W1411">
        <v>3.5489999999999999</v>
      </c>
      <c r="X1411">
        <v>4.1859999999999999</v>
      </c>
      <c r="Y1411">
        <v>5.3760000000000003</v>
      </c>
      <c r="Z1411">
        <v>5.5730000000000004</v>
      </c>
      <c r="AA1411">
        <v>6.3609999999999998</v>
      </c>
      <c r="AB1411">
        <v>7.1340000000000003</v>
      </c>
      <c r="AC1411">
        <v>7.9240000000000004</v>
      </c>
      <c r="AD1411">
        <v>8.8379999999999992</v>
      </c>
      <c r="AE1411">
        <v>9.8620000000000001</v>
      </c>
      <c r="AF1411">
        <v>10.988</v>
      </c>
      <c r="AG1411">
        <v>2014</v>
      </c>
    </row>
    <row r="1412" spans="1:33" x14ac:dyDescent="0.2">
      <c r="A1412">
        <v>218</v>
      </c>
      <c r="B1412" t="s">
        <v>45</v>
      </c>
      <c r="C1412" t="s">
        <v>26</v>
      </c>
      <c r="D1412" t="s">
        <v>342</v>
      </c>
      <c r="E1412" t="s">
        <v>87</v>
      </c>
      <c r="F1412" t="s">
        <v>88</v>
      </c>
      <c r="G1412" t="s">
        <v>298</v>
      </c>
      <c r="H1412" t="s">
        <v>106</v>
      </c>
      <c r="I1412" t="s">
        <v>106</v>
      </c>
      <c r="J1412" t="s">
        <v>106</v>
      </c>
      <c r="K1412" t="s">
        <v>106</v>
      </c>
      <c r="L1412">
        <v>34.735999999999997</v>
      </c>
      <c r="M1412">
        <v>32.250999999999998</v>
      </c>
      <c r="N1412">
        <v>39.192</v>
      </c>
      <c r="O1412">
        <v>45.85</v>
      </c>
      <c r="P1412">
        <v>62.362000000000002</v>
      </c>
      <c r="Q1412">
        <v>61.908000000000001</v>
      </c>
      <c r="R1412">
        <v>50.673000000000002</v>
      </c>
      <c r="S1412">
        <v>41.725000000000001</v>
      </c>
      <c r="T1412">
        <v>44.843000000000004</v>
      </c>
      <c r="U1412">
        <v>48.680999999999997</v>
      </c>
      <c r="V1412">
        <v>53.11</v>
      </c>
      <c r="W1412">
        <v>57.625999999999998</v>
      </c>
      <c r="X1412">
        <v>62.39</v>
      </c>
      <c r="Y1412">
        <v>68.853999999999999</v>
      </c>
      <c r="Z1412">
        <v>76.536000000000001</v>
      </c>
      <c r="AA1412">
        <v>87.225999999999999</v>
      </c>
      <c r="AB1412">
        <v>101.193</v>
      </c>
      <c r="AC1412">
        <v>115.04600000000001</v>
      </c>
      <c r="AD1412">
        <v>129.309</v>
      </c>
      <c r="AE1412">
        <v>143.482</v>
      </c>
      <c r="AF1412">
        <v>157.98099999999999</v>
      </c>
      <c r="AG1412">
        <v>2013</v>
      </c>
    </row>
    <row r="1413" spans="1:33" x14ac:dyDescent="0.2">
      <c r="A1413">
        <v>616</v>
      </c>
      <c r="B1413" t="s">
        <v>46</v>
      </c>
      <c r="C1413" t="s">
        <v>25</v>
      </c>
      <c r="D1413" t="s">
        <v>342</v>
      </c>
      <c r="E1413" t="s">
        <v>87</v>
      </c>
      <c r="F1413" t="s">
        <v>88</v>
      </c>
      <c r="G1413" t="s">
        <v>299</v>
      </c>
      <c r="H1413" t="s">
        <v>106</v>
      </c>
      <c r="I1413" t="s">
        <v>106</v>
      </c>
      <c r="J1413">
        <v>2.423</v>
      </c>
      <c r="K1413">
        <v>2.4249999999999998</v>
      </c>
      <c r="L1413">
        <v>2.4260000000000002</v>
      </c>
      <c r="M1413">
        <v>2.9169999999999998</v>
      </c>
      <c r="N1413">
        <v>2.9169999999999998</v>
      </c>
      <c r="O1413">
        <v>4.4889999999999999</v>
      </c>
      <c r="P1413">
        <v>4.6890000000000001</v>
      </c>
      <c r="Q1413">
        <v>3.8929999999999998</v>
      </c>
      <c r="R1413">
        <v>3.657</v>
      </c>
      <c r="S1413">
        <v>5.694</v>
      </c>
      <c r="T1413">
        <v>5.694</v>
      </c>
      <c r="U1413">
        <v>13.938000000000001</v>
      </c>
      <c r="V1413">
        <v>18.79</v>
      </c>
      <c r="W1413">
        <v>21.295999999999999</v>
      </c>
      <c r="X1413">
        <v>21.902000000000001</v>
      </c>
      <c r="Y1413">
        <v>22.670999999999999</v>
      </c>
      <c r="Z1413">
        <v>20.937999999999999</v>
      </c>
      <c r="AA1413">
        <v>20.027999999999999</v>
      </c>
      <c r="AB1413">
        <v>19.337</v>
      </c>
      <c r="AC1413">
        <v>18.452000000000002</v>
      </c>
      <c r="AD1413">
        <v>17.588000000000001</v>
      </c>
      <c r="AE1413">
        <v>16.747</v>
      </c>
      <c r="AF1413">
        <v>15.907</v>
      </c>
      <c r="AG1413">
        <v>2012</v>
      </c>
    </row>
    <row r="1414" spans="1:33" x14ac:dyDescent="0.2">
      <c r="A1414">
        <v>516</v>
      </c>
      <c r="B1414" t="s">
        <v>49</v>
      </c>
      <c r="C1414" t="s">
        <v>4</v>
      </c>
      <c r="D1414" t="s">
        <v>342</v>
      </c>
      <c r="E1414" t="s">
        <v>87</v>
      </c>
      <c r="F1414" t="s">
        <v>88</v>
      </c>
      <c r="G1414" t="s">
        <v>300</v>
      </c>
      <c r="H1414">
        <v>0</v>
      </c>
      <c r="I1414">
        <v>0</v>
      </c>
      <c r="J1414">
        <v>0</v>
      </c>
      <c r="K1414">
        <v>0</v>
      </c>
      <c r="L1414">
        <v>0</v>
      </c>
      <c r="M1414">
        <v>0</v>
      </c>
      <c r="N1414">
        <v>0</v>
      </c>
      <c r="O1414">
        <v>0</v>
      </c>
      <c r="P1414">
        <v>0</v>
      </c>
      <c r="Q1414">
        <v>0</v>
      </c>
      <c r="R1414">
        <v>0.12</v>
      </c>
      <c r="S1414">
        <v>0.14000000000000001</v>
      </c>
      <c r="T1414">
        <v>0.21299999999999999</v>
      </c>
      <c r="U1414">
        <v>0.192</v>
      </c>
      <c r="V1414">
        <v>0.20799999999999999</v>
      </c>
      <c r="W1414">
        <v>0.496</v>
      </c>
      <c r="X1414">
        <v>0.5</v>
      </c>
      <c r="Y1414">
        <v>0.5</v>
      </c>
      <c r="Z1414">
        <v>0.5</v>
      </c>
      <c r="AA1414">
        <v>0.5</v>
      </c>
      <c r="AB1414">
        <v>0.5</v>
      </c>
      <c r="AC1414">
        <v>0.5</v>
      </c>
      <c r="AD1414">
        <v>0.5</v>
      </c>
      <c r="AE1414">
        <v>0.5</v>
      </c>
      <c r="AF1414">
        <v>0.5</v>
      </c>
      <c r="AG1414">
        <v>2014</v>
      </c>
    </row>
    <row r="1415" spans="1:33" x14ac:dyDescent="0.2">
      <c r="A1415">
        <v>622</v>
      </c>
      <c r="B1415" t="s">
        <v>52</v>
      </c>
      <c r="C1415" t="s">
        <v>32</v>
      </c>
      <c r="D1415" t="s">
        <v>342</v>
      </c>
      <c r="E1415" t="s">
        <v>87</v>
      </c>
      <c r="F1415" t="s">
        <v>88</v>
      </c>
      <c r="G1415" t="s">
        <v>301</v>
      </c>
      <c r="H1415" t="s">
        <v>106</v>
      </c>
      <c r="I1415" t="s">
        <v>106</v>
      </c>
      <c r="J1415" t="s">
        <v>106</v>
      </c>
      <c r="K1415" t="s">
        <v>106</v>
      </c>
      <c r="L1415" s="3">
        <v>5487.6610000000001</v>
      </c>
      <c r="M1415" s="3">
        <v>4999.9930000000004</v>
      </c>
      <c r="N1415" s="3">
        <v>4875.5349999999999</v>
      </c>
      <c r="O1415" s="3">
        <v>4771.4009999999998</v>
      </c>
      <c r="P1415" s="3">
        <v>5135.4830000000002</v>
      </c>
      <c r="Q1415" s="3">
        <v>4510.04</v>
      </c>
      <c r="R1415" s="3">
        <v>1489.116</v>
      </c>
      <c r="S1415" s="3">
        <v>1170.81</v>
      </c>
      <c r="T1415" s="3">
        <v>1014.619</v>
      </c>
      <c r="U1415" s="3">
        <v>1114.1980000000001</v>
      </c>
      <c r="V1415" s="3">
        <v>1348.6510000000001</v>
      </c>
      <c r="W1415" s="3">
        <v>1661.634</v>
      </c>
      <c r="X1415" s="3">
        <v>2085.14</v>
      </c>
      <c r="Y1415" s="3">
        <v>2720.5079999999998</v>
      </c>
      <c r="Z1415" s="3">
        <v>3740.395</v>
      </c>
      <c r="AA1415" s="3">
        <v>5021.7910000000002</v>
      </c>
      <c r="AB1415" s="3">
        <v>6013.6019999999999</v>
      </c>
      <c r="AC1415" s="3">
        <v>7007.81</v>
      </c>
      <c r="AD1415" s="3">
        <v>7958.9679999999998</v>
      </c>
      <c r="AE1415" s="3">
        <v>8770.7369999999992</v>
      </c>
      <c r="AF1415" s="3">
        <v>9577.4529999999995</v>
      </c>
      <c r="AG1415">
        <v>2013</v>
      </c>
    </row>
    <row r="1416" spans="1:33" x14ac:dyDescent="0.2">
      <c r="A1416">
        <v>628</v>
      </c>
      <c r="B1416" t="s">
        <v>53</v>
      </c>
      <c r="C1416" t="s">
        <v>13</v>
      </c>
      <c r="D1416" t="s">
        <v>342</v>
      </c>
      <c r="E1416" t="s">
        <v>87</v>
      </c>
      <c r="F1416" t="s">
        <v>88</v>
      </c>
      <c r="G1416" t="s">
        <v>302</v>
      </c>
      <c r="H1416" t="s">
        <v>106</v>
      </c>
      <c r="I1416" t="s">
        <v>106</v>
      </c>
      <c r="J1416" t="s">
        <v>106</v>
      </c>
      <c r="K1416">
        <v>635.15300000000002</v>
      </c>
      <c r="L1416">
        <v>737.38199999999995</v>
      </c>
      <c r="M1416">
        <v>797.86300000000006</v>
      </c>
      <c r="N1416">
        <v>788.72299999999996</v>
      </c>
      <c r="O1416">
        <v>737.92600000000004</v>
      </c>
      <c r="P1416">
        <v>797.69399999999996</v>
      </c>
      <c r="Q1416">
        <v>898.93</v>
      </c>
      <c r="R1416" s="3">
        <v>1018.468</v>
      </c>
      <c r="S1416">
        <v>917.06799999999998</v>
      </c>
      <c r="T1416">
        <v>925</v>
      </c>
      <c r="U1416" s="3">
        <v>1383.704</v>
      </c>
      <c r="V1416" s="3">
        <v>1090.596</v>
      </c>
      <c r="W1416" s="3">
        <v>1188.0160000000001</v>
      </c>
      <c r="X1416" s="3">
        <v>1130.8589999999999</v>
      </c>
      <c r="Y1416" s="3">
        <v>1193.4929999999999</v>
      </c>
      <c r="Z1416" s="3">
        <v>1719.6869999999999</v>
      </c>
      <c r="AA1416" s="3">
        <v>1648.482</v>
      </c>
      <c r="AB1416" s="3">
        <v>1686.2190000000001</v>
      </c>
      <c r="AC1416" s="3">
        <v>1685.393</v>
      </c>
      <c r="AD1416" s="3">
        <v>1754.595</v>
      </c>
      <c r="AE1416" s="3">
        <v>1814.96</v>
      </c>
      <c r="AF1416" s="3">
        <v>1706.7429999999999</v>
      </c>
      <c r="AG1416">
        <v>2012</v>
      </c>
    </row>
    <row r="1417" spans="1:33" x14ac:dyDescent="0.2">
      <c r="A1417">
        <v>228</v>
      </c>
      <c r="B1417" t="s">
        <v>54</v>
      </c>
      <c r="C1417" t="s">
        <v>30</v>
      </c>
      <c r="D1417" t="s">
        <v>342</v>
      </c>
      <c r="E1417" t="s">
        <v>87</v>
      </c>
      <c r="F1417" t="s">
        <v>88</v>
      </c>
      <c r="G1417" t="s">
        <v>303</v>
      </c>
      <c r="H1417" s="3">
        <v>4724.4750000000004</v>
      </c>
      <c r="I1417" s="3">
        <v>4593.9610000000002</v>
      </c>
      <c r="J1417" s="3">
        <v>4572.509</v>
      </c>
      <c r="K1417" s="3">
        <v>5106.5739999999996</v>
      </c>
      <c r="L1417" s="3">
        <v>5549.4359999999997</v>
      </c>
      <c r="M1417" s="3">
        <v>6515.3289999999997</v>
      </c>
      <c r="N1417" s="3">
        <v>7286.2969999999996</v>
      </c>
      <c r="O1417" s="3">
        <v>6650.7920000000004</v>
      </c>
      <c r="P1417" s="3">
        <v>6228.8459999999995</v>
      </c>
      <c r="Q1417" s="3">
        <v>4819.8829999999998</v>
      </c>
      <c r="R1417" s="3">
        <v>4097.1480000000001</v>
      </c>
      <c r="S1417" s="3">
        <v>3517.3560000000002</v>
      </c>
      <c r="T1417" s="3">
        <v>4614.4970000000003</v>
      </c>
      <c r="U1417" s="3">
        <v>5619.223</v>
      </c>
      <c r="V1417" s="3">
        <v>9535.0139999999992</v>
      </c>
      <c r="W1417" s="3">
        <v>13520.451999999999</v>
      </c>
      <c r="X1417" s="3">
        <v>15517.619000000001</v>
      </c>
      <c r="Y1417" s="3">
        <v>17553.517</v>
      </c>
      <c r="Z1417" s="3">
        <v>20439.375</v>
      </c>
      <c r="AA1417" s="3">
        <v>25362.505000000001</v>
      </c>
      <c r="AB1417" s="3">
        <v>29604.344000000001</v>
      </c>
      <c r="AC1417" s="3">
        <v>33445.061999999998</v>
      </c>
      <c r="AD1417" s="3">
        <v>36591.927000000003</v>
      </c>
      <c r="AE1417" s="3">
        <v>39872.124000000003</v>
      </c>
      <c r="AF1417" s="3">
        <v>43391.904999999999</v>
      </c>
      <c r="AG1417">
        <v>2013</v>
      </c>
    </row>
    <row r="1418" spans="1:33" x14ac:dyDescent="0.2">
      <c r="A1418">
        <v>636</v>
      </c>
      <c r="B1418" t="s">
        <v>56</v>
      </c>
      <c r="C1418" t="s">
        <v>33</v>
      </c>
      <c r="D1418" t="s">
        <v>342</v>
      </c>
      <c r="E1418" t="s">
        <v>87</v>
      </c>
      <c r="F1418" t="s">
        <v>88</v>
      </c>
      <c r="G1418" t="s">
        <v>304</v>
      </c>
      <c r="H1418" t="s">
        <v>106</v>
      </c>
      <c r="I1418" t="s">
        <v>106</v>
      </c>
      <c r="J1418" t="s">
        <v>106</v>
      </c>
      <c r="K1418" t="s">
        <v>106</v>
      </c>
      <c r="L1418" s="3">
        <v>1777.818</v>
      </c>
      <c r="M1418" s="3">
        <v>4052.7040000000002</v>
      </c>
      <c r="N1418" s="3">
        <v>4116.4459999999999</v>
      </c>
      <c r="O1418" s="3">
        <v>4147.3149999999996</v>
      </c>
      <c r="P1418" s="3">
        <v>5097.857</v>
      </c>
      <c r="Q1418" s="3">
        <v>5041.2489999999998</v>
      </c>
      <c r="R1418" s="3">
        <v>6693.7520000000004</v>
      </c>
      <c r="S1418" s="3">
        <v>7053</v>
      </c>
      <c r="T1418" s="3">
        <v>9340.3220000000001</v>
      </c>
      <c r="U1418" s="3">
        <v>13280.04</v>
      </c>
      <c r="V1418" s="3">
        <v>5050.7910000000002</v>
      </c>
      <c r="W1418" s="3">
        <v>5038.5060000000003</v>
      </c>
      <c r="X1418" s="3">
        <v>5032.6220000000003</v>
      </c>
      <c r="Y1418" s="3">
        <v>5490.1080000000002</v>
      </c>
      <c r="Z1418" s="3">
        <v>6316.0889999999999</v>
      </c>
      <c r="AA1418" s="3">
        <v>7404.2650000000003</v>
      </c>
      <c r="AB1418" s="3">
        <v>8454.5730000000003</v>
      </c>
      <c r="AC1418" s="3">
        <v>10201.866</v>
      </c>
      <c r="AD1418" s="3">
        <v>12040.549000000001</v>
      </c>
      <c r="AE1418" s="3">
        <v>13684.189</v>
      </c>
      <c r="AF1418" s="3">
        <v>15013.513000000001</v>
      </c>
      <c r="AG1418">
        <v>2013</v>
      </c>
    </row>
    <row r="1419" spans="1:33" x14ac:dyDescent="0.2">
      <c r="A1419">
        <v>634</v>
      </c>
      <c r="B1419" t="s">
        <v>58</v>
      </c>
      <c r="C1419" t="s">
        <v>57</v>
      </c>
      <c r="D1419" t="s">
        <v>342</v>
      </c>
      <c r="E1419" t="s">
        <v>87</v>
      </c>
      <c r="F1419" t="s">
        <v>88</v>
      </c>
      <c r="G1419" t="s">
        <v>305</v>
      </c>
      <c r="H1419" s="3">
        <v>2758.0720000000001</v>
      </c>
      <c r="I1419" s="3">
        <v>2982.3890000000001</v>
      </c>
      <c r="J1419" s="3">
        <v>3041.364</v>
      </c>
      <c r="K1419" s="3">
        <v>3357.0439999999999</v>
      </c>
      <c r="L1419" s="3">
        <v>3741.8969999999999</v>
      </c>
      <c r="M1419" s="3">
        <v>4010.252</v>
      </c>
      <c r="N1419" s="3">
        <v>3794.9090000000001</v>
      </c>
      <c r="O1419" s="3">
        <v>4152.43</v>
      </c>
      <c r="P1419" s="3">
        <v>4879.1679999999997</v>
      </c>
      <c r="Q1419" s="3">
        <v>3476.2719999999999</v>
      </c>
      <c r="R1419" s="3">
        <v>3994.7170000000001</v>
      </c>
      <c r="S1419" s="3">
        <v>3941.085</v>
      </c>
      <c r="T1419" s="3">
        <v>3614.5030000000002</v>
      </c>
      <c r="U1419" s="3">
        <v>2791.6039999999998</v>
      </c>
      <c r="V1419" s="3">
        <v>1361.079</v>
      </c>
      <c r="W1419" s="3">
        <v>2251.393</v>
      </c>
      <c r="X1419" s="3">
        <v>2382.7869999999998</v>
      </c>
      <c r="Y1419" s="3">
        <v>2541.7579999999998</v>
      </c>
      <c r="Z1419" s="3">
        <v>2818.3359999999998</v>
      </c>
      <c r="AA1419" s="3">
        <v>3040.2820000000002</v>
      </c>
      <c r="AB1419" s="3">
        <v>3089.3449999999998</v>
      </c>
      <c r="AC1419" s="3">
        <v>3112.799</v>
      </c>
      <c r="AD1419" s="3">
        <v>3073.4050000000002</v>
      </c>
      <c r="AE1419" s="3">
        <v>2991.4720000000002</v>
      </c>
      <c r="AF1419" s="3">
        <v>2911.9549999999999</v>
      </c>
      <c r="AG1419">
        <v>2013</v>
      </c>
    </row>
    <row r="1420" spans="1:33" x14ac:dyDescent="0.2">
      <c r="A1420">
        <v>248</v>
      </c>
      <c r="B1420" t="s">
        <v>59</v>
      </c>
      <c r="C1420" t="s">
        <v>31</v>
      </c>
      <c r="D1420" t="s">
        <v>342</v>
      </c>
      <c r="E1420" t="s">
        <v>87</v>
      </c>
      <c r="F1420" t="s">
        <v>88</v>
      </c>
      <c r="G1420" t="s">
        <v>306</v>
      </c>
      <c r="H1420" t="s">
        <v>106</v>
      </c>
      <c r="I1420" t="s">
        <v>106</v>
      </c>
      <c r="J1420" t="s">
        <v>106</v>
      </c>
      <c r="K1420" t="s">
        <v>106</v>
      </c>
      <c r="L1420" t="s">
        <v>106</v>
      </c>
      <c r="M1420">
        <v>15.244</v>
      </c>
      <c r="N1420">
        <v>14.994</v>
      </c>
      <c r="O1420">
        <v>14.553000000000001</v>
      </c>
      <c r="P1420">
        <v>14.547000000000001</v>
      </c>
      <c r="Q1420">
        <v>14.537000000000001</v>
      </c>
      <c r="R1420">
        <v>13.492000000000001</v>
      </c>
      <c r="S1420">
        <v>13.872999999999999</v>
      </c>
      <c r="T1420">
        <v>13.734</v>
      </c>
      <c r="U1420">
        <v>10.234999999999999</v>
      </c>
      <c r="V1420">
        <v>13.337</v>
      </c>
      <c r="W1420">
        <v>14.561999999999999</v>
      </c>
      <c r="X1420">
        <v>18.652000000000001</v>
      </c>
      <c r="Y1420">
        <v>22.84</v>
      </c>
      <c r="Z1420">
        <v>30.013999999999999</v>
      </c>
      <c r="AA1420">
        <v>35.22</v>
      </c>
      <c r="AB1420">
        <v>40.19</v>
      </c>
      <c r="AC1420">
        <v>44.612000000000002</v>
      </c>
      <c r="AD1420">
        <v>47.722000000000001</v>
      </c>
      <c r="AE1420">
        <v>49.235999999999997</v>
      </c>
      <c r="AF1420">
        <v>50.771000000000001</v>
      </c>
      <c r="AG1420">
        <v>2013</v>
      </c>
    </row>
    <row r="1421" spans="1:33" x14ac:dyDescent="0.2">
      <c r="A1421">
        <v>642</v>
      </c>
      <c r="B1421" t="s">
        <v>60</v>
      </c>
      <c r="C1421" t="s">
        <v>1</v>
      </c>
      <c r="D1421" t="s">
        <v>342</v>
      </c>
      <c r="E1421" t="s">
        <v>87</v>
      </c>
      <c r="F1421" t="s">
        <v>88</v>
      </c>
      <c r="G1421" t="s">
        <v>307</v>
      </c>
      <c r="H1421">
        <v>105.47799999999999</v>
      </c>
      <c r="I1421">
        <v>116.181</v>
      </c>
      <c r="J1421">
        <v>126.004</v>
      </c>
      <c r="K1421">
        <v>224.97399999999999</v>
      </c>
      <c r="L1421">
        <v>246.73699999999999</v>
      </c>
      <c r="M1421">
        <v>249.34899999999999</v>
      </c>
      <c r="N1421">
        <v>252.364</v>
      </c>
      <c r="O1421">
        <v>144.92500000000001</v>
      </c>
      <c r="P1421">
        <v>138.42099999999999</v>
      </c>
      <c r="Q1421">
        <v>104.995</v>
      </c>
      <c r="R1421">
        <v>66.302000000000007</v>
      </c>
      <c r="S1421">
        <v>49.506999999999998</v>
      </c>
      <c r="T1421">
        <v>39.863</v>
      </c>
      <c r="U1421">
        <v>317.87400000000002</v>
      </c>
      <c r="V1421">
        <v>640.82000000000005</v>
      </c>
      <c r="W1421">
        <v>570.93499999999995</v>
      </c>
      <c r="X1421">
        <v>856.04100000000005</v>
      </c>
      <c r="Y1421">
        <v>691.70600000000002</v>
      </c>
      <c r="Z1421">
        <v>535.07899999999995</v>
      </c>
      <c r="AA1421" s="3">
        <v>1098.519</v>
      </c>
      <c r="AB1421" s="3">
        <v>1447.8820000000001</v>
      </c>
      <c r="AC1421" s="3">
        <v>1428.9970000000001</v>
      </c>
      <c r="AD1421" s="3">
        <v>1293.211</v>
      </c>
      <c r="AE1421" s="3">
        <v>1090.04</v>
      </c>
      <c r="AF1421">
        <v>898.26700000000005</v>
      </c>
      <c r="AG1421">
        <v>2013</v>
      </c>
    </row>
    <row r="1422" spans="1:33" x14ac:dyDescent="0.2">
      <c r="A1422">
        <v>646</v>
      </c>
      <c r="B1422" t="s">
        <v>62</v>
      </c>
      <c r="C1422" t="s">
        <v>14</v>
      </c>
      <c r="D1422" t="s">
        <v>342</v>
      </c>
      <c r="E1422" t="s">
        <v>87</v>
      </c>
      <c r="F1422" t="s">
        <v>88</v>
      </c>
      <c r="G1422" t="s">
        <v>308</v>
      </c>
      <c r="H1422" s="3">
        <v>2002.2170000000001</v>
      </c>
      <c r="I1422" s="3">
        <v>1888.5260000000001</v>
      </c>
      <c r="J1422" s="3">
        <v>2466.9859999999999</v>
      </c>
      <c r="K1422" s="3">
        <v>2234.4850000000001</v>
      </c>
      <c r="L1422" s="3">
        <v>2785.5320000000002</v>
      </c>
      <c r="M1422" s="3">
        <v>2979.2559999999999</v>
      </c>
      <c r="N1422" s="3">
        <v>3000.6239999999998</v>
      </c>
      <c r="O1422" s="3">
        <v>2652.4670000000001</v>
      </c>
      <c r="P1422" s="3">
        <v>2470.864</v>
      </c>
      <c r="Q1422" s="3">
        <v>2461.0189999999998</v>
      </c>
      <c r="R1422" s="3">
        <v>2102.4250000000002</v>
      </c>
      <c r="S1422" s="3">
        <v>2366.31</v>
      </c>
      <c r="T1422" s="3">
        <v>1175.777</v>
      </c>
      <c r="U1422" s="3">
        <v>1324.9459999999999</v>
      </c>
      <c r="V1422" s="3">
        <v>1458.4939999999999</v>
      </c>
      <c r="W1422" s="3">
        <v>1532.09</v>
      </c>
      <c r="X1422" s="3">
        <v>1742.184</v>
      </c>
      <c r="Y1422" s="3">
        <v>2283.2049999999999</v>
      </c>
      <c r="Z1422" s="3">
        <v>2356.116</v>
      </c>
      <c r="AA1422" s="3">
        <v>2770.2809999999999</v>
      </c>
      <c r="AB1422" s="3">
        <v>3111.0369999999998</v>
      </c>
      <c r="AC1422" s="3">
        <v>3162.788</v>
      </c>
      <c r="AD1422" s="3">
        <v>3313.4940000000001</v>
      </c>
      <c r="AE1422" s="3">
        <v>3474.529</v>
      </c>
      <c r="AF1422" s="3">
        <v>3580.616</v>
      </c>
      <c r="AG1422">
        <v>2013</v>
      </c>
    </row>
    <row r="1423" spans="1:33" x14ac:dyDescent="0.2">
      <c r="A1423">
        <v>656</v>
      </c>
      <c r="B1423" t="s">
        <v>64</v>
      </c>
      <c r="C1423" t="s">
        <v>24</v>
      </c>
      <c r="D1423" t="s">
        <v>342</v>
      </c>
      <c r="E1423" t="s">
        <v>87</v>
      </c>
      <c r="F1423" t="s">
        <v>88</v>
      </c>
      <c r="G1423" t="s">
        <v>309</v>
      </c>
      <c r="H1423" s="3">
        <v>3612.0659999999998</v>
      </c>
      <c r="I1423" s="3">
        <v>3874.31</v>
      </c>
      <c r="J1423" s="3">
        <v>4698.5249999999996</v>
      </c>
      <c r="K1423" s="3">
        <v>6140.732</v>
      </c>
      <c r="L1423" s="3">
        <v>6455.0259999999998</v>
      </c>
      <c r="M1423" s="3">
        <v>6714.0870000000004</v>
      </c>
      <c r="N1423" s="3">
        <v>6565.415</v>
      </c>
      <c r="O1423" s="3">
        <v>7705.6189999999997</v>
      </c>
      <c r="P1423" s="3">
        <v>9769.2790000000005</v>
      </c>
      <c r="Q1423" s="3">
        <v>16080.217000000001</v>
      </c>
      <c r="R1423" s="3">
        <v>20896.005000000001</v>
      </c>
      <c r="S1423" s="3">
        <v>15667.83</v>
      </c>
      <c r="T1423" s="3">
        <v>18735.187000000002</v>
      </c>
      <c r="U1423" s="3">
        <v>19769.983</v>
      </c>
      <c r="V1423" s="3">
        <v>27020.333999999999</v>
      </c>
      <c r="W1423" s="3">
        <v>26239.216</v>
      </c>
      <c r="X1423" s="3">
        <v>14029.016</v>
      </c>
      <c r="Y1423" s="3">
        <v>16984.449000000001</v>
      </c>
      <c r="Z1423" s="3">
        <v>17397.633999999998</v>
      </c>
      <c r="AA1423" s="3">
        <v>17728.087</v>
      </c>
      <c r="AB1423" s="3">
        <v>17777.987000000001</v>
      </c>
      <c r="AC1423" s="3">
        <v>17713.828000000001</v>
      </c>
      <c r="AD1423" s="3">
        <v>17510.802</v>
      </c>
      <c r="AE1423" s="3">
        <v>17091.777999999998</v>
      </c>
      <c r="AF1423" s="3">
        <v>16614.215</v>
      </c>
      <c r="AG1423">
        <v>2014</v>
      </c>
    </row>
    <row r="1424" spans="1:33" x14ac:dyDescent="0.2">
      <c r="A1424">
        <v>429</v>
      </c>
      <c r="B1424" t="s">
        <v>47</v>
      </c>
      <c r="C1424" t="s">
        <v>34</v>
      </c>
      <c r="D1424" t="s">
        <v>342</v>
      </c>
      <c r="E1424" t="s">
        <v>87</v>
      </c>
      <c r="F1424" t="s">
        <v>88</v>
      </c>
      <c r="G1424" t="s">
        <v>310</v>
      </c>
      <c r="H1424" s="3">
        <v>43979.578000000001</v>
      </c>
      <c r="I1424" s="3">
        <v>48267.142</v>
      </c>
      <c r="J1424" s="3">
        <v>62004.182999999997</v>
      </c>
      <c r="K1424" s="3">
        <v>62356.900999999998</v>
      </c>
      <c r="L1424" s="3">
        <v>76379.464000000007</v>
      </c>
      <c r="M1424" s="3">
        <v>86281.119000000006</v>
      </c>
      <c r="N1424" s="3">
        <v>222889.54800000001</v>
      </c>
      <c r="O1424" s="3">
        <v>246594.67199999999</v>
      </c>
      <c r="P1424" s="3">
        <v>264446.92099999997</v>
      </c>
      <c r="Q1424" s="3">
        <v>267196.09000000003</v>
      </c>
      <c r="R1424" s="3">
        <v>295591.64199999999</v>
      </c>
      <c r="S1424" s="3">
        <v>376881.647</v>
      </c>
      <c r="T1424" s="3">
        <v>347612.20699999999</v>
      </c>
      <c r="U1424" s="3">
        <v>410275.36</v>
      </c>
      <c r="V1424" s="3">
        <v>583914.46900000004</v>
      </c>
      <c r="W1424" s="3">
        <v>561103.625</v>
      </c>
      <c r="X1424" s="3">
        <v>800197.04</v>
      </c>
      <c r="Y1424" s="3">
        <v>1049706.3600000001</v>
      </c>
      <c r="Z1424" s="3">
        <v>1302568.0079999999</v>
      </c>
      <c r="AA1424" s="3">
        <v>1435285.3</v>
      </c>
      <c r="AB1424" s="3">
        <v>1716106.5830000001</v>
      </c>
      <c r="AC1424" s="3">
        <v>2020176.3430000001</v>
      </c>
      <c r="AD1424" s="3">
        <v>2327081.3450000002</v>
      </c>
      <c r="AE1424" s="3">
        <v>2634817.6979999999</v>
      </c>
      <c r="AF1424" s="3">
        <v>2946774.4929999998</v>
      </c>
      <c r="AG1424">
        <v>2013</v>
      </c>
    </row>
    <row r="1425" spans="1:33" x14ac:dyDescent="0.2">
      <c r="A1425">
        <v>433</v>
      </c>
      <c r="B1425" t="s">
        <v>48</v>
      </c>
      <c r="C1425" t="s">
        <v>5</v>
      </c>
      <c r="D1425" t="s">
        <v>342</v>
      </c>
      <c r="E1425" t="s">
        <v>87</v>
      </c>
      <c r="F1425" t="s">
        <v>88</v>
      </c>
      <c r="G1425" t="s">
        <v>311</v>
      </c>
      <c r="H1425" t="s">
        <v>106</v>
      </c>
      <c r="I1425" t="s">
        <v>106</v>
      </c>
      <c r="J1425" t="s">
        <v>106</v>
      </c>
      <c r="K1425" t="s">
        <v>106</v>
      </c>
      <c r="L1425" t="s">
        <v>106</v>
      </c>
      <c r="M1425" t="s">
        <v>106</v>
      </c>
      <c r="N1425" t="s">
        <v>106</v>
      </c>
      <c r="O1425" t="s">
        <v>106</v>
      </c>
      <c r="P1425" s="3">
        <v>183298.61199999999</v>
      </c>
      <c r="Q1425" s="3">
        <v>167174.791</v>
      </c>
      <c r="R1425" s="3">
        <v>136848.47500000001</v>
      </c>
      <c r="S1425" s="3">
        <v>130497.848</v>
      </c>
      <c r="T1425" s="3">
        <v>116462.322</v>
      </c>
      <c r="U1425" s="3">
        <v>114148.74099999999</v>
      </c>
      <c r="V1425" s="3">
        <v>86272.918999999994</v>
      </c>
      <c r="W1425" s="3">
        <v>88175.005000000005</v>
      </c>
      <c r="X1425" s="3">
        <v>87920.639999999999</v>
      </c>
      <c r="Y1425" s="3">
        <v>87027.634000000005</v>
      </c>
      <c r="Z1425" s="3">
        <v>95456.618000000002</v>
      </c>
      <c r="AA1425" s="3">
        <v>112591.147</v>
      </c>
      <c r="AB1425" s="3">
        <v>130675.88800000001</v>
      </c>
      <c r="AC1425" s="3">
        <v>129133.897</v>
      </c>
      <c r="AD1425" s="3">
        <v>123978.47900000001</v>
      </c>
      <c r="AE1425" s="3">
        <v>118831.986</v>
      </c>
      <c r="AF1425" s="3">
        <v>107864.007</v>
      </c>
      <c r="AG1425">
        <v>2014</v>
      </c>
    </row>
    <row r="1426" spans="1:33" x14ac:dyDescent="0.2">
      <c r="A1426">
        <v>916</v>
      </c>
      <c r="B1426" t="s">
        <v>65</v>
      </c>
      <c r="C1426" t="s">
        <v>18</v>
      </c>
      <c r="D1426" t="s">
        <v>342</v>
      </c>
      <c r="E1426" t="s">
        <v>87</v>
      </c>
      <c r="F1426" t="s">
        <v>88</v>
      </c>
      <c r="G1426" t="s">
        <v>312</v>
      </c>
      <c r="H1426" t="s">
        <v>106</v>
      </c>
      <c r="I1426" t="s">
        <v>106</v>
      </c>
      <c r="J1426" t="s">
        <v>106</v>
      </c>
      <c r="K1426" t="s">
        <v>106</v>
      </c>
      <c r="L1426" t="s">
        <v>106</v>
      </c>
      <c r="M1426" t="s">
        <v>106</v>
      </c>
      <c r="N1426">
        <v>664.31799999999998</v>
      </c>
      <c r="O1426">
        <v>690.06600000000003</v>
      </c>
      <c r="P1426">
        <v>668.7</v>
      </c>
      <c r="Q1426">
        <v>614.79999999999995</v>
      </c>
      <c r="R1426">
        <v>680.98099999999999</v>
      </c>
      <c r="S1426">
        <v>754.74900000000002</v>
      </c>
      <c r="T1426" s="3">
        <v>1086.1199999999999</v>
      </c>
      <c r="U1426" s="3">
        <v>1739.377</v>
      </c>
      <c r="V1426" s="3">
        <v>2330.4940000000001</v>
      </c>
      <c r="W1426" s="3">
        <v>2869.779</v>
      </c>
      <c r="X1426" s="3">
        <v>3760.674</v>
      </c>
      <c r="Y1426" s="3">
        <v>4536.78</v>
      </c>
      <c r="Z1426" s="3">
        <v>5751.5450000000001</v>
      </c>
      <c r="AA1426" s="3">
        <v>6504.308</v>
      </c>
      <c r="AB1426" s="3">
        <v>8020.0309999999999</v>
      </c>
      <c r="AC1426" s="3">
        <v>9969.1170000000002</v>
      </c>
      <c r="AD1426" s="3">
        <v>12773.102999999999</v>
      </c>
      <c r="AE1426" s="3">
        <v>15696.803</v>
      </c>
      <c r="AF1426" s="3">
        <v>18937.511999999999</v>
      </c>
      <c r="AG1426">
        <v>2013</v>
      </c>
    </row>
    <row r="1427" spans="1:33" x14ac:dyDescent="0.2">
      <c r="A1427">
        <v>443</v>
      </c>
      <c r="B1427" t="s">
        <v>67</v>
      </c>
      <c r="C1427" t="s">
        <v>6</v>
      </c>
      <c r="D1427" t="s">
        <v>342</v>
      </c>
      <c r="E1427" t="s">
        <v>87</v>
      </c>
      <c r="F1427" t="s">
        <v>88</v>
      </c>
      <c r="G1427" t="s">
        <v>313</v>
      </c>
      <c r="H1427">
        <v>5.5730000000000004</v>
      </c>
      <c r="I1427">
        <v>5.45</v>
      </c>
      <c r="J1427">
        <v>4.7039999999999997</v>
      </c>
      <c r="K1427">
        <v>4.66</v>
      </c>
      <c r="L1427">
        <v>4.0990000000000002</v>
      </c>
      <c r="M1427">
        <v>3.8969999999999998</v>
      </c>
      <c r="N1427">
        <v>3.7469999999999999</v>
      </c>
      <c r="O1427">
        <v>3.5089999999999999</v>
      </c>
      <c r="P1427">
        <v>3.2610000000000001</v>
      </c>
      <c r="Q1427">
        <v>3.3359999999999999</v>
      </c>
      <c r="R1427">
        <v>3.1150000000000002</v>
      </c>
      <c r="S1427">
        <v>3.855</v>
      </c>
      <c r="T1427">
        <v>3.7919999999999998</v>
      </c>
      <c r="U1427">
        <v>3.3690000000000002</v>
      </c>
      <c r="V1427">
        <v>3.7509999999999999</v>
      </c>
      <c r="W1427">
        <v>3.633</v>
      </c>
      <c r="X1427">
        <v>3.3069999999999999</v>
      </c>
      <c r="Y1427">
        <v>3.2610000000000001</v>
      </c>
      <c r="Z1427">
        <v>3.472</v>
      </c>
      <c r="AA1427">
        <v>3.59</v>
      </c>
      <c r="AB1427">
        <v>3.7040000000000002</v>
      </c>
      <c r="AC1427">
        <v>3.8140000000000001</v>
      </c>
      <c r="AD1427">
        <v>3.9209999999999998</v>
      </c>
      <c r="AE1427">
        <v>4.0250000000000004</v>
      </c>
      <c r="AF1427">
        <v>4.1260000000000003</v>
      </c>
      <c r="AG1427">
        <v>2013</v>
      </c>
    </row>
    <row r="1428" spans="1:33" x14ac:dyDescent="0.2">
      <c r="A1428">
        <v>672</v>
      </c>
      <c r="B1428" t="s">
        <v>50</v>
      </c>
      <c r="C1428" t="s">
        <v>2</v>
      </c>
      <c r="D1428" t="s">
        <v>342</v>
      </c>
      <c r="E1428" t="s">
        <v>87</v>
      </c>
      <c r="F1428" t="s">
        <v>88</v>
      </c>
      <c r="G1428" t="s">
        <v>314</v>
      </c>
      <c r="H1428">
        <v>8.9469999999999992</v>
      </c>
      <c r="I1428">
        <v>9.1470000000000002</v>
      </c>
      <c r="J1428">
        <v>9.7840000000000007</v>
      </c>
      <c r="K1428">
        <v>9.5150000000000006</v>
      </c>
      <c r="L1428">
        <v>8.5730000000000004</v>
      </c>
      <c r="M1428">
        <v>8.9019999999999992</v>
      </c>
      <c r="N1428">
        <v>9.1229999999999993</v>
      </c>
      <c r="O1428">
        <v>9.125</v>
      </c>
      <c r="P1428">
        <v>1.5740000000000001</v>
      </c>
      <c r="Q1428">
        <v>1.5740000000000001</v>
      </c>
      <c r="R1428">
        <v>1.5740000000000001</v>
      </c>
      <c r="S1428">
        <v>3.4910000000000001</v>
      </c>
      <c r="T1428">
        <v>1.079</v>
      </c>
      <c r="U1428">
        <v>1.4770000000000001</v>
      </c>
      <c r="V1428">
        <v>1.5229999999999999</v>
      </c>
      <c r="W1428">
        <v>4.617</v>
      </c>
      <c r="X1428">
        <v>2.3879999999999999</v>
      </c>
      <c r="Y1428">
        <v>2.7429999999999999</v>
      </c>
      <c r="Z1428">
        <v>20.562999999999999</v>
      </c>
      <c r="AA1428">
        <v>20.562999999999999</v>
      </c>
      <c r="AB1428">
        <v>37.563000000000002</v>
      </c>
      <c r="AC1428">
        <v>50.563000000000002</v>
      </c>
      <c r="AD1428">
        <v>63.563000000000002</v>
      </c>
      <c r="AE1428">
        <v>72.563000000000002</v>
      </c>
      <c r="AF1428">
        <v>85.563000000000002</v>
      </c>
      <c r="AG1428">
        <v>2014</v>
      </c>
    </row>
    <row r="1429" spans="1:33" x14ac:dyDescent="0.2">
      <c r="A1429">
        <v>682</v>
      </c>
      <c r="B1429" t="s">
        <v>69</v>
      </c>
      <c r="C1429" t="s">
        <v>27</v>
      </c>
      <c r="D1429" t="s">
        <v>342</v>
      </c>
      <c r="E1429" t="s">
        <v>87</v>
      </c>
      <c r="F1429" t="s">
        <v>88</v>
      </c>
      <c r="G1429" t="s">
        <v>315</v>
      </c>
      <c r="H1429" t="s">
        <v>106</v>
      </c>
      <c r="I1429" t="s">
        <v>106</v>
      </c>
      <c r="J1429" t="s">
        <v>106</v>
      </c>
      <c r="K1429" t="s">
        <v>106</v>
      </c>
      <c r="L1429">
        <v>724.47500000000002</v>
      </c>
      <c r="M1429">
        <v>767.40599999999995</v>
      </c>
      <c r="N1429">
        <v>735.61900000000003</v>
      </c>
      <c r="O1429">
        <v>731.58600000000001</v>
      </c>
      <c r="P1429">
        <v>807.32399999999996</v>
      </c>
      <c r="Q1429">
        <v>663.221</v>
      </c>
      <c r="R1429">
        <v>687.59199999999998</v>
      </c>
      <c r="S1429">
        <v>652.6</v>
      </c>
      <c r="T1429">
        <v>690.02599999999995</v>
      </c>
      <c r="U1429">
        <v>763.12800000000004</v>
      </c>
      <c r="V1429">
        <v>872.327</v>
      </c>
      <c r="W1429">
        <v>945.56100000000004</v>
      </c>
      <c r="X1429" s="3">
        <v>1051.1010000000001</v>
      </c>
      <c r="Y1429" s="3">
        <v>1097.4449999999999</v>
      </c>
      <c r="Z1429">
        <v>909.69299999999998</v>
      </c>
      <c r="AA1429">
        <v>988.16</v>
      </c>
      <c r="AB1429" s="3">
        <v>1028.5909999999999</v>
      </c>
      <c r="AC1429" s="3">
        <v>1059.761</v>
      </c>
      <c r="AD1429" s="3">
        <v>1088.0029999999999</v>
      </c>
      <c r="AE1429" s="3">
        <v>1112.634</v>
      </c>
      <c r="AF1429" s="3">
        <v>1142.7639999999999</v>
      </c>
      <c r="AG1429">
        <v>2014</v>
      </c>
    </row>
    <row r="1430" spans="1:33" x14ac:dyDescent="0.2">
      <c r="A1430">
        <v>948</v>
      </c>
      <c r="B1430" t="s">
        <v>70</v>
      </c>
      <c r="C1430" t="s">
        <v>20</v>
      </c>
      <c r="D1430" t="s">
        <v>342</v>
      </c>
      <c r="E1430" t="s">
        <v>87</v>
      </c>
      <c r="F1430" t="s">
        <v>88</v>
      </c>
    </row>
    <row r="1431" spans="1:33" x14ac:dyDescent="0.2">
      <c r="A1431">
        <v>694</v>
      </c>
      <c r="B1431" t="s">
        <v>51</v>
      </c>
      <c r="C1431" t="s">
        <v>3</v>
      </c>
      <c r="D1431" t="s">
        <v>342</v>
      </c>
      <c r="E1431" t="s">
        <v>87</v>
      </c>
      <c r="F1431" t="s">
        <v>88</v>
      </c>
      <c r="G1431" t="s">
        <v>317</v>
      </c>
      <c r="H1431" t="s">
        <v>106</v>
      </c>
      <c r="I1431" t="s">
        <v>106</v>
      </c>
      <c r="J1431" t="s">
        <v>106</v>
      </c>
      <c r="K1431" t="s">
        <v>106</v>
      </c>
      <c r="L1431" s="3">
        <v>3972.9769999999999</v>
      </c>
      <c r="M1431" s="3">
        <v>4318.9449999999997</v>
      </c>
      <c r="N1431" s="3">
        <v>4902.9780000000001</v>
      </c>
      <c r="O1431" s="3">
        <v>5583.2219999999998</v>
      </c>
      <c r="P1431" s="3">
        <v>6146.9809999999998</v>
      </c>
      <c r="Q1431" s="3">
        <v>4215.018</v>
      </c>
      <c r="R1431" s="3">
        <v>2209.221</v>
      </c>
      <c r="S1431" s="3">
        <v>2669.6149999999998</v>
      </c>
      <c r="T1431" s="3">
        <v>2843.82</v>
      </c>
      <c r="U1431" s="3">
        <v>3809.16</v>
      </c>
      <c r="V1431" s="3">
        <v>5313.6189999999997</v>
      </c>
      <c r="W1431" s="3">
        <v>6484.88</v>
      </c>
      <c r="X1431" s="3">
        <v>7551.9089999999997</v>
      </c>
      <c r="Y1431" s="3">
        <v>8488.5529999999999</v>
      </c>
      <c r="Z1431" s="3">
        <v>9459.5290000000005</v>
      </c>
      <c r="AA1431" s="3">
        <v>11071.241</v>
      </c>
      <c r="AB1431" s="3">
        <v>12608.781999999999</v>
      </c>
      <c r="AC1431" s="3">
        <v>14371.091</v>
      </c>
      <c r="AD1431" s="3">
        <v>16279.234</v>
      </c>
      <c r="AE1431" s="3">
        <v>18127.415000000001</v>
      </c>
      <c r="AF1431" s="3">
        <v>20574.653999999999</v>
      </c>
      <c r="AG1431">
        <v>2013</v>
      </c>
    </row>
    <row r="1432" spans="1:33" x14ac:dyDescent="0.2">
      <c r="A1432">
        <v>142</v>
      </c>
      <c r="B1432" t="s">
        <v>71</v>
      </c>
      <c r="C1432" t="s">
        <v>28</v>
      </c>
      <c r="D1432" t="s">
        <v>342</v>
      </c>
      <c r="E1432" t="s">
        <v>87</v>
      </c>
      <c r="F1432" t="s">
        <v>88</v>
      </c>
      <c r="G1432" t="s">
        <v>318</v>
      </c>
      <c r="H1432">
        <v>300.01299999999998</v>
      </c>
      <c r="I1432">
        <v>289.01799999999997</v>
      </c>
      <c r="J1432">
        <v>267.42700000000002</v>
      </c>
      <c r="K1432">
        <v>311.56900000000002</v>
      </c>
      <c r="L1432">
        <v>421.91899999999998</v>
      </c>
      <c r="M1432">
        <v>423.30599999999998</v>
      </c>
      <c r="N1432">
        <v>527.45000000000005</v>
      </c>
      <c r="O1432">
        <v>690.59799999999996</v>
      </c>
      <c r="P1432">
        <v>780.24</v>
      </c>
      <c r="Q1432">
        <v>844.18399999999997</v>
      </c>
      <c r="R1432" s="3">
        <v>1171.184</v>
      </c>
      <c r="S1432" s="3">
        <v>1164.5509999999999</v>
      </c>
      <c r="T1432" s="3">
        <v>1244.251</v>
      </c>
      <c r="U1432" s="3">
        <v>1030.6590000000001</v>
      </c>
      <c r="V1432" s="3">
        <v>1100.819</v>
      </c>
      <c r="W1432">
        <v>799.70299999999997</v>
      </c>
      <c r="X1432">
        <v>875.65200000000004</v>
      </c>
      <c r="Y1432">
        <v>924.44200000000001</v>
      </c>
      <c r="Z1432">
        <v>949.34900000000005</v>
      </c>
      <c r="AA1432">
        <v>972.04200000000003</v>
      </c>
      <c r="AB1432" s="3">
        <v>1008.341</v>
      </c>
      <c r="AC1432" s="3">
        <v>1048.5509999999999</v>
      </c>
      <c r="AD1432" s="3">
        <v>1093.075</v>
      </c>
      <c r="AE1432" s="3">
        <v>1141.171</v>
      </c>
      <c r="AF1432" s="3">
        <v>1191.56</v>
      </c>
      <c r="AG1432">
        <v>2014</v>
      </c>
    </row>
    <row r="1433" spans="1:33" x14ac:dyDescent="0.2">
      <c r="A1433">
        <v>449</v>
      </c>
      <c r="B1433" t="s">
        <v>72</v>
      </c>
      <c r="C1433" t="s">
        <v>10</v>
      </c>
      <c r="D1433" t="s">
        <v>342</v>
      </c>
      <c r="E1433" t="s">
        <v>87</v>
      </c>
      <c r="F1433" t="s">
        <v>88</v>
      </c>
      <c r="G1433" t="s">
        <v>319</v>
      </c>
      <c r="H1433">
        <v>1.62</v>
      </c>
      <c r="I1433">
        <v>1.6519999999999999</v>
      </c>
      <c r="J1433">
        <v>2.0659999999999998</v>
      </c>
      <c r="K1433">
        <v>2.0150000000000001</v>
      </c>
      <c r="L1433">
        <v>1.8979999999999999</v>
      </c>
      <c r="M1433">
        <v>1.819</v>
      </c>
      <c r="N1433">
        <v>1.399</v>
      </c>
      <c r="O1433">
        <v>1.38</v>
      </c>
      <c r="P1433">
        <v>1.468</v>
      </c>
      <c r="Q1433">
        <v>1.145</v>
      </c>
      <c r="R1433">
        <v>1.238</v>
      </c>
      <c r="S1433">
        <v>1.1140000000000001</v>
      </c>
      <c r="T1433">
        <v>1.103</v>
      </c>
      <c r="U1433">
        <v>1.238</v>
      </c>
      <c r="V1433">
        <v>1.2789999999999999</v>
      </c>
      <c r="W1433">
        <v>1.349</v>
      </c>
      <c r="X1433">
        <v>1.431</v>
      </c>
      <c r="Y1433">
        <v>1.524</v>
      </c>
      <c r="Z1433">
        <v>1.5349999999999999</v>
      </c>
      <c r="AA1433">
        <v>2.0720000000000001</v>
      </c>
      <c r="AB1433">
        <v>2.5310000000000001</v>
      </c>
      <c r="AC1433">
        <v>2.9830000000000001</v>
      </c>
      <c r="AD1433">
        <v>4.2990000000000004</v>
      </c>
      <c r="AE1433">
        <v>5.843</v>
      </c>
      <c r="AF1433">
        <v>7.6109999999999998</v>
      </c>
      <c r="AG1433">
        <v>2013</v>
      </c>
    </row>
    <row r="1434" spans="1:33" x14ac:dyDescent="0.2">
      <c r="A1434">
        <v>293</v>
      </c>
      <c r="B1434" t="s">
        <v>66</v>
      </c>
      <c r="C1434" t="s">
        <v>29</v>
      </c>
      <c r="D1434" t="s">
        <v>342</v>
      </c>
      <c r="E1434" t="s">
        <v>87</v>
      </c>
      <c r="F1434" t="s">
        <v>88</v>
      </c>
      <c r="G1434" t="s">
        <v>320</v>
      </c>
      <c r="H1434" t="s">
        <v>106</v>
      </c>
      <c r="I1434" t="s">
        <v>106</v>
      </c>
      <c r="J1434" t="s">
        <v>106</v>
      </c>
      <c r="K1434" t="s">
        <v>106</v>
      </c>
      <c r="L1434">
        <v>78.977999999999994</v>
      </c>
      <c r="M1434">
        <v>78.465000000000003</v>
      </c>
      <c r="N1434">
        <v>86.262</v>
      </c>
      <c r="O1434">
        <v>100.535</v>
      </c>
      <c r="P1434">
        <v>105.483</v>
      </c>
      <c r="Q1434">
        <v>98.739000000000004</v>
      </c>
      <c r="R1434">
        <v>100.039</v>
      </c>
      <c r="S1434">
        <v>101.886</v>
      </c>
      <c r="T1434">
        <v>99.465999999999994</v>
      </c>
      <c r="U1434">
        <v>103.723</v>
      </c>
      <c r="V1434">
        <v>105.932</v>
      </c>
      <c r="W1434">
        <v>109.07</v>
      </c>
      <c r="X1434">
        <v>107.88500000000001</v>
      </c>
      <c r="Y1434">
        <v>111.017</v>
      </c>
      <c r="Z1434">
        <v>119.303</v>
      </c>
      <c r="AA1434">
        <v>130.78200000000001</v>
      </c>
      <c r="AB1434">
        <v>144.37899999999999</v>
      </c>
      <c r="AC1434">
        <v>153.74199999999999</v>
      </c>
      <c r="AD1434">
        <v>160.86199999999999</v>
      </c>
      <c r="AE1434">
        <v>168.73</v>
      </c>
      <c r="AF1434">
        <v>185.655</v>
      </c>
      <c r="AG1434">
        <v>2014</v>
      </c>
    </row>
    <row r="1435" spans="1:33" x14ac:dyDescent="0.2">
      <c r="A1435">
        <v>453</v>
      </c>
      <c r="B1435" t="s">
        <v>61</v>
      </c>
      <c r="C1435" t="s">
        <v>15</v>
      </c>
      <c r="D1435" t="s">
        <v>342</v>
      </c>
      <c r="E1435" t="s">
        <v>87</v>
      </c>
      <c r="F1435" t="s">
        <v>88</v>
      </c>
      <c r="G1435" t="s">
        <v>321</v>
      </c>
      <c r="H1435">
        <v>16.338000000000001</v>
      </c>
      <c r="I1435">
        <v>19.748999999999999</v>
      </c>
      <c r="J1435">
        <v>23.655000000000001</v>
      </c>
      <c r="K1435">
        <v>33.561999999999998</v>
      </c>
      <c r="L1435">
        <v>33.966999999999999</v>
      </c>
      <c r="M1435">
        <v>37.720999999999997</v>
      </c>
      <c r="N1435">
        <v>33.545000000000002</v>
      </c>
      <c r="O1435">
        <v>33.484000000000002</v>
      </c>
      <c r="P1435">
        <v>33.539000000000001</v>
      </c>
      <c r="Q1435">
        <v>31.074999999999999</v>
      </c>
      <c r="R1435">
        <v>29.763999999999999</v>
      </c>
      <c r="S1435">
        <v>25.902999999999999</v>
      </c>
      <c r="T1435">
        <v>46.555999999999997</v>
      </c>
      <c r="U1435">
        <v>128.05600000000001</v>
      </c>
      <c r="V1435">
        <v>190.56899999999999</v>
      </c>
      <c r="W1435">
        <v>219.84700000000001</v>
      </c>
      <c r="X1435">
        <v>253.256</v>
      </c>
      <c r="Y1435">
        <v>239.56</v>
      </c>
      <c r="Z1435">
        <v>236.96</v>
      </c>
      <c r="AA1435">
        <v>209.26</v>
      </c>
      <c r="AB1435">
        <v>199.26</v>
      </c>
      <c r="AC1435">
        <v>186.96</v>
      </c>
      <c r="AD1435">
        <v>159.66</v>
      </c>
      <c r="AE1435">
        <v>141.024</v>
      </c>
      <c r="AF1435">
        <v>126.884</v>
      </c>
      <c r="AG1435">
        <v>2014</v>
      </c>
    </row>
    <row r="1436" spans="1:33" x14ac:dyDescent="0.2">
      <c r="A1436">
        <v>922</v>
      </c>
      <c r="B1436" t="s">
        <v>68</v>
      </c>
      <c r="C1436" t="s">
        <v>35</v>
      </c>
      <c r="D1436" t="s">
        <v>342</v>
      </c>
      <c r="E1436" t="s">
        <v>87</v>
      </c>
      <c r="F1436" t="s">
        <v>88</v>
      </c>
      <c r="G1436" t="s">
        <v>322</v>
      </c>
      <c r="H1436" t="s">
        <v>106</v>
      </c>
      <c r="I1436" t="s">
        <v>106</v>
      </c>
      <c r="J1436" t="s">
        <v>106</v>
      </c>
      <c r="K1436" s="3">
        <v>4774</v>
      </c>
      <c r="L1436" s="3">
        <v>4373.08</v>
      </c>
      <c r="M1436" s="3">
        <v>4258.3040000000001</v>
      </c>
      <c r="N1436" s="3">
        <v>4360.634</v>
      </c>
      <c r="O1436" s="3">
        <v>4009.893</v>
      </c>
      <c r="P1436" s="3">
        <v>3799.8330000000001</v>
      </c>
      <c r="Q1436" s="3">
        <v>3438.5</v>
      </c>
      <c r="R1436" s="3">
        <v>2827.5</v>
      </c>
      <c r="S1436" s="3">
        <v>2861.5</v>
      </c>
      <c r="T1436" s="3">
        <v>3293.2</v>
      </c>
      <c r="U1436" s="3">
        <v>4124</v>
      </c>
      <c r="V1436" s="3">
        <v>5254.2</v>
      </c>
      <c r="W1436" s="3">
        <v>6515</v>
      </c>
      <c r="X1436" s="3">
        <v>7871.3</v>
      </c>
      <c r="Y1436" s="3">
        <v>9285.7999999999993</v>
      </c>
      <c r="Z1436" s="3">
        <v>12723.245000000001</v>
      </c>
      <c r="AA1436" s="3">
        <v>14191.819</v>
      </c>
      <c r="AB1436" s="3">
        <v>14797.541999999999</v>
      </c>
      <c r="AC1436" s="3">
        <v>15951.592000000001</v>
      </c>
      <c r="AD1436" s="3">
        <v>17147.486000000001</v>
      </c>
      <c r="AE1436" s="3">
        <v>18472.648000000001</v>
      </c>
      <c r="AF1436" s="3">
        <v>19929.127</v>
      </c>
      <c r="AG1436">
        <v>2013</v>
      </c>
    </row>
    <row r="1437" spans="1:33" x14ac:dyDescent="0.2">
      <c r="A1437">
        <v>456</v>
      </c>
      <c r="B1437" t="s">
        <v>74</v>
      </c>
      <c r="C1437" t="s">
        <v>8</v>
      </c>
      <c r="D1437" t="s">
        <v>342</v>
      </c>
      <c r="E1437" t="s">
        <v>87</v>
      </c>
      <c r="F1437" t="s">
        <v>88</v>
      </c>
      <c r="G1437" t="s">
        <v>323</v>
      </c>
      <c r="H1437" t="s">
        <v>106</v>
      </c>
      <c r="I1437" t="s">
        <v>106</v>
      </c>
      <c r="J1437" t="s">
        <v>106</v>
      </c>
      <c r="K1437">
        <v>624.58199999999999</v>
      </c>
      <c r="L1437">
        <v>616.173</v>
      </c>
      <c r="M1437">
        <v>643.20000000000005</v>
      </c>
      <c r="N1437">
        <v>685.08199999999999</v>
      </c>
      <c r="O1437">
        <v>660.08199999999999</v>
      </c>
      <c r="P1437">
        <v>610.58199999999999</v>
      </c>
      <c r="Q1437">
        <v>459.6</v>
      </c>
      <c r="R1437">
        <v>364.6</v>
      </c>
      <c r="S1437">
        <v>266.8</v>
      </c>
      <c r="T1437">
        <v>235</v>
      </c>
      <c r="U1437">
        <v>225.1</v>
      </c>
      <c r="V1437">
        <v>166.9</v>
      </c>
      <c r="W1437">
        <v>135.5</v>
      </c>
      <c r="X1437">
        <v>98.8</v>
      </c>
      <c r="Y1437">
        <v>60.137999999999998</v>
      </c>
      <c r="Z1437">
        <v>44.3</v>
      </c>
      <c r="AA1437">
        <v>44.3</v>
      </c>
      <c r="AB1437">
        <v>44.3</v>
      </c>
      <c r="AC1437">
        <v>44.3</v>
      </c>
      <c r="AD1437">
        <v>44.3</v>
      </c>
      <c r="AE1437">
        <v>44.3</v>
      </c>
      <c r="AF1437">
        <v>312.75400000000002</v>
      </c>
      <c r="AG1437">
        <v>2014</v>
      </c>
    </row>
    <row r="1438" spans="1:33" x14ac:dyDescent="0.2">
      <c r="A1438">
        <v>732</v>
      </c>
      <c r="B1438" t="s">
        <v>77</v>
      </c>
      <c r="C1438" t="s">
        <v>17</v>
      </c>
      <c r="D1438" t="s">
        <v>342</v>
      </c>
      <c r="E1438" t="s">
        <v>87</v>
      </c>
      <c r="F1438" t="s">
        <v>88</v>
      </c>
      <c r="G1438" t="s">
        <v>324</v>
      </c>
      <c r="H1438">
        <v>23.143999999999998</v>
      </c>
      <c r="I1438">
        <v>27.058</v>
      </c>
      <c r="J1438">
        <v>39.411000000000001</v>
      </c>
      <c r="K1438">
        <v>44.29</v>
      </c>
      <c r="L1438">
        <v>48.417999999999999</v>
      </c>
      <c r="M1438">
        <v>51.584000000000003</v>
      </c>
      <c r="N1438">
        <v>57.78</v>
      </c>
      <c r="O1438">
        <v>65.204999999999998</v>
      </c>
      <c r="P1438">
        <v>65.372</v>
      </c>
      <c r="Q1438">
        <v>61.351999999999997</v>
      </c>
      <c r="R1438">
        <v>58.323</v>
      </c>
      <c r="S1438">
        <v>65.432000000000002</v>
      </c>
      <c r="T1438">
        <v>78.466999999999999</v>
      </c>
      <c r="U1438">
        <v>88.203000000000003</v>
      </c>
      <c r="V1438">
        <v>110.642</v>
      </c>
      <c r="W1438">
        <v>126.506</v>
      </c>
      <c r="X1438">
        <v>212.16399999999999</v>
      </c>
      <c r="Y1438">
        <v>286.13400000000001</v>
      </c>
      <c r="Z1438">
        <v>314.37900000000002</v>
      </c>
      <c r="AA1438">
        <v>405.00700000000001</v>
      </c>
      <c r="AB1438">
        <v>447.21800000000002</v>
      </c>
      <c r="AC1438">
        <v>484.77800000000002</v>
      </c>
      <c r="AD1438">
        <v>521.52499999999998</v>
      </c>
      <c r="AE1438">
        <v>558.20299999999997</v>
      </c>
      <c r="AF1438">
        <v>586.54200000000003</v>
      </c>
      <c r="AG1438">
        <v>2013</v>
      </c>
    </row>
    <row r="1439" spans="1:33" x14ac:dyDescent="0.2">
      <c r="A1439">
        <v>463</v>
      </c>
      <c r="B1439" t="s">
        <v>73</v>
      </c>
      <c r="C1439" t="s">
        <v>36</v>
      </c>
      <c r="D1439" t="s">
        <v>342</v>
      </c>
      <c r="E1439" t="s">
        <v>87</v>
      </c>
      <c r="F1439" t="s">
        <v>88</v>
      </c>
      <c r="G1439" t="s">
        <v>325</v>
      </c>
      <c r="H1439">
        <v>977.41700000000003</v>
      </c>
      <c r="I1439" s="3">
        <v>1100.634</v>
      </c>
      <c r="J1439" s="3">
        <v>1195.3520000000001</v>
      </c>
      <c r="K1439" s="3">
        <v>1209.78</v>
      </c>
      <c r="L1439" s="3">
        <v>1440.5319999999999</v>
      </c>
      <c r="M1439" s="3">
        <v>1459.568</v>
      </c>
      <c r="N1439" s="3">
        <v>1480.675</v>
      </c>
      <c r="O1439" s="3">
        <v>1432.615</v>
      </c>
      <c r="P1439" s="3">
        <v>1432.1849999999999</v>
      </c>
      <c r="Q1439">
        <v>763.92</v>
      </c>
      <c r="R1439">
        <v>776.48900000000003</v>
      </c>
      <c r="S1439">
        <v>862.33</v>
      </c>
      <c r="T1439">
        <v>913.59500000000003</v>
      </c>
      <c r="U1439">
        <v>786.76499999999999</v>
      </c>
      <c r="V1439">
        <v>838.21400000000006</v>
      </c>
      <c r="W1439" t="s">
        <v>106</v>
      </c>
      <c r="X1439" t="s">
        <v>106</v>
      </c>
      <c r="Y1439" t="s">
        <v>106</v>
      </c>
      <c r="Z1439" t="s">
        <v>106</v>
      </c>
      <c r="AA1439" t="s">
        <v>106</v>
      </c>
      <c r="AB1439" t="s">
        <v>106</v>
      </c>
      <c r="AC1439" t="s">
        <v>106</v>
      </c>
      <c r="AD1439" t="s">
        <v>106</v>
      </c>
      <c r="AE1439" t="s">
        <v>106</v>
      </c>
      <c r="AF1439" t="s">
        <v>106</v>
      </c>
      <c r="AG1439">
        <v>2009</v>
      </c>
    </row>
    <row r="1440" spans="1:33" x14ac:dyDescent="0.2">
      <c r="A1440">
        <v>537</v>
      </c>
      <c r="B1440" t="s">
        <v>78</v>
      </c>
      <c r="C1440" t="s">
        <v>19</v>
      </c>
      <c r="D1440" t="s">
        <v>342</v>
      </c>
      <c r="E1440" t="s">
        <v>87</v>
      </c>
      <c r="F1440" t="s">
        <v>88</v>
      </c>
    </row>
    <row r="1441" spans="1:33" x14ac:dyDescent="0.2">
      <c r="A1441">
        <v>369</v>
      </c>
      <c r="B1441" t="s">
        <v>55</v>
      </c>
      <c r="C1441" t="s">
        <v>21</v>
      </c>
      <c r="D1441" t="s">
        <v>342</v>
      </c>
      <c r="E1441" t="s">
        <v>87</v>
      </c>
      <c r="F1441" t="s">
        <v>88</v>
      </c>
      <c r="G1441" t="s">
        <v>327</v>
      </c>
      <c r="H1441" t="s">
        <v>106</v>
      </c>
      <c r="I1441" t="s">
        <v>106</v>
      </c>
      <c r="J1441" t="s">
        <v>106</v>
      </c>
      <c r="K1441">
        <v>23.393999999999998</v>
      </c>
      <c r="L1441">
        <v>27.015999999999998</v>
      </c>
      <c r="M1441">
        <v>30.577000000000002</v>
      </c>
      <c r="N1441">
        <v>33.066000000000003</v>
      </c>
      <c r="O1441">
        <v>35.887999999999998</v>
      </c>
      <c r="P1441">
        <v>36.381999999999998</v>
      </c>
      <c r="Q1441">
        <v>35.521999999999998</v>
      </c>
      <c r="R1441">
        <v>36.527000000000001</v>
      </c>
      <c r="S1441">
        <v>34.366</v>
      </c>
      <c r="T1441">
        <v>35.664000000000001</v>
      </c>
      <c r="U1441">
        <v>41.231000000000002</v>
      </c>
      <c r="V1441">
        <v>46.045999999999999</v>
      </c>
      <c r="W1441">
        <v>48.686</v>
      </c>
      <c r="X1441">
        <v>63.54</v>
      </c>
      <c r="Y1441">
        <v>64.073999999999998</v>
      </c>
      <c r="Z1441">
        <v>68.891999999999996</v>
      </c>
      <c r="AA1441">
        <v>73.98</v>
      </c>
      <c r="AB1441">
        <v>85.613</v>
      </c>
      <c r="AC1441">
        <v>99.48</v>
      </c>
      <c r="AD1441">
        <v>114.449</v>
      </c>
      <c r="AE1441">
        <v>130.14599999999999</v>
      </c>
      <c r="AF1441">
        <v>147.74799999999999</v>
      </c>
      <c r="AG1441">
        <v>2013</v>
      </c>
    </row>
    <row r="1442" spans="1:33" x14ac:dyDescent="0.2">
      <c r="A1442">
        <v>466</v>
      </c>
      <c r="B1442" t="s">
        <v>63</v>
      </c>
      <c r="C1442" t="s">
        <v>16</v>
      </c>
      <c r="D1442" t="s">
        <v>342</v>
      </c>
      <c r="E1442" t="s">
        <v>87</v>
      </c>
      <c r="F1442" t="s">
        <v>88</v>
      </c>
      <c r="G1442" t="s">
        <v>328</v>
      </c>
      <c r="H1442" t="s">
        <v>106</v>
      </c>
      <c r="I1442" t="s">
        <v>106</v>
      </c>
      <c r="J1442" t="s">
        <v>106</v>
      </c>
      <c r="K1442">
        <v>14.654</v>
      </c>
      <c r="L1442">
        <v>11.8</v>
      </c>
      <c r="M1442">
        <v>10.205</v>
      </c>
      <c r="N1442">
        <v>14.497</v>
      </c>
      <c r="O1442">
        <v>20.11</v>
      </c>
      <c r="P1442">
        <v>30.619</v>
      </c>
      <c r="Q1442">
        <v>43.988</v>
      </c>
      <c r="R1442">
        <v>55.808</v>
      </c>
      <c r="S1442">
        <v>74.379000000000005</v>
      </c>
      <c r="T1442">
        <v>145.18100000000001</v>
      </c>
      <c r="U1442">
        <v>224.255</v>
      </c>
      <c r="V1442">
        <v>233.59299999999999</v>
      </c>
      <c r="W1442">
        <v>224.65600000000001</v>
      </c>
      <c r="X1442">
        <v>233.61799999999999</v>
      </c>
      <c r="Y1442">
        <v>172.22200000000001</v>
      </c>
      <c r="Z1442">
        <v>178.06</v>
      </c>
      <c r="AA1442">
        <v>196.946</v>
      </c>
      <c r="AB1442">
        <v>217.33500000000001</v>
      </c>
      <c r="AC1442">
        <v>238.50800000000001</v>
      </c>
      <c r="AD1442">
        <v>260.02199999999999</v>
      </c>
      <c r="AE1442">
        <v>281.75299999999999</v>
      </c>
      <c r="AF1442">
        <v>304.02499999999998</v>
      </c>
      <c r="AG1442">
        <v>2013</v>
      </c>
    </row>
    <row r="1443" spans="1:33" x14ac:dyDescent="0.2">
      <c r="A1443">
        <v>299</v>
      </c>
      <c r="B1443" t="s">
        <v>75</v>
      </c>
      <c r="C1443" t="s">
        <v>22</v>
      </c>
      <c r="D1443" t="s">
        <v>342</v>
      </c>
      <c r="E1443" t="s">
        <v>87</v>
      </c>
      <c r="F1443" t="s">
        <v>88</v>
      </c>
      <c r="G1443" t="s">
        <v>329</v>
      </c>
      <c r="H1443" t="s">
        <v>106</v>
      </c>
      <c r="I1443" t="s">
        <v>106</v>
      </c>
      <c r="J1443">
        <v>17.298999999999999</v>
      </c>
      <c r="K1443">
        <v>19.399999999999999</v>
      </c>
      <c r="L1443">
        <v>22.497</v>
      </c>
      <c r="M1443">
        <v>28.218</v>
      </c>
      <c r="N1443">
        <v>59.737000000000002</v>
      </c>
      <c r="O1443">
        <v>82.474000000000004</v>
      </c>
      <c r="P1443">
        <v>96.762</v>
      </c>
      <c r="Q1443">
        <v>138.46199999999999</v>
      </c>
      <c r="R1443">
        <v>135.82300000000001</v>
      </c>
      <c r="S1443">
        <v>152.51900000000001</v>
      </c>
      <c r="T1443">
        <v>158.017</v>
      </c>
      <c r="U1443">
        <v>201.96</v>
      </c>
      <c r="V1443">
        <v>369.09500000000003</v>
      </c>
      <c r="W1443">
        <v>587.88599999999997</v>
      </c>
      <c r="X1443">
        <v>751.85199999999998</v>
      </c>
      <c r="Y1443" s="3">
        <v>1220.8330000000001</v>
      </c>
      <c r="Z1443" s="3">
        <v>1435.0519999999999</v>
      </c>
      <c r="AA1443" s="3">
        <v>1841.28</v>
      </c>
      <c r="AB1443" s="3">
        <v>2539.2750000000001</v>
      </c>
      <c r="AC1443" s="3">
        <v>3724.442</v>
      </c>
      <c r="AD1443" s="3">
        <v>5803.97</v>
      </c>
      <c r="AE1443" s="3">
        <v>9338.5769999999993</v>
      </c>
      <c r="AF1443" s="3">
        <v>15348.232</v>
      </c>
      <c r="AG1443">
        <v>2010</v>
      </c>
    </row>
    <row r="1444" spans="1:33" x14ac:dyDescent="0.2">
      <c r="A1444">
        <v>474</v>
      </c>
      <c r="B1444" t="s">
        <v>76</v>
      </c>
      <c r="C1444" t="s">
        <v>11</v>
      </c>
      <c r="D1444" t="s">
        <v>342</v>
      </c>
      <c r="E1444" t="s">
        <v>87</v>
      </c>
      <c r="F1444" t="s">
        <v>88</v>
      </c>
      <c r="G1444" t="s">
        <v>330</v>
      </c>
      <c r="H1444" t="s">
        <v>106</v>
      </c>
      <c r="I1444" t="s">
        <v>106</v>
      </c>
      <c r="J1444" t="s">
        <v>106</v>
      </c>
      <c r="K1444" s="3">
        <v>1148.52</v>
      </c>
      <c r="L1444">
        <v>953.98900000000003</v>
      </c>
      <c r="M1444" s="3">
        <v>1008.54</v>
      </c>
      <c r="N1444" s="3">
        <v>1085.999</v>
      </c>
      <c r="O1444" s="3">
        <v>1227.723</v>
      </c>
      <c r="P1444" s="3">
        <v>1334.76</v>
      </c>
      <c r="Q1444" s="3">
        <v>1405.346</v>
      </c>
      <c r="R1444" s="3">
        <v>1535.6890000000001</v>
      </c>
      <c r="S1444" s="3">
        <v>1741.029</v>
      </c>
      <c r="T1444" s="3">
        <v>1957.943</v>
      </c>
      <c r="U1444" s="3">
        <v>2540.761</v>
      </c>
      <c r="V1444" s="3">
        <v>2876.2220000000002</v>
      </c>
      <c r="W1444" s="3">
        <v>3199.4050000000002</v>
      </c>
      <c r="X1444" s="3">
        <v>3589.377</v>
      </c>
      <c r="Y1444" s="3">
        <v>4186.067</v>
      </c>
      <c r="Z1444" s="3">
        <v>4543.0940000000001</v>
      </c>
      <c r="AA1444" s="3">
        <v>5027.3130000000001</v>
      </c>
      <c r="AB1444" s="3">
        <v>5631.3670000000002</v>
      </c>
      <c r="AC1444" s="3">
        <v>6223.6589999999997</v>
      </c>
      <c r="AD1444" s="3">
        <v>6811.6940000000004</v>
      </c>
      <c r="AE1444" s="3">
        <v>7407.0839999999998</v>
      </c>
      <c r="AF1444" s="3">
        <v>8002.9750000000004</v>
      </c>
      <c r="AG1444">
        <v>2013</v>
      </c>
    </row>
    <row r="1445" spans="1:33" x14ac:dyDescent="0.2">
      <c r="A1445">
        <v>612</v>
      </c>
      <c r="B1445" t="s">
        <v>41</v>
      </c>
      <c r="C1445" t="s">
        <v>9</v>
      </c>
      <c r="D1445" t="s">
        <v>342</v>
      </c>
      <c r="E1445" t="s">
        <v>149</v>
      </c>
      <c r="G1445" t="s">
        <v>343</v>
      </c>
      <c r="H1445">
        <v>98.147999999999996</v>
      </c>
      <c r="I1445">
        <v>69.855000000000004</v>
      </c>
      <c r="J1445">
        <v>72.863</v>
      </c>
      <c r="K1445">
        <v>82.019000000000005</v>
      </c>
      <c r="L1445">
        <v>62.813000000000002</v>
      </c>
      <c r="M1445">
        <v>58.264000000000003</v>
      </c>
      <c r="N1445">
        <v>54.683</v>
      </c>
      <c r="O1445">
        <v>44.534999999999997</v>
      </c>
      <c r="P1445">
        <v>36.845999999999997</v>
      </c>
      <c r="Q1445">
        <v>27.218</v>
      </c>
      <c r="R1445">
        <v>26.864999999999998</v>
      </c>
      <c r="S1445">
        <v>13.935</v>
      </c>
      <c r="T1445">
        <v>8.8219999999999992</v>
      </c>
      <c r="U1445">
        <v>10.814</v>
      </c>
      <c r="V1445">
        <v>11.663</v>
      </c>
      <c r="W1445">
        <v>9.9420000000000002</v>
      </c>
      <c r="X1445">
        <v>10.000999999999999</v>
      </c>
      <c r="Y1445">
        <v>8.3149999999999995</v>
      </c>
      <c r="Z1445">
        <v>8.7639999999999993</v>
      </c>
      <c r="AA1445">
        <v>13.643000000000001</v>
      </c>
      <c r="AB1445">
        <v>15.445</v>
      </c>
      <c r="AC1445">
        <v>16.693000000000001</v>
      </c>
      <c r="AD1445">
        <v>17.963999999999999</v>
      </c>
      <c r="AE1445">
        <v>18.288</v>
      </c>
      <c r="AF1445">
        <v>18.109000000000002</v>
      </c>
      <c r="AG1445">
        <v>2014</v>
      </c>
    </row>
    <row r="1446" spans="1:33" x14ac:dyDescent="0.2">
      <c r="A1446">
        <v>614</v>
      </c>
      <c r="B1446" t="s">
        <v>42</v>
      </c>
      <c r="C1446" t="s">
        <v>7</v>
      </c>
      <c r="D1446" t="s">
        <v>342</v>
      </c>
      <c r="E1446" t="s">
        <v>149</v>
      </c>
      <c r="G1446" t="s">
        <v>343</v>
      </c>
      <c r="H1446" t="s">
        <v>106</v>
      </c>
      <c r="I1446" t="s">
        <v>106</v>
      </c>
      <c r="J1446" t="s">
        <v>106</v>
      </c>
      <c r="K1446" t="s">
        <v>106</v>
      </c>
      <c r="L1446">
        <v>94.864000000000004</v>
      </c>
      <c r="M1446">
        <v>92.605999999999995</v>
      </c>
      <c r="N1446">
        <v>64.38</v>
      </c>
      <c r="O1446">
        <v>58.045000000000002</v>
      </c>
      <c r="P1446">
        <v>46.552</v>
      </c>
      <c r="Q1446">
        <v>38.558999999999997</v>
      </c>
      <c r="R1446">
        <v>18.721</v>
      </c>
      <c r="S1446">
        <v>16.425999999999998</v>
      </c>
      <c r="T1446">
        <v>16.616</v>
      </c>
      <c r="U1446">
        <v>49.877000000000002</v>
      </c>
      <c r="V1446">
        <v>39.802999999999997</v>
      </c>
      <c r="W1446">
        <v>32.201000000000001</v>
      </c>
      <c r="X1446">
        <v>29.605</v>
      </c>
      <c r="Y1446">
        <v>35.164000000000001</v>
      </c>
      <c r="Z1446">
        <v>38.042999999999999</v>
      </c>
      <c r="AA1446">
        <v>47.496000000000002</v>
      </c>
      <c r="AB1446">
        <v>44.255000000000003</v>
      </c>
      <c r="AC1446">
        <v>41.948</v>
      </c>
      <c r="AD1446">
        <v>40.149000000000001</v>
      </c>
      <c r="AE1446">
        <v>39.232999999999997</v>
      </c>
      <c r="AF1446">
        <v>38.941000000000003</v>
      </c>
      <c r="AG1446">
        <v>2013</v>
      </c>
    </row>
    <row r="1447" spans="1:33" x14ac:dyDescent="0.2">
      <c r="A1447">
        <v>912</v>
      </c>
      <c r="B1447" t="s">
        <v>43</v>
      </c>
      <c r="C1447" t="s">
        <v>23</v>
      </c>
      <c r="D1447" t="s">
        <v>342</v>
      </c>
      <c r="E1447" t="s">
        <v>149</v>
      </c>
      <c r="G1447" t="s">
        <v>343</v>
      </c>
      <c r="H1447" t="s">
        <v>106</v>
      </c>
      <c r="I1447" t="s">
        <v>106</v>
      </c>
      <c r="J1447" t="s">
        <v>106</v>
      </c>
      <c r="K1447" t="s">
        <v>106</v>
      </c>
      <c r="L1447">
        <v>22.837</v>
      </c>
      <c r="M1447">
        <v>24.204000000000001</v>
      </c>
      <c r="N1447">
        <v>22.853000000000002</v>
      </c>
      <c r="O1447">
        <v>21.687000000000001</v>
      </c>
      <c r="P1447">
        <v>20.169</v>
      </c>
      <c r="Q1447">
        <v>13.334</v>
      </c>
      <c r="R1447">
        <v>10.241</v>
      </c>
      <c r="S1447">
        <v>8.6080000000000005</v>
      </c>
      <c r="T1447">
        <v>7.2969999999999997</v>
      </c>
      <c r="U1447">
        <v>11.792</v>
      </c>
      <c r="V1447">
        <v>11.148</v>
      </c>
      <c r="W1447">
        <v>10.106999999999999</v>
      </c>
      <c r="X1447">
        <v>11.599</v>
      </c>
      <c r="Y1447">
        <v>13.754</v>
      </c>
      <c r="Z1447">
        <v>16.353000000000002</v>
      </c>
      <c r="AA1447">
        <v>21.622</v>
      </c>
      <c r="AB1447">
        <v>23.052</v>
      </c>
      <c r="AC1447">
        <v>23.975999999999999</v>
      </c>
      <c r="AD1447">
        <v>25.195</v>
      </c>
      <c r="AE1447">
        <v>26.132000000000001</v>
      </c>
      <c r="AF1447">
        <v>27.29</v>
      </c>
      <c r="AG1447">
        <v>2012</v>
      </c>
    </row>
    <row r="1448" spans="1:33" x14ac:dyDescent="0.2">
      <c r="A1448">
        <v>419</v>
      </c>
      <c r="B1448" t="s">
        <v>44</v>
      </c>
      <c r="C1448" t="s">
        <v>12</v>
      </c>
      <c r="D1448" t="s">
        <v>342</v>
      </c>
      <c r="E1448" t="s">
        <v>149</v>
      </c>
      <c r="G1448" t="s">
        <v>343</v>
      </c>
      <c r="H1448">
        <v>13.675000000000001</v>
      </c>
      <c r="I1448">
        <v>15.382999999999999</v>
      </c>
      <c r="J1448">
        <v>20.846</v>
      </c>
      <c r="K1448">
        <v>25.716999999999999</v>
      </c>
      <c r="L1448">
        <v>25.745000000000001</v>
      </c>
      <c r="M1448">
        <v>26.076000000000001</v>
      </c>
      <c r="N1448">
        <v>28.379000000000001</v>
      </c>
      <c r="O1448">
        <v>32.453000000000003</v>
      </c>
      <c r="P1448">
        <v>29.398</v>
      </c>
      <c r="Q1448">
        <v>24.195</v>
      </c>
      <c r="R1448">
        <v>20.253</v>
      </c>
      <c r="S1448">
        <v>16.344000000000001</v>
      </c>
      <c r="T1448">
        <v>12.561999999999999</v>
      </c>
      <c r="U1448">
        <v>21.361000000000001</v>
      </c>
      <c r="V1448">
        <v>29.704000000000001</v>
      </c>
      <c r="W1448">
        <v>32.497999999999998</v>
      </c>
      <c r="X1448">
        <v>36.307000000000002</v>
      </c>
      <c r="Y1448">
        <v>43.607999999999997</v>
      </c>
      <c r="Z1448">
        <v>43.762999999999998</v>
      </c>
      <c r="AA1448">
        <v>54.012999999999998</v>
      </c>
      <c r="AB1448">
        <v>56.98</v>
      </c>
      <c r="AC1448">
        <v>60.218000000000004</v>
      </c>
      <c r="AD1448">
        <v>64.037000000000006</v>
      </c>
      <c r="AE1448">
        <v>68.259</v>
      </c>
      <c r="AF1448">
        <v>72.766999999999996</v>
      </c>
      <c r="AG1448">
        <v>2014</v>
      </c>
    </row>
    <row r="1449" spans="1:33" x14ac:dyDescent="0.2">
      <c r="A1449">
        <v>218</v>
      </c>
      <c r="B1449" t="s">
        <v>45</v>
      </c>
      <c r="C1449" t="s">
        <v>26</v>
      </c>
      <c r="D1449" t="s">
        <v>342</v>
      </c>
      <c r="E1449" t="s">
        <v>149</v>
      </c>
      <c r="G1449" t="s">
        <v>343</v>
      </c>
      <c r="H1449" t="s">
        <v>106</v>
      </c>
      <c r="I1449" t="s">
        <v>106</v>
      </c>
      <c r="J1449" t="s">
        <v>106</v>
      </c>
      <c r="K1449" t="s">
        <v>106</v>
      </c>
      <c r="L1449">
        <v>66.891000000000005</v>
      </c>
      <c r="M1449">
        <v>59.957000000000001</v>
      </c>
      <c r="N1449">
        <v>69.144000000000005</v>
      </c>
      <c r="O1449">
        <v>74.066000000000003</v>
      </c>
      <c r="P1449">
        <v>89.566999999999993</v>
      </c>
      <c r="Q1449">
        <v>80.375</v>
      </c>
      <c r="R1449">
        <v>55.23</v>
      </c>
      <c r="S1449">
        <v>40.506</v>
      </c>
      <c r="T1449">
        <v>37.155000000000001</v>
      </c>
      <c r="U1449">
        <v>39.991999999999997</v>
      </c>
      <c r="V1449">
        <v>38.520000000000003</v>
      </c>
      <c r="W1449">
        <v>34.686999999999998</v>
      </c>
      <c r="X1449">
        <v>33.356999999999999</v>
      </c>
      <c r="Y1449">
        <v>32.561999999999998</v>
      </c>
      <c r="Z1449">
        <v>32.408999999999999</v>
      </c>
      <c r="AA1449">
        <v>36.301000000000002</v>
      </c>
      <c r="AB1449">
        <v>40.209000000000003</v>
      </c>
      <c r="AC1449">
        <v>41.548000000000002</v>
      </c>
      <c r="AD1449">
        <v>42.76</v>
      </c>
      <c r="AE1449">
        <v>43.445</v>
      </c>
      <c r="AF1449">
        <v>43.8</v>
      </c>
      <c r="AG1449">
        <v>2013</v>
      </c>
    </row>
    <row r="1450" spans="1:33" x14ac:dyDescent="0.2">
      <c r="A1450">
        <v>616</v>
      </c>
      <c r="B1450" t="s">
        <v>46</v>
      </c>
      <c r="C1450" t="s">
        <v>25</v>
      </c>
      <c r="D1450" t="s">
        <v>342</v>
      </c>
      <c r="E1450" t="s">
        <v>149</v>
      </c>
      <c r="G1450" t="s">
        <v>343</v>
      </c>
      <c r="H1450" t="s">
        <v>106</v>
      </c>
      <c r="I1450" t="s">
        <v>106</v>
      </c>
      <c r="J1450">
        <v>10.208</v>
      </c>
      <c r="K1450">
        <v>8.8680000000000003</v>
      </c>
      <c r="L1450">
        <v>8.0429999999999993</v>
      </c>
      <c r="M1450">
        <v>8.9339999999999993</v>
      </c>
      <c r="N1450">
        <v>8.31</v>
      </c>
      <c r="O1450">
        <v>11.693</v>
      </c>
      <c r="P1450">
        <v>10.605</v>
      </c>
      <c r="Q1450">
        <v>7.3680000000000003</v>
      </c>
      <c r="R1450">
        <v>5.9829999999999997</v>
      </c>
      <c r="S1450">
        <v>8.2119999999999997</v>
      </c>
      <c r="T1450">
        <v>7.5940000000000003</v>
      </c>
      <c r="U1450">
        <v>17.966000000000001</v>
      </c>
      <c r="V1450">
        <v>19.535</v>
      </c>
      <c r="W1450">
        <v>20.068000000000001</v>
      </c>
      <c r="X1450">
        <v>19.192</v>
      </c>
      <c r="Y1450">
        <v>17.628</v>
      </c>
      <c r="Z1450">
        <v>14.45</v>
      </c>
      <c r="AA1450">
        <v>12.733000000000001</v>
      </c>
      <c r="AB1450">
        <v>11.353</v>
      </c>
      <c r="AC1450">
        <v>10.073</v>
      </c>
      <c r="AD1450">
        <v>8.9309999999999992</v>
      </c>
      <c r="AE1450">
        <v>7.9290000000000003</v>
      </c>
      <c r="AF1450">
        <v>7.109</v>
      </c>
      <c r="AG1450">
        <v>2012</v>
      </c>
    </row>
    <row r="1451" spans="1:33" x14ac:dyDescent="0.2">
      <c r="A1451">
        <v>516</v>
      </c>
      <c r="B1451" t="s">
        <v>49</v>
      </c>
      <c r="C1451" t="s">
        <v>4</v>
      </c>
      <c r="D1451" t="s">
        <v>342</v>
      </c>
      <c r="E1451" t="s">
        <v>149</v>
      </c>
      <c r="G1451" t="s">
        <v>343</v>
      </c>
      <c r="H1451">
        <v>0</v>
      </c>
      <c r="I1451">
        <v>0</v>
      </c>
      <c r="J1451">
        <v>0</v>
      </c>
      <c r="K1451">
        <v>0</v>
      </c>
      <c r="L1451">
        <v>0</v>
      </c>
      <c r="M1451">
        <v>0</v>
      </c>
      <c r="N1451">
        <v>0</v>
      </c>
      <c r="O1451">
        <v>0</v>
      </c>
      <c r="P1451">
        <v>0</v>
      </c>
      <c r="Q1451">
        <v>0</v>
      </c>
      <c r="R1451">
        <v>0.65800000000000003</v>
      </c>
      <c r="S1451">
        <v>0.75800000000000001</v>
      </c>
      <c r="T1451">
        <v>1.044</v>
      </c>
      <c r="U1451">
        <v>1.23</v>
      </c>
      <c r="V1451">
        <v>1.2330000000000001</v>
      </c>
      <c r="W1451">
        <v>2.3620000000000001</v>
      </c>
      <c r="X1451">
        <v>2.36</v>
      </c>
      <c r="Y1451">
        <v>2.48</v>
      </c>
      <c r="Z1451">
        <v>2.6150000000000002</v>
      </c>
      <c r="AA1451">
        <v>3.282</v>
      </c>
      <c r="AB1451">
        <v>2.9529999999999998</v>
      </c>
      <c r="AC1451">
        <v>2.7229999999999999</v>
      </c>
      <c r="AD1451">
        <v>2.5129999999999999</v>
      </c>
      <c r="AE1451">
        <v>2.1909999999999998</v>
      </c>
      <c r="AF1451">
        <v>2.044</v>
      </c>
      <c r="AG1451">
        <v>2014</v>
      </c>
    </row>
    <row r="1452" spans="1:33" x14ac:dyDescent="0.2">
      <c r="A1452">
        <v>622</v>
      </c>
      <c r="B1452" t="s">
        <v>52</v>
      </c>
      <c r="C1452" t="s">
        <v>32</v>
      </c>
      <c r="D1452" t="s">
        <v>342</v>
      </c>
      <c r="E1452" t="s">
        <v>149</v>
      </c>
      <c r="G1452" t="s">
        <v>343</v>
      </c>
      <c r="H1452" t="s">
        <v>106</v>
      </c>
      <c r="I1452" t="s">
        <v>106</v>
      </c>
      <c r="J1452" t="s">
        <v>106</v>
      </c>
      <c r="K1452" t="s">
        <v>106</v>
      </c>
      <c r="L1452">
        <v>82.991</v>
      </c>
      <c r="M1452">
        <v>70.807000000000002</v>
      </c>
      <c r="N1452">
        <v>64.295000000000002</v>
      </c>
      <c r="O1452">
        <v>60.268000000000001</v>
      </c>
      <c r="P1452">
        <v>61.622</v>
      </c>
      <c r="Q1452">
        <v>51.545999999999999</v>
      </c>
      <c r="R1452">
        <v>15.863</v>
      </c>
      <c r="S1452">
        <v>11.956</v>
      </c>
      <c r="T1452">
        <v>9.7149999999999999</v>
      </c>
      <c r="U1452">
        <v>10.092000000000001</v>
      </c>
      <c r="V1452">
        <v>11.526999999999999</v>
      </c>
      <c r="W1452">
        <v>13.244999999999999</v>
      </c>
      <c r="X1452">
        <v>15.429</v>
      </c>
      <c r="Y1452">
        <v>18.625</v>
      </c>
      <c r="Z1452">
        <v>23.931999999999999</v>
      </c>
      <c r="AA1452">
        <v>30.065000000000001</v>
      </c>
      <c r="AB1452">
        <v>33.615000000000002</v>
      </c>
      <c r="AC1452">
        <v>36.58</v>
      </c>
      <c r="AD1452">
        <v>38.814</v>
      </c>
      <c r="AE1452">
        <v>39.948999999999998</v>
      </c>
      <c r="AF1452">
        <v>40.747</v>
      </c>
      <c r="AG1452">
        <v>2013</v>
      </c>
    </row>
    <row r="1453" spans="1:33" x14ac:dyDescent="0.2">
      <c r="A1453">
        <v>628</v>
      </c>
      <c r="B1453" t="s">
        <v>53</v>
      </c>
      <c r="C1453" t="s">
        <v>13</v>
      </c>
      <c r="D1453" t="s">
        <v>342</v>
      </c>
      <c r="E1453" t="s">
        <v>149</v>
      </c>
      <c r="G1453" t="s">
        <v>343</v>
      </c>
      <c r="H1453" t="s">
        <v>106</v>
      </c>
      <c r="I1453" t="s">
        <v>106</v>
      </c>
      <c r="J1453" t="s">
        <v>106</v>
      </c>
      <c r="K1453">
        <v>59.399000000000001</v>
      </c>
      <c r="L1453">
        <v>66.075999999999993</v>
      </c>
      <c r="M1453">
        <v>56.267000000000003</v>
      </c>
      <c r="N1453">
        <v>50.308999999999997</v>
      </c>
      <c r="O1453">
        <v>41.005000000000003</v>
      </c>
      <c r="P1453">
        <v>30.222999999999999</v>
      </c>
      <c r="Q1453">
        <v>25.64</v>
      </c>
      <c r="R1453">
        <v>26.242999999999999</v>
      </c>
      <c r="S1453">
        <v>22.15</v>
      </c>
      <c r="T1453">
        <v>19.954000000000001</v>
      </c>
      <c r="U1453">
        <v>31.667999999999999</v>
      </c>
      <c r="V1453">
        <v>20.661000000000001</v>
      </c>
      <c r="W1453">
        <v>20.710999999999999</v>
      </c>
      <c r="X1453">
        <v>17.908999999999999</v>
      </c>
      <c r="Y1453">
        <v>18.658000000000001</v>
      </c>
      <c r="Z1453">
        <v>24.983000000000001</v>
      </c>
      <c r="AA1453">
        <v>23.677</v>
      </c>
      <c r="AB1453">
        <v>21.635000000000002</v>
      </c>
      <c r="AC1453">
        <v>18.991</v>
      </c>
      <c r="AD1453">
        <v>18.367999999999999</v>
      </c>
      <c r="AE1453">
        <v>17.538</v>
      </c>
      <c r="AF1453">
        <v>15.728</v>
      </c>
      <c r="AG1453">
        <v>2012</v>
      </c>
    </row>
    <row r="1454" spans="1:33" x14ac:dyDescent="0.2">
      <c r="A1454">
        <v>228</v>
      </c>
      <c r="B1454" t="s">
        <v>54</v>
      </c>
      <c r="C1454" t="s">
        <v>30</v>
      </c>
      <c r="D1454" t="s">
        <v>342</v>
      </c>
      <c r="E1454" t="s">
        <v>149</v>
      </c>
      <c r="G1454" t="s">
        <v>343</v>
      </c>
      <c r="H1454">
        <v>14.753</v>
      </c>
      <c r="I1454">
        <v>12.914999999999999</v>
      </c>
      <c r="J1454">
        <v>12.183</v>
      </c>
      <c r="K1454">
        <v>13.34</v>
      </c>
      <c r="L1454">
        <v>13.191000000000001</v>
      </c>
      <c r="M1454">
        <v>14.395</v>
      </c>
      <c r="N1454">
        <v>15.087</v>
      </c>
      <c r="O1454">
        <v>12.641</v>
      </c>
      <c r="P1454">
        <v>10.294</v>
      </c>
      <c r="Q1454">
        <v>6.9969999999999999</v>
      </c>
      <c r="R1454">
        <v>4.9939999999999998</v>
      </c>
      <c r="S1454">
        <v>3.89</v>
      </c>
      <c r="T1454">
        <v>4.9189999999999996</v>
      </c>
      <c r="U1454">
        <v>5.8339999999999996</v>
      </c>
      <c r="V1454">
        <v>8.5990000000000002</v>
      </c>
      <c r="W1454">
        <v>11.151999999999999</v>
      </c>
      <c r="X1454">
        <v>12.032</v>
      </c>
      <c r="Y1454">
        <v>12.813000000000001</v>
      </c>
      <c r="Z1454">
        <v>13.891</v>
      </c>
      <c r="AA1454">
        <v>16.253</v>
      </c>
      <c r="AB1454">
        <v>17.91</v>
      </c>
      <c r="AC1454">
        <v>19.047999999999998</v>
      </c>
      <c r="AD1454">
        <v>19.559000000000001</v>
      </c>
      <c r="AE1454">
        <v>19.97</v>
      </c>
      <c r="AF1454">
        <v>20.315999999999999</v>
      </c>
      <c r="AG1454">
        <v>2013</v>
      </c>
    </row>
    <row r="1455" spans="1:33" x14ac:dyDescent="0.2">
      <c r="A1455">
        <v>636</v>
      </c>
      <c r="B1455" t="s">
        <v>56</v>
      </c>
      <c r="C1455" t="s">
        <v>33</v>
      </c>
      <c r="D1455" t="s">
        <v>342</v>
      </c>
      <c r="E1455" t="s">
        <v>149</v>
      </c>
      <c r="G1455" t="s">
        <v>343</v>
      </c>
      <c r="H1455" t="s">
        <v>106</v>
      </c>
      <c r="I1455" t="s">
        <v>106</v>
      </c>
      <c r="J1455" t="s">
        <v>106</v>
      </c>
      <c r="K1455" t="s">
        <v>106</v>
      </c>
      <c r="L1455">
        <v>134.982</v>
      </c>
      <c r="M1455">
        <v>181.61699999999999</v>
      </c>
      <c r="N1455">
        <v>136.04</v>
      </c>
      <c r="O1455">
        <v>114.46299999999999</v>
      </c>
      <c r="P1455">
        <v>123.92700000000001</v>
      </c>
      <c r="Q1455">
        <v>88.91</v>
      </c>
      <c r="R1455">
        <v>99.984999999999999</v>
      </c>
      <c r="S1455">
        <v>83.406999999999996</v>
      </c>
      <c r="T1455">
        <v>86.953000000000003</v>
      </c>
      <c r="U1455">
        <v>89.796999999999997</v>
      </c>
      <c r="V1455">
        <v>27.166</v>
      </c>
      <c r="W1455">
        <v>22.992999999999999</v>
      </c>
      <c r="X1455">
        <v>19.931000000000001</v>
      </c>
      <c r="Y1455">
        <v>18.881</v>
      </c>
      <c r="Z1455">
        <v>19.690999999999999</v>
      </c>
      <c r="AA1455">
        <v>20.492000000000001</v>
      </c>
      <c r="AB1455">
        <v>20.968</v>
      </c>
      <c r="AC1455">
        <v>22.623000000000001</v>
      </c>
      <c r="AD1455">
        <v>24.135000000000002</v>
      </c>
      <c r="AE1455">
        <v>24.952000000000002</v>
      </c>
      <c r="AF1455">
        <v>25.152000000000001</v>
      </c>
      <c r="AG1455">
        <v>2013</v>
      </c>
    </row>
    <row r="1456" spans="1:33" x14ac:dyDescent="0.2">
      <c r="A1456">
        <v>634</v>
      </c>
      <c r="B1456" t="s">
        <v>58</v>
      </c>
      <c r="C1456" t="s">
        <v>57</v>
      </c>
      <c r="D1456" t="s">
        <v>342</v>
      </c>
      <c r="E1456" t="s">
        <v>149</v>
      </c>
      <c r="G1456" t="s">
        <v>343</v>
      </c>
      <c r="H1456">
        <v>212.208</v>
      </c>
      <c r="I1456">
        <v>219.989</v>
      </c>
      <c r="J1456">
        <v>264.44299999999998</v>
      </c>
      <c r="K1456">
        <v>231.63200000000001</v>
      </c>
      <c r="L1456">
        <v>163.22300000000001</v>
      </c>
      <c r="M1456">
        <v>195.78399999999999</v>
      </c>
      <c r="N1456">
        <v>180.28899999999999</v>
      </c>
      <c r="O1456">
        <v>204.37200000000001</v>
      </c>
      <c r="P1456">
        <v>198.679</v>
      </c>
      <c r="Q1456">
        <v>108.271</v>
      </c>
      <c r="R1456">
        <v>98.816000000000003</v>
      </c>
      <c r="S1456">
        <v>97.956999999999994</v>
      </c>
      <c r="T1456">
        <v>68.063000000000002</v>
      </c>
      <c r="U1456">
        <v>61.625999999999998</v>
      </c>
      <c r="V1456">
        <v>22.888000000000002</v>
      </c>
      <c r="W1456">
        <v>33.087000000000003</v>
      </c>
      <c r="X1456">
        <v>34.140999999999998</v>
      </c>
      <c r="Y1456">
        <v>38.183999999999997</v>
      </c>
      <c r="Z1456">
        <v>42.295000000000002</v>
      </c>
      <c r="AA1456">
        <v>51.564</v>
      </c>
      <c r="AB1456">
        <v>44.335000000000001</v>
      </c>
      <c r="AC1456">
        <v>37.15</v>
      </c>
      <c r="AD1456">
        <v>35.798999999999999</v>
      </c>
      <c r="AE1456">
        <v>35.417999999999999</v>
      </c>
      <c r="AF1456">
        <v>34.966000000000001</v>
      </c>
      <c r="AG1456">
        <v>2013</v>
      </c>
    </row>
    <row r="1457" spans="1:33" x14ac:dyDescent="0.2">
      <c r="A1457">
        <v>248</v>
      </c>
      <c r="B1457" t="s">
        <v>59</v>
      </c>
      <c r="C1457" t="s">
        <v>31</v>
      </c>
      <c r="D1457" t="s">
        <v>342</v>
      </c>
      <c r="E1457" t="s">
        <v>149</v>
      </c>
      <c r="G1457" t="s">
        <v>343</v>
      </c>
      <c r="H1457" t="s">
        <v>106</v>
      </c>
      <c r="I1457" t="s">
        <v>106</v>
      </c>
      <c r="J1457" t="s">
        <v>106</v>
      </c>
      <c r="K1457" t="s">
        <v>106</v>
      </c>
      <c r="L1457" t="s">
        <v>106</v>
      </c>
      <c r="M1457">
        <v>61.956000000000003</v>
      </c>
      <c r="N1457">
        <v>52.521000000000001</v>
      </c>
      <c r="O1457">
        <v>44.871000000000002</v>
      </c>
      <c r="P1457">
        <v>39.756</v>
      </c>
      <c r="Q1457">
        <v>35.021999999999998</v>
      </c>
      <c r="R1457">
        <v>28.829000000000001</v>
      </c>
      <c r="S1457">
        <v>27.196999999999999</v>
      </c>
      <c r="T1457">
        <v>22.236999999999998</v>
      </c>
      <c r="U1457">
        <v>16.37</v>
      </c>
      <c r="V1457">
        <v>19.173999999999999</v>
      </c>
      <c r="W1457">
        <v>18.367999999999999</v>
      </c>
      <c r="X1457">
        <v>21.286999999999999</v>
      </c>
      <c r="Y1457">
        <v>24.177</v>
      </c>
      <c r="Z1457">
        <v>29.789000000000001</v>
      </c>
      <c r="AA1457">
        <v>34.307000000000002</v>
      </c>
      <c r="AB1457">
        <v>36.616999999999997</v>
      </c>
      <c r="AC1457">
        <v>37.737000000000002</v>
      </c>
      <c r="AD1457">
        <v>37.637</v>
      </c>
      <c r="AE1457">
        <v>36.299999999999997</v>
      </c>
      <c r="AF1457">
        <v>34.988</v>
      </c>
      <c r="AG1457">
        <v>2013</v>
      </c>
    </row>
    <row r="1458" spans="1:33" x14ac:dyDescent="0.2">
      <c r="A1458">
        <v>642</v>
      </c>
      <c r="B1458" t="s">
        <v>60</v>
      </c>
      <c r="C1458" t="s">
        <v>1</v>
      </c>
      <c r="D1458" t="s">
        <v>342</v>
      </c>
      <c r="E1458" t="s">
        <v>149</v>
      </c>
      <c r="G1458" t="s">
        <v>343</v>
      </c>
      <c r="H1458">
        <v>88.698999999999998</v>
      </c>
      <c r="I1458">
        <v>45</v>
      </c>
      <c r="J1458">
        <v>57.618000000000002</v>
      </c>
      <c r="K1458">
        <v>58.829000000000001</v>
      </c>
      <c r="L1458">
        <v>33.131</v>
      </c>
      <c r="M1458">
        <v>23.28</v>
      </c>
      <c r="N1458">
        <v>20.04</v>
      </c>
      <c r="O1458">
        <v>10.035</v>
      </c>
      <c r="P1458">
        <v>5.94</v>
      </c>
      <c r="Q1458">
        <v>2.8780000000000001</v>
      </c>
      <c r="R1458">
        <v>1.569</v>
      </c>
      <c r="S1458">
        <v>1.0129999999999999</v>
      </c>
      <c r="T1458">
        <v>0.57699999999999996</v>
      </c>
      <c r="U1458">
        <v>7.2089999999999996</v>
      </c>
      <c r="V1458">
        <v>11.188000000000001</v>
      </c>
      <c r="W1458">
        <v>7.7009999999999996</v>
      </c>
      <c r="X1458">
        <v>10.170999999999999</v>
      </c>
      <c r="Y1458">
        <v>8.9860000000000007</v>
      </c>
      <c r="Z1458">
        <v>7.5640000000000001</v>
      </c>
      <c r="AA1458">
        <v>23.620999999999999</v>
      </c>
      <c r="AB1458">
        <v>28.225999999999999</v>
      </c>
      <c r="AC1458">
        <v>27.498000000000001</v>
      </c>
      <c r="AD1458">
        <v>25.78</v>
      </c>
      <c r="AE1458">
        <v>23.257000000000001</v>
      </c>
      <c r="AF1458">
        <v>20.544</v>
      </c>
      <c r="AG1458">
        <v>2013</v>
      </c>
    </row>
    <row r="1459" spans="1:33" x14ac:dyDescent="0.2">
      <c r="A1459">
        <v>646</v>
      </c>
      <c r="B1459" t="s">
        <v>62</v>
      </c>
      <c r="C1459" t="s">
        <v>14</v>
      </c>
      <c r="D1459" t="s">
        <v>342</v>
      </c>
      <c r="E1459" t="s">
        <v>149</v>
      </c>
      <c r="G1459" t="s">
        <v>343</v>
      </c>
      <c r="H1459">
        <v>62.28</v>
      </c>
      <c r="I1459">
        <v>55.034999999999997</v>
      </c>
      <c r="J1459">
        <v>84.506</v>
      </c>
      <c r="K1459">
        <v>70.516999999999996</v>
      </c>
      <c r="L1459">
        <v>69.947999999999993</v>
      </c>
      <c r="M1459">
        <v>78.132999999999996</v>
      </c>
      <c r="N1459">
        <v>77.593999999999994</v>
      </c>
      <c r="O1459">
        <v>66.97</v>
      </c>
      <c r="P1459">
        <v>58.406999999999996</v>
      </c>
      <c r="Q1459">
        <v>49.093000000000004</v>
      </c>
      <c r="R1459">
        <v>38.689</v>
      </c>
      <c r="S1459">
        <v>39.762</v>
      </c>
      <c r="T1459">
        <v>16.114000000000001</v>
      </c>
      <c r="U1459">
        <v>23.559000000000001</v>
      </c>
      <c r="V1459">
        <v>18.564</v>
      </c>
      <c r="W1459">
        <v>16.257000000000001</v>
      </c>
      <c r="X1459">
        <v>21.056999999999999</v>
      </c>
      <c r="Y1459">
        <v>26.972999999999999</v>
      </c>
      <c r="Z1459">
        <v>27.785</v>
      </c>
      <c r="AA1459">
        <v>33.719000000000001</v>
      </c>
      <c r="AB1459">
        <v>35.128</v>
      </c>
      <c r="AC1459">
        <v>33.323999999999998</v>
      </c>
      <c r="AD1459">
        <v>32.987000000000002</v>
      </c>
      <c r="AE1459">
        <v>32.752000000000002</v>
      </c>
      <c r="AF1459">
        <v>31.696000000000002</v>
      </c>
      <c r="AG1459">
        <v>2013</v>
      </c>
    </row>
    <row r="1460" spans="1:33" x14ac:dyDescent="0.2">
      <c r="A1460">
        <v>656</v>
      </c>
      <c r="B1460" t="s">
        <v>64</v>
      </c>
      <c r="C1460" t="s">
        <v>24</v>
      </c>
      <c r="D1460" t="s">
        <v>342</v>
      </c>
      <c r="E1460" t="s">
        <v>149</v>
      </c>
      <c r="G1460" t="s">
        <v>343</v>
      </c>
      <c r="H1460">
        <v>92.986000000000004</v>
      </c>
      <c r="I1460">
        <v>93.483000000000004</v>
      </c>
      <c r="J1460">
        <v>105.86499999999999</v>
      </c>
      <c r="K1460">
        <v>127.874</v>
      </c>
      <c r="L1460">
        <v>118.726</v>
      </c>
      <c r="M1460">
        <v>113.42</v>
      </c>
      <c r="N1460">
        <v>103.55</v>
      </c>
      <c r="O1460">
        <v>112.64</v>
      </c>
      <c r="P1460">
        <v>119.755</v>
      </c>
      <c r="Q1460">
        <v>150.23099999999999</v>
      </c>
      <c r="R1460">
        <v>138.43700000000001</v>
      </c>
      <c r="S1460">
        <v>90.281999999999996</v>
      </c>
      <c r="T1460">
        <v>90.158000000000001</v>
      </c>
      <c r="U1460">
        <v>89.325000000000003</v>
      </c>
      <c r="V1460">
        <v>99.638000000000005</v>
      </c>
      <c r="W1460">
        <v>77.77</v>
      </c>
      <c r="X1460">
        <v>35.435000000000002</v>
      </c>
      <c r="Y1460">
        <v>39.454999999999998</v>
      </c>
      <c r="Z1460">
        <v>37.444000000000003</v>
      </c>
      <c r="AA1460">
        <v>35.396000000000001</v>
      </c>
      <c r="AB1460">
        <v>30.545000000000002</v>
      </c>
      <c r="AC1460">
        <v>25.73</v>
      </c>
      <c r="AD1460">
        <v>21.626000000000001</v>
      </c>
      <c r="AE1460">
        <v>18.486000000000001</v>
      </c>
      <c r="AF1460">
        <v>14.603</v>
      </c>
      <c r="AG1460">
        <v>2014</v>
      </c>
    </row>
    <row r="1461" spans="1:33" x14ac:dyDescent="0.2">
      <c r="A1461">
        <v>429</v>
      </c>
      <c r="B1461" t="s">
        <v>47</v>
      </c>
      <c r="C1461" t="s">
        <v>34</v>
      </c>
      <c r="D1461" t="s">
        <v>342</v>
      </c>
      <c r="E1461" t="s">
        <v>149</v>
      </c>
      <c r="G1461" t="s">
        <v>343</v>
      </c>
      <c r="H1461">
        <v>16.367000000000001</v>
      </c>
      <c r="I1461">
        <v>15.242000000000001</v>
      </c>
      <c r="J1461">
        <v>17.411000000000001</v>
      </c>
      <c r="K1461">
        <v>13.199</v>
      </c>
      <c r="L1461">
        <v>12.161</v>
      </c>
      <c r="M1461">
        <v>11.686</v>
      </c>
      <c r="N1461">
        <v>21.774999999999999</v>
      </c>
      <c r="O1461">
        <v>19.600000000000001</v>
      </c>
      <c r="P1461">
        <v>16.712</v>
      </c>
      <c r="Q1461">
        <v>13.558999999999999</v>
      </c>
      <c r="R1461">
        <v>12.462</v>
      </c>
      <c r="S1461">
        <v>12.032999999999999</v>
      </c>
      <c r="T1461">
        <v>9.282</v>
      </c>
      <c r="U1461">
        <v>10.425000000000001</v>
      </c>
      <c r="V1461">
        <v>12.173</v>
      </c>
      <c r="W1461">
        <v>8.9269999999999996</v>
      </c>
      <c r="X1461">
        <v>11.192</v>
      </c>
      <c r="Y1461">
        <v>11.141999999999999</v>
      </c>
      <c r="Z1461">
        <v>12.166</v>
      </c>
      <c r="AA1461">
        <v>11.881</v>
      </c>
      <c r="AB1461">
        <v>11.866</v>
      </c>
      <c r="AC1461">
        <v>11.739000000000001</v>
      </c>
      <c r="AD1461">
        <v>11.367000000000001</v>
      </c>
      <c r="AE1461">
        <v>10.802</v>
      </c>
      <c r="AF1461">
        <v>10.138999999999999</v>
      </c>
      <c r="AG1461">
        <v>2013</v>
      </c>
    </row>
    <row r="1462" spans="1:33" x14ac:dyDescent="0.2">
      <c r="A1462">
        <v>433</v>
      </c>
      <c r="B1462" t="s">
        <v>48</v>
      </c>
      <c r="C1462" t="s">
        <v>5</v>
      </c>
      <c r="D1462" t="s">
        <v>342</v>
      </c>
      <c r="E1462" t="s">
        <v>149</v>
      </c>
      <c r="G1462" t="s">
        <v>343</v>
      </c>
      <c r="H1462" t="s">
        <v>106</v>
      </c>
      <c r="I1462" t="s">
        <v>106</v>
      </c>
      <c r="J1462" t="s">
        <v>106</v>
      </c>
      <c r="K1462" t="s">
        <v>106</v>
      </c>
      <c r="L1462" t="s">
        <v>106</v>
      </c>
      <c r="M1462" t="s">
        <v>106</v>
      </c>
      <c r="N1462" t="s">
        <v>106</v>
      </c>
      <c r="O1462" t="s">
        <v>106</v>
      </c>
      <c r="P1462">
        <v>344.31700000000001</v>
      </c>
      <c r="Q1462">
        <v>227.345</v>
      </c>
      <c r="R1462">
        <v>143.16499999999999</v>
      </c>
      <c r="S1462">
        <v>117.08499999999999</v>
      </c>
      <c r="T1462">
        <v>74.168000000000006</v>
      </c>
      <c r="U1462">
        <v>87.375</v>
      </c>
      <c r="V1462">
        <v>53.234000000000002</v>
      </c>
      <c r="W1462">
        <v>40.572000000000003</v>
      </c>
      <c r="X1462">
        <v>34.584000000000003</v>
      </c>
      <c r="Y1462">
        <v>32.103000000000002</v>
      </c>
      <c r="Z1462">
        <v>37.021999999999998</v>
      </c>
      <c r="AA1462">
        <v>55.552999999999997</v>
      </c>
      <c r="AB1462">
        <v>56.155000000000001</v>
      </c>
      <c r="AC1462">
        <v>48.603999999999999</v>
      </c>
      <c r="AD1462">
        <v>42.070999999999998</v>
      </c>
      <c r="AE1462">
        <v>36.643999999999998</v>
      </c>
      <c r="AF1462">
        <v>30.391999999999999</v>
      </c>
      <c r="AG1462">
        <v>2014</v>
      </c>
    </row>
    <row r="1463" spans="1:33" x14ac:dyDescent="0.2">
      <c r="A1463">
        <v>916</v>
      </c>
      <c r="B1463" t="s">
        <v>65</v>
      </c>
      <c r="C1463" t="s">
        <v>18</v>
      </c>
      <c r="D1463" t="s">
        <v>342</v>
      </c>
      <c r="E1463" t="s">
        <v>149</v>
      </c>
      <c r="G1463" t="s">
        <v>343</v>
      </c>
      <c r="H1463" t="s">
        <v>106</v>
      </c>
      <c r="I1463" t="s">
        <v>106</v>
      </c>
      <c r="J1463" t="s">
        <v>106</v>
      </c>
      <c r="K1463" t="s">
        <v>106</v>
      </c>
      <c r="L1463" t="s">
        <v>106</v>
      </c>
      <c r="M1463" t="s">
        <v>106</v>
      </c>
      <c r="N1463">
        <v>17.591999999999999</v>
      </c>
      <c r="O1463">
        <v>14.962</v>
      </c>
      <c r="P1463">
        <v>11.391999999999999</v>
      </c>
      <c r="Q1463">
        <v>8.0990000000000002</v>
      </c>
      <c r="R1463">
        <v>6.6669999999999998</v>
      </c>
      <c r="S1463">
        <v>5.8739999999999997</v>
      </c>
      <c r="T1463">
        <v>6.766</v>
      </c>
      <c r="U1463">
        <v>10.227</v>
      </c>
      <c r="V1463">
        <v>10.683</v>
      </c>
      <c r="W1463">
        <v>10.407999999999999</v>
      </c>
      <c r="X1463">
        <v>12.391999999999999</v>
      </c>
      <c r="Y1463">
        <v>12.861000000000001</v>
      </c>
      <c r="Z1463">
        <v>15.122</v>
      </c>
      <c r="AA1463">
        <v>17.23</v>
      </c>
      <c r="AB1463">
        <v>19.122</v>
      </c>
      <c r="AC1463">
        <v>21.292000000000002</v>
      </c>
      <c r="AD1463">
        <v>24.574999999999999</v>
      </c>
      <c r="AE1463">
        <v>27.309000000000001</v>
      </c>
      <c r="AF1463">
        <v>29.896999999999998</v>
      </c>
      <c r="AG1463">
        <v>2013</v>
      </c>
    </row>
    <row r="1464" spans="1:33" x14ac:dyDescent="0.2">
      <c r="A1464">
        <v>443</v>
      </c>
      <c r="B1464" t="s">
        <v>67</v>
      </c>
      <c r="C1464" t="s">
        <v>6</v>
      </c>
      <c r="D1464" t="s">
        <v>342</v>
      </c>
      <c r="E1464" t="s">
        <v>149</v>
      </c>
      <c r="G1464" t="s">
        <v>343</v>
      </c>
      <c r="H1464">
        <v>59.107999999999997</v>
      </c>
      <c r="I1464">
        <v>59.198</v>
      </c>
      <c r="J1464">
        <v>59.497999999999998</v>
      </c>
      <c r="K1464">
        <v>50.823</v>
      </c>
      <c r="L1464">
        <v>35.429000000000002</v>
      </c>
      <c r="M1464">
        <v>36.43</v>
      </c>
      <c r="N1464">
        <v>32.332999999999998</v>
      </c>
      <c r="O1464">
        <v>24.614999999999998</v>
      </c>
      <c r="P1464">
        <v>18.616</v>
      </c>
      <c r="Q1464">
        <v>14.137</v>
      </c>
      <c r="R1464">
        <v>10.57</v>
      </c>
      <c r="S1464">
        <v>11.832000000000001</v>
      </c>
      <c r="T1464">
        <v>9.57</v>
      </c>
      <c r="U1464">
        <v>11.047000000000001</v>
      </c>
      <c r="V1464">
        <v>11.339</v>
      </c>
      <c r="W1464">
        <v>8.5449999999999999</v>
      </c>
      <c r="X1464">
        <v>6.7889999999999997</v>
      </c>
      <c r="Y1464">
        <v>6.5410000000000004</v>
      </c>
      <c r="Z1464">
        <v>7.1379999999999999</v>
      </c>
      <c r="AA1464">
        <v>9.4589999999999996</v>
      </c>
      <c r="AB1464">
        <v>8.8160000000000007</v>
      </c>
      <c r="AC1464">
        <v>8.3480000000000008</v>
      </c>
      <c r="AD1464">
        <v>8.0150000000000006</v>
      </c>
      <c r="AE1464">
        <v>7.72</v>
      </c>
      <c r="AF1464">
        <v>7.4420000000000002</v>
      </c>
      <c r="AG1464">
        <v>2013</v>
      </c>
    </row>
    <row r="1465" spans="1:33" x14ac:dyDescent="0.2">
      <c r="A1465">
        <v>672</v>
      </c>
      <c r="B1465" t="s">
        <v>50</v>
      </c>
      <c r="C1465" t="s">
        <v>2</v>
      </c>
      <c r="D1465" t="s">
        <v>342</v>
      </c>
      <c r="E1465" t="s">
        <v>149</v>
      </c>
      <c r="G1465" t="s">
        <v>343</v>
      </c>
      <c r="H1465">
        <v>69.331999999999994</v>
      </c>
      <c r="I1465">
        <v>65.63</v>
      </c>
      <c r="J1465">
        <v>69.858000000000004</v>
      </c>
      <c r="K1465">
        <v>57.023000000000003</v>
      </c>
      <c r="L1465">
        <v>43.734000000000002</v>
      </c>
      <c r="M1465">
        <v>43.13</v>
      </c>
      <c r="N1465">
        <v>35.072000000000003</v>
      </c>
      <c r="O1465">
        <v>27.143999999999998</v>
      </c>
      <c r="P1465">
        <v>3.6560000000000001</v>
      </c>
      <c r="Q1465">
        <v>2.5419999999999998</v>
      </c>
      <c r="R1465">
        <v>2.1800000000000002</v>
      </c>
      <c r="S1465">
        <v>4.0949999999999998</v>
      </c>
      <c r="T1465">
        <v>1.012</v>
      </c>
      <c r="U1465">
        <v>1.87</v>
      </c>
      <c r="V1465">
        <v>1.6080000000000001</v>
      </c>
      <c r="W1465">
        <v>10.868</v>
      </c>
      <c r="X1465">
        <v>2.3109999999999999</v>
      </c>
      <c r="Y1465">
        <v>3.2930000000000001</v>
      </c>
      <c r="Z1465">
        <v>39.302999999999997</v>
      </c>
      <c r="AA1465">
        <v>43.866999999999997</v>
      </c>
      <c r="AB1465">
        <v>64.094999999999999</v>
      </c>
      <c r="AC1465">
        <v>62.53</v>
      </c>
      <c r="AD1465">
        <v>71.009</v>
      </c>
      <c r="AE1465">
        <v>71.605999999999995</v>
      </c>
      <c r="AF1465">
        <v>79.608999999999995</v>
      </c>
      <c r="AG1465">
        <v>2014</v>
      </c>
    </row>
    <row r="1466" spans="1:33" x14ac:dyDescent="0.2">
      <c r="A1466">
        <v>682</v>
      </c>
      <c r="B1466" t="s">
        <v>69</v>
      </c>
      <c r="C1466" t="s">
        <v>27</v>
      </c>
      <c r="D1466" t="s">
        <v>342</v>
      </c>
      <c r="E1466" t="s">
        <v>149</v>
      </c>
      <c r="G1466" t="s">
        <v>343</v>
      </c>
      <c r="H1466" t="s">
        <v>106</v>
      </c>
      <c r="I1466" t="s">
        <v>106</v>
      </c>
      <c r="J1466" t="s">
        <v>106</v>
      </c>
      <c r="K1466" t="s">
        <v>106</v>
      </c>
      <c r="L1466">
        <v>234.39400000000001</v>
      </c>
      <c r="M1466">
        <v>231.72</v>
      </c>
      <c r="N1466">
        <v>204.39599999999999</v>
      </c>
      <c r="O1466">
        <v>177.94300000000001</v>
      </c>
      <c r="P1466">
        <v>166.16300000000001</v>
      </c>
      <c r="Q1466">
        <v>114.342</v>
      </c>
      <c r="R1466">
        <v>84.188000000000002</v>
      </c>
      <c r="S1466">
        <v>75.183000000000007</v>
      </c>
      <c r="T1466">
        <v>71.861999999999995</v>
      </c>
      <c r="U1466">
        <v>79.421999999999997</v>
      </c>
      <c r="V1466">
        <v>72.89</v>
      </c>
      <c r="W1466">
        <v>65.655000000000001</v>
      </c>
      <c r="X1466">
        <v>73.137</v>
      </c>
      <c r="Y1466">
        <v>72.162999999999997</v>
      </c>
      <c r="Z1466">
        <v>59.107999999999997</v>
      </c>
      <c r="AA1466">
        <v>62.238999999999997</v>
      </c>
      <c r="AB1466">
        <v>59.505000000000003</v>
      </c>
      <c r="AC1466">
        <v>56.067999999999998</v>
      </c>
      <c r="AD1466">
        <v>52.368000000000002</v>
      </c>
      <c r="AE1466">
        <v>47.491999999999997</v>
      </c>
      <c r="AF1466">
        <v>44.283000000000001</v>
      </c>
      <c r="AG1466">
        <v>2014</v>
      </c>
    </row>
    <row r="1467" spans="1:33" x14ac:dyDescent="0.2">
      <c r="A1467">
        <v>948</v>
      </c>
      <c r="B1467" t="s">
        <v>70</v>
      </c>
      <c r="C1467" t="s">
        <v>20</v>
      </c>
      <c r="D1467" t="s">
        <v>342</v>
      </c>
      <c r="E1467" t="s">
        <v>149</v>
      </c>
    </row>
    <row r="1468" spans="1:33" x14ac:dyDescent="0.2">
      <c r="A1468">
        <v>694</v>
      </c>
      <c r="B1468" t="s">
        <v>51</v>
      </c>
      <c r="C1468" t="s">
        <v>3</v>
      </c>
      <c r="D1468" t="s">
        <v>342</v>
      </c>
      <c r="E1468" t="s">
        <v>149</v>
      </c>
      <c r="G1468" t="s">
        <v>343</v>
      </c>
      <c r="H1468" t="s">
        <v>106</v>
      </c>
      <c r="I1468" t="s">
        <v>106</v>
      </c>
      <c r="J1468" t="s">
        <v>106</v>
      </c>
      <c r="K1468" t="s">
        <v>106</v>
      </c>
      <c r="L1468">
        <v>63.720999999999997</v>
      </c>
      <c r="M1468">
        <v>65.117000000000004</v>
      </c>
      <c r="N1468">
        <v>49.835000000000001</v>
      </c>
      <c r="O1468">
        <v>45.31</v>
      </c>
      <c r="P1468">
        <v>36.6</v>
      </c>
      <c r="Q1468">
        <v>19.486000000000001</v>
      </c>
      <c r="R1468">
        <v>7.8869999999999996</v>
      </c>
      <c r="S1468">
        <v>8.3780000000000001</v>
      </c>
      <c r="T1468">
        <v>7.4450000000000003</v>
      </c>
      <c r="U1468">
        <v>9.5739999999999998</v>
      </c>
      <c r="V1468">
        <v>9.5790000000000006</v>
      </c>
      <c r="W1468">
        <v>10.178000000000001</v>
      </c>
      <c r="X1468">
        <v>10.401999999999999</v>
      </c>
      <c r="Y1468">
        <v>10.478</v>
      </c>
      <c r="Z1468">
        <v>10.500999999999999</v>
      </c>
      <c r="AA1468">
        <v>11.481</v>
      </c>
      <c r="AB1468">
        <v>11.231999999999999</v>
      </c>
      <c r="AC1468">
        <v>11.113</v>
      </c>
      <c r="AD1468">
        <v>11.013</v>
      </c>
      <c r="AE1468">
        <v>10.897</v>
      </c>
      <c r="AF1468">
        <v>11.042</v>
      </c>
      <c r="AG1468">
        <v>2013</v>
      </c>
    </row>
    <row r="1469" spans="1:33" x14ac:dyDescent="0.2">
      <c r="A1469">
        <v>142</v>
      </c>
      <c r="B1469" t="s">
        <v>71</v>
      </c>
      <c r="C1469" t="s">
        <v>28</v>
      </c>
      <c r="D1469" t="s">
        <v>342</v>
      </c>
      <c r="E1469" t="s">
        <v>149</v>
      </c>
      <c r="G1469" t="s">
        <v>343</v>
      </c>
      <c r="H1469">
        <v>28.446999999999999</v>
      </c>
      <c r="I1469">
        <v>25.323</v>
      </c>
      <c r="J1469">
        <v>22.991</v>
      </c>
      <c r="K1469">
        <v>24.616</v>
      </c>
      <c r="L1469">
        <v>27.981000000000002</v>
      </c>
      <c r="M1469">
        <v>27.055</v>
      </c>
      <c r="N1469">
        <v>33.807000000000002</v>
      </c>
      <c r="O1469">
        <v>42.64</v>
      </c>
      <c r="P1469">
        <v>43.784999999999997</v>
      </c>
      <c r="Q1469">
        <v>42.444000000000003</v>
      </c>
      <c r="R1469">
        <v>52.868000000000002</v>
      </c>
      <c r="S1469">
        <v>49.558</v>
      </c>
      <c r="T1469">
        <v>47.756999999999998</v>
      </c>
      <c r="U1469">
        <v>42.418999999999997</v>
      </c>
      <c r="V1469">
        <v>42.500999999999998</v>
      </c>
      <c r="W1469">
        <v>28.643000000000001</v>
      </c>
      <c r="X1469">
        <v>29.530999999999999</v>
      </c>
      <c r="Y1469">
        <v>30.123999999999999</v>
      </c>
      <c r="Z1469">
        <v>30.123999999999999</v>
      </c>
      <c r="AA1469">
        <v>30.123999999999999</v>
      </c>
      <c r="AB1469">
        <v>30.123999999999999</v>
      </c>
      <c r="AC1469">
        <v>30.123999999999999</v>
      </c>
      <c r="AD1469">
        <v>30.123999999999999</v>
      </c>
      <c r="AE1469">
        <v>30.123999999999999</v>
      </c>
      <c r="AF1469">
        <v>30.123999999999999</v>
      </c>
      <c r="AG1469">
        <v>2014</v>
      </c>
    </row>
    <row r="1470" spans="1:33" x14ac:dyDescent="0.2">
      <c r="A1470">
        <v>449</v>
      </c>
      <c r="B1470" t="s">
        <v>72</v>
      </c>
      <c r="C1470" t="s">
        <v>10</v>
      </c>
      <c r="D1470" t="s">
        <v>342</v>
      </c>
      <c r="E1470" t="s">
        <v>149</v>
      </c>
      <c r="G1470" t="s">
        <v>343</v>
      </c>
      <c r="H1470">
        <v>28.638999999999999</v>
      </c>
      <c r="I1470">
        <v>28.212</v>
      </c>
      <c r="J1470">
        <v>40.121000000000002</v>
      </c>
      <c r="K1470">
        <v>34.93</v>
      </c>
      <c r="L1470">
        <v>26.100999999999999</v>
      </c>
      <c r="M1470">
        <v>25.14</v>
      </c>
      <c r="N1470">
        <v>18.695</v>
      </c>
      <c r="O1470">
        <v>17.172999999999998</v>
      </c>
      <c r="P1470">
        <v>15.952999999999999</v>
      </c>
      <c r="Q1470">
        <v>9.8710000000000004</v>
      </c>
      <c r="R1470">
        <v>8.91</v>
      </c>
      <c r="S1470">
        <v>7.1050000000000004</v>
      </c>
      <c r="T1470">
        <v>4.8419999999999996</v>
      </c>
      <c r="U1470">
        <v>6.89</v>
      </c>
      <c r="V1470">
        <v>5.8529999999999998</v>
      </c>
      <c r="W1470">
        <v>5.181</v>
      </c>
      <c r="X1470">
        <v>4.9329999999999998</v>
      </c>
      <c r="Y1470">
        <v>5.1479999999999997</v>
      </c>
      <c r="Z1470">
        <v>5.1360000000000001</v>
      </c>
      <c r="AA1470">
        <v>8.5640000000000001</v>
      </c>
      <c r="AB1470">
        <v>9.5660000000000007</v>
      </c>
      <c r="AC1470">
        <v>10.611000000000001</v>
      </c>
      <c r="AD1470">
        <v>14.676</v>
      </c>
      <c r="AE1470">
        <v>19.251000000000001</v>
      </c>
      <c r="AF1470">
        <v>24.305</v>
      </c>
      <c r="AG1470">
        <v>2013</v>
      </c>
    </row>
    <row r="1471" spans="1:33" x14ac:dyDescent="0.2">
      <c r="A1471">
        <v>293</v>
      </c>
      <c r="B1471" t="s">
        <v>66</v>
      </c>
      <c r="C1471" t="s">
        <v>29</v>
      </c>
      <c r="D1471" t="s">
        <v>342</v>
      </c>
      <c r="E1471" t="s">
        <v>149</v>
      </c>
      <c r="G1471" t="s">
        <v>343</v>
      </c>
      <c r="H1471" t="s">
        <v>106</v>
      </c>
      <c r="I1471" t="s">
        <v>106</v>
      </c>
      <c r="J1471" t="s">
        <v>106</v>
      </c>
      <c r="K1471" t="s">
        <v>106</v>
      </c>
      <c r="L1471">
        <v>44.39</v>
      </c>
      <c r="M1471">
        <v>43.353000000000002</v>
      </c>
      <c r="N1471">
        <v>45.048000000000002</v>
      </c>
      <c r="O1471">
        <v>48.951000000000001</v>
      </c>
      <c r="P1471">
        <v>46.329000000000001</v>
      </c>
      <c r="Q1471">
        <v>39.962000000000003</v>
      </c>
      <c r="R1471">
        <v>34.770000000000003</v>
      </c>
      <c r="S1471">
        <v>31.87</v>
      </c>
      <c r="T1471">
        <v>27.963000000000001</v>
      </c>
      <c r="U1471">
        <v>28.413</v>
      </c>
      <c r="V1471">
        <v>25.24</v>
      </c>
      <c r="W1471">
        <v>23.213999999999999</v>
      </c>
      <c r="X1471">
        <v>21.224</v>
      </c>
      <c r="Y1471">
        <v>20.297999999999998</v>
      </c>
      <c r="Z1471">
        <v>20.707999999999998</v>
      </c>
      <c r="AA1471">
        <v>21.48</v>
      </c>
      <c r="AB1471">
        <v>22.305</v>
      </c>
      <c r="AC1471">
        <v>22.193999999999999</v>
      </c>
      <c r="AD1471">
        <v>21.728000000000002</v>
      </c>
      <c r="AE1471">
        <v>21.396000000000001</v>
      </c>
      <c r="AF1471">
        <v>22.085999999999999</v>
      </c>
      <c r="AG1471">
        <v>2014</v>
      </c>
    </row>
    <row r="1472" spans="1:33" x14ac:dyDescent="0.2">
      <c r="A1472">
        <v>453</v>
      </c>
      <c r="B1472" t="s">
        <v>61</v>
      </c>
      <c r="C1472" t="s">
        <v>15</v>
      </c>
      <c r="D1472" t="s">
        <v>342</v>
      </c>
      <c r="E1472" t="s">
        <v>149</v>
      </c>
      <c r="G1472" t="s">
        <v>343</v>
      </c>
      <c r="H1472">
        <v>46.664000000000001</v>
      </c>
      <c r="I1472">
        <v>49.155999999999999</v>
      </c>
      <c r="J1472">
        <v>60.228000000000002</v>
      </c>
      <c r="K1472">
        <v>67.131</v>
      </c>
      <c r="L1472">
        <v>52.707000000000001</v>
      </c>
      <c r="M1472">
        <v>57.588999999999999</v>
      </c>
      <c r="N1472">
        <v>45.161000000000001</v>
      </c>
      <c r="O1472">
        <v>35.956000000000003</v>
      </c>
      <c r="P1472">
        <v>26.376000000000001</v>
      </c>
      <c r="Q1472">
        <v>17.559000000000001</v>
      </c>
      <c r="R1472">
        <v>12.467000000000001</v>
      </c>
      <c r="S1472">
        <v>8.032</v>
      </c>
      <c r="T1472">
        <v>11.532999999999999</v>
      </c>
      <c r="U1472">
        <v>33.624000000000002</v>
      </c>
      <c r="V1472">
        <v>38.412999999999997</v>
      </c>
      <c r="W1472">
        <v>34.527000000000001</v>
      </c>
      <c r="X1472">
        <v>35.951999999999998</v>
      </c>
      <c r="Y1472">
        <v>32.115000000000002</v>
      </c>
      <c r="Z1472">
        <v>31.488</v>
      </c>
      <c r="AA1472">
        <v>28.881</v>
      </c>
      <c r="AB1472">
        <v>26.061</v>
      </c>
      <c r="AC1472">
        <v>22.503</v>
      </c>
      <c r="AD1472">
        <v>17.974</v>
      </c>
      <c r="AE1472">
        <v>14.965</v>
      </c>
      <c r="AF1472">
        <v>12.711</v>
      </c>
      <c r="AG1472">
        <v>2014</v>
      </c>
    </row>
    <row r="1473" spans="1:33" x14ac:dyDescent="0.2">
      <c r="A1473">
        <v>922</v>
      </c>
      <c r="B1473" t="s">
        <v>68</v>
      </c>
      <c r="C1473" t="s">
        <v>35</v>
      </c>
      <c r="D1473" t="s">
        <v>342</v>
      </c>
      <c r="E1473" t="s">
        <v>149</v>
      </c>
      <c r="G1473" t="s">
        <v>343</v>
      </c>
      <c r="H1473" t="s">
        <v>106</v>
      </c>
      <c r="I1473" t="s">
        <v>106</v>
      </c>
      <c r="J1473" t="s">
        <v>106</v>
      </c>
      <c r="K1473">
        <v>98.98</v>
      </c>
      <c r="L1473">
        <v>59.859000000000002</v>
      </c>
      <c r="M1473">
        <v>47.613</v>
      </c>
      <c r="N1473">
        <v>40.305</v>
      </c>
      <c r="O1473">
        <v>30.359000000000002</v>
      </c>
      <c r="P1473">
        <v>22.315999999999999</v>
      </c>
      <c r="Q1473">
        <v>15.912000000000001</v>
      </c>
      <c r="R1473">
        <v>10.504</v>
      </c>
      <c r="S1473">
        <v>8.6069999999999993</v>
      </c>
      <c r="T1473">
        <v>7.9779999999999998</v>
      </c>
      <c r="U1473">
        <v>10.627000000000001</v>
      </c>
      <c r="V1473">
        <v>11.346</v>
      </c>
      <c r="W1473">
        <v>11.641</v>
      </c>
      <c r="X1473">
        <v>12.666</v>
      </c>
      <c r="Y1473">
        <v>14.028</v>
      </c>
      <c r="Z1473">
        <v>17.920000000000002</v>
      </c>
      <c r="AA1473">
        <v>18.79</v>
      </c>
      <c r="AB1473">
        <v>17.079000000000001</v>
      </c>
      <c r="AC1473">
        <v>17.173999999999999</v>
      </c>
      <c r="AD1473">
        <v>17.518999999999998</v>
      </c>
      <c r="AE1473">
        <v>17.863</v>
      </c>
      <c r="AF1473">
        <v>18.207000000000001</v>
      </c>
      <c r="AG1473">
        <v>2013</v>
      </c>
    </row>
    <row r="1474" spans="1:33" x14ac:dyDescent="0.2">
      <c r="A1474">
        <v>456</v>
      </c>
      <c r="B1474" t="s">
        <v>74</v>
      </c>
      <c r="C1474" t="s">
        <v>8</v>
      </c>
      <c r="D1474" t="s">
        <v>342</v>
      </c>
      <c r="E1474" t="s">
        <v>149</v>
      </c>
      <c r="G1474" t="s">
        <v>343</v>
      </c>
      <c r="H1474" t="s">
        <v>106</v>
      </c>
      <c r="I1474" t="s">
        <v>106</v>
      </c>
      <c r="J1474" t="s">
        <v>106</v>
      </c>
      <c r="K1474">
        <v>102.992</v>
      </c>
      <c r="L1474">
        <v>86.701999999999998</v>
      </c>
      <c r="M1474">
        <v>93.147999999999996</v>
      </c>
      <c r="N1474">
        <v>96.352000000000004</v>
      </c>
      <c r="O1474">
        <v>81.563999999999993</v>
      </c>
      <c r="P1474">
        <v>62.927999999999997</v>
      </c>
      <c r="Q1474">
        <v>37.341999999999999</v>
      </c>
      <c r="R1474">
        <v>25.831</v>
      </c>
      <c r="S1474">
        <v>17.114999999999998</v>
      </c>
      <c r="T1474">
        <v>12.055999999999999</v>
      </c>
      <c r="U1474">
        <v>13.989000000000001</v>
      </c>
      <c r="V1474">
        <v>8.4480000000000004</v>
      </c>
      <c r="W1474">
        <v>5.3970000000000002</v>
      </c>
      <c r="X1474">
        <v>3.59</v>
      </c>
      <c r="Y1474">
        <v>2.1539999999999999</v>
      </c>
      <c r="Z1474">
        <v>1.57</v>
      </c>
      <c r="AA1474">
        <v>1.82</v>
      </c>
      <c r="AB1474">
        <v>1.6739999999999999</v>
      </c>
      <c r="AC1474">
        <v>1.554</v>
      </c>
      <c r="AD1474">
        <v>1.456</v>
      </c>
      <c r="AE1474">
        <v>1.38</v>
      </c>
      <c r="AF1474">
        <v>9.2460000000000004</v>
      </c>
      <c r="AG1474">
        <v>2014</v>
      </c>
    </row>
    <row r="1475" spans="1:33" x14ac:dyDescent="0.2">
      <c r="A1475">
        <v>732</v>
      </c>
      <c r="B1475" t="s">
        <v>77</v>
      </c>
      <c r="C1475" t="s">
        <v>17</v>
      </c>
      <c r="D1475" t="s">
        <v>342</v>
      </c>
      <c r="E1475" t="s">
        <v>149</v>
      </c>
      <c r="G1475" t="s">
        <v>343</v>
      </c>
      <c r="H1475">
        <v>202.84700000000001</v>
      </c>
      <c r="I1475">
        <v>146.221</v>
      </c>
      <c r="J1475">
        <v>173.54499999999999</v>
      </c>
      <c r="K1475">
        <v>164.25899999999999</v>
      </c>
      <c r="L1475">
        <v>153.62700000000001</v>
      </c>
      <c r="M1475">
        <v>151.25399999999999</v>
      </c>
      <c r="N1475">
        <v>148.23599999999999</v>
      </c>
      <c r="O1475">
        <v>141.584</v>
      </c>
      <c r="P1475">
        <v>118.126</v>
      </c>
      <c r="Q1475">
        <v>94.947999999999993</v>
      </c>
      <c r="R1475">
        <v>74.975999999999999</v>
      </c>
      <c r="S1475">
        <v>70.709000000000003</v>
      </c>
      <c r="T1475">
        <v>68.847999999999999</v>
      </c>
      <c r="U1475">
        <v>72.105999999999995</v>
      </c>
      <c r="V1475">
        <v>73.102000000000004</v>
      </c>
      <c r="W1475">
        <v>70.462999999999994</v>
      </c>
      <c r="X1475">
        <v>94.721000000000004</v>
      </c>
      <c r="Y1475">
        <v>90.481999999999999</v>
      </c>
      <c r="Z1475">
        <v>74.238</v>
      </c>
      <c r="AA1475">
        <v>78.468000000000004</v>
      </c>
      <c r="AB1475">
        <v>74.849000000000004</v>
      </c>
      <c r="AC1475">
        <v>71.822000000000003</v>
      </c>
      <c r="AD1475">
        <v>69.370999999999995</v>
      </c>
      <c r="AE1475">
        <v>66.745999999999995</v>
      </c>
      <c r="AF1475">
        <v>63.454000000000001</v>
      </c>
      <c r="AG1475">
        <v>2013</v>
      </c>
    </row>
    <row r="1476" spans="1:33" x14ac:dyDescent="0.2">
      <c r="A1476">
        <v>463</v>
      </c>
      <c r="B1476" t="s">
        <v>73</v>
      </c>
      <c r="C1476" t="s">
        <v>36</v>
      </c>
      <c r="D1476" t="s">
        <v>342</v>
      </c>
      <c r="E1476" t="s">
        <v>149</v>
      </c>
      <c r="G1476" t="s">
        <v>343</v>
      </c>
      <c r="H1476">
        <v>141.47900000000001</v>
      </c>
      <c r="I1476">
        <v>147.62299999999999</v>
      </c>
      <c r="J1476">
        <v>151.22499999999999</v>
      </c>
      <c r="K1476">
        <v>147.69800000000001</v>
      </c>
      <c r="L1476">
        <v>152.09399999999999</v>
      </c>
      <c r="M1476">
        <v>144.49</v>
      </c>
      <c r="N1476">
        <v>132.42699999999999</v>
      </c>
      <c r="O1476">
        <v>133.37</v>
      </c>
      <c r="P1476">
        <v>113.047</v>
      </c>
      <c r="Q1476">
        <v>50.71</v>
      </c>
      <c r="R1476">
        <v>44.976999999999997</v>
      </c>
      <c r="S1476">
        <v>42.671999999999997</v>
      </c>
      <c r="T1476">
        <v>37.319000000000003</v>
      </c>
      <c r="U1476">
        <v>31.212</v>
      </c>
      <c r="V1476">
        <v>30.024000000000001</v>
      </c>
      <c r="W1476" t="s">
        <v>106</v>
      </c>
      <c r="X1476" t="s">
        <v>106</v>
      </c>
      <c r="Y1476" t="s">
        <v>106</v>
      </c>
      <c r="Z1476" t="s">
        <v>106</v>
      </c>
      <c r="AA1476" t="s">
        <v>106</v>
      </c>
      <c r="AB1476" t="s">
        <v>106</v>
      </c>
      <c r="AC1476" t="s">
        <v>106</v>
      </c>
      <c r="AD1476" t="s">
        <v>106</v>
      </c>
      <c r="AE1476" t="s">
        <v>106</v>
      </c>
      <c r="AF1476" t="s">
        <v>106</v>
      </c>
      <c r="AG1476">
        <v>2009</v>
      </c>
    </row>
    <row r="1477" spans="1:33" x14ac:dyDescent="0.2">
      <c r="A1477">
        <v>537</v>
      </c>
      <c r="B1477" t="s">
        <v>78</v>
      </c>
      <c r="C1477" t="s">
        <v>19</v>
      </c>
      <c r="D1477" t="s">
        <v>342</v>
      </c>
      <c r="E1477" t="s">
        <v>149</v>
      </c>
    </row>
    <row r="1478" spans="1:33" x14ac:dyDescent="0.2">
      <c r="A1478">
        <v>369</v>
      </c>
      <c r="B1478" t="s">
        <v>55</v>
      </c>
      <c r="C1478" t="s">
        <v>21</v>
      </c>
      <c r="D1478" t="s">
        <v>342</v>
      </c>
      <c r="E1478" t="s">
        <v>149</v>
      </c>
      <c r="G1478" t="s">
        <v>343</v>
      </c>
      <c r="H1478" t="s">
        <v>106</v>
      </c>
      <c r="I1478" t="s">
        <v>106</v>
      </c>
      <c r="J1478" t="s">
        <v>106</v>
      </c>
      <c r="K1478">
        <v>56.122999999999998</v>
      </c>
      <c r="L1478">
        <v>54.854999999999997</v>
      </c>
      <c r="M1478">
        <v>56.521000000000001</v>
      </c>
      <c r="N1478">
        <v>59.079000000000001</v>
      </c>
      <c r="O1478">
        <v>53.207999999999998</v>
      </c>
      <c r="P1478">
        <v>45.177</v>
      </c>
      <c r="Q1478">
        <v>36.838999999999999</v>
      </c>
      <c r="R1478">
        <v>32.575000000000003</v>
      </c>
      <c r="S1478">
        <v>26.093</v>
      </c>
      <c r="T1478">
        <v>21.523</v>
      </c>
      <c r="U1478">
        <v>30.591000000000001</v>
      </c>
      <c r="V1478">
        <v>35.171999999999997</v>
      </c>
      <c r="W1478">
        <v>32.270000000000003</v>
      </c>
      <c r="X1478">
        <v>40.305</v>
      </c>
      <c r="Y1478">
        <v>37.421999999999997</v>
      </c>
      <c r="Z1478">
        <v>37.645000000000003</v>
      </c>
      <c r="AA1478">
        <v>39.454000000000001</v>
      </c>
      <c r="AB1478">
        <v>43.69</v>
      </c>
      <c r="AC1478">
        <v>47.877000000000002</v>
      </c>
      <c r="AD1478">
        <v>52.08</v>
      </c>
      <c r="AE1478">
        <v>56.173999999999999</v>
      </c>
      <c r="AF1478">
        <v>60.341000000000001</v>
      </c>
      <c r="AG1478">
        <v>2013</v>
      </c>
    </row>
    <row r="1479" spans="1:33" x14ac:dyDescent="0.2">
      <c r="A1479">
        <v>466</v>
      </c>
      <c r="B1479" t="s">
        <v>63</v>
      </c>
      <c r="C1479" t="s">
        <v>16</v>
      </c>
      <c r="D1479" t="s">
        <v>342</v>
      </c>
      <c r="E1479" t="s">
        <v>149</v>
      </c>
      <c r="G1479" t="s">
        <v>343</v>
      </c>
      <c r="H1479" t="s">
        <v>106</v>
      </c>
      <c r="I1479" t="s">
        <v>106</v>
      </c>
      <c r="J1479" t="s">
        <v>106</v>
      </c>
      <c r="K1479">
        <v>4.8150000000000004</v>
      </c>
      <c r="L1479">
        <v>3.093</v>
      </c>
      <c r="M1479">
        <v>2.69</v>
      </c>
      <c r="N1479">
        <v>3.5950000000000002</v>
      </c>
      <c r="O1479">
        <v>4.4039999999999999</v>
      </c>
      <c r="P1479">
        <v>5.64</v>
      </c>
      <c r="Q1479">
        <v>6.6319999999999997</v>
      </c>
      <c r="R1479">
        <v>6.8419999999999996</v>
      </c>
      <c r="S1479">
        <v>7.8529999999999998</v>
      </c>
      <c r="T1479">
        <v>12.531000000000001</v>
      </c>
      <c r="U1479">
        <v>24.084</v>
      </c>
      <c r="V1479">
        <v>22.236000000000001</v>
      </c>
      <c r="W1479">
        <v>17.606000000000002</v>
      </c>
      <c r="X1479">
        <v>17.085999999999999</v>
      </c>
      <c r="Y1479">
        <v>11.656000000000001</v>
      </c>
      <c r="Z1479">
        <v>12.071</v>
      </c>
      <c r="AA1479">
        <v>14.744999999999999</v>
      </c>
      <c r="AB1479">
        <v>15.090999999999999</v>
      </c>
      <c r="AC1479">
        <v>15.619</v>
      </c>
      <c r="AD1479">
        <v>16.074000000000002</v>
      </c>
      <c r="AE1479">
        <v>16.393999999999998</v>
      </c>
      <c r="AF1479">
        <v>16.481999999999999</v>
      </c>
      <c r="AG1479">
        <v>2013</v>
      </c>
    </row>
    <row r="1480" spans="1:33" x14ac:dyDescent="0.2">
      <c r="A1480">
        <v>299</v>
      </c>
      <c r="B1480" t="s">
        <v>75</v>
      </c>
      <c r="C1480" t="s">
        <v>22</v>
      </c>
      <c r="D1480" t="s">
        <v>342</v>
      </c>
      <c r="E1480" t="s">
        <v>149</v>
      </c>
      <c r="G1480" t="s">
        <v>343</v>
      </c>
      <c r="H1480" t="s">
        <v>106</v>
      </c>
      <c r="I1480" t="s">
        <v>106</v>
      </c>
      <c r="J1480">
        <v>34.588000000000001</v>
      </c>
      <c r="K1480">
        <v>32.69</v>
      </c>
      <c r="L1480">
        <v>28.242000000000001</v>
      </c>
      <c r="M1480">
        <v>31.725000000000001</v>
      </c>
      <c r="N1480">
        <v>55.393999999999998</v>
      </c>
      <c r="O1480">
        <v>61.442999999999998</v>
      </c>
      <c r="P1480">
        <v>45.496000000000002</v>
      </c>
      <c r="Q1480">
        <v>45.533999999999999</v>
      </c>
      <c r="R1480">
        <v>34.478999999999999</v>
      </c>
      <c r="S1480">
        <v>30.837</v>
      </c>
      <c r="T1480">
        <v>23.32</v>
      </c>
      <c r="U1480">
        <v>28.555</v>
      </c>
      <c r="V1480">
        <v>36.298000000000002</v>
      </c>
      <c r="W1480">
        <v>43.307000000000002</v>
      </c>
      <c r="X1480">
        <v>45.972000000000001</v>
      </c>
      <c r="Y1480">
        <v>55.381999999999998</v>
      </c>
      <c r="Z1480">
        <v>45.624000000000002</v>
      </c>
      <c r="AA1480">
        <v>39.643999999999998</v>
      </c>
      <c r="AB1480">
        <v>30.573</v>
      </c>
      <c r="AC1480">
        <v>26.321000000000002</v>
      </c>
      <c r="AD1480">
        <v>24.007000000000001</v>
      </c>
      <c r="AE1480">
        <v>22.547000000000001</v>
      </c>
      <c r="AF1480">
        <v>21.824000000000002</v>
      </c>
      <c r="AG1480">
        <v>2010</v>
      </c>
    </row>
    <row r="1481" spans="1:33" x14ac:dyDescent="0.2">
      <c r="A1481">
        <v>474</v>
      </c>
      <c r="B1481" t="s">
        <v>76</v>
      </c>
      <c r="C1481" t="s">
        <v>11</v>
      </c>
      <c r="D1481" t="s">
        <v>342</v>
      </c>
      <c r="E1481" t="s">
        <v>149</v>
      </c>
      <c r="G1481" t="s">
        <v>343</v>
      </c>
      <c r="H1481" t="s">
        <v>106</v>
      </c>
      <c r="I1481" t="s">
        <v>106</v>
      </c>
      <c r="J1481" t="s">
        <v>106</v>
      </c>
      <c r="K1481">
        <v>96.525999999999996</v>
      </c>
      <c r="L1481">
        <v>61.216999999999999</v>
      </c>
      <c r="M1481">
        <v>60.679000000000002</v>
      </c>
      <c r="N1481">
        <v>57.826999999999998</v>
      </c>
      <c r="O1481">
        <v>56.823</v>
      </c>
      <c r="P1481">
        <v>52.067999999999998</v>
      </c>
      <c r="Q1481">
        <v>43.801000000000002</v>
      </c>
      <c r="R1481">
        <v>40.841999999999999</v>
      </c>
      <c r="S1481">
        <v>40.408000000000001</v>
      </c>
      <c r="T1481">
        <v>36.420999999999999</v>
      </c>
      <c r="U1481">
        <v>49.841999999999999</v>
      </c>
      <c r="V1481">
        <v>42.38</v>
      </c>
      <c r="W1481">
        <v>45.725999999999999</v>
      </c>
      <c r="X1481">
        <v>47.311999999999998</v>
      </c>
      <c r="Y1481">
        <v>48.2</v>
      </c>
      <c r="Z1481">
        <v>48.905999999999999</v>
      </c>
      <c r="AA1481">
        <v>53.689</v>
      </c>
      <c r="AB1481">
        <v>54.042000000000002</v>
      </c>
      <c r="AC1481">
        <v>54.112000000000002</v>
      </c>
      <c r="AD1481">
        <v>53.518000000000001</v>
      </c>
      <c r="AE1481">
        <v>52.673999999999999</v>
      </c>
      <c r="AF1481">
        <v>51.347000000000001</v>
      </c>
      <c r="AG1481">
        <v>2013</v>
      </c>
    </row>
    <row r="1482" spans="1:33" x14ac:dyDescent="0.2">
      <c r="A1482">
        <v>612</v>
      </c>
      <c r="B1482" t="s">
        <v>41</v>
      </c>
      <c r="C1482" t="s">
        <v>9</v>
      </c>
      <c r="D1482" t="s">
        <v>344</v>
      </c>
      <c r="E1482" t="s">
        <v>87</v>
      </c>
      <c r="F1482" t="s">
        <v>88</v>
      </c>
      <c r="G1482" t="s">
        <v>294</v>
      </c>
      <c r="H1482" s="3">
        <v>2570</v>
      </c>
      <c r="I1482" s="3">
        <v>2780.2</v>
      </c>
      <c r="J1482" s="3">
        <v>2830.491</v>
      </c>
      <c r="K1482" s="3">
        <v>3248.1979999999999</v>
      </c>
      <c r="L1482" s="3">
        <v>4123.5</v>
      </c>
      <c r="M1482" s="3">
        <v>4227.1000000000004</v>
      </c>
      <c r="N1482" s="3">
        <v>4522.8</v>
      </c>
      <c r="O1482" s="3">
        <v>5252.3</v>
      </c>
      <c r="P1482" s="3">
        <v>6149.1</v>
      </c>
      <c r="Q1482" s="3">
        <v>7562</v>
      </c>
      <c r="R1482" s="3">
        <v>8501.6360000000004</v>
      </c>
      <c r="S1482" s="3">
        <v>9352.8860000000004</v>
      </c>
      <c r="T1482" s="3">
        <v>11043.704</v>
      </c>
      <c r="U1482" s="3">
        <v>9968.0249999999996</v>
      </c>
      <c r="V1482" s="3">
        <v>11991.564</v>
      </c>
      <c r="W1482" s="3">
        <v>14526.608</v>
      </c>
      <c r="X1482" s="3">
        <v>16115.43</v>
      </c>
      <c r="Y1482" s="3">
        <v>16569.271000000001</v>
      </c>
      <c r="Z1482" s="3">
        <v>17248.897000000001</v>
      </c>
      <c r="AA1482" s="3">
        <v>16889.982</v>
      </c>
      <c r="AB1482" s="3">
        <v>18715.12</v>
      </c>
      <c r="AC1482" s="3">
        <v>20526.876</v>
      </c>
      <c r="AD1482" s="3">
        <v>22450.774000000001</v>
      </c>
      <c r="AE1482" s="3">
        <v>24456.460999999999</v>
      </c>
      <c r="AF1482" s="3">
        <v>26497.921999999999</v>
      </c>
      <c r="AG1482">
        <v>2014</v>
      </c>
    </row>
    <row r="1483" spans="1:33" x14ac:dyDescent="0.2">
      <c r="A1483">
        <v>614</v>
      </c>
      <c r="B1483" t="s">
        <v>42</v>
      </c>
      <c r="C1483" t="s">
        <v>7</v>
      </c>
      <c r="D1483" t="s">
        <v>344</v>
      </c>
      <c r="E1483" t="s">
        <v>87</v>
      </c>
      <c r="F1483" t="s">
        <v>88</v>
      </c>
      <c r="G1483" t="s">
        <v>295</v>
      </c>
      <c r="H1483" t="s">
        <v>106</v>
      </c>
      <c r="I1483" t="s">
        <v>106</v>
      </c>
      <c r="J1483" t="s">
        <v>106</v>
      </c>
      <c r="K1483" t="s">
        <v>106</v>
      </c>
      <c r="L1483">
        <v>91.665999999999997</v>
      </c>
      <c r="M1483">
        <v>197.11099999999999</v>
      </c>
      <c r="N1483">
        <v>544.01199999999994</v>
      </c>
      <c r="O1483" s="3">
        <v>1058.585</v>
      </c>
      <c r="P1483" s="3">
        <v>1640.8240000000001</v>
      </c>
      <c r="Q1483" s="3">
        <v>2460.8249999999998</v>
      </c>
      <c r="R1483" s="3">
        <v>3358.5410000000002</v>
      </c>
      <c r="S1483" s="3">
        <v>4636.8010000000004</v>
      </c>
      <c r="T1483" s="3">
        <v>6316.1639999999998</v>
      </c>
      <c r="U1483" s="3">
        <v>5988.6750000000002</v>
      </c>
      <c r="V1483" s="3">
        <v>7579.5469999999996</v>
      </c>
      <c r="W1483" s="3">
        <v>9780.098</v>
      </c>
      <c r="X1483" s="3">
        <v>11011.428</v>
      </c>
      <c r="Y1483" s="3">
        <v>11984.62</v>
      </c>
      <c r="Z1483" s="3">
        <v>12620.995999999999</v>
      </c>
      <c r="AA1483" s="3">
        <v>11941.732</v>
      </c>
      <c r="AB1483" s="3">
        <v>13549.237999999999</v>
      </c>
      <c r="AC1483" s="3">
        <v>15269.485000000001</v>
      </c>
      <c r="AD1483" s="3">
        <v>17177.594000000001</v>
      </c>
      <c r="AE1483" s="3">
        <v>19200.462</v>
      </c>
      <c r="AF1483" s="3">
        <v>21463.929</v>
      </c>
      <c r="AG1483">
        <v>2013</v>
      </c>
    </row>
    <row r="1484" spans="1:33" x14ac:dyDescent="0.2">
      <c r="A1484">
        <v>912</v>
      </c>
      <c r="B1484" t="s">
        <v>43</v>
      </c>
      <c r="C1484" t="s">
        <v>23</v>
      </c>
      <c r="D1484" t="s">
        <v>344</v>
      </c>
      <c r="E1484" t="s">
        <v>87</v>
      </c>
      <c r="F1484" t="s">
        <v>88</v>
      </c>
      <c r="G1484" t="s">
        <v>296</v>
      </c>
      <c r="H1484" t="s">
        <v>106</v>
      </c>
      <c r="I1484" t="s">
        <v>106</v>
      </c>
      <c r="J1484" t="s">
        <v>106</v>
      </c>
      <c r="K1484" t="s">
        <v>106</v>
      </c>
      <c r="L1484">
        <v>4.718</v>
      </c>
      <c r="M1484">
        <v>5.3159999999999998</v>
      </c>
      <c r="N1484">
        <v>6.0620000000000003</v>
      </c>
      <c r="O1484">
        <v>7.1470000000000002</v>
      </c>
      <c r="P1484">
        <v>8.5299999999999994</v>
      </c>
      <c r="Q1484">
        <v>12.523</v>
      </c>
      <c r="R1484">
        <v>18.745999999999999</v>
      </c>
      <c r="S1484">
        <v>28.361000000000001</v>
      </c>
      <c r="T1484">
        <v>38.006</v>
      </c>
      <c r="U1484">
        <v>35.601999999999997</v>
      </c>
      <c r="V1484">
        <v>42.465000000000003</v>
      </c>
      <c r="W1484">
        <v>51.158000000000001</v>
      </c>
      <c r="X1484">
        <v>53.968000000000004</v>
      </c>
      <c r="Y1484">
        <v>57.707999999999998</v>
      </c>
      <c r="Z1484">
        <v>58.107999999999997</v>
      </c>
      <c r="AA1484">
        <v>63.046999999999997</v>
      </c>
      <c r="AB1484">
        <v>66.816000000000003</v>
      </c>
      <c r="AC1484">
        <v>71.572999999999993</v>
      </c>
      <c r="AD1484">
        <v>76.72</v>
      </c>
      <c r="AE1484">
        <v>83.004999999999995</v>
      </c>
      <c r="AF1484">
        <v>88.686999999999998</v>
      </c>
      <c r="AG1484">
        <v>2012</v>
      </c>
    </row>
    <row r="1485" spans="1:33" x14ac:dyDescent="0.2">
      <c r="A1485">
        <v>419</v>
      </c>
      <c r="B1485" t="s">
        <v>44</v>
      </c>
      <c r="C1485" t="s">
        <v>12</v>
      </c>
      <c r="D1485" t="s">
        <v>344</v>
      </c>
      <c r="E1485" t="s">
        <v>87</v>
      </c>
      <c r="F1485" t="s">
        <v>88</v>
      </c>
      <c r="G1485" t="s">
        <v>297</v>
      </c>
      <c r="H1485">
        <v>2.653</v>
      </c>
      <c r="I1485">
        <v>2.7519999999999998</v>
      </c>
      <c r="J1485">
        <v>2.63</v>
      </c>
      <c r="K1485">
        <v>2.851</v>
      </c>
      <c r="L1485">
        <v>3.4079999999999999</v>
      </c>
      <c r="M1485">
        <v>3.4550000000000001</v>
      </c>
      <c r="N1485">
        <v>3.6070000000000002</v>
      </c>
      <c r="O1485">
        <v>4.1639999999999997</v>
      </c>
      <c r="P1485">
        <v>4.944</v>
      </c>
      <c r="Q1485">
        <v>6.0039999999999996</v>
      </c>
      <c r="R1485">
        <v>6.9580000000000002</v>
      </c>
      <c r="S1485">
        <v>8.17</v>
      </c>
      <c r="T1485">
        <v>9.6669999999999998</v>
      </c>
      <c r="U1485">
        <v>8.625</v>
      </c>
      <c r="V1485">
        <v>9.6679999999999993</v>
      </c>
      <c r="W1485">
        <v>10.920999999999999</v>
      </c>
      <c r="X1485">
        <v>11.53</v>
      </c>
      <c r="Y1485">
        <v>12.327999999999999</v>
      </c>
      <c r="Z1485">
        <v>12.734999999999999</v>
      </c>
      <c r="AA1485">
        <v>11.776999999999999</v>
      </c>
      <c r="AB1485">
        <v>12.519</v>
      </c>
      <c r="AC1485">
        <v>13.159000000000001</v>
      </c>
      <c r="AD1485">
        <v>13.802</v>
      </c>
      <c r="AE1485">
        <v>14.448</v>
      </c>
      <c r="AF1485">
        <v>15.1</v>
      </c>
      <c r="AG1485">
        <v>2014</v>
      </c>
    </row>
    <row r="1486" spans="1:33" x14ac:dyDescent="0.2">
      <c r="A1486">
        <v>218</v>
      </c>
      <c r="B1486" t="s">
        <v>45</v>
      </c>
      <c r="C1486" t="s">
        <v>26</v>
      </c>
      <c r="D1486" t="s">
        <v>344</v>
      </c>
      <c r="E1486" t="s">
        <v>87</v>
      </c>
      <c r="F1486" t="s">
        <v>88</v>
      </c>
      <c r="G1486" t="s">
        <v>298</v>
      </c>
      <c r="H1486">
        <v>37.536999999999999</v>
      </c>
      <c r="I1486">
        <v>41.643999999999998</v>
      </c>
      <c r="J1486">
        <v>46.822000000000003</v>
      </c>
      <c r="K1486">
        <v>48.155999999999999</v>
      </c>
      <c r="L1486">
        <v>51.927999999999997</v>
      </c>
      <c r="M1486">
        <v>53.79</v>
      </c>
      <c r="N1486">
        <v>56.682000000000002</v>
      </c>
      <c r="O1486">
        <v>61.904000000000003</v>
      </c>
      <c r="P1486">
        <v>69.626000000000005</v>
      </c>
      <c r="Q1486">
        <v>77.024000000000001</v>
      </c>
      <c r="R1486">
        <v>91.748000000000005</v>
      </c>
      <c r="S1486">
        <v>103.009</v>
      </c>
      <c r="T1486">
        <v>120.694</v>
      </c>
      <c r="U1486">
        <v>121.727</v>
      </c>
      <c r="V1486">
        <v>137.876</v>
      </c>
      <c r="W1486">
        <v>166.131</v>
      </c>
      <c r="X1486">
        <v>187.035</v>
      </c>
      <c r="Y1486">
        <v>211.45400000000001</v>
      </c>
      <c r="Z1486">
        <v>236.155</v>
      </c>
      <c r="AA1486">
        <v>240.28800000000001</v>
      </c>
      <c r="AB1486">
        <v>251.66499999999999</v>
      </c>
      <c r="AC1486">
        <v>276.89699999999999</v>
      </c>
      <c r="AD1486">
        <v>302.40499999999997</v>
      </c>
      <c r="AE1486">
        <v>330.26299999999998</v>
      </c>
      <c r="AF1486">
        <v>360.68599999999998</v>
      </c>
      <c r="AG1486">
        <v>2013</v>
      </c>
    </row>
    <row r="1487" spans="1:33" x14ac:dyDescent="0.2">
      <c r="A1487">
        <v>616</v>
      </c>
      <c r="B1487" t="s">
        <v>46</v>
      </c>
      <c r="C1487" t="s">
        <v>25</v>
      </c>
      <c r="D1487" t="s">
        <v>344</v>
      </c>
      <c r="E1487" t="s">
        <v>87</v>
      </c>
      <c r="F1487" t="s">
        <v>88</v>
      </c>
      <c r="G1487" t="s">
        <v>299</v>
      </c>
      <c r="H1487">
        <v>16.777000000000001</v>
      </c>
      <c r="I1487">
        <v>19.724</v>
      </c>
      <c r="J1487">
        <v>23.733000000000001</v>
      </c>
      <c r="K1487">
        <v>27.35</v>
      </c>
      <c r="L1487">
        <v>30.164999999999999</v>
      </c>
      <c r="M1487">
        <v>32.652999999999999</v>
      </c>
      <c r="N1487">
        <v>35.106999999999999</v>
      </c>
      <c r="O1487">
        <v>38.395000000000003</v>
      </c>
      <c r="P1487">
        <v>44.215000000000003</v>
      </c>
      <c r="Q1487">
        <v>52.841000000000001</v>
      </c>
      <c r="R1487">
        <v>61.118000000000002</v>
      </c>
      <c r="S1487">
        <v>69.331000000000003</v>
      </c>
      <c r="T1487">
        <v>74.978999999999999</v>
      </c>
      <c r="U1487">
        <v>77.584000000000003</v>
      </c>
      <c r="V1487">
        <v>96.186000000000007</v>
      </c>
      <c r="W1487">
        <v>106.121</v>
      </c>
      <c r="X1487">
        <v>114.119</v>
      </c>
      <c r="Y1487">
        <v>128.60599999999999</v>
      </c>
      <c r="Z1487">
        <v>144.899</v>
      </c>
      <c r="AA1487">
        <v>157.286</v>
      </c>
      <c r="AB1487">
        <v>170.31899999999999</v>
      </c>
      <c r="AC1487">
        <v>183.18799999999999</v>
      </c>
      <c r="AD1487">
        <v>196.934</v>
      </c>
      <c r="AE1487">
        <v>211.21100000000001</v>
      </c>
      <c r="AF1487">
        <v>223.768</v>
      </c>
      <c r="AG1487">
        <v>2012</v>
      </c>
    </row>
    <row r="1488" spans="1:33" x14ac:dyDescent="0.2">
      <c r="A1488">
        <v>516</v>
      </c>
      <c r="B1488" t="s">
        <v>49</v>
      </c>
      <c r="C1488" t="s">
        <v>4</v>
      </c>
      <c r="D1488" t="s">
        <v>344</v>
      </c>
      <c r="E1488" t="s">
        <v>87</v>
      </c>
      <c r="F1488" t="s">
        <v>88</v>
      </c>
      <c r="G1488" t="s">
        <v>300</v>
      </c>
      <c r="H1488">
        <v>7.2130000000000001</v>
      </c>
      <c r="I1488">
        <v>7.7160000000000002</v>
      </c>
      <c r="J1488">
        <v>6.7779999999999996</v>
      </c>
      <c r="K1488">
        <v>7.7960000000000003</v>
      </c>
      <c r="L1488">
        <v>10.346</v>
      </c>
      <c r="M1488">
        <v>10.035</v>
      </c>
      <c r="N1488">
        <v>10.462999999999999</v>
      </c>
      <c r="O1488">
        <v>11.423999999999999</v>
      </c>
      <c r="P1488">
        <v>13.305999999999999</v>
      </c>
      <c r="Q1488">
        <v>15.864000000000001</v>
      </c>
      <c r="R1488">
        <v>18.225999999999999</v>
      </c>
      <c r="S1488">
        <v>18.459</v>
      </c>
      <c r="T1488">
        <v>20.398</v>
      </c>
      <c r="U1488">
        <v>15.611000000000001</v>
      </c>
      <c r="V1488">
        <v>16.867000000000001</v>
      </c>
      <c r="W1488">
        <v>20.995999999999999</v>
      </c>
      <c r="X1488">
        <v>21.184999999999999</v>
      </c>
      <c r="Y1488">
        <v>20.158000000000001</v>
      </c>
      <c r="Z1488">
        <v>19.123999999999999</v>
      </c>
      <c r="AA1488">
        <v>15.234999999999999</v>
      </c>
      <c r="AB1488">
        <v>16.934999999999999</v>
      </c>
      <c r="AC1488">
        <v>18.361999999999998</v>
      </c>
      <c r="AD1488">
        <v>19.899000000000001</v>
      </c>
      <c r="AE1488">
        <v>22.818999999999999</v>
      </c>
      <c r="AF1488">
        <v>24.465</v>
      </c>
      <c r="AG1488">
        <v>2014</v>
      </c>
    </row>
    <row r="1489" spans="1:33" x14ac:dyDescent="0.2">
      <c r="A1489">
        <v>622</v>
      </c>
      <c r="B1489" t="s">
        <v>52</v>
      </c>
      <c r="C1489" t="s">
        <v>32</v>
      </c>
      <c r="D1489" t="s">
        <v>344</v>
      </c>
      <c r="E1489" t="s">
        <v>87</v>
      </c>
      <c r="F1489" t="s">
        <v>88</v>
      </c>
      <c r="G1489" t="s">
        <v>301</v>
      </c>
      <c r="H1489" t="s">
        <v>106</v>
      </c>
      <c r="I1489" t="s">
        <v>106</v>
      </c>
      <c r="J1489" t="s">
        <v>106</v>
      </c>
      <c r="K1489" t="s">
        <v>106</v>
      </c>
      <c r="L1489" s="3">
        <v>6612.3850000000002</v>
      </c>
      <c r="M1489" s="3">
        <v>7061.44</v>
      </c>
      <c r="N1489" s="3">
        <v>7583.0770000000002</v>
      </c>
      <c r="O1489" s="3">
        <v>7917</v>
      </c>
      <c r="P1489" s="3">
        <v>8333.8809999999994</v>
      </c>
      <c r="Q1489" s="3">
        <v>8749.6</v>
      </c>
      <c r="R1489" s="3">
        <v>9387.5</v>
      </c>
      <c r="S1489" s="3">
        <v>9792.2729999999992</v>
      </c>
      <c r="T1489" s="3">
        <v>10443.829</v>
      </c>
      <c r="U1489" s="3">
        <v>11040.329</v>
      </c>
      <c r="V1489" s="3">
        <v>11699.684999999999</v>
      </c>
      <c r="W1489" s="3">
        <v>12545.7</v>
      </c>
      <c r="X1489" s="3">
        <v>13514.687</v>
      </c>
      <c r="Y1489" s="3">
        <v>14606.954</v>
      </c>
      <c r="Z1489" s="3">
        <v>15629.507</v>
      </c>
      <c r="AA1489" s="3">
        <v>16702.995999999999</v>
      </c>
      <c r="AB1489" s="3">
        <v>17889.754000000001</v>
      </c>
      <c r="AC1489" s="3">
        <v>19157.473000000002</v>
      </c>
      <c r="AD1489" s="3">
        <v>20505.423999999999</v>
      </c>
      <c r="AE1489" s="3">
        <v>21954.616999999998</v>
      </c>
      <c r="AF1489" s="3">
        <v>23504.671999999999</v>
      </c>
      <c r="AG1489">
        <v>2013</v>
      </c>
    </row>
    <row r="1490" spans="1:33" x14ac:dyDescent="0.2">
      <c r="A1490">
        <v>628</v>
      </c>
      <c r="B1490" t="s">
        <v>53</v>
      </c>
      <c r="C1490" t="s">
        <v>13</v>
      </c>
      <c r="D1490" t="s">
        <v>344</v>
      </c>
      <c r="E1490" t="s">
        <v>87</v>
      </c>
      <c r="F1490" t="s">
        <v>88</v>
      </c>
      <c r="G1490" t="s">
        <v>302</v>
      </c>
      <c r="H1490">
        <v>930.50300000000004</v>
      </c>
      <c r="I1490" s="3">
        <v>1020.297</v>
      </c>
      <c r="J1490" s="3">
        <v>1164.875</v>
      </c>
      <c r="K1490" s="3">
        <v>1069.308</v>
      </c>
      <c r="L1490" s="3">
        <v>1115.9690000000001</v>
      </c>
      <c r="M1490" s="3">
        <v>1417.998</v>
      </c>
      <c r="N1490" s="3">
        <v>1567.7529999999999</v>
      </c>
      <c r="O1490" s="3">
        <v>1799.5909999999999</v>
      </c>
      <c r="P1490" s="3">
        <v>2639.3180000000002</v>
      </c>
      <c r="Q1490" s="3">
        <v>3505.9029999999998</v>
      </c>
      <c r="R1490" s="3">
        <v>3880.944</v>
      </c>
      <c r="S1490" s="3">
        <v>4140.2479999999996</v>
      </c>
      <c r="T1490" s="3">
        <v>4635.6499999999996</v>
      </c>
      <c r="U1490" s="3">
        <v>4369.3680000000004</v>
      </c>
      <c r="V1490" s="3">
        <v>5278.5159999999996</v>
      </c>
      <c r="W1490" s="3">
        <v>5736.1840000000002</v>
      </c>
      <c r="X1490" s="3">
        <v>6314.3059999999996</v>
      </c>
      <c r="Y1490" s="3">
        <v>6396.5559999999996</v>
      </c>
      <c r="Z1490" s="3">
        <v>6883.326</v>
      </c>
      <c r="AA1490" s="3">
        <v>6962.4790000000003</v>
      </c>
      <c r="AB1490" s="3">
        <v>7793.9549999999999</v>
      </c>
      <c r="AC1490" s="3">
        <v>8874.5910000000003</v>
      </c>
      <c r="AD1490" s="3">
        <v>9552.5040000000008</v>
      </c>
      <c r="AE1490" s="3">
        <v>10348.914000000001</v>
      </c>
      <c r="AF1490" s="3">
        <v>10851.293</v>
      </c>
      <c r="AG1490">
        <v>2012</v>
      </c>
    </row>
    <row r="1491" spans="1:33" x14ac:dyDescent="0.2">
      <c r="A1491">
        <v>228</v>
      </c>
      <c r="B1491" t="s">
        <v>54</v>
      </c>
      <c r="C1491" t="s">
        <v>30</v>
      </c>
      <c r="D1491" t="s">
        <v>344</v>
      </c>
      <c r="E1491" t="s">
        <v>87</v>
      </c>
      <c r="F1491" t="s">
        <v>88</v>
      </c>
      <c r="G1491" t="s">
        <v>303</v>
      </c>
      <c r="H1491" s="3">
        <v>32023.550999999999</v>
      </c>
      <c r="I1491" s="3">
        <v>35571.938999999998</v>
      </c>
      <c r="J1491" s="3">
        <v>37532.658000000003</v>
      </c>
      <c r="K1491" s="3">
        <v>38279.24</v>
      </c>
      <c r="L1491" s="3">
        <v>42070.394999999997</v>
      </c>
      <c r="M1491" s="3">
        <v>45261.61</v>
      </c>
      <c r="N1491" s="3">
        <v>48296.595999999998</v>
      </c>
      <c r="O1491" s="3">
        <v>52614.302000000003</v>
      </c>
      <c r="P1491" s="3">
        <v>60508.072</v>
      </c>
      <c r="Q1491" s="3">
        <v>68884.721999999994</v>
      </c>
      <c r="R1491" s="3">
        <v>82045.452000000005</v>
      </c>
      <c r="S1491" s="3">
        <v>90431.422999999995</v>
      </c>
      <c r="T1491" s="3">
        <v>93818.559999999998</v>
      </c>
      <c r="U1491" s="3">
        <v>96325.084000000003</v>
      </c>
      <c r="V1491" s="3">
        <v>110881.101</v>
      </c>
      <c r="W1491" s="3">
        <v>121233.77499999999</v>
      </c>
      <c r="X1491" s="3">
        <v>128968.31299999999</v>
      </c>
      <c r="Y1491" s="3">
        <v>136996.01300000001</v>
      </c>
      <c r="Z1491" s="3">
        <v>147137.97099999999</v>
      </c>
      <c r="AA1491" s="3">
        <v>156043.93299999999</v>
      </c>
      <c r="AB1491" s="3">
        <v>165298.86199999999</v>
      </c>
      <c r="AC1491" s="3">
        <v>175585.351</v>
      </c>
      <c r="AD1491" s="3">
        <v>187085.22500000001</v>
      </c>
      <c r="AE1491" s="3">
        <v>199659.345</v>
      </c>
      <c r="AF1491" s="3">
        <v>213587.16399999999</v>
      </c>
      <c r="AG1491">
        <v>2013</v>
      </c>
    </row>
    <row r="1492" spans="1:33" x14ac:dyDescent="0.2">
      <c r="A1492">
        <v>636</v>
      </c>
      <c r="B1492" t="s">
        <v>56</v>
      </c>
      <c r="C1492" t="s">
        <v>33</v>
      </c>
      <c r="D1492" t="s">
        <v>344</v>
      </c>
      <c r="E1492" t="s">
        <v>87</v>
      </c>
      <c r="F1492" t="s">
        <v>88</v>
      </c>
      <c r="G1492" t="s">
        <v>304</v>
      </c>
      <c r="H1492">
        <v>12.84</v>
      </c>
      <c r="I1492">
        <v>34.582000000000001</v>
      </c>
      <c r="J1492">
        <v>44.286999999999999</v>
      </c>
      <c r="K1492">
        <v>229.768</v>
      </c>
      <c r="L1492" s="3">
        <v>1317.075</v>
      </c>
      <c r="M1492" s="3">
        <v>2231.4569999999999</v>
      </c>
      <c r="N1492" s="3">
        <v>3025.9050000000002</v>
      </c>
      <c r="O1492" s="3">
        <v>3623.2660000000001</v>
      </c>
      <c r="P1492" s="3">
        <v>4113.5940000000001</v>
      </c>
      <c r="Q1492" s="3">
        <v>5670.0649999999996</v>
      </c>
      <c r="R1492" s="3">
        <v>6694.7510000000002</v>
      </c>
      <c r="S1492" s="3">
        <v>8456.11</v>
      </c>
      <c r="T1492" s="3">
        <v>10741.806</v>
      </c>
      <c r="U1492" s="3">
        <v>14788.934999999999</v>
      </c>
      <c r="V1492" s="3">
        <v>18592.321</v>
      </c>
      <c r="W1492" s="3">
        <v>21912.977999999999</v>
      </c>
      <c r="X1492" s="3">
        <v>25249.857</v>
      </c>
      <c r="Y1492" s="3">
        <v>29078.023000000001</v>
      </c>
      <c r="Z1492" s="3">
        <v>32076.511999999999</v>
      </c>
      <c r="AA1492" s="3">
        <v>36133.178</v>
      </c>
      <c r="AB1492" s="3">
        <v>40320.61</v>
      </c>
      <c r="AC1492" s="3">
        <v>45094.927000000003</v>
      </c>
      <c r="AD1492" s="3">
        <v>49887.733</v>
      </c>
      <c r="AE1492" s="3">
        <v>54841.449000000001</v>
      </c>
      <c r="AF1492" s="3">
        <v>59690.993000000002</v>
      </c>
      <c r="AG1492">
        <v>2013</v>
      </c>
    </row>
    <row r="1493" spans="1:33" x14ac:dyDescent="0.2">
      <c r="A1493">
        <v>634</v>
      </c>
      <c r="B1493" t="s">
        <v>58</v>
      </c>
      <c r="C1493" t="s">
        <v>57</v>
      </c>
      <c r="D1493" t="s">
        <v>344</v>
      </c>
      <c r="E1493" t="s">
        <v>87</v>
      </c>
      <c r="F1493" t="s">
        <v>88</v>
      </c>
      <c r="G1493" t="s">
        <v>305</v>
      </c>
      <c r="H1493" s="3">
        <v>1299.7</v>
      </c>
      <c r="I1493" s="3">
        <v>1355.7</v>
      </c>
      <c r="J1493" s="3">
        <v>1150.0999999999999</v>
      </c>
      <c r="K1493" s="3">
        <v>1449.3</v>
      </c>
      <c r="L1493" s="3">
        <v>2292.5</v>
      </c>
      <c r="M1493" s="3">
        <v>2048.3000000000002</v>
      </c>
      <c r="N1493" s="3">
        <v>2104.9</v>
      </c>
      <c r="O1493" s="3">
        <v>2031.8</v>
      </c>
      <c r="P1493" s="3">
        <v>2455.8000000000002</v>
      </c>
      <c r="Q1493" s="3">
        <v>3210.7</v>
      </c>
      <c r="R1493" s="3">
        <v>4042.6</v>
      </c>
      <c r="S1493" s="3">
        <v>4023.2950000000001</v>
      </c>
      <c r="T1493" s="3">
        <v>5310.5330000000004</v>
      </c>
      <c r="U1493" s="3">
        <v>4529.9399999999996</v>
      </c>
      <c r="V1493" s="3">
        <v>5946.5839999999998</v>
      </c>
      <c r="W1493" s="3">
        <v>6804.3860000000004</v>
      </c>
      <c r="X1493" s="3">
        <v>6979.1670000000004</v>
      </c>
      <c r="Y1493" s="3">
        <v>6656.6670000000004</v>
      </c>
      <c r="Z1493" s="3">
        <v>6663.5550000000003</v>
      </c>
      <c r="AA1493" s="3">
        <v>5896.1120000000001</v>
      </c>
      <c r="AB1493" s="3">
        <v>6968.1450000000004</v>
      </c>
      <c r="AC1493" s="3">
        <v>8378.9549999999999</v>
      </c>
      <c r="AD1493" s="3">
        <v>8585.0550000000003</v>
      </c>
      <c r="AE1493" s="3">
        <v>8446.17</v>
      </c>
      <c r="AF1493" s="3">
        <v>8328.0249999999996</v>
      </c>
      <c r="AG1493">
        <v>2013</v>
      </c>
    </row>
    <row r="1494" spans="1:33" x14ac:dyDescent="0.2">
      <c r="A1494">
        <v>248</v>
      </c>
      <c r="B1494" t="s">
        <v>59</v>
      </c>
      <c r="C1494" t="s">
        <v>31</v>
      </c>
      <c r="D1494" t="s">
        <v>344</v>
      </c>
      <c r="E1494" t="s">
        <v>87</v>
      </c>
      <c r="F1494" t="s">
        <v>88</v>
      </c>
      <c r="G1494" t="s">
        <v>306</v>
      </c>
      <c r="H1494">
        <v>24.33</v>
      </c>
      <c r="I1494">
        <v>27.34</v>
      </c>
      <c r="J1494">
        <v>27.81</v>
      </c>
      <c r="K1494">
        <v>19.981999999999999</v>
      </c>
      <c r="L1494">
        <v>18.542999999999999</v>
      </c>
      <c r="M1494">
        <v>24.605</v>
      </c>
      <c r="N1494">
        <v>28.548999999999999</v>
      </c>
      <c r="O1494">
        <v>32.433</v>
      </c>
      <c r="P1494">
        <v>36.591999999999999</v>
      </c>
      <c r="Q1494">
        <v>41.506999999999998</v>
      </c>
      <c r="R1494">
        <v>46.802</v>
      </c>
      <c r="S1494">
        <v>51.008000000000003</v>
      </c>
      <c r="T1494">
        <v>61.762999999999998</v>
      </c>
      <c r="U1494">
        <v>62.52</v>
      </c>
      <c r="V1494">
        <v>69.555000000000007</v>
      </c>
      <c r="W1494">
        <v>79.277000000000001</v>
      </c>
      <c r="X1494">
        <v>87.623000000000005</v>
      </c>
      <c r="Y1494">
        <v>94.472999999999999</v>
      </c>
      <c r="Z1494">
        <v>100.755</v>
      </c>
      <c r="AA1494">
        <v>102.663</v>
      </c>
      <c r="AB1494">
        <v>109.759</v>
      </c>
      <c r="AC1494">
        <v>118.218</v>
      </c>
      <c r="AD1494">
        <v>126.795</v>
      </c>
      <c r="AE1494">
        <v>135.636</v>
      </c>
      <c r="AF1494">
        <v>145.107</v>
      </c>
      <c r="AG1494">
        <v>2013</v>
      </c>
    </row>
    <row r="1495" spans="1:33" x14ac:dyDescent="0.2">
      <c r="A1495">
        <v>642</v>
      </c>
      <c r="B1495" t="s">
        <v>60</v>
      </c>
      <c r="C1495" t="s">
        <v>1</v>
      </c>
      <c r="D1495" t="s">
        <v>344</v>
      </c>
      <c r="E1495" t="s">
        <v>87</v>
      </c>
      <c r="F1495" t="s">
        <v>88</v>
      </c>
      <c r="G1495" t="s">
        <v>307</v>
      </c>
      <c r="H1495">
        <v>118.917</v>
      </c>
      <c r="I1495">
        <v>258.17899999999997</v>
      </c>
      <c r="J1495">
        <v>218.68799999999999</v>
      </c>
      <c r="K1495">
        <v>382.42200000000003</v>
      </c>
      <c r="L1495">
        <v>744.726</v>
      </c>
      <c r="M1495" s="3">
        <v>1071.0709999999999</v>
      </c>
      <c r="N1495" s="3">
        <v>1259.278</v>
      </c>
      <c r="O1495" s="3">
        <v>1444.135</v>
      </c>
      <c r="P1495" s="3">
        <v>2330.14</v>
      </c>
      <c r="Q1495" s="3">
        <v>3647.89</v>
      </c>
      <c r="R1495" s="3">
        <v>4225.9889999999996</v>
      </c>
      <c r="S1495" s="3">
        <v>4885.402</v>
      </c>
      <c r="T1495" s="3">
        <v>6912.3379999999997</v>
      </c>
      <c r="U1495" s="3">
        <v>4409.5619999999999</v>
      </c>
      <c r="V1495" s="3">
        <v>5727.5690000000004</v>
      </c>
      <c r="W1495" s="3">
        <v>7413.6149999999998</v>
      </c>
      <c r="X1495" s="3">
        <v>8416.4539999999997</v>
      </c>
      <c r="Y1495" s="3">
        <v>7697.299</v>
      </c>
      <c r="Z1495" s="3">
        <v>7074.1360000000004</v>
      </c>
      <c r="AA1495" s="3">
        <v>4650.6850000000004</v>
      </c>
      <c r="AB1495" s="3">
        <v>5129.5140000000001</v>
      </c>
      <c r="AC1495" s="3">
        <v>5196.817</v>
      </c>
      <c r="AD1495" s="3">
        <v>5016.2939999999999</v>
      </c>
      <c r="AE1495" s="3">
        <v>4686.8630000000003</v>
      </c>
      <c r="AF1495" s="3">
        <v>4372.5</v>
      </c>
      <c r="AG1495">
        <v>2013</v>
      </c>
    </row>
    <row r="1496" spans="1:33" x14ac:dyDescent="0.2">
      <c r="A1496">
        <v>646</v>
      </c>
      <c r="B1496" t="s">
        <v>62</v>
      </c>
      <c r="C1496" t="s">
        <v>14</v>
      </c>
      <c r="D1496" t="s">
        <v>344</v>
      </c>
      <c r="E1496" t="s">
        <v>87</v>
      </c>
      <c r="F1496" t="s">
        <v>88</v>
      </c>
      <c r="G1496" t="s">
        <v>308</v>
      </c>
      <c r="H1496" s="3">
        <v>3214.8710000000001</v>
      </c>
      <c r="I1496" s="3">
        <v>3431.5279999999998</v>
      </c>
      <c r="J1496" s="3">
        <v>2919.2979999999998</v>
      </c>
      <c r="K1496" s="3">
        <v>3168.7359999999999</v>
      </c>
      <c r="L1496" s="3">
        <v>3982.2759999999998</v>
      </c>
      <c r="M1496" s="3">
        <v>3813.078</v>
      </c>
      <c r="N1496" s="3">
        <v>3867.0990000000002</v>
      </c>
      <c r="O1496" s="3">
        <v>3960.6550000000002</v>
      </c>
      <c r="P1496" s="3">
        <v>4230.4030000000002</v>
      </c>
      <c r="Q1496" s="3">
        <v>5013.0150000000003</v>
      </c>
      <c r="R1496" s="3">
        <v>5434.1369999999997</v>
      </c>
      <c r="S1496" s="3">
        <v>5951.2269999999999</v>
      </c>
      <c r="T1496" s="3">
        <v>7296.8329999999996</v>
      </c>
      <c r="U1496" s="3">
        <v>5623.8450000000003</v>
      </c>
      <c r="V1496" s="3">
        <v>7856.7250000000004</v>
      </c>
      <c r="W1496" s="3">
        <v>9424.4230000000007</v>
      </c>
      <c r="X1496" s="3">
        <v>8273.7520000000004</v>
      </c>
      <c r="Y1496" s="3">
        <v>8464.9120000000003</v>
      </c>
      <c r="Z1496" s="3">
        <v>8479.7180000000008</v>
      </c>
      <c r="AA1496" s="3">
        <v>8215.8690000000006</v>
      </c>
      <c r="AB1496" s="3">
        <v>8856.3680000000004</v>
      </c>
      <c r="AC1496" s="3">
        <v>9491.1589999999997</v>
      </c>
      <c r="AD1496" s="3">
        <v>10044.958000000001</v>
      </c>
      <c r="AE1496" s="3">
        <v>10608.569</v>
      </c>
      <c r="AF1496" s="3">
        <v>11296.817999999999</v>
      </c>
      <c r="AG1496">
        <v>2013</v>
      </c>
    </row>
    <row r="1497" spans="1:33" x14ac:dyDescent="0.2">
      <c r="A1497">
        <v>656</v>
      </c>
      <c r="B1497" t="s">
        <v>64</v>
      </c>
      <c r="C1497" t="s">
        <v>24</v>
      </c>
      <c r="D1497" t="s">
        <v>344</v>
      </c>
      <c r="E1497" t="s">
        <v>87</v>
      </c>
      <c r="F1497" t="s">
        <v>88</v>
      </c>
      <c r="G1497" t="s">
        <v>309</v>
      </c>
      <c r="H1497" s="3">
        <v>3884.5079999999998</v>
      </c>
      <c r="I1497" s="3">
        <v>4144.384</v>
      </c>
      <c r="J1497" s="3">
        <v>4438.2169999999996</v>
      </c>
      <c r="K1497" s="3">
        <v>4802.1880000000001</v>
      </c>
      <c r="L1497" s="3">
        <v>5436.893</v>
      </c>
      <c r="M1497" s="3">
        <v>5919.6710000000003</v>
      </c>
      <c r="N1497" s="3">
        <v>6340.3149999999996</v>
      </c>
      <c r="O1497" s="3">
        <v>6840.95</v>
      </c>
      <c r="P1497" s="3">
        <v>8157.7179999999998</v>
      </c>
      <c r="Q1497" s="3">
        <v>10703.668</v>
      </c>
      <c r="R1497" s="3">
        <v>15094.205</v>
      </c>
      <c r="S1497" s="3">
        <v>17354.234</v>
      </c>
      <c r="T1497" s="3">
        <v>20780.43</v>
      </c>
      <c r="U1497" s="3">
        <v>22132.627</v>
      </c>
      <c r="V1497" s="3">
        <v>27118.422999999999</v>
      </c>
      <c r="W1497" s="3">
        <v>33739.491999999998</v>
      </c>
      <c r="X1497" s="3">
        <v>39590.739000000001</v>
      </c>
      <c r="Y1497" s="3">
        <v>43048.165000000001</v>
      </c>
      <c r="Z1497" s="3">
        <v>46462.843999999997</v>
      </c>
      <c r="AA1497" s="3">
        <v>50084.35</v>
      </c>
      <c r="AB1497" s="3">
        <v>58202.571000000004</v>
      </c>
      <c r="AC1497" s="3">
        <v>68846.217999999993</v>
      </c>
      <c r="AD1497" s="3">
        <v>80971.316999999995</v>
      </c>
      <c r="AE1497" s="3">
        <v>92458.879000000001</v>
      </c>
      <c r="AF1497" s="3">
        <v>113771.806</v>
      </c>
      <c r="AG1497">
        <v>2014</v>
      </c>
    </row>
    <row r="1498" spans="1:33" x14ac:dyDescent="0.2">
      <c r="A1498">
        <v>429</v>
      </c>
      <c r="B1498" t="s">
        <v>47</v>
      </c>
      <c r="C1498" t="s">
        <v>34</v>
      </c>
      <c r="D1498" t="s">
        <v>344</v>
      </c>
      <c r="E1498" t="s">
        <v>87</v>
      </c>
      <c r="F1498" t="s">
        <v>88</v>
      </c>
      <c r="G1498" t="s">
        <v>310</v>
      </c>
      <c r="H1498" s="3">
        <v>268711.58299999998</v>
      </c>
      <c r="I1498" s="3">
        <v>316676.33399999997</v>
      </c>
      <c r="J1498" s="3">
        <v>356121.84</v>
      </c>
      <c r="K1498" s="3">
        <v>472426.7</v>
      </c>
      <c r="L1498" s="3">
        <v>628070.07700000005</v>
      </c>
      <c r="M1498" s="3">
        <v>738307.44799999997</v>
      </c>
      <c r="N1498" s="3">
        <v>1023613.009</v>
      </c>
      <c r="O1498" s="3">
        <v>1258128.7420000001</v>
      </c>
      <c r="P1498" s="3">
        <v>1582365.5859999999</v>
      </c>
      <c r="Q1498" s="3">
        <v>1970690.257</v>
      </c>
      <c r="R1498" s="3">
        <v>2372025.3489999999</v>
      </c>
      <c r="S1498" s="3">
        <v>3132151.9249999998</v>
      </c>
      <c r="T1498" s="3">
        <v>3744913.057</v>
      </c>
      <c r="U1498" s="3">
        <v>3935640.7140000002</v>
      </c>
      <c r="V1498" s="3">
        <v>4796803.4390000002</v>
      </c>
      <c r="W1498" s="3">
        <v>6285254.8059999999</v>
      </c>
      <c r="X1498" s="3">
        <v>7149595.3969999999</v>
      </c>
      <c r="Y1498" s="3">
        <v>9421216</v>
      </c>
      <c r="Z1498" s="3">
        <v>10706260.385</v>
      </c>
      <c r="AA1498" s="3">
        <v>12080141.319</v>
      </c>
      <c r="AB1498" s="3">
        <v>14462142.545</v>
      </c>
      <c r="AC1498" s="3">
        <v>17208602.537999999</v>
      </c>
      <c r="AD1498" s="3">
        <v>20471639.708000001</v>
      </c>
      <c r="AE1498" s="3">
        <v>24391060.699999999</v>
      </c>
      <c r="AF1498" s="3">
        <v>29064318.416000001</v>
      </c>
      <c r="AG1498">
        <v>2013</v>
      </c>
    </row>
    <row r="1499" spans="1:33" x14ac:dyDescent="0.2">
      <c r="A1499">
        <v>433</v>
      </c>
      <c r="B1499" t="s">
        <v>48</v>
      </c>
      <c r="C1499" t="s">
        <v>5</v>
      </c>
      <c r="D1499" t="s">
        <v>344</v>
      </c>
      <c r="E1499" t="s">
        <v>87</v>
      </c>
      <c r="F1499" t="s">
        <v>88</v>
      </c>
      <c r="G1499" t="s">
        <v>311</v>
      </c>
      <c r="H1499" t="s">
        <v>106</v>
      </c>
      <c r="I1499" t="s">
        <v>106</v>
      </c>
      <c r="J1499" t="s">
        <v>106</v>
      </c>
      <c r="K1499" t="s">
        <v>106</v>
      </c>
      <c r="L1499" t="s">
        <v>106</v>
      </c>
      <c r="M1499" t="s">
        <v>106</v>
      </c>
      <c r="N1499" t="s">
        <v>106</v>
      </c>
      <c r="O1499" t="s">
        <v>106</v>
      </c>
      <c r="P1499" s="3">
        <v>53235.358999999997</v>
      </c>
      <c r="Q1499" s="3">
        <v>73533.599000000002</v>
      </c>
      <c r="R1499" s="3">
        <v>95587.955000000002</v>
      </c>
      <c r="S1499" s="3">
        <v>111455.81299999999</v>
      </c>
      <c r="T1499" s="3">
        <v>157026.06200000001</v>
      </c>
      <c r="U1499" s="3">
        <v>130642.18700000001</v>
      </c>
      <c r="V1499" s="3">
        <v>162064.56599999999</v>
      </c>
      <c r="W1499" s="3">
        <v>217327.10699999999</v>
      </c>
      <c r="X1499" s="3">
        <v>254225.49100000001</v>
      </c>
      <c r="Y1499" s="3">
        <v>271091.77799999999</v>
      </c>
      <c r="Z1499" s="3">
        <v>257837.73</v>
      </c>
      <c r="AA1499" s="3">
        <v>202673.522</v>
      </c>
      <c r="AB1499" s="3">
        <v>232704.704</v>
      </c>
      <c r="AC1499" s="3">
        <v>265688.16600000003</v>
      </c>
      <c r="AD1499" s="3">
        <v>294687.93800000002</v>
      </c>
      <c r="AE1499" s="3">
        <v>324288.82400000002</v>
      </c>
      <c r="AF1499" s="3">
        <v>354910.96500000003</v>
      </c>
      <c r="AG1499">
        <v>2014</v>
      </c>
    </row>
    <row r="1500" spans="1:33" x14ac:dyDescent="0.2">
      <c r="A1500">
        <v>916</v>
      </c>
      <c r="B1500" t="s">
        <v>65</v>
      </c>
      <c r="C1500" t="s">
        <v>18</v>
      </c>
      <c r="D1500" t="s">
        <v>344</v>
      </c>
      <c r="E1500" t="s">
        <v>87</v>
      </c>
      <c r="F1500" t="s">
        <v>88</v>
      </c>
      <c r="G1500" t="s">
        <v>312</v>
      </c>
      <c r="H1500" s="3">
        <v>1415.8</v>
      </c>
      <c r="I1500" s="3">
        <v>1672.1</v>
      </c>
      <c r="J1500" s="3">
        <v>1733.2</v>
      </c>
      <c r="K1500" s="3">
        <v>2016.4559999999999</v>
      </c>
      <c r="L1500" s="3">
        <v>2599.9</v>
      </c>
      <c r="M1500" s="3">
        <v>3250.59</v>
      </c>
      <c r="N1500" s="3">
        <v>3776.277</v>
      </c>
      <c r="O1500" s="3">
        <v>4611.9750000000004</v>
      </c>
      <c r="P1500" s="3">
        <v>5870.134</v>
      </c>
      <c r="Q1500" s="3">
        <v>7590.5940000000001</v>
      </c>
      <c r="R1500" s="3">
        <v>10213.731</v>
      </c>
      <c r="S1500" s="3">
        <v>12849.794</v>
      </c>
      <c r="T1500" s="3">
        <v>16052.919</v>
      </c>
      <c r="U1500" s="3">
        <v>17007.647000000001</v>
      </c>
      <c r="V1500" s="3">
        <v>21815.517</v>
      </c>
      <c r="W1500" s="3">
        <v>27571.888999999999</v>
      </c>
      <c r="X1500" s="3">
        <v>30346.957999999999</v>
      </c>
      <c r="Y1500" s="3">
        <v>35275.152999999998</v>
      </c>
      <c r="Z1500" s="3">
        <v>38033.063999999998</v>
      </c>
      <c r="AA1500" s="3">
        <v>37750.252999999997</v>
      </c>
      <c r="AB1500" s="3">
        <v>41942.112000000001</v>
      </c>
      <c r="AC1500" s="3">
        <v>46821.938000000002</v>
      </c>
      <c r="AD1500" s="3">
        <v>51976.722000000002</v>
      </c>
      <c r="AE1500" s="3">
        <v>57478.233</v>
      </c>
      <c r="AF1500" s="3">
        <v>63342.112999999998</v>
      </c>
      <c r="AG1500">
        <v>2013</v>
      </c>
    </row>
    <row r="1501" spans="1:33" x14ac:dyDescent="0.2">
      <c r="A1501">
        <v>443</v>
      </c>
      <c r="B1501" t="s">
        <v>67</v>
      </c>
      <c r="C1501" t="s">
        <v>6</v>
      </c>
      <c r="D1501" t="s">
        <v>344</v>
      </c>
      <c r="E1501" t="s">
        <v>87</v>
      </c>
      <c r="F1501" t="s">
        <v>88</v>
      </c>
      <c r="G1501" t="s">
        <v>313</v>
      </c>
      <c r="H1501">
        <v>9.4290000000000003</v>
      </c>
      <c r="I1501">
        <v>9.2070000000000007</v>
      </c>
      <c r="J1501">
        <v>7.9059999999999997</v>
      </c>
      <c r="K1501">
        <v>9.17</v>
      </c>
      <c r="L1501">
        <v>11.571</v>
      </c>
      <c r="M1501">
        <v>10.696</v>
      </c>
      <c r="N1501">
        <v>11.589</v>
      </c>
      <c r="O1501">
        <v>14.257999999999999</v>
      </c>
      <c r="P1501">
        <v>17.516999999999999</v>
      </c>
      <c r="Q1501">
        <v>23.594999999999999</v>
      </c>
      <c r="R1501">
        <v>29.47</v>
      </c>
      <c r="S1501">
        <v>32.581000000000003</v>
      </c>
      <c r="T1501">
        <v>39.619999999999997</v>
      </c>
      <c r="U1501">
        <v>30.495999999999999</v>
      </c>
      <c r="V1501">
        <v>33.079000000000001</v>
      </c>
      <c r="W1501">
        <v>42.511000000000003</v>
      </c>
      <c r="X1501">
        <v>48.720999999999997</v>
      </c>
      <c r="Y1501">
        <v>49.863</v>
      </c>
      <c r="Z1501">
        <v>48.646000000000001</v>
      </c>
      <c r="AA1501">
        <v>37.956000000000003</v>
      </c>
      <c r="AB1501">
        <v>42.014000000000003</v>
      </c>
      <c r="AC1501">
        <v>45.692</v>
      </c>
      <c r="AD1501">
        <v>48.926000000000002</v>
      </c>
      <c r="AE1501">
        <v>52.14</v>
      </c>
      <c r="AF1501">
        <v>55.44</v>
      </c>
      <c r="AG1501">
        <v>2013</v>
      </c>
    </row>
    <row r="1502" spans="1:33" x14ac:dyDescent="0.2">
      <c r="A1502">
        <v>672</v>
      </c>
      <c r="B1502" t="s">
        <v>50</v>
      </c>
      <c r="C1502" t="s">
        <v>2</v>
      </c>
      <c r="D1502" t="s">
        <v>344</v>
      </c>
      <c r="E1502" t="s">
        <v>87</v>
      </c>
      <c r="F1502" t="s">
        <v>88</v>
      </c>
      <c r="G1502" t="s">
        <v>314</v>
      </c>
      <c r="H1502">
        <v>12.904</v>
      </c>
      <c r="I1502">
        <v>13.938000000000001</v>
      </c>
      <c r="J1502">
        <v>14.005000000000001</v>
      </c>
      <c r="K1502">
        <v>16.686</v>
      </c>
      <c r="L1502">
        <v>19.602</v>
      </c>
      <c r="M1502">
        <v>20.64</v>
      </c>
      <c r="N1502">
        <v>26.012</v>
      </c>
      <c r="O1502">
        <v>33.618000000000002</v>
      </c>
      <c r="P1502">
        <v>43.058999999999997</v>
      </c>
      <c r="Q1502">
        <v>61.932000000000002</v>
      </c>
      <c r="R1502">
        <v>72.197999999999993</v>
      </c>
      <c r="S1502">
        <v>85.245999999999995</v>
      </c>
      <c r="T1502">
        <v>106.625</v>
      </c>
      <c r="U1502">
        <v>79.006</v>
      </c>
      <c r="V1502">
        <v>94.722999999999999</v>
      </c>
      <c r="W1502">
        <v>42.478999999999999</v>
      </c>
      <c r="X1502">
        <v>103.34</v>
      </c>
      <c r="Y1502">
        <v>83.302000000000007</v>
      </c>
      <c r="Z1502">
        <v>52.32</v>
      </c>
      <c r="AA1502">
        <v>46.875999999999998</v>
      </c>
      <c r="AB1502">
        <v>58.604999999999997</v>
      </c>
      <c r="AC1502">
        <v>80.861999999999995</v>
      </c>
      <c r="AD1502">
        <v>89.513999999999996</v>
      </c>
      <c r="AE1502">
        <v>101.336</v>
      </c>
      <c r="AF1502">
        <v>107.479</v>
      </c>
      <c r="AG1502">
        <v>2014</v>
      </c>
    </row>
    <row r="1503" spans="1:33" x14ac:dyDescent="0.2">
      <c r="A1503">
        <v>682</v>
      </c>
      <c r="B1503" t="s">
        <v>69</v>
      </c>
      <c r="C1503" t="s">
        <v>27</v>
      </c>
      <c r="D1503" t="s">
        <v>344</v>
      </c>
      <c r="E1503" t="s">
        <v>87</v>
      </c>
      <c r="F1503" t="s">
        <v>88</v>
      </c>
      <c r="G1503" t="s">
        <v>315</v>
      </c>
      <c r="H1503">
        <v>197.95599999999999</v>
      </c>
      <c r="I1503">
        <v>212.89</v>
      </c>
      <c r="J1503">
        <v>259.17599999999999</v>
      </c>
      <c r="K1503">
        <v>294.50599999999997</v>
      </c>
      <c r="L1503">
        <v>309.084</v>
      </c>
      <c r="M1503">
        <v>331.178</v>
      </c>
      <c r="N1503">
        <v>359.89800000000002</v>
      </c>
      <c r="O1503">
        <v>411.13600000000002</v>
      </c>
      <c r="P1503">
        <v>485.863</v>
      </c>
      <c r="Q1503">
        <v>580.03200000000004</v>
      </c>
      <c r="R1503">
        <v>816.73699999999997</v>
      </c>
      <c r="S1503">
        <v>868.01300000000003</v>
      </c>
      <c r="T1503">
        <v>960.20899999999995</v>
      </c>
      <c r="U1503">
        <v>960.85799999999995</v>
      </c>
      <c r="V1503" s="3">
        <v>1196.771</v>
      </c>
      <c r="W1503" s="3">
        <v>1440.1969999999999</v>
      </c>
      <c r="X1503" s="3">
        <v>1437.173</v>
      </c>
      <c r="Y1503" s="3">
        <v>1520.7919999999999</v>
      </c>
      <c r="Z1503" s="3">
        <v>1539.0319999999999</v>
      </c>
      <c r="AA1503" s="3">
        <v>1587.694</v>
      </c>
      <c r="AB1503" s="3">
        <v>1728.587</v>
      </c>
      <c r="AC1503" s="3">
        <v>1890.15</v>
      </c>
      <c r="AD1503" s="3">
        <v>2077.5920000000001</v>
      </c>
      <c r="AE1503" s="3">
        <v>2342.7820000000002</v>
      </c>
      <c r="AF1503" s="3">
        <v>2580.616</v>
      </c>
      <c r="AG1503">
        <v>2014</v>
      </c>
    </row>
    <row r="1504" spans="1:33" x14ac:dyDescent="0.2">
      <c r="A1504">
        <v>948</v>
      </c>
      <c r="B1504" t="s">
        <v>70</v>
      </c>
      <c r="C1504" t="s">
        <v>20</v>
      </c>
      <c r="D1504" t="s">
        <v>344</v>
      </c>
      <c r="E1504" t="s">
        <v>87</v>
      </c>
      <c r="F1504" t="s">
        <v>88</v>
      </c>
      <c r="G1504" t="s">
        <v>316</v>
      </c>
      <c r="H1504">
        <v>862.60799999999995</v>
      </c>
      <c r="I1504" s="3">
        <v>1090.451</v>
      </c>
      <c r="J1504" s="3">
        <v>1105.1030000000001</v>
      </c>
      <c r="K1504" s="3">
        <v>1262.98</v>
      </c>
      <c r="L1504" s="3">
        <v>1430.7449999999999</v>
      </c>
      <c r="M1504" s="3">
        <v>1629.5250000000001</v>
      </c>
      <c r="N1504" s="3">
        <v>1814.2339999999999</v>
      </c>
      <c r="O1504" s="3">
        <v>2137.2280000000001</v>
      </c>
      <c r="P1504" s="3">
        <v>2749.15</v>
      </c>
      <c r="Q1504" s="3">
        <v>3530.3739999999998</v>
      </c>
      <c r="R1504" s="3">
        <v>4651.884</v>
      </c>
      <c r="S1504" s="3">
        <v>5730.4229999999998</v>
      </c>
      <c r="T1504" s="3">
        <v>7614.201</v>
      </c>
      <c r="U1504" s="3">
        <v>7658.4970000000003</v>
      </c>
      <c r="V1504" s="3">
        <v>9756.5879999999997</v>
      </c>
      <c r="W1504" s="3">
        <v>13173.763000000001</v>
      </c>
      <c r="X1504" s="3">
        <v>16688.419999999998</v>
      </c>
      <c r="Y1504" s="3">
        <v>19118.003000000001</v>
      </c>
      <c r="Z1504" s="3">
        <v>21844.25</v>
      </c>
      <c r="AA1504" s="3">
        <v>24315.38</v>
      </c>
      <c r="AB1504" s="3">
        <v>27101</v>
      </c>
      <c r="AC1504" s="3">
        <v>30144.356</v>
      </c>
      <c r="AD1504" s="3">
        <v>34094.019</v>
      </c>
      <c r="AE1504" s="3">
        <v>38524.696000000004</v>
      </c>
      <c r="AF1504" s="3">
        <v>44300.065999999999</v>
      </c>
      <c r="AG1504">
        <v>2013</v>
      </c>
    </row>
    <row r="1505" spans="1:33" x14ac:dyDescent="0.2">
      <c r="A1505">
        <v>694</v>
      </c>
      <c r="B1505" t="s">
        <v>51</v>
      </c>
      <c r="C1505" t="s">
        <v>3</v>
      </c>
      <c r="D1505" t="s">
        <v>344</v>
      </c>
      <c r="E1505" t="s">
        <v>87</v>
      </c>
      <c r="F1505" t="s">
        <v>88</v>
      </c>
      <c r="G1505" t="s">
        <v>317</v>
      </c>
      <c r="H1505" t="s">
        <v>106</v>
      </c>
      <c r="I1505" t="s">
        <v>106</v>
      </c>
      <c r="J1505" t="s">
        <v>106</v>
      </c>
      <c r="K1505" t="s">
        <v>106</v>
      </c>
      <c r="L1505" s="3">
        <v>6234.9579999999996</v>
      </c>
      <c r="M1505" s="3">
        <v>6632.5709999999999</v>
      </c>
      <c r="N1505" s="3">
        <v>9838.3889999999992</v>
      </c>
      <c r="O1505" s="3">
        <v>12322.346</v>
      </c>
      <c r="P1505" s="3">
        <v>16794.802</v>
      </c>
      <c r="Q1505" s="3">
        <v>21630.656999999999</v>
      </c>
      <c r="R1505" s="3">
        <v>28012.151000000002</v>
      </c>
      <c r="S1505" s="3">
        <v>31863.151999999998</v>
      </c>
      <c r="T1505" s="3">
        <v>38196.402000000002</v>
      </c>
      <c r="U1505" s="3">
        <v>39786.457000000002</v>
      </c>
      <c r="V1505" s="3">
        <v>55469.35</v>
      </c>
      <c r="W1505" s="3">
        <v>63713.379000000001</v>
      </c>
      <c r="X1505" s="3">
        <v>72599.63</v>
      </c>
      <c r="Y1505" s="3">
        <v>81009.964000000007</v>
      </c>
      <c r="Z1505" s="3">
        <v>90082.551000000007</v>
      </c>
      <c r="AA1505" s="3">
        <v>96433.967000000004</v>
      </c>
      <c r="AB1505" s="3">
        <v>112258.921</v>
      </c>
      <c r="AC1505" s="3">
        <v>129322.962</v>
      </c>
      <c r="AD1505" s="3">
        <v>147819.679</v>
      </c>
      <c r="AE1505" s="3">
        <v>166349.32999999999</v>
      </c>
      <c r="AF1505" s="3">
        <v>186330.11799999999</v>
      </c>
      <c r="AG1505">
        <v>2013</v>
      </c>
    </row>
    <row r="1506" spans="1:33" x14ac:dyDescent="0.2">
      <c r="A1506">
        <v>142</v>
      </c>
      <c r="B1506" t="s">
        <v>71</v>
      </c>
      <c r="C1506" t="s">
        <v>28</v>
      </c>
      <c r="D1506" t="s">
        <v>344</v>
      </c>
      <c r="E1506" t="s">
        <v>87</v>
      </c>
      <c r="F1506" t="s">
        <v>88</v>
      </c>
      <c r="G1506" t="s">
        <v>318</v>
      </c>
      <c r="H1506" s="3">
        <v>1054.6559999999999</v>
      </c>
      <c r="I1506" s="3">
        <v>1141.3240000000001</v>
      </c>
      <c r="J1506" s="3">
        <v>1163.192</v>
      </c>
      <c r="K1506" s="3">
        <v>1265.702</v>
      </c>
      <c r="L1506" s="3">
        <v>1507.886</v>
      </c>
      <c r="M1506" s="3">
        <v>1564.585</v>
      </c>
      <c r="N1506" s="3">
        <v>1560.181</v>
      </c>
      <c r="O1506" s="3">
        <v>1619.6130000000001</v>
      </c>
      <c r="P1506" s="3">
        <v>1781.981</v>
      </c>
      <c r="Q1506" s="3">
        <v>1988.941</v>
      </c>
      <c r="R1506" s="3">
        <v>2215.3119999999999</v>
      </c>
      <c r="S1506" s="3">
        <v>2349.8609999999999</v>
      </c>
      <c r="T1506" s="3">
        <v>2605.3760000000002</v>
      </c>
      <c r="U1506" s="3">
        <v>2429.6979999999999</v>
      </c>
      <c r="V1506" s="3">
        <v>2590.0889999999999</v>
      </c>
      <c r="W1506" s="3">
        <v>2791.973</v>
      </c>
      <c r="X1506" s="3">
        <v>2965.2069999999999</v>
      </c>
      <c r="Y1506" s="3">
        <v>3068.8009999999999</v>
      </c>
      <c r="Z1506" s="3">
        <v>3151.482</v>
      </c>
      <c r="AA1506" s="3">
        <v>3226.8159999999998</v>
      </c>
      <c r="AB1506" s="3">
        <v>3347.3139999999999</v>
      </c>
      <c r="AC1506" s="3">
        <v>3480.7959999999998</v>
      </c>
      <c r="AD1506" s="3">
        <v>3628.6010000000001</v>
      </c>
      <c r="AE1506" s="3">
        <v>3788.259</v>
      </c>
      <c r="AF1506" s="3">
        <v>3955.5340000000001</v>
      </c>
      <c r="AG1506">
        <v>2014</v>
      </c>
    </row>
    <row r="1507" spans="1:33" x14ac:dyDescent="0.2">
      <c r="A1507">
        <v>449</v>
      </c>
      <c r="B1507" t="s">
        <v>72</v>
      </c>
      <c r="C1507" t="s">
        <v>10</v>
      </c>
      <c r="D1507" t="s">
        <v>344</v>
      </c>
      <c r="E1507" t="s">
        <v>87</v>
      </c>
      <c r="F1507" t="s">
        <v>88</v>
      </c>
      <c r="G1507" t="s">
        <v>319</v>
      </c>
      <c r="H1507">
        <v>5.657</v>
      </c>
      <c r="I1507">
        <v>5.8570000000000002</v>
      </c>
      <c r="J1507">
        <v>5.149</v>
      </c>
      <c r="K1507">
        <v>5.7679999999999998</v>
      </c>
      <c r="L1507">
        <v>7.2709999999999999</v>
      </c>
      <c r="M1507">
        <v>7.234</v>
      </c>
      <c r="N1507">
        <v>7.4820000000000002</v>
      </c>
      <c r="O1507">
        <v>8.0340000000000007</v>
      </c>
      <c r="P1507">
        <v>9.202</v>
      </c>
      <c r="Q1507">
        <v>11.601000000000001</v>
      </c>
      <c r="R1507">
        <v>13.896000000000001</v>
      </c>
      <c r="S1507">
        <v>15.673999999999999</v>
      </c>
      <c r="T1507">
        <v>22.782</v>
      </c>
      <c r="U1507">
        <v>17.960999999999999</v>
      </c>
      <c r="V1507">
        <v>21.85</v>
      </c>
      <c r="W1507">
        <v>26.033000000000001</v>
      </c>
      <c r="X1507">
        <v>29.004000000000001</v>
      </c>
      <c r="Y1507">
        <v>29.597000000000001</v>
      </c>
      <c r="Z1507">
        <v>29.896000000000001</v>
      </c>
      <c r="AA1507">
        <v>24.198</v>
      </c>
      <c r="AB1507">
        <v>26.46</v>
      </c>
      <c r="AC1507">
        <v>28.111999999999998</v>
      </c>
      <c r="AD1507">
        <v>29.292999999999999</v>
      </c>
      <c r="AE1507">
        <v>30.352</v>
      </c>
      <c r="AF1507">
        <v>31.315999999999999</v>
      </c>
      <c r="AG1507">
        <v>2013</v>
      </c>
    </row>
    <row r="1508" spans="1:33" x14ac:dyDescent="0.2">
      <c r="A1508">
        <v>293</v>
      </c>
      <c r="B1508" t="s">
        <v>66</v>
      </c>
      <c r="C1508" t="s">
        <v>29</v>
      </c>
      <c r="D1508" t="s">
        <v>344</v>
      </c>
      <c r="E1508" t="s">
        <v>87</v>
      </c>
      <c r="F1508" t="s">
        <v>88</v>
      </c>
      <c r="G1508" t="s">
        <v>320</v>
      </c>
      <c r="H1508">
        <v>132.47</v>
      </c>
      <c r="I1508">
        <v>151.40600000000001</v>
      </c>
      <c r="J1508">
        <v>159.751</v>
      </c>
      <c r="K1508">
        <v>166.96700000000001</v>
      </c>
      <c r="L1508">
        <v>177.91800000000001</v>
      </c>
      <c r="M1508">
        <v>180.99199999999999</v>
      </c>
      <c r="N1508">
        <v>191.49100000000001</v>
      </c>
      <c r="O1508">
        <v>205.37899999999999</v>
      </c>
      <c r="P1508">
        <v>227.68299999999999</v>
      </c>
      <c r="Q1508">
        <v>247.084</v>
      </c>
      <c r="R1508">
        <v>287.71499999999997</v>
      </c>
      <c r="S1508">
        <v>319.69299999999998</v>
      </c>
      <c r="T1508">
        <v>355.709</v>
      </c>
      <c r="U1508">
        <v>365.05500000000001</v>
      </c>
      <c r="V1508">
        <v>419.69299999999998</v>
      </c>
      <c r="W1508">
        <v>469.85399999999998</v>
      </c>
      <c r="X1508">
        <v>508.31799999999998</v>
      </c>
      <c r="Y1508">
        <v>546.94399999999996</v>
      </c>
      <c r="Z1508">
        <v>576.11900000000003</v>
      </c>
      <c r="AA1508">
        <v>608.85900000000004</v>
      </c>
      <c r="AB1508">
        <v>647.30200000000002</v>
      </c>
      <c r="AC1508">
        <v>692.73199999999997</v>
      </c>
      <c r="AD1508">
        <v>740.35199999999998</v>
      </c>
      <c r="AE1508">
        <v>788.61</v>
      </c>
      <c r="AF1508">
        <v>840.60199999999998</v>
      </c>
      <c r="AG1508">
        <v>2014</v>
      </c>
    </row>
    <row r="1509" spans="1:33" x14ac:dyDescent="0.2">
      <c r="A1509">
        <v>453</v>
      </c>
      <c r="B1509" t="s">
        <v>61</v>
      </c>
      <c r="C1509" t="s">
        <v>15</v>
      </c>
      <c r="D1509" t="s">
        <v>344</v>
      </c>
      <c r="E1509" t="s">
        <v>87</v>
      </c>
      <c r="F1509" t="s">
        <v>88</v>
      </c>
      <c r="G1509" t="s">
        <v>321</v>
      </c>
      <c r="H1509">
        <v>35.012999999999998</v>
      </c>
      <c r="I1509">
        <v>40.176000000000002</v>
      </c>
      <c r="J1509">
        <v>39.274999999999999</v>
      </c>
      <c r="K1509">
        <v>49.994999999999997</v>
      </c>
      <c r="L1509">
        <v>64.444999999999993</v>
      </c>
      <c r="M1509">
        <v>65.501000000000005</v>
      </c>
      <c r="N1509">
        <v>74.278999999999996</v>
      </c>
      <c r="O1509">
        <v>93.125</v>
      </c>
      <c r="P1509">
        <v>127.157</v>
      </c>
      <c r="Q1509">
        <v>176.971</v>
      </c>
      <c r="R1509">
        <v>238.74600000000001</v>
      </c>
      <c r="S1509">
        <v>322.50900000000001</v>
      </c>
      <c r="T1509">
        <v>403.68299999999999</v>
      </c>
      <c r="U1509">
        <v>380.851</v>
      </c>
      <c r="V1509">
        <v>496.10599999999999</v>
      </c>
      <c r="W1509">
        <v>636.73099999999999</v>
      </c>
      <c r="X1509">
        <v>704.43499999999995</v>
      </c>
      <c r="Y1509">
        <v>745.93399999999997</v>
      </c>
      <c r="Z1509">
        <v>752.54399999999998</v>
      </c>
      <c r="AA1509">
        <v>724.55499999999995</v>
      </c>
      <c r="AB1509">
        <v>764.58100000000002</v>
      </c>
      <c r="AC1509">
        <v>830.83199999999999</v>
      </c>
      <c r="AD1509">
        <v>888.30399999999997</v>
      </c>
      <c r="AE1509">
        <v>942.36199999999997</v>
      </c>
      <c r="AF1509">
        <v>998.21299999999997</v>
      </c>
      <c r="AG1509">
        <v>2014</v>
      </c>
    </row>
    <row r="1510" spans="1:33" x14ac:dyDescent="0.2">
      <c r="A1510">
        <v>922</v>
      </c>
      <c r="B1510" t="s">
        <v>68</v>
      </c>
      <c r="C1510" t="s">
        <v>35</v>
      </c>
      <c r="D1510" t="s">
        <v>344</v>
      </c>
      <c r="E1510" t="s">
        <v>87</v>
      </c>
      <c r="F1510" t="s">
        <v>88</v>
      </c>
      <c r="G1510" t="s">
        <v>322</v>
      </c>
      <c r="H1510" s="3">
        <v>2007.8</v>
      </c>
      <c r="I1510" s="3">
        <v>2342.5</v>
      </c>
      <c r="J1510" s="3">
        <v>2629.6</v>
      </c>
      <c r="K1510" s="3">
        <v>4823.2</v>
      </c>
      <c r="L1510" s="3">
        <v>7305.6</v>
      </c>
      <c r="M1510" s="3">
        <v>8943.6</v>
      </c>
      <c r="N1510" s="3">
        <v>10819.21</v>
      </c>
      <c r="O1510" s="3">
        <v>13208.2</v>
      </c>
      <c r="P1510" s="3">
        <v>17027.2</v>
      </c>
      <c r="Q1510" s="3">
        <v>21609.8</v>
      </c>
      <c r="R1510" s="3">
        <v>26917.200000000001</v>
      </c>
      <c r="S1510" s="3">
        <v>33247.5</v>
      </c>
      <c r="T1510" s="3">
        <v>41276.800000000003</v>
      </c>
      <c r="U1510" s="3">
        <v>38807.199999999997</v>
      </c>
      <c r="V1510" s="3">
        <v>46308.5</v>
      </c>
      <c r="W1510" s="3">
        <v>55967.199999999997</v>
      </c>
      <c r="X1510" s="3">
        <v>62147</v>
      </c>
      <c r="Y1510" s="3">
        <v>66193.7</v>
      </c>
      <c r="Z1510" s="3">
        <v>71001.214000000007</v>
      </c>
      <c r="AA1510" s="3">
        <v>75529.335999999996</v>
      </c>
      <c r="AB1510" s="3">
        <v>86640.134000000005</v>
      </c>
      <c r="AC1510" s="3">
        <v>92881.028000000006</v>
      </c>
      <c r="AD1510" s="3">
        <v>97881.447</v>
      </c>
      <c r="AE1510" s="3">
        <v>103415.01</v>
      </c>
      <c r="AF1510" s="3">
        <v>109457.429</v>
      </c>
      <c r="AG1510">
        <v>2013</v>
      </c>
    </row>
    <row r="1511" spans="1:33" x14ac:dyDescent="0.2">
      <c r="A1511">
        <v>456</v>
      </c>
      <c r="B1511" t="s">
        <v>74</v>
      </c>
      <c r="C1511" t="s">
        <v>8</v>
      </c>
      <c r="D1511" t="s">
        <v>344</v>
      </c>
      <c r="E1511" t="s">
        <v>87</v>
      </c>
      <c r="F1511" t="s">
        <v>88</v>
      </c>
      <c r="G1511" t="s">
        <v>323</v>
      </c>
      <c r="H1511">
        <v>594.19100000000003</v>
      </c>
      <c r="I1511">
        <v>621.53399999999999</v>
      </c>
      <c r="J1511">
        <v>550.40800000000002</v>
      </c>
      <c r="K1511">
        <v>606.43899999999996</v>
      </c>
      <c r="L1511">
        <v>710.68100000000004</v>
      </c>
      <c r="M1511">
        <v>690.51599999999996</v>
      </c>
      <c r="N1511">
        <v>711.02200000000005</v>
      </c>
      <c r="O1511">
        <v>809.279</v>
      </c>
      <c r="P1511">
        <v>970.28300000000002</v>
      </c>
      <c r="Q1511" s="3">
        <v>1230.771</v>
      </c>
      <c r="R1511" s="3">
        <v>1411.491</v>
      </c>
      <c r="S1511" s="3">
        <v>1558.827</v>
      </c>
      <c r="T1511" s="3">
        <v>1949.2370000000001</v>
      </c>
      <c r="U1511" s="3">
        <v>1609.117</v>
      </c>
      <c r="V1511" s="3">
        <v>1975.5429999999999</v>
      </c>
      <c r="W1511" s="3">
        <v>2510.65</v>
      </c>
      <c r="X1511" s="3">
        <v>2752.3339999999998</v>
      </c>
      <c r="Y1511" s="3">
        <v>2791.259</v>
      </c>
      <c r="Z1511" s="3">
        <v>2821.7220000000002</v>
      </c>
      <c r="AA1511" s="3">
        <v>2433.64</v>
      </c>
      <c r="AB1511" s="3">
        <v>2646.3119999999999</v>
      </c>
      <c r="AC1511" s="3">
        <v>2850.6860000000001</v>
      </c>
      <c r="AD1511" s="3">
        <v>3042.7420000000002</v>
      </c>
      <c r="AE1511" s="3">
        <v>3210.4560000000001</v>
      </c>
      <c r="AF1511" s="3">
        <v>3382.7710000000002</v>
      </c>
      <c r="AG1511">
        <v>2014</v>
      </c>
    </row>
    <row r="1512" spans="1:33" x14ac:dyDescent="0.2">
      <c r="A1512">
        <v>732</v>
      </c>
      <c r="B1512" t="s">
        <v>77</v>
      </c>
      <c r="C1512" t="s">
        <v>17</v>
      </c>
      <c r="D1512" t="s">
        <v>344</v>
      </c>
      <c r="E1512" t="s">
        <v>87</v>
      </c>
      <c r="F1512" t="s">
        <v>88</v>
      </c>
      <c r="G1512" t="s">
        <v>324</v>
      </c>
      <c r="H1512">
        <v>11.409000000000001</v>
      </c>
      <c r="I1512">
        <v>18.504999999999999</v>
      </c>
      <c r="J1512">
        <v>22.71</v>
      </c>
      <c r="K1512">
        <v>26.963000000000001</v>
      </c>
      <c r="L1512">
        <v>31.515999999999998</v>
      </c>
      <c r="M1512">
        <v>34.103999999999999</v>
      </c>
      <c r="N1512">
        <v>38.978000000000002</v>
      </c>
      <c r="O1512">
        <v>46.054000000000002</v>
      </c>
      <c r="P1512">
        <v>55.341000000000001</v>
      </c>
      <c r="Q1512">
        <v>64.616</v>
      </c>
      <c r="R1512">
        <v>77.787999999999997</v>
      </c>
      <c r="S1512">
        <v>92.537000000000006</v>
      </c>
      <c r="T1512">
        <v>113.971</v>
      </c>
      <c r="U1512">
        <v>122.325</v>
      </c>
      <c r="V1512">
        <v>151.352</v>
      </c>
      <c r="W1512">
        <v>179.535</v>
      </c>
      <c r="X1512">
        <v>223.98699999999999</v>
      </c>
      <c r="Y1512">
        <v>316.233</v>
      </c>
      <c r="Z1512">
        <v>423.47300000000001</v>
      </c>
      <c r="AA1512">
        <v>516.14499999999998</v>
      </c>
      <c r="AB1512">
        <v>597.49099999999999</v>
      </c>
      <c r="AC1512">
        <v>674.97400000000005</v>
      </c>
      <c r="AD1512">
        <v>751.79200000000003</v>
      </c>
      <c r="AE1512">
        <v>836.30399999999997</v>
      </c>
      <c r="AF1512">
        <v>924.35900000000004</v>
      </c>
      <c r="AG1512">
        <v>2013</v>
      </c>
    </row>
    <row r="1513" spans="1:33" x14ac:dyDescent="0.2">
      <c r="A1513">
        <v>463</v>
      </c>
      <c r="B1513" t="s">
        <v>73</v>
      </c>
      <c r="C1513" t="s">
        <v>36</v>
      </c>
      <c r="D1513" t="s">
        <v>344</v>
      </c>
      <c r="E1513" t="s">
        <v>87</v>
      </c>
      <c r="F1513" t="s">
        <v>88</v>
      </c>
      <c r="G1513" t="s">
        <v>325</v>
      </c>
      <c r="H1513">
        <v>690.85699999999997</v>
      </c>
      <c r="I1513">
        <v>745.56899999999996</v>
      </c>
      <c r="J1513">
        <v>790.44399999999996</v>
      </c>
      <c r="K1513">
        <v>819.09199999999998</v>
      </c>
      <c r="L1513">
        <v>947.13</v>
      </c>
      <c r="M1513" s="3">
        <v>1010.152</v>
      </c>
      <c r="N1513" s="3">
        <v>1118.106</v>
      </c>
      <c r="O1513" s="3">
        <v>1074.163</v>
      </c>
      <c r="P1513" s="3">
        <v>1266.8910000000001</v>
      </c>
      <c r="Q1513" s="3">
        <v>1506.44</v>
      </c>
      <c r="R1513" s="3">
        <v>1726.404</v>
      </c>
      <c r="S1513" s="3">
        <v>2020.838</v>
      </c>
      <c r="T1513" s="3">
        <v>2448.06</v>
      </c>
      <c r="U1513" s="3">
        <v>2520.7049999999999</v>
      </c>
      <c r="V1513" s="3">
        <v>2791.7750000000001</v>
      </c>
      <c r="W1513" t="s">
        <v>106</v>
      </c>
      <c r="X1513" t="s">
        <v>106</v>
      </c>
      <c r="Y1513" t="s">
        <v>106</v>
      </c>
      <c r="Z1513" t="s">
        <v>106</v>
      </c>
      <c r="AA1513" t="s">
        <v>106</v>
      </c>
      <c r="AB1513" t="s">
        <v>106</v>
      </c>
      <c r="AC1513" t="s">
        <v>106</v>
      </c>
      <c r="AD1513" t="s">
        <v>106</v>
      </c>
      <c r="AE1513" t="s">
        <v>106</v>
      </c>
      <c r="AF1513" t="s">
        <v>106</v>
      </c>
      <c r="AG1513">
        <v>2009</v>
      </c>
    </row>
    <row r="1514" spans="1:33" x14ac:dyDescent="0.2">
      <c r="A1514">
        <v>537</v>
      </c>
      <c r="B1514" t="s">
        <v>78</v>
      </c>
      <c r="C1514" t="s">
        <v>19</v>
      </c>
      <c r="D1514" t="s">
        <v>344</v>
      </c>
      <c r="E1514" t="s">
        <v>87</v>
      </c>
      <c r="F1514" t="s">
        <v>88</v>
      </c>
      <c r="G1514" t="s">
        <v>326</v>
      </c>
      <c r="H1514" t="s">
        <v>106</v>
      </c>
      <c r="I1514" t="s">
        <v>106</v>
      </c>
      <c r="J1514" t="s">
        <v>106</v>
      </c>
      <c r="K1514" t="s">
        <v>106</v>
      </c>
      <c r="L1514">
        <v>0.441</v>
      </c>
      <c r="M1514">
        <v>0.48699999999999999</v>
      </c>
      <c r="N1514">
        <v>0.48</v>
      </c>
      <c r="O1514">
        <v>0.501</v>
      </c>
      <c r="P1514">
        <v>1.0900000000000001</v>
      </c>
      <c r="Q1514">
        <v>1.8140000000000001</v>
      </c>
      <c r="R1514">
        <v>2.8260000000000001</v>
      </c>
      <c r="S1514">
        <v>2.964</v>
      </c>
      <c r="T1514">
        <v>4.4390000000000001</v>
      </c>
      <c r="U1514">
        <v>3.298</v>
      </c>
      <c r="V1514">
        <v>4.2149999999999999</v>
      </c>
      <c r="W1514">
        <v>5.726</v>
      </c>
      <c r="X1514">
        <v>5.5789999999999997</v>
      </c>
      <c r="Y1514">
        <v>4.9669999999999996</v>
      </c>
      <c r="Z1514">
        <v>4.4779999999999998</v>
      </c>
      <c r="AA1514">
        <v>3.956</v>
      </c>
      <c r="AB1514">
        <v>3.7949999999999999</v>
      </c>
      <c r="AC1514">
        <v>3.758</v>
      </c>
      <c r="AD1514">
        <v>3.9319999999999999</v>
      </c>
      <c r="AE1514">
        <v>4.0209999999999999</v>
      </c>
      <c r="AF1514">
        <v>3.84</v>
      </c>
      <c r="AG1514">
        <v>2012</v>
      </c>
    </row>
    <row r="1515" spans="1:33" x14ac:dyDescent="0.2">
      <c r="A1515">
        <v>369</v>
      </c>
      <c r="B1515" t="s">
        <v>55</v>
      </c>
      <c r="C1515" t="s">
        <v>21</v>
      </c>
      <c r="D1515" t="s">
        <v>344</v>
      </c>
      <c r="E1515" t="s">
        <v>87</v>
      </c>
      <c r="F1515" t="s">
        <v>88</v>
      </c>
      <c r="G1515" t="s">
        <v>327</v>
      </c>
      <c r="H1515" t="s">
        <v>106</v>
      </c>
      <c r="I1515" t="s">
        <v>106</v>
      </c>
      <c r="J1515" t="s">
        <v>106</v>
      </c>
      <c r="K1515">
        <v>41.683</v>
      </c>
      <c r="L1515">
        <v>49.25</v>
      </c>
      <c r="M1515">
        <v>54.097999999999999</v>
      </c>
      <c r="N1515">
        <v>55.969000000000001</v>
      </c>
      <c r="O1515">
        <v>67.448999999999998</v>
      </c>
      <c r="P1515">
        <v>80.531999999999996</v>
      </c>
      <c r="Q1515">
        <v>96.424999999999997</v>
      </c>
      <c r="R1515">
        <v>112.134</v>
      </c>
      <c r="S1515">
        <v>131.702</v>
      </c>
      <c r="T1515">
        <v>165.70400000000001</v>
      </c>
      <c r="U1515">
        <v>134.78299999999999</v>
      </c>
      <c r="V1515">
        <v>130.91399999999999</v>
      </c>
      <c r="W1515">
        <v>150.869</v>
      </c>
      <c r="X1515">
        <v>157.64599999999999</v>
      </c>
      <c r="Y1515">
        <v>171.21799999999999</v>
      </c>
      <c r="Z1515">
        <v>183.00299999999999</v>
      </c>
      <c r="AA1515">
        <v>187.50899999999999</v>
      </c>
      <c r="AB1515">
        <v>195.95500000000001</v>
      </c>
      <c r="AC1515">
        <v>207.78200000000001</v>
      </c>
      <c r="AD1515">
        <v>219.756</v>
      </c>
      <c r="AE1515">
        <v>231.68299999999999</v>
      </c>
      <c r="AF1515">
        <v>244.858</v>
      </c>
      <c r="AG1515">
        <v>2013</v>
      </c>
    </row>
    <row r="1516" spans="1:33" x14ac:dyDescent="0.2">
      <c r="A1516">
        <v>466</v>
      </c>
      <c r="B1516" t="s">
        <v>63</v>
      </c>
      <c r="C1516" t="s">
        <v>16</v>
      </c>
      <c r="D1516" t="s">
        <v>344</v>
      </c>
      <c r="E1516" t="s">
        <v>87</v>
      </c>
      <c r="F1516" t="s">
        <v>88</v>
      </c>
      <c r="G1516" t="s">
        <v>328</v>
      </c>
      <c r="H1516">
        <v>260.60700000000003</v>
      </c>
      <c r="I1516">
        <v>279.73599999999999</v>
      </c>
      <c r="J1516">
        <v>269.53899999999999</v>
      </c>
      <c r="K1516">
        <v>304.32100000000003</v>
      </c>
      <c r="L1516">
        <v>381.54899999999998</v>
      </c>
      <c r="M1516">
        <v>379.41199999999998</v>
      </c>
      <c r="N1516">
        <v>403.3</v>
      </c>
      <c r="O1516">
        <v>456.66199999999998</v>
      </c>
      <c r="P1516">
        <v>542.88499999999999</v>
      </c>
      <c r="Q1516">
        <v>663.31799999999998</v>
      </c>
      <c r="R1516">
        <v>815.72299999999996</v>
      </c>
      <c r="S1516">
        <v>947.197</v>
      </c>
      <c r="T1516" s="3">
        <v>1158.5809999999999</v>
      </c>
      <c r="U1516">
        <v>931.15300000000002</v>
      </c>
      <c r="V1516" s="3">
        <v>1050.5160000000001</v>
      </c>
      <c r="W1516" s="3">
        <v>1276.0250000000001</v>
      </c>
      <c r="X1516" s="3">
        <v>1367.3230000000001</v>
      </c>
      <c r="Y1516" s="3">
        <v>1477.5940000000001</v>
      </c>
      <c r="Z1516" s="3">
        <v>1475.047</v>
      </c>
      <c r="AA1516" s="3">
        <v>1335.713</v>
      </c>
      <c r="AB1516" s="3">
        <v>1440.13</v>
      </c>
      <c r="AC1516" s="3">
        <v>1526.9939999999999</v>
      </c>
      <c r="AD1516" s="3">
        <v>1617.6120000000001</v>
      </c>
      <c r="AE1516" s="3">
        <v>1718.6759999999999</v>
      </c>
      <c r="AF1516" s="3">
        <v>1844.5440000000001</v>
      </c>
      <c r="AG1516">
        <v>2013</v>
      </c>
    </row>
    <row r="1517" spans="1:33" x14ac:dyDescent="0.2">
      <c r="A1517">
        <v>299</v>
      </c>
      <c r="B1517" t="s">
        <v>75</v>
      </c>
      <c r="C1517" t="s">
        <v>22</v>
      </c>
      <c r="D1517" t="s">
        <v>344</v>
      </c>
      <c r="E1517" t="s">
        <v>87</v>
      </c>
      <c r="F1517" t="s">
        <v>88</v>
      </c>
      <c r="G1517" t="s">
        <v>329</v>
      </c>
      <c r="H1517">
        <v>29.437999999999999</v>
      </c>
      <c r="I1517">
        <v>41.942999999999998</v>
      </c>
      <c r="J1517">
        <v>50.012999999999998</v>
      </c>
      <c r="K1517">
        <v>59.344999999999999</v>
      </c>
      <c r="L1517">
        <v>79.656000000000006</v>
      </c>
      <c r="M1517">
        <v>88.945999999999998</v>
      </c>
      <c r="N1517">
        <v>107.84</v>
      </c>
      <c r="O1517">
        <v>134.22800000000001</v>
      </c>
      <c r="P1517">
        <v>212.68299999999999</v>
      </c>
      <c r="Q1517">
        <v>304.08699999999999</v>
      </c>
      <c r="R1517">
        <v>393.92599999999999</v>
      </c>
      <c r="S1517">
        <v>494.59199999999998</v>
      </c>
      <c r="T1517">
        <v>677.59400000000005</v>
      </c>
      <c r="U1517">
        <v>707.26300000000003</v>
      </c>
      <c r="V1517" s="3">
        <v>1016.835</v>
      </c>
      <c r="W1517" s="3">
        <v>1357.4870000000001</v>
      </c>
      <c r="X1517" s="3">
        <v>1635.451</v>
      </c>
      <c r="Y1517" s="3">
        <v>2204.3960000000002</v>
      </c>
      <c r="Z1517" s="3">
        <v>3145.422</v>
      </c>
      <c r="AA1517" s="3">
        <v>4644.5569999999998</v>
      </c>
      <c r="AB1517" s="3">
        <v>8305.6129999999994</v>
      </c>
      <c r="AC1517" s="3">
        <v>14150.232</v>
      </c>
      <c r="AD1517" s="3">
        <v>24176.177</v>
      </c>
      <c r="AE1517" s="3">
        <v>41417.745999999999</v>
      </c>
      <c r="AF1517" s="3">
        <v>70328.364000000001</v>
      </c>
      <c r="AG1517">
        <v>2010</v>
      </c>
    </row>
    <row r="1518" spans="1:33" x14ac:dyDescent="0.2">
      <c r="A1518">
        <v>474</v>
      </c>
      <c r="B1518" t="s">
        <v>76</v>
      </c>
      <c r="C1518" t="s">
        <v>11</v>
      </c>
      <c r="D1518" t="s">
        <v>344</v>
      </c>
      <c r="E1518" t="s">
        <v>87</v>
      </c>
      <c r="F1518" t="s">
        <v>88</v>
      </c>
      <c r="G1518" t="s">
        <v>330</v>
      </c>
      <c r="H1518">
        <v>741.66700000000003</v>
      </c>
      <c r="I1518">
        <v>884.19200000000001</v>
      </c>
      <c r="J1518">
        <v>859.10400000000004</v>
      </c>
      <c r="K1518" s="3">
        <v>1189.857</v>
      </c>
      <c r="L1518" s="3">
        <v>1558.37</v>
      </c>
      <c r="M1518" s="3">
        <v>1662.1010000000001</v>
      </c>
      <c r="N1518" s="3">
        <v>1878.0070000000001</v>
      </c>
      <c r="O1518" s="3">
        <v>2160.6080000000002</v>
      </c>
      <c r="P1518" s="3">
        <v>2563.4899999999998</v>
      </c>
      <c r="Q1518" s="3">
        <v>3208.5010000000002</v>
      </c>
      <c r="R1518" s="3">
        <v>3760.038</v>
      </c>
      <c r="S1518" s="3">
        <v>4308.6360000000004</v>
      </c>
      <c r="T1518" s="3">
        <v>5375.8249999999998</v>
      </c>
      <c r="U1518" s="3">
        <v>5097.5929999999998</v>
      </c>
      <c r="V1518" s="3">
        <v>6786.8130000000001</v>
      </c>
      <c r="W1518" s="3">
        <v>6996.9080000000004</v>
      </c>
      <c r="X1518" s="3">
        <v>7586.55</v>
      </c>
      <c r="Y1518" s="3">
        <v>8684.83</v>
      </c>
      <c r="Z1518" s="3">
        <v>9289.39</v>
      </c>
      <c r="AA1518" s="3">
        <v>9363.6959999999999</v>
      </c>
      <c r="AB1518" s="3">
        <v>10420.342000000001</v>
      </c>
      <c r="AC1518" s="3">
        <v>11501.468000000001</v>
      </c>
      <c r="AD1518" s="3">
        <v>12727.759</v>
      </c>
      <c r="AE1518" s="3">
        <v>14062.018</v>
      </c>
      <c r="AF1518" s="3">
        <v>15585.937</v>
      </c>
      <c r="AG1518">
        <v>2013</v>
      </c>
    </row>
    <row r="1519" spans="1:33" x14ac:dyDescent="0.2">
      <c r="A1519">
        <v>612</v>
      </c>
      <c r="B1519" t="s">
        <v>41</v>
      </c>
      <c r="C1519" t="s">
        <v>9</v>
      </c>
      <c r="D1519" t="s">
        <v>345</v>
      </c>
      <c r="E1519" t="s">
        <v>130</v>
      </c>
      <c r="F1519" t="s">
        <v>88</v>
      </c>
      <c r="G1519" t="s">
        <v>346</v>
      </c>
      <c r="H1519">
        <v>1.248</v>
      </c>
      <c r="I1519">
        <v>3.45</v>
      </c>
      <c r="J1519">
        <v>-0.91</v>
      </c>
      <c r="K1519">
        <v>0.02</v>
      </c>
      <c r="L1519">
        <v>9.1419999999999995</v>
      </c>
      <c r="M1519">
        <v>7.06</v>
      </c>
      <c r="N1519">
        <v>4.359</v>
      </c>
      <c r="O1519">
        <v>8.8079999999999998</v>
      </c>
      <c r="P1519">
        <v>11.116</v>
      </c>
      <c r="Q1519">
        <v>21.183</v>
      </c>
      <c r="R1519">
        <v>28.95</v>
      </c>
      <c r="S1519">
        <v>30.6</v>
      </c>
      <c r="T1519">
        <v>34.448999999999998</v>
      </c>
      <c r="U1519">
        <v>0.41099999999999998</v>
      </c>
      <c r="V1519">
        <v>12.157</v>
      </c>
      <c r="W1519">
        <v>19.802</v>
      </c>
      <c r="X1519">
        <v>12.29</v>
      </c>
      <c r="Y1519">
        <v>0.83499999999999996</v>
      </c>
      <c r="Z1519">
        <v>-9.2889999999999997</v>
      </c>
      <c r="AA1519">
        <v>-29.358000000000001</v>
      </c>
      <c r="AB1519">
        <v>-26.01</v>
      </c>
      <c r="AC1519">
        <v>-24.587</v>
      </c>
      <c r="AD1519">
        <v>-20.727</v>
      </c>
      <c r="AE1519">
        <v>-17.036000000000001</v>
      </c>
      <c r="AF1519">
        <v>-16.259</v>
      </c>
      <c r="AG1519">
        <v>2014</v>
      </c>
    </row>
    <row r="1520" spans="1:33" x14ac:dyDescent="0.2">
      <c r="A1520">
        <v>614</v>
      </c>
      <c r="B1520" t="s">
        <v>42</v>
      </c>
      <c r="C1520" t="s">
        <v>7</v>
      </c>
      <c r="D1520" t="s">
        <v>345</v>
      </c>
      <c r="E1520" t="s">
        <v>130</v>
      </c>
      <c r="F1520" t="s">
        <v>88</v>
      </c>
      <c r="G1520" t="s">
        <v>347</v>
      </c>
      <c r="H1520">
        <v>3.266</v>
      </c>
      <c r="I1520">
        <v>-0.88400000000000001</v>
      </c>
      <c r="J1520">
        <v>-1.867</v>
      </c>
      <c r="K1520">
        <v>-1.71</v>
      </c>
      <c r="L1520">
        <v>0.79600000000000004</v>
      </c>
      <c r="M1520">
        <v>-1.431</v>
      </c>
      <c r="N1520">
        <v>-0.15</v>
      </c>
      <c r="O1520">
        <v>-0.72</v>
      </c>
      <c r="P1520">
        <v>0.68100000000000005</v>
      </c>
      <c r="Q1520">
        <v>5.1379999999999999</v>
      </c>
      <c r="R1520">
        <v>10.69</v>
      </c>
      <c r="S1520">
        <v>10.581</v>
      </c>
      <c r="T1520">
        <v>7.194</v>
      </c>
      <c r="U1520">
        <v>-7.5720000000000001</v>
      </c>
      <c r="V1520">
        <v>7.5060000000000002</v>
      </c>
      <c r="W1520">
        <v>13.085000000000001</v>
      </c>
      <c r="X1520">
        <v>13.853</v>
      </c>
      <c r="Y1520">
        <v>8.3480000000000008</v>
      </c>
      <c r="Z1520">
        <v>-1.0900000000000001</v>
      </c>
      <c r="AA1520">
        <v>-6.7359999999999998</v>
      </c>
      <c r="AB1520">
        <v>-4.9370000000000003</v>
      </c>
      <c r="AC1520">
        <v>-3.3380000000000001</v>
      </c>
      <c r="AD1520">
        <v>-3.6469999999999998</v>
      </c>
      <c r="AE1520">
        <v>-4.01</v>
      </c>
      <c r="AF1520">
        <v>-4.34</v>
      </c>
      <c r="AG1520">
        <v>2013</v>
      </c>
    </row>
    <row r="1521" spans="1:33" x14ac:dyDescent="0.2">
      <c r="A1521">
        <v>912</v>
      </c>
      <c r="B1521" t="s">
        <v>43</v>
      </c>
      <c r="C1521" t="s">
        <v>23</v>
      </c>
      <c r="D1521" t="s">
        <v>345</v>
      </c>
      <c r="E1521" t="s">
        <v>130</v>
      </c>
      <c r="F1521" t="s">
        <v>88</v>
      </c>
      <c r="G1521" t="s">
        <v>348</v>
      </c>
      <c r="H1521">
        <v>-0.82299999999999995</v>
      </c>
      <c r="I1521">
        <v>-0.91600000000000004</v>
      </c>
      <c r="J1521">
        <v>-1.3640000000000001</v>
      </c>
      <c r="K1521">
        <v>-0.6</v>
      </c>
      <c r="L1521">
        <v>-0.187</v>
      </c>
      <c r="M1521">
        <v>-5.1999999999999998E-2</v>
      </c>
      <c r="N1521">
        <v>-0.76800000000000002</v>
      </c>
      <c r="O1521">
        <v>-2.0209999999999999</v>
      </c>
      <c r="P1521">
        <v>-2.589</v>
      </c>
      <c r="Q1521">
        <v>0.16700000000000001</v>
      </c>
      <c r="R1521">
        <v>3.7080000000000002</v>
      </c>
      <c r="S1521">
        <v>9.0190000000000001</v>
      </c>
      <c r="T1521">
        <v>16.454000000000001</v>
      </c>
      <c r="U1521">
        <v>10.178000000000001</v>
      </c>
      <c r="V1521">
        <v>14.834</v>
      </c>
      <c r="W1521">
        <v>17.146000000000001</v>
      </c>
      <c r="X1521">
        <v>14.986000000000001</v>
      </c>
      <c r="Y1521">
        <v>12.497999999999999</v>
      </c>
      <c r="Z1521">
        <v>11.356999999999999</v>
      </c>
      <c r="AA1521">
        <v>3.3079999999999998</v>
      </c>
      <c r="AB1521">
        <v>5.2320000000000002</v>
      </c>
      <c r="AC1521">
        <v>7.2869999999999999</v>
      </c>
      <c r="AD1521">
        <v>7.7149999999999999</v>
      </c>
      <c r="AE1521">
        <v>8.8390000000000004</v>
      </c>
      <c r="AF1521">
        <v>9.3930000000000007</v>
      </c>
      <c r="AG1521">
        <v>2012</v>
      </c>
    </row>
    <row r="1522" spans="1:33" x14ac:dyDescent="0.2">
      <c r="A1522">
        <v>419</v>
      </c>
      <c r="B1522" t="s">
        <v>44</v>
      </c>
      <c r="C1522" t="s">
        <v>12</v>
      </c>
      <c r="D1522" t="s">
        <v>345</v>
      </c>
      <c r="E1522" t="s">
        <v>130</v>
      </c>
      <c r="F1522" t="s">
        <v>88</v>
      </c>
      <c r="G1522" t="s">
        <v>349</v>
      </c>
      <c r="H1522">
        <v>0.26</v>
      </c>
      <c r="I1522">
        <v>-3.1E-2</v>
      </c>
      <c r="J1522">
        <v>-0.77800000000000002</v>
      </c>
      <c r="K1522">
        <v>-2.1999999999999999E-2</v>
      </c>
      <c r="L1522">
        <v>0.84599999999999997</v>
      </c>
      <c r="M1522">
        <v>0.22600000000000001</v>
      </c>
      <c r="N1522">
        <v>-5.6000000000000001E-2</v>
      </c>
      <c r="O1522">
        <v>0.19700000000000001</v>
      </c>
      <c r="P1522">
        <v>0.47399999999999998</v>
      </c>
      <c r="Q1522">
        <v>1.476</v>
      </c>
      <c r="R1522">
        <v>2.1880000000000002</v>
      </c>
      <c r="S1522">
        <v>2.907</v>
      </c>
      <c r="T1522">
        <v>2.2559999999999998</v>
      </c>
      <c r="U1522">
        <v>0.56000000000000005</v>
      </c>
      <c r="V1522">
        <v>0.77100000000000002</v>
      </c>
      <c r="W1522">
        <v>3.2469999999999999</v>
      </c>
      <c r="X1522">
        <v>2.2210000000000001</v>
      </c>
      <c r="Y1522">
        <v>2.56</v>
      </c>
      <c r="Z1522">
        <v>1.8009999999999999</v>
      </c>
      <c r="AA1522">
        <v>-0.64600000000000002</v>
      </c>
      <c r="AB1522">
        <v>-0.219</v>
      </c>
      <c r="AC1522">
        <v>-0.23100000000000001</v>
      </c>
      <c r="AD1522">
        <v>-0.316</v>
      </c>
      <c r="AE1522">
        <v>-0.1</v>
      </c>
      <c r="AF1522">
        <v>-0.33200000000000002</v>
      </c>
      <c r="AG1522">
        <v>2014</v>
      </c>
    </row>
    <row r="1523" spans="1:33" x14ac:dyDescent="0.2">
      <c r="A1523">
        <v>218</v>
      </c>
      <c r="B1523" t="s">
        <v>45</v>
      </c>
      <c r="C1523" t="s">
        <v>26</v>
      </c>
      <c r="D1523" t="s">
        <v>345</v>
      </c>
      <c r="E1523" t="s">
        <v>130</v>
      </c>
      <c r="F1523" t="s">
        <v>88</v>
      </c>
      <c r="G1523" t="s">
        <v>350</v>
      </c>
      <c r="H1523">
        <v>-0.33300000000000002</v>
      </c>
      <c r="I1523">
        <v>-0.55300000000000005</v>
      </c>
      <c r="J1523">
        <v>-0.60699999999999998</v>
      </c>
      <c r="K1523">
        <v>-0.4</v>
      </c>
      <c r="L1523">
        <v>-0.44600000000000001</v>
      </c>
      <c r="M1523">
        <v>-0.27400000000000002</v>
      </c>
      <c r="N1523">
        <v>-0.35</v>
      </c>
      <c r="O1523">
        <v>8.4000000000000005E-2</v>
      </c>
      <c r="P1523">
        <v>0.32500000000000001</v>
      </c>
      <c r="Q1523">
        <v>0.56100000000000005</v>
      </c>
      <c r="R1523">
        <v>1.2929999999999999</v>
      </c>
      <c r="S1523">
        <v>1.506</v>
      </c>
      <c r="T1523">
        <v>1.9910000000000001</v>
      </c>
      <c r="U1523">
        <v>0.746</v>
      </c>
      <c r="V1523">
        <v>0.76600000000000001</v>
      </c>
      <c r="W1523">
        <v>7.6999999999999999E-2</v>
      </c>
      <c r="X1523">
        <v>2.2589999999999999</v>
      </c>
      <c r="Y1523">
        <v>1.012</v>
      </c>
      <c r="Z1523">
        <v>0.252</v>
      </c>
      <c r="AA1523">
        <v>-0.96799999999999997</v>
      </c>
      <c r="AB1523">
        <v>-1.544</v>
      </c>
      <c r="AC1523">
        <v>-1.236</v>
      </c>
      <c r="AD1523">
        <v>-0.97499999999999998</v>
      </c>
      <c r="AE1523">
        <v>-0.80300000000000005</v>
      </c>
      <c r="AF1523">
        <v>-0.50900000000000001</v>
      </c>
      <c r="AG1523">
        <v>2013</v>
      </c>
    </row>
    <row r="1524" spans="1:33" x14ac:dyDescent="0.2">
      <c r="A1524">
        <v>616</v>
      </c>
      <c r="B1524" t="s">
        <v>46</v>
      </c>
      <c r="C1524" t="s">
        <v>25</v>
      </c>
      <c r="D1524" t="s">
        <v>345</v>
      </c>
      <c r="E1524" t="s">
        <v>130</v>
      </c>
      <c r="F1524" t="s">
        <v>88</v>
      </c>
      <c r="G1524" t="s">
        <v>351</v>
      </c>
      <c r="H1524">
        <v>0.495</v>
      </c>
      <c r="I1524">
        <v>0.72099999999999997</v>
      </c>
      <c r="J1524">
        <v>0.17</v>
      </c>
      <c r="K1524">
        <v>0.58299999999999996</v>
      </c>
      <c r="L1524">
        <v>0.54500000000000004</v>
      </c>
      <c r="M1524">
        <v>0.67800000000000005</v>
      </c>
      <c r="N1524">
        <v>0.28599999999999998</v>
      </c>
      <c r="O1524">
        <v>0.68300000000000005</v>
      </c>
      <c r="P1524">
        <v>0.35099999999999998</v>
      </c>
      <c r="Q1524">
        <v>1.6339999999999999</v>
      </c>
      <c r="R1524">
        <v>1.9570000000000001</v>
      </c>
      <c r="S1524">
        <v>1.6519999999999999</v>
      </c>
      <c r="T1524">
        <v>-0.12</v>
      </c>
      <c r="U1524">
        <v>-1.139</v>
      </c>
      <c r="V1524">
        <v>-0.82499999999999996</v>
      </c>
      <c r="W1524">
        <v>-8.8999999999999996E-2</v>
      </c>
      <c r="X1524">
        <v>-0.50900000000000001</v>
      </c>
      <c r="Y1524">
        <v>1.536</v>
      </c>
      <c r="Z1524">
        <v>2.7029999999999998</v>
      </c>
      <c r="AA1524">
        <v>2.87</v>
      </c>
      <c r="AB1524">
        <v>2.694</v>
      </c>
      <c r="AC1524">
        <v>2.7690000000000001</v>
      </c>
      <c r="AD1524">
        <v>3.036</v>
      </c>
      <c r="AE1524">
        <v>3.242</v>
      </c>
      <c r="AF1524">
        <v>3.411</v>
      </c>
      <c r="AG1524">
        <v>2012</v>
      </c>
    </row>
    <row r="1525" spans="1:33" x14ac:dyDescent="0.2">
      <c r="A1525">
        <v>516</v>
      </c>
      <c r="B1525" t="s">
        <v>49</v>
      </c>
      <c r="C1525" t="s">
        <v>4</v>
      </c>
      <c r="D1525" t="s">
        <v>345</v>
      </c>
      <c r="E1525" t="s">
        <v>130</v>
      </c>
      <c r="F1525" t="s">
        <v>88</v>
      </c>
      <c r="G1525" t="s">
        <v>352</v>
      </c>
      <c r="H1525">
        <v>1.502</v>
      </c>
      <c r="I1525">
        <v>1.399</v>
      </c>
      <c r="J1525">
        <v>0.82499999999999996</v>
      </c>
      <c r="K1525">
        <v>1.6240000000000001</v>
      </c>
      <c r="L1525">
        <v>2.9980000000000002</v>
      </c>
      <c r="M1525">
        <v>2.6019999999999999</v>
      </c>
      <c r="N1525">
        <v>2.347</v>
      </c>
      <c r="O1525">
        <v>2.9039999999999999</v>
      </c>
      <c r="P1525">
        <v>3.3250000000000002</v>
      </c>
      <c r="Q1525">
        <v>4.5069999999999997</v>
      </c>
      <c r="R1525">
        <v>5.7519999999999998</v>
      </c>
      <c r="S1525">
        <v>5.8570000000000002</v>
      </c>
      <c r="T1525">
        <v>7.056</v>
      </c>
      <c r="U1525">
        <v>4.32</v>
      </c>
      <c r="V1525">
        <v>5.6230000000000002</v>
      </c>
      <c r="W1525">
        <v>6.0750000000000002</v>
      </c>
      <c r="X1525">
        <v>5.7729999999999997</v>
      </c>
      <c r="Y1525">
        <v>5.5579999999999998</v>
      </c>
      <c r="Z1525">
        <v>3.5579999999999998</v>
      </c>
      <c r="AA1525">
        <v>-1.099</v>
      </c>
      <c r="AB1525">
        <v>-0.69399999999999995</v>
      </c>
      <c r="AC1525">
        <v>-3.5000000000000003E-2</v>
      </c>
      <c r="AD1525">
        <v>0.10100000000000001</v>
      </c>
      <c r="AE1525">
        <v>1.821</v>
      </c>
      <c r="AF1525">
        <v>2.2040000000000002</v>
      </c>
      <c r="AG1525">
        <v>2013</v>
      </c>
    </row>
    <row r="1526" spans="1:33" x14ac:dyDescent="0.2">
      <c r="A1526">
        <v>622</v>
      </c>
      <c r="B1526" t="s">
        <v>52</v>
      </c>
      <c r="C1526" t="s">
        <v>32</v>
      </c>
      <c r="D1526" t="s">
        <v>345</v>
      </c>
      <c r="E1526" t="s">
        <v>130</v>
      </c>
      <c r="F1526" t="s">
        <v>88</v>
      </c>
      <c r="G1526" t="s">
        <v>353</v>
      </c>
      <c r="H1526">
        <v>-0.37</v>
      </c>
      <c r="I1526">
        <v>-0.25700000000000001</v>
      </c>
      <c r="J1526">
        <v>-0.222</v>
      </c>
      <c r="K1526">
        <v>-0.36599999999999999</v>
      </c>
      <c r="L1526">
        <v>-0.44900000000000001</v>
      </c>
      <c r="M1526">
        <v>-0.56100000000000005</v>
      </c>
      <c r="N1526">
        <v>-0.55700000000000005</v>
      </c>
      <c r="O1526">
        <v>-0.24199999999999999</v>
      </c>
      <c r="P1526">
        <v>-0.53400000000000003</v>
      </c>
      <c r="Q1526">
        <v>-0.56499999999999995</v>
      </c>
      <c r="R1526">
        <v>0.28000000000000003</v>
      </c>
      <c r="S1526">
        <v>0.28199999999999997</v>
      </c>
      <c r="T1526">
        <v>-0.28000000000000003</v>
      </c>
      <c r="U1526">
        <v>-0.71499999999999997</v>
      </c>
      <c r="V1526">
        <v>-0.65300000000000002</v>
      </c>
      <c r="W1526">
        <v>-0.72399999999999998</v>
      </c>
      <c r="X1526">
        <v>-0.95699999999999996</v>
      </c>
      <c r="Y1526">
        <v>-1.119</v>
      </c>
      <c r="Z1526">
        <v>-1.333</v>
      </c>
      <c r="AA1526">
        <v>-1.3979999999999999</v>
      </c>
      <c r="AB1526">
        <v>-1.4710000000000001</v>
      </c>
      <c r="AC1526">
        <v>-1.605</v>
      </c>
      <c r="AD1526">
        <v>-1.748</v>
      </c>
      <c r="AE1526">
        <v>-1.839</v>
      </c>
      <c r="AF1526">
        <v>-1.998</v>
      </c>
      <c r="AG1526">
        <v>2013</v>
      </c>
    </row>
    <row r="1527" spans="1:33" x14ac:dyDescent="0.2">
      <c r="A1527">
        <v>628</v>
      </c>
      <c r="B1527" t="s">
        <v>53</v>
      </c>
      <c r="C1527" t="s">
        <v>13</v>
      </c>
      <c r="D1527" t="s">
        <v>345</v>
      </c>
      <c r="E1527" t="s">
        <v>130</v>
      </c>
      <c r="F1527" t="s">
        <v>88</v>
      </c>
      <c r="G1527" t="s">
        <v>354</v>
      </c>
      <c r="H1527">
        <v>-0.19600000000000001</v>
      </c>
      <c r="I1527">
        <v>-0.19500000000000001</v>
      </c>
      <c r="J1527">
        <v>-0.154</v>
      </c>
      <c r="K1527">
        <v>-0.16900000000000001</v>
      </c>
      <c r="L1527">
        <v>-0.214</v>
      </c>
      <c r="M1527">
        <v>-0.57599999999999996</v>
      </c>
      <c r="N1527">
        <v>-1.8979999999999999</v>
      </c>
      <c r="O1527">
        <v>-1.359</v>
      </c>
      <c r="P1527">
        <v>-0.75800000000000001</v>
      </c>
      <c r="Q1527">
        <v>7.0000000000000007E-2</v>
      </c>
      <c r="R1527">
        <v>0.34100000000000003</v>
      </c>
      <c r="S1527">
        <v>0.70799999999999996</v>
      </c>
      <c r="T1527">
        <v>0.38700000000000001</v>
      </c>
      <c r="U1527">
        <v>-0.85</v>
      </c>
      <c r="V1527">
        <v>-0.95599999999999996</v>
      </c>
      <c r="W1527">
        <v>-0.68600000000000005</v>
      </c>
      <c r="X1527">
        <v>-1.0760000000000001</v>
      </c>
      <c r="Y1527">
        <v>-1.169</v>
      </c>
      <c r="Z1527">
        <v>-1.2190000000000001</v>
      </c>
      <c r="AA1527">
        <v>-1.2589999999999999</v>
      </c>
      <c r="AB1527">
        <v>-1.123</v>
      </c>
      <c r="AC1527">
        <v>-0.75800000000000001</v>
      </c>
      <c r="AD1527">
        <v>-0.43</v>
      </c>
      <c r="AE1527">
        <v>-0.27900000000000003</v>
      </c>
      <c r="AF1527">
        <v>-0.69099999999999995</v>
      </c>
      <c r="AG1527">
        <v>2012</v>
      </c>
    </row>
    <row r="1528" spans="1:33" x14ac:dyDescent="0.2">
      <c r="A1528">
        <v>228</v>
      </c>
      <c r="B1528" t="s">
        <v>54</v>
      </c>
      <c r="C1528" t="s">
        <v>30</v>
      </c>
      <c r="D1528" t="s">
        <v>345</v>
      </c>
      <c r="E1528" t="s">
        <v>130</v>
      </c>
      <c r="F1528" t="s">
        <v>88</v>
      </c>
      <c r="G1528" t="s">
        <v>355</v>
      </c>
      <c r="H1528">
        <v>-3.0830000000000002</v>
      </c>
      <c r="I1528">
        <v>-3.66</v>
      </c>
      <c r="J1528">
        <v>-3.919</v>
      </c>
      <c r="K1528">
        <v>0.1</v>
      </c>
      <c r="L1528">
        <v>-0.89800000000000002</v>
      </c>
      <c r="M1528">
        <v>-1.1000000000000001</v>
      </c>
      <c r="N1528">
        <v>-0.57999999999999996</v>
      </c>
      <c r="O1528">
        <v>-0.82899999999999996</v>
      </c>
      <c r="P1528">
        <v>2.597</v>
      </c>
      <c r="Q1528">
        <v>1.8919999999999999</v>
      </c>
      <c r="R1528">
        <v>7.1159999999999997</v>
      </c>
      <c r="S1528">
        <v>7.0789999999999997</v>
      </c>
      <c r="T1528">
        <v>-5.7990000000000004</v>
      </c>
      <c r="U1528">
        <v>3.5190000000000001</v>
      </c>
      <c r="V1528">
        <v>3.77</v>
      </c>
      <c r="W1528">
        <v>-3.089</v>
      </c>
      <c r="X1528">
        <v>-9.6259999999999994</v>
      </c>
      <c r="Y1528">
        <v>-10.127000000000001</v>
      </c>
      <c r="Z1528">
        <v>-2.9929999999999999</v>
      </c>
      <c r="AA1528">
        <v>-2.8889999999999998</v>
      </c>
      <c r="AB1528">
        <v>-5.1950000000000003</v>
      </c>
      <c r="AC1528">
        <v>-6.3609999999999998</v>
      </c>
      <c r="AD1528">
        <v>-7.0069999999999997</v>
      </c>
      <c r="AE1528">
        <v>-7.2519999999999998</v>
      </c>
      <c r="AF1528">
        <v>-7.6580000000000004</v>
      </c>
      <c r="AG1528">
        <v>2013</v>
      </c>
    </row>
    <row r="1529" spans="1:33" x14ac:dyDescent="0.2">
      <c r="A1529">
        <v>636</v>
      </c>
      <c r="B1529" t="s">
        <v>56</v>
      </c>
      <c r="C1529" t="s">
        <v>33</v>
      </c>
      <c r="D1529" t="s">
        <v>345</v>
      </c>
      <c r="E1529" t="s">
        <v>130</v>
      </c>
      <c r="F1529" t="s">
        <v>88</v>
      </c>
      <c r="G1529" t="s">
        <v>356</v>
      </c>
      <c r="H1529">
        <v>-3.6999999999999998E-2</v>
      </c>
      <c r="I1529">
        <v>-0.2</v>
      </c>
      <c r="J1529">
        <v>-0.42599999999999999</v>
      </c>
      <c r="K1529">
        <v>-0.113</v>
      </c>
      <c r="L1529">
        <v>8.5999999999999993E-2</v>
      </c>
      <c r="M1529">
        <v>0.24099999999999999</v>
      </c>
      <c r="N1529">
        <v>0.41799999999999998</v>
      </c>
      <c r="O1529">
        <v>0.18099999999999999</v>
      </c>
      <c r="P1529">
        <v>-5.5E-2</v>
      </c>
      <c r="Q1529">
        <v>-0.38900000000000001</v>
      </c>
      <c r="R1529">
        <v>4.8000000000000001E-2</v>
      </c>
      <c r="S1529">
        <v>0.52700000000000002</v>
      </c>
      <c r="T1529">
        <v>-0.151</v>
      </c>
      <c r="U1529">
        <v>-1.123</v>
      </c>
      <c r="V1529">
        <v>-2.1739999999999999</v>
      </c>
      <c r="W1529">
        <v>-1.2809999999999999</v>
      </c>
      <c r="X1529">
        <v>-1.696</v>
      </c>
      <c r="Y1529">
        <v>-3.5129999999999999</v>
      </c>
      <c r="Z1529">
        <v>-3.3119999999999998</v>
      </c>
      <c r="AA1529">
        <v>-4.1790000000000003</v>
      </c>
      <c r="AB1529">
        <v>-4.1360000000000001</v>
      </c>
      <c r="AC1529">
        <v>-4.8369999999999997</v>
      </c>
      <c r="AD1529">
        <v>-5.16</v>
      </c>
      <c r="AE1529">
        <v>-5.7649999999999997</v>
      </c>
      <c r="AF1529">
        <v>-6.468</v>
      </c>
      <c r="AG1529">
        <v>2013</v>
      </c>
    </row>
    <row r="1530" spans="1:33" x14ac:dyDescent="0.2">
      <c r="A1530">
        <v>634</v>
      </c>
      <c r="B1530" t="s">
        <v>58</v>
      </c>
      <c r="C1530" t="s">
        <v>57</v>
      </c>
      <c r="D1530" t="s">
        <v>345</v>
      </c>
      <c r="E1530" t="s">
        <v>130</v>
      </c>
      <c r="F1530" t="s">
        <v>88</v>
      </c>
      <c r="G1530" t="s">
        <v>357</v>
      </c>
      <c r="H1530">
        <v>-0.82099999999999995</v>
      </c>
      <c r="I1530">
        <v>-0.14599999999999999</v>
      </c>
      <c r="J1530">
        <v>-0.55600000000000005</v>
      </c>
      <c r="K1530">
        <v>-0.23799999999999999</v>
      </c>
      <c r="L1530">
        <v>0.192</v>
      </c>
      <c r="M1530">
        <v>-0.13300000000000001</v>
      </c>
      <c r="N1530">
        <v>-0.14399999999999999</v>
      </c>
      <c r="O1530">
        <v>3.3000000000000002E-2</v>
      </c>
      <c r="P1530">
        <v>-0.49299999999999999</v>
      </c>
      <c r="Q1530">
        <v>2.7E-2</v>
      </c>
      <c r="R1530">
        <v>0.219</v>
      </c>
      <c r="S1530">
        <v>-0.54700000000000004</v>
      </c>
      <c r="T1530">
        <v>-6.6000000000000003E-2</v>
      </c>
      <c r="U1530">
        <v>-1.357</v>
      </c>
      <c r="V1530">
        <v>0.89700000000000002</v>
      </c>
      <c r="W1530">
        <v>0.67500000000000004</v>
      </c>
      <c r="X1530">
        <v>-0.32600000000000001</v>
      </c>
      <c r="Y1530">
        <v>-0.65300000000000002</v>
      </c>
      <c r="Z1530">
        <v>-0.83899999999999997</v>
      </c>
      <c r="AA1530">
        <v>-1.145</v>
      </c>
      <c r="AB1530">
        <v>-0.377</v>
      </c>
      <c r="AC1530">
        <v>0.872</v>
      </c>
      <c r="AD1530">
        <v>1.123</v>
      </c>
      <c r="AE1530">
        <v>0.499</v>
      </c>
      <c r="AF1530">
        <v>0.159</v>
      </c>
      <c r="AG1530">
        <v>2007</v>
      </c>
    </row>
    <row r="1531" spans="1:33" x14ac:dyDescent="0.2">
      <c r="A1531">
        <v>248</v>
      </c>
      <c r="B1531" t="s">
        <v>59</v>
      </c>
      <c r="C1531" t="s">
        <v>31</v>
      </c>
      <c r="D1531" t="s">
        <v>345</v>
      </c>
      <c r="E1531" t="s">
        <v>130</v>
      </c>
      <c r="F1531" t="s">
        <v>88</v>
      </c>
      <c r="G1531" t="s">
        <v>358</v>
      </c>
      <c r="H1531">
        <v>7.6999999999999999E-2</v>
      </c>
      <c r="I1531">
        <v>-0.59199999999999997</v>
      </c>
      <c r="J1531">
        <v>-2.2570000000000001</v>
      </c>
      <c r="K1531">
        <v>0.84399999999999997</v>
      </c>
      <c r="L1531">
        <v>0.73799999999999999</v>
      </c>
      <c r="M1531">
        <v>-0.68899999999999995</v>
      </c>
      <c r="N1531">
        <v>-1.218</v>
      </c>
      <c r="O1531">
        <v>-0.38700000000000001</v>
      </c>
      <c r="P1531">
        <v>-0.47899999999999998</v>
      </c>
      <c r="Q1531">
        <v>0.47399999999999998</v>
      </c>
      <c r="R1531">
        <v>1.7390000000000001</v>
      </c>
      <c r="S1531">
        <v>1.8859999999999999</v>
      </c>
      <c r="T1531">
        <v>1.7669999999999999</v>
      </c>
      <c r="U1531">
        <v>0.309</v>
      </c>
      <c r="V1531">
        <v>-1.5860000000000001</v>
      </c>
      <c r="W1531">
        <v>-0.26100000000000001</v>
      </c>
      <c r="X1531">
        <v>-0.16500000000000001</v>
      </c>
      <c r="Y1531">
        <v>-0.98299999999999998</v>
      </c>
      <c r="Z1531">
        <v>-0.84</v>
      </c>
      <c r="AA1531">
        <v>-3.387</v>
      </c>
      <c r="AB1531">
        <v>-3.2559999999999998</v>
      </c>
      <c r="AC1531">
        <v>-3.2850000000000001</v>
      </c>
      <c r="AD1531">
        <v>-3.1389999999999998</v>
      </c>
      <c r="AE1531">
        <v>-3.7730000000000001</v>
      </c>
      <c r="AF1531">
        <v>-4.34</v>
      </c>
      <c r="AG1531">
        <v>2013</v>
      </c>
    </row>
    <row r="1532" spans="1:33" x14ac:dyDescent="0.2">
      <c r="A1532">
        <v>642</v>
      </c>
      <c r="B1532" t="s">
        <v>60</v>
      </c>
      <c r="C1532" t="s">
        <v>1</v>
      </c>
      <c r="D1532" t="s">
        <v>345</v>
      </c>
      <c r="E1532" t="s">
        <v>130</v>
      </c>
      <c r="F1532" t="s">
        <v>88</v>
      </c>
      <c r="G1532" t="s">
        <v>359</v>
      </c>
      <c r="H1532">
        <v>-0.34399999999999997</v>
      </c>
      <c r="I1532">
        <v>-0.14399999999999999</v>
      </c>
      <c r="J1532">
        <v>-0.39800000000000002</v>
      </c>
      <c r="K1532">
        <v>-0.218</v>
      </c>
      <c r="L1532">
        <v>-0.19600000000000001</v>
      </c>
      <c r="M1532">
        <v>-0.71499999999999997</v>
      </c>
      <c r="N1532">
        <v>1.7999999999999999E-2</v>
      </c>
      <c r="O1532">
        <v>-0.98399999999999999</v>
      </c>
      <c r="P1532">
        <v>-1.1339999999999999</v>
      </c>
      <c r="Q1532">
        <v>-0.51100000000000001</v>
      </c>
      <c r="R1532">
        <v>1.37</v>
      </c>
      <c r="S1532">
        <v>1.6220000000000001</v>
      </c>
      <c r="T1532">
        <v>1.9019999999999999</v>
      </c>
      <c r="U1532">
        <v>-0.747</v>
      </c>
      <c r="V1532">
        <v>-1.129</v>
      </c>
      <c r="W1532">
        <v>-9.7000000000000003E-2</v>
      </c>
      <c r="X1532">
        <v>-0.74199999999999999</v>
      </c>
      <c r="Y1532">
        <v>-1.879</v>
      </c>
      <c r="Z1532">
        <v>-1.8779999999999999</v>
      </c>
      <c r="AA1532">
        <v>-2.7639999999999998</v>
      </c>
      <c r="AB1532">
        <v>-1.7270000000000001</v>
      </c>
      <c r="AC1532">
        <v>-0.90500000000000003</v>
      </c>
      <c r="AD1532">
        <v>-0.60199999999999998</v>
      </c>
      <c r="AE1532">
        <v>-0.38400000000000001</v>
      </c>
      <c r="AF1532">
        <v>-0.64600000000000002</v>
      </c>
      <c r="AG1532">
        <v>2013</v>
      </c>
    </row>
    <row r="1533" spans="1:33" x14ac:dyDescent="0.2">
      <c r="A1533">
        <v>646</v>
      </c>
      <c r="B1533" t="s">
        <v>62</v>
      </c>
      <c r="C1533" t="s">
        <v>14</v>
      </c>
      <c r="D1533" t="s">
        <v>345</v>
      </c>
      <c r="E1533" t="s">
        <v>130</v>
      </c>
      <c r="F1533" t="s">
        <v>88</v>
      </c>
      <c r="G1533" t="s">
        <v>360</v>
      </c>
      <c r="H1533">
        <v>0.88900000000000001</v>
      </c>
      <c r="I1533">
        <v>0.53100000000000003</v>
      </c>
      <c r="J1533">
        <v>-0.621</v>
      </c>
      <c r="K1533">
        <v>0.39</v>
      </c>
      <c r="L1533">
        <v>1.0009999999999999</v>
      </c>
      <c r="M1533">
        <v>0.51700000000000002</v>
      </c>
      <c r="N1533">
        <v>0.33800000000000002</v>
      </c>
      <c r="O1533">
        <v>0.76600000000000001</v>
      </c>
      <c r="P1533">
        <v>0.92400000000000004</v>
      </c>
      <c r="Q1533">
        <v>1.9830000000000001</v>
      </c>
      <c r="R1533">
        <v>1.796</v>
      </c>
      <c r="S1533">
        <v>1.8380000000000001</v>
      </c>
      <c r="T1533">
        <v>3.5670000000000002</v>
      </c>
      <c r="U1533">
        <v>0.77700000000000002</v>
      </c>
      <c r="V1533">
        <v>1.2390000000000001</v>
      </c>
      <c r="W1533">
        <v>2.613</v>
      </c>
      <c r="X1533">
        <v>3.4590000000000001</v>
      </c>
      <c r="Y1533">
        <v>2.5659999999999998</v>
      </c>
      <c r="Z1533">
        <v>1.9330000000000001</v>
      </c>
      <c r="AA1533">
        <v>-0.35199999999999998</v>
      </c>
      <c r="AB1533">
        <v>0.14000000000000001</v>
      </c>
      <c r="AC1533">
        <v>0.20399999999999999</v>
      </c>
      <c r="AD1533">
        <v>5.0999999999999997E-2</v>
      </c>
      <c r="AE1533">
        <v>-0.29899999999999999</v>
      </c>
      <c r="AF1533">
        <v>-0.57999999999999996</v>
      </c>
      <c r="AG1533">
        <v>2006</v>
      </c>
    </row>
    <row r="1534" spans="1:33" x14ac:dyDescent="0.2">
      <c r="A1534">
        <v>656</v>
      </c>
      <c r="B1534" t="s">
        <v>64</v>
      </c>
      <c r="C1534" t="s">
        <v>24</v>
      </c>
      <c r="D1534" t="s">
        <v>345</v>
      </c>
      <c r="E1534" t="s">
        <v>130</v>
      </c>
      <c r="F1534" t="s">
        <v>88</v>
      </c>
      <c r="G1534" t="s">
        <v>361</v>
      </c>
      <c r="H1534">
        <v>-0.33</v>
      </c>
      <c r="I1534">
        <v>-0.26900000000000002</v>
      </c>
      <c r="J1534">
        <v>-0.30399999999999999</v>
      </c>
      <c r="K1534">
        <v>-0.23899999999999999</v>
      </c>
      <c r="L1534">
        <v>-0.2</v>
      </c>
      <c r="M1534">
        <v>-8.1000000000000003E-2</v>
      </c>
      <c r="N1534">
        <v>-7.9000000000000001E-2</v>
      </c>
      <c r="O1534">
        <v>1.2999999999999999E-2</v>
      </c>
      <c r="P1534">
        <v>-7.3999999999999996E-2</v>
      </c>
      <c r="Q1534">
        <v>-1.0999999999999999E-2</v>
      </c>
      <c r="R1534">
        <v>-0.113</v>
      </c>
      <c r="S1534">
        <v>-0.44900000000000001</v>
      </c>
      <c r="T1534">
        <v>-0.44</v>
      </c>
      <c r="U1534">
        <v>-0.36499999999999999</v>
      </c>
      <c r="V1534">
        <v>-0.47699999999999998</v>
      </c>
      <c r="W1534">
        <v>-0.96199999999999997</v>
      </c>
      <c r="X1534">
        <v>-1.6160000000000001</v>
      </c>
      <c r="Y1534">
        <v>-1.3360000000000001</v>
      </c>
      <c r="Z1534">
        <v>-1.2050000000000001</v>
      </c>
      <c r="AA1534">
        <v>-1.198</v>
      </c>
      <c r="AB1534">
        <v>-1.4510000000000001</v>
      </c>
      <c r="AC1534">
        <v>-2.3839999999999999</v>
      </c>
      <c r="AD1534">
        <v>-4.1769999999999996</v>
      </c>
      <c r="AE1534">
        <v>-5.3380000000000001</v>
      </c>
      <c r="AF1534">
        <v>-4.5890000000000004</v>
      </c>
      <c r="AG1534">
        <v>2013</v>
      </c>
    </row>
    <row r="1535" spans="1:33" x14ac:dyDescent="0.2">
      <c r="A1535">
        <v>429</v>
      </c>
      <c r="B1535" t="s">
        <v>47</v>
      </c>
      <c r="C1535" t="s">
        <v>34</v>
      </c>
      <c r="D1535" t="s">
        <v>345</v>
      </c>
      <c r="E1535" t="s">
        <v>130</v>
      </c>
      <c r="F1535" t="s">
        <v>88</v>
      </c>
      <c r="G1535" t="s">
        <v>362</v>
      </c>
      <c r="H1535">
        <v>5.2320000000000002</v>
      </c>
      <c r="I1535">
        <v>2.2130000000000001</v>
      </c>
      <c r="J1535">
        <v>-2.14</v>
      </c>
      <c r="K1535">
        <v>6.5890000000000004</v>
      </c>
      <c r="L1535">
        <v>12.5</v>
      </c>
      <c r="M1535">
        <v>5.9850000000000003</v>
      </c>
      <c r="N1535">
        <v>3.585</v>
      </c>
      <c r="O1535">
        <v>0.81599999999999995</v>
      </c>
      <c r="P1535">
        <v>0.90300000000000002</v>
      </c>
      <c r="Q1535">
        <v>15.393000000000001</v>
      </c>
      <c r="R1535">
        <v>20.584</v>
      </c>
      <c r="S1535">
        <v>32.597000000000001</v>
      </c>
      <c r="T1535">
        <v>22.837</v>
      </c>
      <c r="U1535">
        <v>9.4730000000000008</v>
      </c>
      <c r="V1535">
        <v>27.33</v>
      </c>
      <c r="W1535">
        <v>59.381999999999998</v>
      </c>
      <c r="X1535">
        <v>26.271999999999998</v>
      </c>
      <c r="Y1535">
        <v>27.963000000000001</v>
      </c>
      <c r="Z1535">
        <v>15.407</v>
      </c>
      <c r="AA1535">
        <v>3.0630000000000002</v>
      </c>
      <c r="AB1535">
        <v>5.0449999999999999</v>
      </c>
      <c r="AC1535">
        <v>3.794</v>
      </c>
      <c r="AD1535">
        <v>2.7989999999999999</v>
      </c>
      <c r="AE1535">
        <v>1.44</v>
      </c>
      <c r="AF1535">
        <v>0.13600000000000001</v>
      </c>
      <c r="AG1535">
        <v>2013</v>
      </c>
    </row>
    <row r="1536" spans="1:33" x14ac:dyDescent="0.2">
      <c r="A1536">
        <v>433</v>
      </c>
      <c r="B1536" t="s">
        <v>48</v>
      </c>
      <c r="C1536" t="s">
        <v>5</v>
      </c>
      <c r="D1536" t="s">
        <v>345</v>
      </c>
      <c r="E1536" t="s">
        <v>130</v>
      </c>
      <c r="F1536" t="s">
        <v>88</v>
      </c>
      <c r="G1536" t="s">
        <v>363</v>
      </c>
      <c r="H1536" t="s">
        <v>106</v>
      </c>
      <c r="I1536" t="s">
        <v>106</v>
      </c>
      <c r="J1536" t="s">
        <v>106</v>
      </c>
      <c r="K1536" t="s">
        <v>106</v>
      </c>
      <c r="L1536" t="s">
        <v>106</v>
      </c>
      <c r="M1536" t="s">
        <v>106</v>
      </c>
      <c r="N1536" t="s">
        <v>106</v>
      </c>
      <c r="O1536" t="s">
        <v>106</v>
      </c>
      <c r="P1536">
        <v>-6.41</v>
      </c>
      <c r="Q1536">
        <v>6.22</v>
      </c>
      <c r="R1536">
        <v>3.8540000000000001</v>
      </c>
      <c r="S1536">
        <v>0.75600000000000001</v>
      </c>
      <c r="T1536">
        <v>20.885000000000002</v>
      </c>
      <c r="U1536">
        <v>-7.6</v>
      </c>
      <c r="V1536">
        <v>4.101</v>
      </c>
      <c r="W1536">
        <v>22.314</v>
      </c>
      <c r="X1536">
        <v>14.518000000000001</v>
      </c>
      <c r="Y1536">
        <v>3.052</v>
      </c>
      <c r="Z1536">
        <v>-7.7480000000000002</v>
      </c>
      <c r="AA1536">
        <v>-16.635999999999999</v>
      </c>
      <c r="AB1536">
        <v>-7.2709999999999999</v>
      </c>
      <c r="AC1536">
        <v>3.9049999999999998</v>
      </c>
      <c r="AD1536">
        <v>4.4850000000000003</v>
      </c>
      <c r="AE1536">
        <v>5.6980000000000004</v>
      </c>
      <c r="AF1536">
        <v>7.6920000000000002</v>
      </c>
      <c r="AG1536">
        <v>2012</v>
      </c>
    </row>
    <row r="1537" spans="1:33" x14ac:dyDescent="0.2">
      <c r="A1537">
        <v>916</v>
      </c>
      <c r="B1537" t="s">
        <v>65</v>
      </c>
      <c r="C1537" t="s">
        <v>18</v>
      </c>
      <c r="D1537" t="s">
        <v>345</v>
      </c>
      <c r="E1537" t="s">
        <v>130</v>
      </c>
      <c r="F1537" t="s">
        <v>88</v>
      </c>
      <c r="G1537" t="s">
        <v>364</v>
      </c>
      <c r="H1537">
        <v>-0.751</v>
      </c>
      <c r="I1537">
        <v>-0.79900000000000004</v>
      </c>
      <c r="J1537">
        <v>-1.2250000000000001</v>
      </c>
      <c r="K1537">
        <v>-0.17100000000000001</v>
      </c>
      <c r="L1537">
        <v>0.36599999999999999</v>
      </c>
      <c r="M1537">
        <v>-1.39</v>
      </c>
      <c r="N1537">
        <v>-1.024</v>
      </c>
      <c r="O1537">
        <v>-0.27300000000000002</v>
      </c>
      <c r="P1537">
        <v>0.33500000000000002</v>
      </c>
      <c r="Q1537">
        <v>-1.036</v>
      </c>
      <c r="R1537">
        <v>-2</v>
      </c>
      <c r="S1537">
        <v>-8.3729999999999993</v>
      </c>
      <c r="T1537">
        <v>6.25</v>
      </c>
      <c r="U1537">
        <v>-4.1210000000000004</v>
      </c>
      <c r="V1537">
        <v>1.385</v>
      </c>
      <c r="W1537">
        <v>10.196999999999999</v>
      </c>
      <c r="X1537">
        <v>1.0489999999999999</v>
      </c>
      <c r="Y1537">
        <v>1.1220000000000001</v>
      </c>
      <c r="Z1537">
        <v>3.3919999999999999</v>
      </c>
      <c r="AA1537">
        <v>-8.2690000000000001</v>
      </c>
      <c r="AB1537">
        <v>-6.7469999999999999</v>
      </c>
      <c r="AC1537">
        <v>-4.4930000000000003</v>
      </c>
      <c r="AD1537">
        <v>-3.5369999999999999</v>
      </c>
      <c r="AE1537">
        <v>-3.121</v>
      </c>
      <c r="AF1537">
        <v>-1.159</v>
      </c>
      <c r="AG1537">
        <v>2013</v>
      </c>
    </row>
    <row r="1538" spans="1:33" x14ac:dyDescent="0.2">
      <c r="A1538">
        <v>443</v>
      </c>
      <c r="B1538" t="s">
        <v>67</v>
      </c>
      <c r="C1538" t="s">
        <v>6</v>
      </c>
      <c r="D1538" t="s">
        <v>345</v>
      </c>
      <c r="E1538" t="s">
        <v>130</v>
      </c>
      <c r="F1538" t="s">
        <v>88</v>
      </c>
      <c r="G1538" t="s">
        <v>365</v>
      </c>
      <c r="H1538">
        <v>7.1070000000000002</v>
      </c>
      <c r="I1538">
        <v>7.8730000000000002</v>
      </c>
      <c r="J1538">
        <v>2.2149999999999999</v>
      </c>
      <c r="K1538">
        <v>5.0640000000000001</v>
      </c>
      <c r="L1538">
        <v>14.67</v>
      </c>
      <c r="M1538">
        <v>8.327</v>
      </c>
      <c r="N1538">
        <v>4.2649999999999997</v>
      </c>
      <c r="O1538">
        <v>9.423</v>
      </c>
      <c r="P1538">
        <v>15.596</v>
      </c>
      <c r="Q1538">
        <v>30.068999999999999</v>
      </c>
      <c r="R1538">
        <v>45.311</v>
      </c>
      <c r="S1538">
        <v>42.188000000000002</v>
      </c>
      <c r="T1538">
        <v>60.244999999999997</v>
      </c>
      <c r="U1538">
        <v>28.285</v>
      </c>
      <c r="V1538">
        <v>36.722000000000001</v>
      </c>
      <c r="W1538">
        <v>65.757000000000005</v>
      </c>
      <c r="X1538">
        <v>78.718000000000004</v>
      </c>
      <c r="Y1538">
        <v>69.611999999999995</v>
      </c>
      <c r="Z1538">
        <v>60.921999999999997</v>
      </c>
      <c r="AA1538">
        <v>21.114000000000001</v>
      </c>
      <c r="AB1538">
        <v>28.687999999999999</v>
      </c>
      <c r="AC1538">
        <v>33.703000000000003</v>
      </c>
      <c r="AD1538">
        <v>33.432000000000002</v>
      </c>
      <c r="AE1538">
        <v>31.445</v>
      </c>
      <c r="AF1538">
        <v>28.831</v>
      </c>
      <c r="AG1538">
        <v>2013</v>
      </c>
    </row>
    <row r="1539" spans="1:33" x14ac:dyDescent="0.2">
      <c r="A1539">
        <v>672</v>
      </c>
      <c r="B1539" t="s">
        <v>50</v>
      </c>
      <c r="C1539" t="s">
        <v>2</v>
      </c>
      <c r="D1539" t="s">
        <v>345</v>
      </c>
      <c r="E1539" t="s">
        <v>130</v>
      </c>
      <c r="F1539" t="s">
        <v>88</v>
      </c>
      <c r="G1539" t="s">
        <v>366</v>
      </c>
      <c r="H1539">
        <v>2.339</v>
      </c>
      <c r="I1539">
        <v>2.1920000000000002</v>
      </c>
      <c r="J1539">
        <v>0.89900000000000002</v>
      </c>
      <c r="K1539">
        <v>2.98</v>
      </c>
      <c r="L1539">
        <v>8.3160000000000007</v>
      </c>
      <c r="M1539">
        <v>4.7939999999999996</v>
      </c>
      <c r="N1539">
        <v>0.81299999999999994</v>
      </c>
      <c r="O1539">
        <v>2.46</v>
      </c>
      <c r="P1539">
        <v>7.0309999999999997</v>
      </c>
      <c r="Q1539">
        <v>17.425000000000001</v>
      </c>
      <c r="R1539">
        <v>28.093</v>
      </c>
      <c r="S1539">
        <v>29.824999999999999</v>
      </c>
      <c r="T1539">
        <v>37.082999999999998</v>
      </c>
      <c r="U1539">
        <v>9.3800000000000008</v>
      </c>
      <c r="V1539">
        <v>14.577999999999999</v>
      </c>
      <c r="W1539">
        <v>3.173</v>
      </c>
      <c r="X1539">
        <v>23.835000000000001</v>
      </c>
      <c r="Y1539">
        <v>8.8949999999999996</v>
      </c>
      <c r="Z1539">
        <v>-12.391</v>
      </c>
      <c r="AA1539">
        <v>-18.064</v>
      </c>
      <c r="AB1539">
        <v>-13.239000000000001</v>
      </c>
      <c r="AC1539">
        <v>-2.923</v>
      </c>
      <c r="AD1539">
        <v>-2.218</v>
      </c>
      <c r="AE1539">
        <v>0.71799999999999997</v>
      </c>
      <c r="AF1539">
        <v>-1.2330000000000001</v>
      </c>
      <c r="AG1539">
        <v>2014</v>
      </c>
    </row>
    <row r="1540" spans="1:33" x14ac:dyDescent="0.2">
      <c r="A1540">
        <v>682</v>
      </c>
      <c r="B1540" t="s">
        <v>69</v>
      </c>
      <c r="C1540" t="s">
        <v>27</v>
      </c>
      <c r="D1540" t="s">
        <v>345</v>
      </c>
      <c r="E1540" t="s">
        <v>130</v>
      </c>
      <c r="F1540" t="s">
        <v>88</v>
      </c>
      <c r="G1540" t="s">
        <v>367</v>
      </c>
      <c r="H1540">
        <v>-3.0000000000000001E-3</v>
      </c>
      <c r="I1540">
        <v>-3.2000000000000001E-2</v>
      </c>
      <c r="J1540">
        <v>-1.7999999999999999E-2</v>
      </c>
      <c r="K1540">
        <v>-0.03</v>
      </c>
      <c r="L1540">
        <v>-9.8000000000000004E-2</v>
      </c>
      <c r="M1540">
        <v>-0.13100000000000001</v>
      </c>
      <c r="N1540">
        <v>3.5000000000000003E-2</v>
      </c>
      <c r="O1540">
        <v>-0.17499999999999999</v>
      </c>
      <c r="P1540">
        <v>-0.51700000000000002</v>
      </c>
      <c r="Q1540">
        <v>-0.877</v>
      </c>
      <c r="R1540">
        <v>-3.5999999999999997E-2</v>
      </c>
      <c r="S1540">
        <v>-0.48499999999999999</v>
      </c>
      <c r="T1540">
        <v>-0.52300000000000002</v>
      </c>
      <c r="U1540">
        <v>-0.49</v>
      </c>
      <c r="V1540">
        <v>-0.33200000000000002</v>
      </c>
      <c r="W1540">
        <v>-0.309</v>
      </c>
      <c r="X1540">
        <v>-1.286</v>
      </c>
      <c r="Y1540">
        <v>-1.262</v>
      </c>
      <c r="Z1540">
        <v>-1.403</v>
      </c>
      <c r="AA1540">
        <v>-0.72799999999999998</v>
      </c>
      <c r="AB1540">
        <v>-1.1659999999999999</v>
      </c>
      <c r="AC1540">
        <v>-1.2769999999999999</v>
      </c>
      <c r="AD1540">
        <v>-1.7569999999999999</v>
      </c>
      <c r="AE1540">
        <v>-1.64</v>
      </c>
      <c r="AF1540">
        <v>-1.804</v>
      </c>
      <c r="AG1540">
        <v>2013</v>
      </c>
    </row>
    <row r="1541" spans="1:33" x14ac:dyDescent="0.2">
      <c r="A1541">
        <v>948</v>
      </c>
      <c r="B1541" t="s">
        <v>70</v>
      </c>
      <c r="C1541" t="s">
        <v>20</v>
      </c>
      <c r="D1541" t="s">
        <v>345</v>
      </c>
      <c r="E1541" t="s">
        <v>130</v>
      </c>
      <c r="F1541" t="s">
        <v>88</v>
      </c>
      <c r="G1541" t="s">
        <v>368</v>
      </c>
      <c r="H1541">
        <v>-3.6999999999999998E-2</v>
      </c>
      <c r="I1541">
        <v>7.3999999999999996E-2</v>
      </c>
      <c r="J1541">
        <v>-7.5999999999999998E-2</v>
      </c>
      <c r="K1541">
        <v>-0.06</v>
      </c>
      <c r="L1541">
        <v>-5.3999999999999999E-2</v>
      </c>
      <c r="M1541">
        <v>-0.14000000000000001</v>
      </c>
      <c r="N1541">
        <v>-0.11</v>
      </c>
      <c r="O1541">
        <v>-0.10199999999999999</v>
      </c>
      <c r="P1541">
        <v>2.4E-2</v>
      </c>
      <c r="Q1541">
        <v>0.03</v>
      </c>
      <c r="R1541">
        <v>0.222</v>
      </c>
      <c r="S1541">
        <v>0.26500000000000001</v>
      </c>
      <c r="T1541">
        <v>-0.72199999999999998</v>
      </c>
      <c r="U1541">
        <v>-0.41</v>
      </c>
      <c r="V1541">
        <v>-0.93100000000000005</v>
      </c>
      <c r="W1541">
        <v>-2.7589999999999999</v>
      </c>
      <c r="X1541">
        <v>-3.3620000000000001</v>
      </c>
      <c r="Y1541">
        <v>-3.1920000000000002</v>
      </c>
      <c r="Z1541">
        <v>-0.98499999999999999</v>
      </c>
      <c r="AA1541">
        <v>-1.379</v>
      </c>
      <c r="AB1541">
        <v>-2.2679999999999998</v>
      </c>
      <c r="AC1541">
        <v>-2.4470000000000001</v>
      </c>
      <c r="AD1541">
        <v>-2.5339999999999998</v>
      </c>
      <c r="AE1541">
        <v>-2.16</v>
      </c>
      <c r="AF1541">
        <v>-1.032</v>
      </c>
      <c r="AG1541">
        <v>2013</v>
      </c>
    </row>
    <row r="1542" spans="1:33" x14ac:dyDescent="0.2">
      <c r="A1542">
        <v>694</v>
      </c>
      <c r="B1542" t="s">
        <v>51</v>
      </c>
      <c r="C1542" t="s">
        <v>3</v>
      </c>
      <c r="D1542" t="s">
        <v>345</v>
      </c>
      <c r="E1542" t="s">
        <v>130</v>
      </c>
      <c r="F1542" t="s">
        <v>88</v>
      </c>
      <c r="G1542" t="s">
        <v>369</v>
      </c>
      <c r="H1542">
        <v>3.5070000000000001</v>
      </c>
      <c r="I1542">
        <v>0.55200000000000005</v>
      </c>
      <c r="J1542">
        <v>-4.2439999999999998</v>
      </c>
      <c r="K1542">
        <v>0.50600000000000001</v>
      </c>
      <c r="L1542">
        <v>7.4269999999999996</v>
      </c>
      <c r="M1542">
        <v>2.4780000000000002</v>
      </c>
      <c r="N1542">
        <v>1.083</v>
      </c>
      <c r="O1542">
        <v>3.391</v>
      </c>
      <c r="P1542">
        <v>16.84</v>
      </c>
      <c r="Q1542">
        <v>36.529000000000003</v>
      </c>
      <c r="R1542">
        <v>36.518000000000001</v>
      </c>
      <c r="S1542">
        <v>27.643000000000001</v>
      </c>
      <c r="T1542">
        <v>29.154</v>
      </c>
      <c r="U1542">
        <v>13.868</v>
      </c>
      <c r="V1542">
        <v>14.459</v>
      </c>
      <c r="W1542">
        <v>12.554</v>
      </c>
      <c r="X1542">
        <v>20.353000000000002</v>
      </c>
      <c r="Y1542">
        <v>20.148</v>
      </c>
      <c r="Z1542">
        <v>12.673999999999999</v>
      </c>
      <c r="AA1542">
        <v>3.4830000000000001</v>
      </c>
      <c r="AB1542">
        <v>6.7729999999999997</v>
      </c>
      <c r="AC1542">
        <v>7.3079999999999998</v>
      </c>
      <c r="AD1542">
        <v>6.5750000000000002</v>
      </c>
      <c r="AE1542">
        <v>5.3220000000000001</v>
      </c>
      <c r="AF1542">
        <v>3.883</v>
      </c>
      <c r="AG1542">
        <v>2013</v>
      </c>
    </row>
    <row r="1543" spans="1:33" x14ac:dyDescent="0.2">
      <c r="A1543">
        <v>142</v>
      </c>
      <c r="B1543" t="s">
        <v>71</v>
      </c>
      <c r="C1543" t="s">
        <v>28</v>
      </c>
      <c r="D1543" t="s">
        <v>345</v>
      </c>
      <c r="E1543" t="s">
        <v>130</v>
      </c>
      <c r="F1543" t="s">
        <v>88</v>
      </c>
      <c r="G1543" t="s">
        <v>370</v>
      </c>
      <c r="H1543">
        <v>11.004</v>
      </c>
      <c r="I1543">
        <v>9.9380000000000006</v>
      </c>
      <c r="J1543">
        <v>-0.47599999999999998</v>
      </c>
      <c r="K1543">
        <v>8.9160000000000004</v>
      </c>
      <c r="L1543">
        <v>25.265000000000001</v>
      </c>
      <c r="M1543">
        <v>27.529</v>
      </c>
      <c r="N1543">
        <v>24.09</v>
      </c>
      <c r="O1543">
        <v>27.571999999999999</v>
      </c>
      <c r="P1543">
        <v>32.726999999999997</v>
      </c>
      <c r="Q1543">
        <v>50.112000000000002</v>
      </c>
      <c r="R1543">
        <v>55.780999999999999</v>
      </c>
      <c r="S1543">
        <v>49.036999999999999</v>
      </c>
      <c r="T1543">
        <v>72.391000000000005</v>
      </c>
      <c r="U1543">
        <v>41.06</v>
      </c>
      <c r="V1543">
        <v>46.773000000000003</v>
      </c>
      <c r="W1543">
        <v>61.539000000000001</v>
      </c>
      <c r="X1543">
        <v>63.359000000000002</v>
      </c>
      <c r="Y1543">
        <v>52.378999999999998</v>
      </c>
      <c r="Z1543">
        <v>42.328000000000003</v>
      </c>
      <c r="AA1543">
        <v>31.949000000000002</v>
      </c>
      <c r="AB1543">
        <v>30.087</v>
      </c>
      <c r="AC1543">
        <v>27.71</v>
      </c>
      <c r="AD1543">
        <v>25.186</v>
      </c>
      <c r="AE1543">
        <v>25.268999999999998</v>
      </c>
      <c r="AF1543">
        <v>24.193999999999999</v>
      </c>
      <c r="AG1543">
        <v>2014</v>
      </c>
    </row>
    <row r="1544" spans="1:33" x14ac:dyDescent="0.2">
      <c r="A1544">
        <v>449</v>
      </c>
      <c r="B1544" t="s">
        <v>72</v>
      </c>
      <c r="C1544" t="s">
        <v>10</v>
      </c>
      <c r="D1544" t="s">
        <v>345</v>
      </c>
      <c r="E1544" t="s">
        <v>130</v>
      </c>
      <c r="F1544" t="s">
        <v>88</v>
      </c>
      <c r="G1544" t="s">
        <v>371</v>
      </c>
      <c r="H1544">
        <v>0.20499999999999999</v>
      </c>
      <c r="I1544">
        <v>-0.191</v>
      </c>
      <c r="J1544">
        <v>-3.13</v>
      </c>
      <c r="K1544">
        <v>-0.45100000000000001</v>
      </c>
      <c r="L1544">
        <v>3.1</v>
      </c>
      <c r="M1544">
        <v>1.948</v>
      </c>
      <c r="N1544">
        <v>1.37</v>
      </c>
      <c r="O1544">
        <v>0.51300000000000001</v>
      </c>
      <c r="P1544">
        <v>1.103</v>
      </c>
      <c r="Q1544">
        <v>5.1779999999999999</v>
      </c>
      <c r="R1544">
        <v>5.6630000000000003</v>
      </c>
      <c r="S1544">
        <v>2.46</v>
      </c>
      <c r="T1544">
        <v>5.0170000000000003</v>
      </c>
      <c r="U1544">
        <v>-0.503</v>
      </c>
      <c r="V1544">
        <v>5.0359999999999996</v>
      </c>
      <c r="W1544">
        <v>8.9459999999999997</v>
      </c>
      <c r="X1544">
        <v>7.8</v>
      </c>
      <c r="Y1544">
        <v>5.1159999999999997</v>
      </c>
      <c r="Z1544">
        <v>1.679</v>
      </c>
      <c r="AA1544">
        <v>-9.4619999999999997</v>
      </c>
      <c r="AB1544">
        <v>-8.9190000000000005</v>
      </c>
      <c r="AC1544">
        <v>-8.6310000000000002</v>
      </c>
      <c r="AD1544">
        <v>-9.0920000000000005</v>
      </c>
      <c r="AE1544">
        <v>-9.1300000000000008</v>
      </c>
      <c r="AF1544">
        <v>-7.5359999999999996</v>
      </c>
      <c r="AG1544">
        <v>2013</v>
      </c>
    </row>
    <row r="1545" spans="1:33" x14ac:dyDescent="0.2">
      <c r="A1545">
        <v>293</v>
      </c>
      <c r="B1545" t="s">
        <v>66</v>
      </c>
      <c r="C1545" t="s">
        <v>29</v>
      </c>
      <c r="D1545" t="s">
        <v>345</v>
      </c>
      <c r="E1545" t="s">
        <v>130</v>
      </c>
      <c r="F1545" t="s">
        <v>88</v>
      </c>
      <c r="G1545" t="s">
        <v>372</v>
      </c>
      <c r="H1545">
        <v>-3.645</v>
      </c>
      <c r="I1545">
        <v>-3.3650000000000002</v>
      </c>
      <c r="J1545">
        <v>-3.335</v>
      </c>
      <c r="K1545">
        <v>-1.377</v>
      </c>
      <c r="L1545">
        <v>-1.5449999999999999</v>
      </c>
      <c r="M1545">
        <v>-1.204</v>
      </c>
      <c r="N1545">
        <v>-1.095</v>
      </c>
      <c r="O1545">
        <v>-0.92700000000000005</v>
      </c>
      <c r="P1545">
        <v>5.8999999999999997E-2</v>
      </c>
      <c r="Q1545">
        <v>1.159</v>
      </c>
      <c r="R1545">
        <v>2.91</v>
      </c>
      <c r="S1545">
        <v>1.5209999999999999</v>
      </c>
      <c r="T1545">
        <v>-5.2859999999999996</v>
      </c>
      <c r="U1545">
        <v>-0.61399999999999999</v>
      </c>
      <c r="V1545">
        <v>-3.5449999999999999</v>
      </c>
      <c r="W1545">
        <v>-3.1789999999999998</v>
      </c>
      <c r="X1545">
        <v>-5.2359999999999998</v>
      </c>
      <c r="Y1545">
        <v>-8.8290000000000006</v>
      </c>
      <c r="Z1545">
        <v>-8.234</v>
      </c>
      <c r="AA1545">
        <v>-8.7059999999999995</v>
      </c>
      <c r="AB1545">
        <v>-8.6560000000000006</v>
      </c>
      <c r="AC1545">
        <v>-8.2119999999999997</v>
      </c>
      <c r="AD1545">
        <v>-7.5129999999999999</v>
      </c>
      <c r="AE1545">
        <v>-7.75</v>
      </c>
      <c r="AF1545">
        <v>-7.8369999999999997</v>
      </c>
      <c r="AG1545">
        <v>2014</v>
      </c>
    </row>
    <row r="1546" spans="1:33" x14ac:dyDescent="0.2">
      <c r="A1546">
        <v>453</v>
      </c>
      <c r="B1546" t="s">
        <v>61</v>
      </c>
      <c r="C1546" t="s">
        <v>15</v>
      </c>
      <c r="D1546" t="s">
        <v>345</v>
      </c>
      <c r="E1546" t="s">
        <v>130</v>
      </c>
      <c r="F1546" t="s">
        <v>88</v>
      </c>
      <c r="G1546" t="s">
        <v>373</v>
      </c>
      <c r="H1546">
        <v>-2.5950000000000002</v>
      </c>
      <c r="I1546">
        <v>-2.8570000000000002</v>
      </c>
      <c r="J1546">
        <v>-1.919</v>
      </c>
      <c r="K1546">
        <v>1.544</v>
      </c>
      <c r="L1546">
        <v>4.1509999999999998</v>
      </c>
      <c r="M1546">
        <v>4.1520000000000001</v>
      </c>
      <c r="N1546">
        <v>3.8239999999999998</v>
      </c>
      <c r="O1546">
        <v>5.7539999999999996</v>
      </c>
      <c r="P1546">
        <v>7.5519999999999996</v>
      </c>
      <c r="Q1546">
        <v>7.4820000000000002</v>
      </c>
      <c r="R1546">
        <v>9.4589999999999996</v>
      </c>
      <c r="S1546">
        <v>11.458</v>
      </c>
      <c r="T1546">
        <v>26.594999999999999</v>
      </c>
      <c r="U1546">
        <v>6.3890000000000002</v>
      </c>
      <c r="V1546">
        <v>23.952000000000002</v>
      </c>
      <c r="W1546">
        <v>51.978000000000002</v>
      </c>
      <c r="X1546">
        <v>62.030999999999999</v>
      </c>
      <c r="Y1546">
        <v>62.587000000000003</v>
      </c>
      <c r="Z1546">
        <v>52.79</v>
      </c>
      <c r="AA1546">
        <v>16.463999999999999</v>
      </c>
      <c r="AB1546">
        <v>10.193</v>
      </c>
      <c r="AC1546">
        <v>11.574</v>
      </c>
      <c r="AD1546">
        <v>10.941000000000001</v>
      </c>
      <c r="AE1546">
        <v>10.382</v>
      </c>
      <c r="AF1546">
        <v>10.16</v>
      </c>
      <c r="AG1546">
        <v>2013</v>
      </c>
    </row>
    <row r="1547" spans="1:33" x14ac:dyDescent="0.2">
      <c r="A1547">
        <v>922</v>
      </c>
      <c r="B1547" t="s">
        <v>68</v>
      </c>
      <c r="C1547" t="s">
        <v>35</v>
      </c>
      <c r="D1547" t="s">
        <v>345</v>
      </c>
      <c r="E1547" t="s">
        <v>130</v>
      </c>
      <c r="F1547" t="s">
        <v>88</v>
      </c>
      <c r="G1547" t="s">
        <v>374</v>
      </c>
      <c r="H1547">
        <v>10.847</v>
      </c>
      <c r="I1547">
        <v>-0.08</v>
      </c>
      <c r="J1547">
        <v>0.219</v>
      </c>
      <c r="K1547">
        <v>24.616</v>
      </c>
      <c r="L1547">
        <v>46.838999999999999</v>
      </c>
      <c r="M1547">
        <v>33.935000000000002</v>
      </c>
      <c r="N1547">
        <v>29.116</v>
      </c>
      <c r="O1547">
        <v>35.409999999999997</v>
      </c>
      <c r="P1547">
        <v>59.514000000000003</v>
      </c>
      <c r="Q1547">
        <v>84.388000000000005</v>
      </c>
      <c r="R1547">
        <v>92.316000000000003</v>
      </c>
      <c r="S1547">
        <v>71.346000000000004</v>
      </c>
      <c r="T1547">
        <v>103.93600000000001</v>
      </c>
      <c r="U1547">
        <v>50.384999999999998</v>
      </c>
      <c r="V1547">
        <v>67.450999999999993</v>
      </c>
      <c r="W1547">
        <v>97.274000000000001</v>
      </c>
      <c r="X1547">
        <v>71.281999999999996</v>
      </c>
      <c r="Y1547">
        <v>34.140999999999998</v>
      </c>
      <c r="Z1547">
        <v>57.411999999999999</v>
      </c>
      <c r="AA1547">
        <v>63.258000000000003</v>
      </c>
      <c r="AB1547">
        <v>86.066999999999993</v>
      </c>
      <c r="AC1547">
        <v>91.643000000000001</v>
      </c>
      <c r="AD1547">
        <v>90.65</v>
      </c>
      <c r="AE1547">
        <v>89.32</v>
      </c>
      <c r="AF1547">
        <v>89.042000000000002</v>
      </c>
      <c r="AG1547">
        <v>2014</v>
      </c>
    </row>
    <row r="1548" spans="1:33" x14ac:dyDescent="0.2">
      <c r="A1548">
        <v>456</v>
      </c>
      <c r="B1548" t="s">
        <v>74</v>
      </c>
      <c r="C1548" t="s">
        <v>8</v>
      </c>
      <c r="D1548" t="s">
        <v>345</v>
      </c>
      <c r="E1548" t="s">
        <v>130</v>
      </c>
      <c r="F1548" t="s">
        <v>88</v>
      </c>
      <c r="G1548" t="s">
        <v>375</v>
      </c>
      <c r="H1548">
        <v>0.67900000000000005</v>
      </c>
      <c r="I1548">
        <v>0.30499999999999999</v>
      </c>
      <c r="J1548">
        <v>-13.132</v>
      </c>
      <c r="K1548">
        <v>0.41099999999999998</v>
      </c>
      <c r="L1548">
        <v>14.317</v>
      </c>
      <c r="M1548">
        <v>9.3529999999999998</v>
      </c>
      <c r="N1548">
        <v>11.872999999999999</v>
      </c>
      <c r="O1548">
        <v>28.047999999999998</v>
      </c>
      <c r="P1548">
        <v>51.926000000000002</v>
      </c>
      <c r="Q1548">
        <v>90.088999999999999</v>
      </c>
      <c r="R1548">
        <v>99.131</v>
      </c>
      <c r="S1548">
        <v>93.414000000000001</v>
      </c>
      <c r="T1548">
        <v>132.322</v>
      </c>
      <c r="U1548">
        <v>20.954999999999998</v>
      </c>
      <c r="V1548">
        <v>66.751000000000005</v>
      </c>
      <c r="W1548">
        <v>158.58199999999999</v>
      </c>
      <c r="X1548">
        <v>164.76400000000001</v>
      </c>
      <c r="Y1548">
        <v>132.63999999999999</v>
      </c>
      <c r="Z1548">
        <v>106.175</v>
      </c>
      <c r="AA1548">
        <v>-6.5469999999999997</v>
      </c>
      <c r="AB1548">
        <v>26.300999999999998</v>
      </c>
      <c r="AC1548">
        <v>48.887</v>
      </c>
      <c r="AD1548">
        <v>60.161000000000001</v>
      </c>
      <c r="AE1548">
        <v>56.454999999999998</v>
      </c>
      <c r="AF1548">
        <v>48.386000000000003</v>
      </c>
      <c r="AG1548">
        <v>2013</v>
      </c>
    </row>
    <row r="1549" spans="1:33" x14ac:dyDescent="0.2">
      <c r="A1549">
        <v>732</v>
      </c>
      <c r="B1549" t="s">
        <v>77</v>
      </c>
      <c r="C1549" t="s">
        <v>17</v>
      </c>
      <c r="D1549" t="s">
        <v>345</v>
      </c>
      <c r="E1549" t="s">
        <v>130</v>
      </c>
      <c r="F1549" t="s">
        <v>88</v>
      </c>
      <c r="G1549" t="s">
        <v>376</v>
      </c>
      <c r="H1549">
        <v>-1.0860000000000001</v>
      </c>
      <c r="I1549">
        <v>-1.0980000000000001</v>
      </c>
      <c r="J1549">
        <v>-1.0880000000000001</v>
      </c>
      <c r="K1549">
        <v>-0.432</v>
      </c>
      <c r="L1549">
        <v>-2.1999999999999999E-2</v>
      </c>
      <c r="M1549">
        <v>-0.70599999999999996</v>
      </c>
      <c r="N1549">
        <v>-0.82299999999999995</v>
      </c>
      <c r="O1549">
        <v>-0.88500000000000001</v>
      </c>
      <c r="P1549">
        <v>-1.0349999999999999</v>
      </c>
      <c r="Q1549">
        <v>-2.6629999999999998</v>
      </c>
      <c r="R1549">
        <v>-3.1680000000000001</v>
      </c>
      <c r="S1549">
        <v>-2.7490000000000001</v>
      </c>
      <c r="T1549">
        <v>-0.85599999999999998</v>
      </c>
      <c r="U1549">
        <v>-5.1180000000000003</v>
      </c>
      <c r="V1549">
        <v>-1.3480000000000001</v>
      </c>
      <c r="W1549">
        <v>-0.28799999999999998</v>
      </c>
      <c r="X1549">
        <v>-5.8390000000000004</v>
      </c>
      <c r="Y1549">
        <v>-5.75</v>
      </c>
      <c r="Z1549">
        <v>-3.806</v>
      </c>
      <c r="AA1549">
        <v>-3.23</v>
      </c>
      <c r="AB1549">
        <v>-2.9790000000000001</v>
      </c>
      <c r="AC1549">
        <v>-2.96</v>
      </c>
      <c r="AD1549">
        <v>-2.802</v>
      </c>
      <c r="AE1549">
        <v>-2.9489999999999998</v>
      </c>
      <c r="AF1549">
        <v>-3.214</v>
      </c>
      <c r="AG1549">
        <v>2013</v>
      </c>
    </row>
    <row r="1550" spans="1:33" x14ac:dyDescent="0.2">
      <c r="A1550">
        <v>463</v>
      </c>
      <c r="B1550" t="s">
        <v>73</v>
      </c>
      <c r="C1550" t="s">
        <v>36</v>
      </c>
      <c r="D1550" t="s">
        <v>345</v>
      </c>
      <c r="E1550" t="s">
        <v>130</v>
      </c>
      <c r="F1550" t="s">
        <v>88</v>
      </c>
      <c r="G1550" t="s">
        <v>377</v>
      </c>
      <c r="H1550">
        <v>-4.1000000000000002E-2</v>
      </c>
      <c r="I1550">
        <v>0.41199999999999998</v>
      </c>
      <c r="J1550">
        <v>0.13</v>
      </c>
      <c r="K1550">
        <v>0.30299999999999999</v>
      </c>
      <c r="L1550">
        <v>1.036</v>
      </c>
      <c r="M1550">
        <v>0.83</v>
      </c>
      <c r="N1550">
        <v>1.1200000000000001</v>
      </c>
      <c r="O1550">
        <v>-1.663</v>
      </c>
      <c r="P1550">
        <v>-0.78100000000000003</v>
      </c>
      <c r="Q1550">
        <v>-0.64800000000000002</v>
      </c>
      <c r="R1550">
        <v>0.48</v>
      </c>
      <c r="S1550">
        <v>-9.5000000000000001E-2</v>
      </c>
      <c r="T1550">
        <v>-0.67300000000000004</v>
      </c>
      <c r="U1550">
        <v>-1.5840000000000001</v>
      </c>
      <c r="V1550">
        <v>-1.7070000000000001</v>
      </c>
      <c r="W1550" t="s">
        <v>106</v>
      </c>
      <c r="X1550" t="s">
        <v>106</v>
      </c>
      <c r="Y1550" t="s">
        <v>106</v>
      </c>
      <c r="Z1550" t="s">
        <v>106</v>
      </c>
      <c r="AA1550" t="s">
        <v>106</v>
      </c>
      <c r="AB1550" t="s">
        <v>106</v>
      </c>
      <c r="AC1550" t="s">
        <v>106</v>
      </c>
      <c r="AD1550" t="s">
        <v>106</v>
      </c>
      <c r="AE1550" t="s">
        <v>106</v>
      </c>
      <c r="AF1550" t="s">
        <v>106</v>
      </c>
      <c r="AG1550">
        <v>2009</v>
      </c>
    </row>
    <row r="1551" spans="1:33" x14ac:dyDescent="0.2">
      <c r="A1551">
        <v>537</v>
      </c>
      <c r="B1551" t="s">
        <v>78</v>
      </c>
      <c r="C1551" t="s">
        <v>19</v>
      </c>
      <c r="D1551" t="s">
        <v>345</v>
      </c>
      <c r="E1551" t="s">
        <v>130</v>
      </c>
      <c r="F1551" t="s">
        <v>88</v>
      </c>
      <c r="G1551" t="s">
        <v>378</v>
      </c>
      <c r="H1551" t="s">
        <v>106</v>
      </c>
      <c r="I1551" t="s">
        <v>106</v>
      </c>
      <c r="J1551" t="s">
        <v>106</v>
      </c>
      <c r="K1551" t="s">
        <v>106</v>
      </c>
      <c r="L1551">
        <v>-1.4999999999999999E-2</v>
      </c>
      <c r="M1551">
        <v>-3.2000000000000001E-2</v>
      </c>
      <c r="N1551">
        <v>-4.2000000000000003E-2</v>
      </c>
      <c r="O1551">
        <v>-4.3999999999999997E-2</v>
      </c>
      <c r="P1551">
        <v>6.6000000000000003E-2</v>
      </c>
      <c r="Q1551">
        <v>0.26200000000000001</v>
      </c>
      <c r="R1551">
        <v>0.54400000000000004</v>
      </c>
      <c r="S1551">
        <v>1.167</v>
      </c>
      <c r="T1551">
        <v>2.0419999999999998</v>
      </c>
      <c r="U1551">
        <v>1.284</v>
      </c>
      <c r="V1551">
        <v>1.6779999999999999</v>
      </c>
      <c r="W1551">
        <v>2.3519999999999999</v>
      </c>
      <c r="X1551">
        <v>2.6680000000000001</v>
      </c>
      <c r="Y1551">
        <v>2.2240000000000002</v>
      </c>
      <c r="Z1551">
        <v>1.167</v>
      </c>
      <c r="AA1551">
        <v>0.443</v>
      </c>
      <c r="AB1551">
        <v>0.41199999999999998</v>
      </c>
      <c r="AC1551">
        <v>0.44600000000000001</v>
      </c>
      <c r="AD1551">
        <v>0.28199999999999997</v>
      </c>
      <c r="AE1551">
        <v>0.16</v>
      </c>
      <c r="AF1551">
        <v>-0.14399999999999999</v>
      </c>
      <c r="AG1551">
        <v>2013</v>
      </c>
    </row>
    <row r="1552" spans="1:33" x14ac:dyDescent="0.2">
      <c r="A1552">
        <v>369</v>
      </c>
      <c r="B1552" t="s">
        <v>55</v>
      </c>
      <c r="C1552" t="s">
        <v>21</v>
      </c>
      <c r="D1552" t="s">
        <v>345</v>
      </c>
      <c r="E1552" t="s">
        <v>130</v>
      </c>
      <c r="F1552" t="s">
        <v>88</v>
      </c>
      <c r="G1552" t="s">
        <v>379</v>
      </c>
      <c r="H1552">
        <v>0.105</v>
      </c>
      <c r="I1552">
        <v>-0.61399999999999999</v>
      </c>
      <c r="J1552">
        <v>-0.64400000000000002</v>
      </c>
      <c r="K1552">
        <v>3.1E-2</v>
      </c>
      <c r="L1552">
        <v>0.54400000000000004</v>
      </c>
      <c r="M1552">
        <v>0.44500000000000001</v>
      </c>
      <c r="N1552">
        <v>7.6999999999999999E-2</v>
      </c>
      <c r="O1552">
        <v>0.98599999999999999</v>
      </c>
      <c r="P1552">
        <v>1.6479999999999999</v>
      </c>
      <c r="Q1552">
        <v>3.593</v>
      </c>
      <c r="R1552">
        <v>7.2709999999999999</v>
      </c>
      <c r="S1552">
        <v>5.1669999999999998</v>
      </c>
      <c r="T1552">
        <v>8.4990000000000006</v>
      </c>
      <c r="U1552">
        <v>1.6339999999999999</v>
      </c>
      <c r="V1552">
        <v>4.173</v>
      </c>
      <c r="W1552">
        <v>2.8980000000000001</v>
      </c>
      <c r="X1552">
        <v>0.82399999999999995</v>
      </c>
      <c r="Y1552">
        <v>1.829</v>
      </c>
      <c r="Z1552">
        <v>2.379</v>
      </c>
      <c r="AA1552">
        <v>1.508</v>
      </c>
      <c r="AB1552">
        <v>1.3420000000000001</v>
      </c>
      <c r="AC1552">
        <v>1.468</v>
      </c>
      <c r="AD1552">
        <v>1.5840000000000001</v>
      </c>
      <c r="AE1552">
        <v>1.671</v>
      </c>
      <c r="AF1552">
        <v>1.5049999999999999</v>
      </c>
      <c r="AG1552">
        <v>2012</v>
      </c>
    </row>
    <row r="1553" spans="1:33" x14ac:dyDescent="0.2">
      <c r="A1553">
        <v>466</v>
      </c>
      <c r="B1553" t="s">
        <v>63</v>
      </c>
      <c r="C1553" t="s">
        <v>16</v>
      </c>
      <c r="D1553" t="s">
        <v>345</v>
      </c>
      <c r="E1553" t="s">
        <v>130</v>
      </c>
      <c r="F1553" t="s">
        <v>88</v>
      </c>
      <c r="G1553" t="s">
        <v>380</v>
      </c>
      <c r="H1553">
        <v>4.351</v>
      </c>
      <c r="I1553">
        <v>16.224</v>
      </c>
      <c r="J1553">
        <v>10.568</v>
      </c>
      <c r="K1553">
        <v>13.41</v>
      </c>
      <c r="L1553">
        <v>26.952000000000002</v>
      </c>
      <c r="M1553">
        <v>15.409000000000001</v>
      </c>
      <c r="N1553">
        <v>6.8479999999999999</v>
      </c>
      <c r="O1553">
        <v>9.4290000000000003</v>
      </c>
      <c r="P1553">
        <v>12.964</v>
      </c>
      <c r="Q1553">
        <v>31.475999999999999</v>
      </c>
      <c r="R1553">
        <v>49.905000000000001</v>
      </c>
      <c r="S1553">
        <v>32.311999999999998</v>
      </c>
      <c r="T1553">
        <v>22.277999999999999</v>
      </c>
      <c r="U1553">
        <v>7.8490000000000002</v>
      </c>
      <c r="V1553">
        <v>7.2409999999999997</v>
      </c>
      <c r="W1553">
        <v>50.948999999999998</v>
      </c>
      <c r="X1553">
        <v>68.960999999999999</v>
      </c>
      <c r="Y1553">
        <v>64.682000000000002</v>
      </c>
      <c r="Z1553">
        <v>48.453000000000003</v>
      </c>
      <c r="AA1553">
        <v>19.277999999999999</v>
      </c>
      <c r="AB1553">
        <v>28.167999999999999</v>
      </c>
      <c r="AC1553">
        <v>29.837</v>
      </c>
      <c r="AD1553">
        <v>31.056000000000001</v>
      </c>
      <c r="AE1553">
        <v>32.765000000000001</v>
      </c>
      <c r="AF1553">
        <v>33.359000000000002</v>
      </c>
      <c r="AG1553">
        <v>2013</v>
      </c>
    </row>
    <row r="1554" spans="1:33" x14ac:dyDescent="0.2">
      <c r="A1554">
        <v>299</v>
      </c>
      <c r="B1554" t="s">
        <v>75</v>
      </c>
      <c r="C1554" t="s">
        <v>22</v>
      </c>
      <c r="D1554" t="s">
        <v>345</v>
      </c>
      <c r="E1554" t="s">
        <v>130</v>
      </c>
      <c r="F1554" t="s">
        <v>88</v>
      </c>
      <c r="G1554" t="s">
        <v>381</v>
      </c>
      <c r="H1554">
        <v>8.9890000000000008</v>
      </c>
      <c r="I1554">
        <v>3.7320000000000002</v>
      </c>
      <c r="J1554">
        <v>-4.4320000000000004</v>
      </c>
      <c r="K1554">
        <v>2.1120000000000001</v>
      </c>
      <c r="L1554">
        <v>11.853</v>
      </c>
      <c r="M1554">
        <v>1.9830000000000001</v>
      </c>
      <c r="N1554">
        <v>7.5990000000000002</v>
      </c>
      <c r="O1554">
        <v>11.795999999999999</v>
      </c>
      <c r="P1554">
        <v>15.519</v>
      </c>
      <c r="Q1554">
        <v>25.446999999999999</v>
      </c>
      <c r="R1554">
        <v>26.462</v>
      </c>
      <c r="S1554">
        <v>15.981</v>
      </c>
      <c r="T1554">
        <v>32.146000000000001</v>
      </c>
      <c r="U1554">
        <v>2.258</v>
      </c>
      <c r="V1554">
        <v>8.8119999999999994</v>
      </c>
      <c r="W1554">
        <v>24.387</v>
      </c>
      <c r="X1554">
        <v>11.016</v>
      </c>
      <c r="Y1554">
        <v>5.327</v>
      </c>
      <c r="Z1554">
        <v>8.8650000000000002</v>
      </c>
      <c r="AA1554">
        <v>-7.9429999999999996</v>
      </c>
      <c r="AB1554">
        <v>-1.4430000000000001</v>
      </c>
      <c r="AC1554">
        <v>4.2789999999999999</v>
      </c>
      <c r="AD1554">
        <v>4.2309999999999999</v>
      </c>
      <c r="AE1554">
        <v>3.9780000000000002</v>
      </c>
      <c r="AF1554">
        <v>3.7080000000000002</v>
      </c>
      <c r="AG1554">
        <v>2012</v>
      </c>
    </row>
    <row r="1555" spans="1:33" x14ac:dyDescent="0.2">
      <c r="A1555">
        <v>474</v>
      </c>
      <c r="B1555" t="s">
        <v>76</v>
      </c>
      <c r="C1555" t="s">
        <v>11</v>
      </c>
      <c r="D1555" t="s">
        <v>345</v>
      </c>
      <c r="E1555" t="s">
        <v>130</v>
      </c>
      <c r="F1555" t="s">
        <v>88</v>
      </c>
      <c r="G1555" t="s">
        <v>382</v>
      </c>
      <c r="H1555">
        <v>5.8000000000000003E-2</v>
      </c>
      <c r="I1555">
        <v>2.1999999999999999E-2</v>
      </c>
      <c r="J1555">
        <v>-0.318</v>
      </c>
      <c r="K1555">
        <v>0.55000000000000004</v>
      </c>
      <c r="L1555">
        <v>1.337</v>
      </c>
      <c r="M1555">
        <v>0.67100000000000004</v>
      </c>
      <c r="N1555">
        <v>0.443</v>
      </c>
      <c r="O1555">
        <v>0.17599999999999999</v>
      </c>
      <c r="P1555">
        <v>0.22500000000000001</v>
      </c>
      <c r="Q1555">
        <v>0.63300000000000001</v>
      </c>
      <c r="R1555">
        <v>0.23200000000000001</v>
      </c>
      <c r="S1555">
        <v>-1.508</v>
      </c>
      <c r="T1555">
        <v>-1.2509999999999999</v>
      </c>
      <c r="U1555">
        <v>-2.5270000000000001</v>
      </c>
      <c r="V1555">
        <v>-1.054</v>
      </c>
      <c r="W1555">
        <v>-0.98199999999999998</v>
      </c>
      <c r="X1555">
        <v>-0.60599999999999998</v>
      </c>
      <c r="Y1555">
        <v>-1.242</v>
      </c>
      <c r="Z1555">
        <v>-0.68100000000000005</v>
      </c>
      <c r="AA1555">
        <v>-0.96599999999999997</v>
      </c>
      <c r="AB1555">
        <v>-0.69399999999999995</v>
      </c>
      <c r="AC1555">
        <v>-0.63900000000000001</v>
      </c>
      <c r="AD1555">
        <v>-0.63100000000000001</v>
      </c>
      <c r="AE1555">
        <v>-0.67600000000000005</v>
      </c>
      <c r="AF1555">
        <v>-0.72699999999999998</v>
      </c>
      <c r="AG1555">
        <v>2009</v>
      </c>
    </row>
    <row r="1556" spans="1:33" x14ac:dyDescent="0.2">
      <c r="A1556">
        <v>612</v>
      </c>
      <c r="B1556" t="s">
        <v>41</v>
      </c>
      <c r="C1556" t="s">
        <v>9</v>
      </c>
      <c r="D1556" t="s">
        <v>345</v>
      </c>
      <c r="E1556" t="s">
        <v>149</v>
      </c>
      <c r="G1556" t="s">
        <v>383</v>
      </c>
      <c r="H1556">
        <v>2.6579999999999999</v>
      </c>
      <c r="I1556">
        <v>7.1609999999999996</v>
      </c>
      <c r="J1556">
        <v>-1.8879999999999999</v>
      </c>
      <c r="K1556">
        <v>4.1000000000000002E-2</v>
      </c>
      <c r="L1556">
        <v>16.699000000000002</v>
      </c>
      <c r="M1556">
        <v>12.896000000000001</v>
      </c>
      <c r="N1556">
        <v>7.68</v>
      </c>
      <c r="O1556">
        <v>12.978999999999999</v>
      </c>
      <c r="P1556">
        <v>13.028</v>
      </c>
      <c r="Q1556">
        <v>20.526</v>
      </c>
      <c r="R1556">
        <v>24.738</v>
      </c>
      <c r="S1556">
        <v>22.670999999999999</v>
      </c>
      <c r="T1556">
        <v>20.146000000000001</v>
      </c>
      <c r="U1556">
        <v>0.3</v>
      </c>
      <c r="V1556">
        <v>7.5410000000000004</v>
      </c>
      <c r="W1556">
        <v>9.9309999999999992</v>
      </c>
      <c r="X1556">
        <v>5.9139999999999997</v>
      </c>
      <c r="Y1556">
        <v>0.4</v>
      </c>
      <c r="Z1556">
        <v>-4.3390000000000004</v>
      </c>
      <c r="AA1556">
        <v>-15.686</v>
      </c>
      <c r="AB1556">
        <v>-13.169</v>
      </c>
      <c r="AC1556">
        <v>-11.917</v>
      </c>
      <c r="AD1556">
        <v>-9.6449999999999996</v>
      </c>
      <c r="AE1556">
        <v>-7.641</v>
      </c>
      <c r="AF1556">
        <v>-7</v>
      </c>
      <c r="AG1556">
        <v>2013</v>
      </c>
    </row>
    <row r="1557" spans="1:33" x14ac:dyDescent="0.2">
      <c r="A1557">
        <v>614</v>
      </c>
      <c r="B1557" t="s">
        <v>42</v>
      </c>
      <c r="C1557" t="s">
        <v>7</v>
      </c>
      <c r="D1557" t="s">
        <v>345</v>
      </c>
      <c r="E1557" t="s">
        <v>149</v>
      </c>
      <c r="G1557" t="s">
        <v>383</v>
      </c>
      <c r="H1557">
        <v>45.718000000000004</v>
      </c>
      <c r="I1557">
        <v>-10.53</v>
      </c>
      <c r="J1557">
        <v>-26.25</v>
      </c>
      <c r="K1557">
        <v>-25.428000000000001</v>
      </c>
      <c r="L1557">
        <v>7.9669999999999996</v>
      </c>
      <c r="M1557">
        <v>-14.648</v>
      </c>
      <c r="N1557">
        <v>-1.206</v>
      </c>
      <c r="O1557">
        <v>-5.0709999999999997</v>
      </c>
      <c r="P1557">
        <v>3.464</v>
      </c>
      <c r="Q1557">
        <v>18.198</v>
      </c>
      <c r="R1557">
        <v>25.58</v>
      </c>
      <c r="S1557">
        <v>17.504000000000001</v>
      </c>
      <c r="T1557">
        <v>8.5459999999999994</v>
      </c>
      <c r="U1557">
        <v>-10.029999999999999</v>
      </c>
      <c r="V1557">
        <v>9.1010000000000009</v>
      </c>
      <c r="W1557">
        <v>12.567</v>
      </c>
      <c r="X1557">
        <v>12.010999999999999</v>
      </c>
      <c r="Y1557">
        <v>6.7229999999999999</v>
      </c>
      <c r="Z1557">
        <v>-0.84799999999999998</v>
      </c>
      <c r="AA1557">
        <v>-6.3460000000000001</v>
      </c>
      <c r="AB1557">
        <v>-4.1840000000000002</v>
      </c>
      <c r="AC1557">
        <v>-2.5539999999999998</v>
      </c>
      <c r="AD1557">
        <v>-2.5299999999999998</v>
      </c>
      <c r="AE1557">
        <v>-2.5369999999999999</v>
      </c>
      <c r="AF1557">
        <v>-2.5019999999999998</v>
      </c>
      <c r="AG1557">
        <v>2012</v>
      </c>
    </row>
    <row r="1558" spans="1:33" x14ac:dyDescent="0.2">
      <c r="A1558">
        <v>912</v>
      </c>
      <c r="B1558" t="s">
        <v>43</v>
      </c>
      <c r="C1558" t="s">
        <v>23</v>
      </c>
      <c r="D1558" t="s">
        <v>345</v>
      </c>
      <c r="E1558" t="s">
        <v>149</v>
      </c>
      <c r="G1558" t="s">
        <v>383</v>
      </c>
      <c r="H1558">
        <v>-25.893999999999998</v>
      </c>
      <c r="I1558">
        <v>-23.11</v>
      </c>
      <c r="J1558">
        <v>-31.882999999999999</v>
      </c>
      <c r="K1558">
        <v>-13.09</v>
      </c>
      <c r="L1558">
        <v>-3.5390000000000001</v>
      </c>
      <c r="M1558">
        <v>-0.90600000000000003</v>
      </c>
      <c r="N1558">
        <v>-12.329000000000001</v>
      </c>
      <c r="O1558">
        <v>-27.774999999999999</v>
      </c>
      <c r="P1558">
        <v>-29.824000000000002</v>
      </c>
      <c r="Q1558">
        <v>1.2629999999999999</v>
      </c>
      <c r="R1558">
        <v>17.632000000000001</v>
      </c>
      <c r="S1558">
        <v>27.256</v>
      </c>
      <c r="T1558">
        <v>35.476999999999997</v>
      </c>
      <c r="U1558">
        <v>22.981000000000002</v>
      </c>
      <c r="V1558">
        <v>28.035</v>
      </c>
      <c r="W1558">
        <v>26.452999999999999</v>
      </c>
      <c r="X1558">
        <v>21.814</v>
      </c>
      <c r="Y1558">
        <v>16.995999999999999</v>
      </c>
      <c r="Z1558">
        <v>15.317</v>
      </c>
      <c r="AA1558">
        <v>5.319</v>
      </c>
      <c r="AB1558">
        <v>8.2210000000000001</v>
      </c>
      <c r="AC1558">
        <v>10.689</v>
      </c>
      <c r="AD1558">
        <v>10.558999999999999</v>
      </c>
      <c r="AE1558">
        <v>11.180999999999999</v>
      </c>
      <c r="AF1558">
        <v>11.12</v>
      </c>
      <c r="AG1558">
        <v>2012</v>
      </c>
    </row>
    <row r="1559" spans="1:33" x14ac:dyDescent="0.2">
      <c r="A1559">
        <v>419</v>
      </c>
      <c r="B1559" t="s">
        <v>44</v>
      </c>
      <c r="C1559" t="s">
        <v>12</v>
      </c>
      <c r="D1559" t="s">
        <v>345</v>
      </c>
      <c r="E1559" t="s">
        <v>149</v>
      </c>
      <c r="G1559" t="s">
        <v>383</v>
      </c>
      <c r="H1559">
        <v>3.69</v>
      </c>
      <c r="I1559">
        <v>-0.42399999999999999</v>
      </c>
      <c r="J1559">
        <v>-11.128</v>
      </c>
      <c r="K1559">
        <v>-0.29499999999999998</v>
      </c>
      <c r="L1559">
        <v>9.3360000000000003</v>
      </c>
      <c r="M1559">
        <v>2.46</v>
      </c>
      <c r="N1559">
        <v>-0.57899999999999996</v>
      </c>
      <c r="O1559">
        <v>1.7749999999999999</v>
      </c>
      <c r="P1559">
        <v>3.6080000000000001</v>
      </c>
      <c r="Q1559">
        <v>9.2449999999999992</v>
      </c>
      <c r="R1559">
        <v>11.827999999999999</v>
      </c>
      <c r="S1559">
        <v>13.381</v>
      </c>
      <c r="T1559">
        <v>8.7780000000000005</v>
      </c>
      <c r="U1559">
        <v>2.4420000000000002</v>
      </c>
      <c r="V1559">
        <v>3</v>
      </c>
      <c r="W1559">
        <v>11.183</v>
      </c>
      <c r="X1559">
        <v>7.2450000000000001</v>
      </c>
      <c r="Y1559">
        <v>7.8090000000000002</v>
      </c>
      <c r="Z1559">
        <v>5.3170000000000002</v>
      </c>
      <c r="AA1559">
        <v>-2.0640000000000001</v>
      </c>
      <c r="AB1559">
        <v>-0.65700000000000003</v>
      </c>
      <c r="AC1559">
        <v>-0.65900000000000003</v>
      </c>
      <c r="AD1559">
        <v>-0.86099999999999999</v>
      </c>
      <c r="AE1559">
        <v>-0.26100000000000001</v>
      </c>
      <c r="AF1559">
        <v>-0.82599999999999996</v>
      </c>
      <c r="AG1559">
        <v>2014</v>
      </c>
    </row>
    <row r="1560" spans="1:33" x14ac:dyDescent="0.2">
      <c r="A1560">
        <v>218</v>
      </c>
      <c r="B1560" t="s">
        <v>45</v>
      </c>
      <c r="C1560" t="s">
        <v>26</v>
      </c>
      <c r="D1560" t="s">
        <v>345</v>
      </c>
      <c r="E1560" t="s">
        <v>149</v>
      </c>
      <c r="G1560" t="s">
        <v>383</v>
      </c>
      <c r="H1560">
        <v>-4.5110000000000001</v>
      </c>
      <c r="I1560">
        <v>-6.9859999999999998</v>
      </c>
      <c r="J1560">
        <v>-7.1509999999999998</v>
      </c>
      <c r="K1560">
        <v>-4.843</v>
      </c>
      <c r="L1560">
        <v>-5.3239999999999998</v>
      </c>
      <c r="M1560">
        <v>-3.36</v>
      </c>
      <c r="N1560">
        <v>-4.42</v>
      </c>
      <c r="O1560">
        <v>1.042</v>
      </c>
      <c r="P1560">
        <v>3.694</v>
      </c>
      <c r="Q1560">
        <v>5.8630000000000004</v>
      </c>
      <c r="R1560">
        <v>11.225</v>
      </c>
      <c r="S1560">
        <v>11.396000000000001</v>
      </c>
      <c r="T1560">
        <v>11.859</v>
      </c>
      <c r="U1560">
        <v>4.2699999999999996</v>
      </c>
      <c r="V1560">
        <v>3.8690000000000002</v>
      </c>
      <c r="W1560">
        <v>0.318</v>
      </c>
      <c r="X1560">
        <v>8.2840000000000007</v>
      </c>
      <c r="Y1560">
        <v>3.2829999999999999</v>
      </c>
      <c r="Z1560">
        <v>0.73299999999999998</v>
      </c>
      <c r="AA1560">
        <v>-2.7650000000000001</v>
      </c>
      <c r="AB1560">
        <v>-4.2089999999999996</v>
      </c>
      <c r="AC1560">
        <v>-3.0619999999999998</v>
      </c>
      <c r="AD1560">
        <v>-2.2130000000000001</v>
      </c>
      <c r="AE1560">
        <v>-1.667</v>
      </c>
      <c r="AF1560">
        <v>-0.96799999999999997</v>
      </c>
      <c r="AG1560">
        <v>2013</v>
      </c>
    </row>
    <row r="1561" spans="1:33" x14ac:dyDescent="0.2">
      <c r="A1561">
        <v>616</v>
      </c>
      <c r="B1561" t="s">
        <v>46</v>
      </c>
      <c r="C1561" t="s">
        <v>25</v>
      </c>
      <c r="D1561" t="s">
        <v>345</v>
      </c>
      <c r="E1561" t="s">
        <v>149</v>
      </c>
      <c r="G1561" t="s">
        <v>383</v>
      </c>
      <c r="H1561">
        <v>9.7989999999999995</v>
      </c>
      <c r="I1561">
        <v>13.573</v>
      </c>
      <c r="J1561">
        <v>3.0419999999999998</v>
      </c>
      <c r="K1561">
        <v>9.6780000000000008</v>
      </c>
      <c r="L1561">
        <v>9.3940000000000001</v>
      </c>
      <c r="M1561">
        <v>12.294</v>
      </c>
      <c r="N1561">
        <v>5.2460000000000004</v>
      </c>
      <c r="O1561">
        <v>9.0660000000000007</v>
      </c>
      <c r="P1561">
        <v>3.9119999999999999</v>
      </c>
      <c r="Q1561">
        <v>16.294</v>
      </c>
      <c r="R1561">
        <v>19.254000000000001</v>
      </c>
      <c r="S1561">
        <v>15.096</v>
      </c>
      <c r="T1561">
        <v>-1.0760000000000001</v>
      </c>
      <c r="U1561">
        <v>-11.218</v>
      </c>
      <c r="V1561">
        <v>-5.9950000000000001</v>
      </c>
      <c r="W1561">
        <v>-0.57899999999999996</v>
      </c>
      <c r="X1561">
        <v>-3.4950000000000001</v>
      </c>
      <c r="Y1561">
        <v>10.38</v>
      </c>
      <c r="Z1561">
        <v>17.12</v>
      </c>
      <c r="AA1561">
        <v>18.202999999999999</v>
      </c>
      <c r="AB1561">
        <v>16.622</v>
      </c>
      <c r="AC1561">
        <v>15.935</v>
      </c>
      <c r="AD1561">
        <v>16.241</v>
      </c>
      <c r="AE1561">
        <v>16.167999999999999</v>
      </c>
      <c r="AF1561">
        <v>16.02</v>
      </c>
      <c r="AG1561">
        <v>2012</v>
      </c>
    </row>
    <row r="1562" spans="1:33" x14ac:dyDescent="0.2">
      <c r="A1562">
        <v>516</v>
      </c>
      <c r="B1562" t="s">
        <v>49</v>
      </c>
      <c r="C1562" t="s">
        <v>4</v>
      </c>
      <c r="D1562" t="s">
        <v>345</v>
      </c>
      <c r="E1562" t="s">
        <v>149</v>
      </c>
      <c r="G1562" t="s">
        <v>383</v>
      </c>
      <c r="H1562">
        <v>29.36</v>
      </c>
      <c r="I1562">
        <v>26.922000000000001</v>
      </c>
      <c r="J1562">
        <v>20.367000000000001</v>
      </c>
      <c r="K1562">
        <v>35.317</v>
      </c>
      <c r="L1562">
        <v>49.960999999999999</v>
      </c>
      <c r="M1562">
        <v>46.460999999999999</v>
      </c>
      <c r="N1562">
        <v>40.17</v>
      </c>
      <c r="O1562">
        <v>44.279000000000003</v>
      </c>
      <c r="P1562">
        <v>42.238999999999997</v>
      </c>
      <c r="Q1562">
        <v>47.289000000000001</v>
      </c>
      <c r="R1562">
        <v>50.146999999999998</v>
      </c>
      <c r="S1562">
        <v>47.817999999999998</v>
      </c>
      <c r="T1562">
        <v>48.94</v>
      </c>
      <c r="U1562">
        <v>40.253</v>
      </c>
      <c r="V1562">
        <v>45.453000000000003</v>
      </c>
      <c r="W1562">
        <v>36.39</v>
      </c>
      <c r="X1562">
        <v>34.054000000000002</v>
      </c>
      <c r="Y1562">
        <v>34.503</v>
      </c>
      <c r="Z1562">
        <v>23.561</v>
      </c>
      <c r="AA1562">
        <v>-9.7850000000000001</v>
      </c>
      <c r="AB1562">
        <v>-5.5949999999999998</v>
      </c>
      <c r="AC1562">
        <v>-0.25800000000000001</v>
      </c>
      <c r="AD1562">
        <v>0.69399999999999995</v>
      </c>
      <c r="AE1562">
        <v>10.962</v>
      </c>
      <c r="AF1562">
        <v>12.375</v>
      </c>
      <c r="AG1562">
        <v>2013</v>
      </c>
    </row>
    <row r="1563" spans="1:33" x14ac:dyDescent="0.2">
      <c r="A1563">
        <v>622</v>
      </c>
      <c r="B1563" t="s">
        <v>52</v>
      </c>
      <c r="C1563" t="s">
        <v>32</v>
      </c>
      <c r="D1563" t="s">
        <v>345</v>
      </c>
      <c r="E1563" t="s">
        <v>149</v>
      </c>
      <c r="G1563" t="s">
        <v>383</v>
      </c>
      <c r="H1563">
        <v>-3.577</v>
      </c>
      <c r="I1563">
        <v>-2.4889999999999999</v>
      </c>
      <c r="J1563">
        <v>-2.25</v>
      </c>
      <c r="K1563">
        <v>-3.51</v>
      </c>
      <c r="L1563">
        <v>-4.8470000000000004</v>
      </c>
      <c r="M1563">
        <v>-5.8209999999999997</v>
      </c>
      <c r="N1563">
        <v>-5.1189999999999998</v>
      </c>
      <c r="O1563">
        <v>-1.776</v>
      </c>
      <c r="P1563">
        <v>-3.38</v>
      </c>
      <c r="Q1563">
        <v>-3.4</v>
      </c>
      <c r="R1563">
        <v>1.5609999999999999</v>
      </c>
      <c r="S1563">
        <v>1.379</v>
      </c>
      <c r="T1563">
        <v>-1.1930000000000001</v>
      </c>
      <c r="U1563">
        <v>-3.052</v>
      </c>
      <c r="V1563">
        <v>-2.76</v>
      </c>
      <c r="W1563">
        <v>-2.722</v>
      </c>
      <c r="X1563">
        <v>-3.613</v>
      </c>
      <c r="Y1563">
        <v>-3.7839999999999998</v>
      </c>
      <c r="Z1563">
        <v>-4.2080000000000002</v>
      </c>
      <c r="AA1563">
        <v>-4.8499999999999996</v>
      </c>
      <c r="AB1563">
        <v>-4.7610000000000001</v>
      </c>
      <c r="AC1563">
        <v>-4.8010000000000002</v>
      </c>
      <c r="AD1563">
        <v>-4.83</v>
      </c>
      <c r="AE1563">
        <v>-4.6870000000000003</v>
      </c>
      <c r="AF1563">
        <v>-4.673</v>
      </c>
      <c r="AG1563">
        <v>2013</v>
      </c>
    </row>
    <row r="1564" spans="1:33" x14ac:dyDescent="0.2">
      <c r="A1564">
        <v>628</v>
      </c>
      <c r="B1564" t="s">
        <v>53</v>
      </c>
      <c r="C1564" t="s">
        <v>13</v>
      </c>
      <c r="D1564" t="s">
        <v>345</v>
      </c>
      <c r="E1564" t="s">
        <v>149</v>
      </c>
      <c r="G1564" t="s">
        <v>383</v>
      </c>
      <c r="H1564">
        <v>-10.802</v>
      </c>
      <c r="I1564">
        <v>-11.129</v>
      </c>
      <c r="J1564">
        <v>-7.7880000000000003</v>
      </c>
      <c r="K1564">
        <v>-9.7439999999999998</v>
      </c>
      <c r="L1564">
        <v>-13.593999999999999</v>
      </c>
      <c r="M1564">
        <v>-29.759</v>
      </c>
      <c r="N1564">
        <v>-84.105000000000004</v>
      </c>
      <c r="O1564">
        <v>-43.795999999999999</v>
      </c>
      <c r="P1564">
        <v>-15.146000000000001</v>
      </c>
      <c r="Q1564">
        <v>1.0449999999999999</v>
      </c>
      <c r="R1564">
        <v>4.593</v>
      </c>
      <c r="S1564">
        <v>8.1839999999999993</v>
      </c>
      <c r="T1564">
        <v>3.7240000000000002</v>
      </c>
      <c r="U1564">
        <v>-9.1669999999999998</v>
      </c>
      <c r="V1564">
        <v>-8.9550000000000001</v>
      </c>
      <c r="W1564">
        <v>-5.6349999999999998</v>
      </c>
      <c r="X1564">
        <v>-8.6910000000000007</v>
      </c>
      <c r="Y1564">
        <v>-9.0250000000000004</v>
      </c>
      <c r="Z1564">
        <v>-8.74</v>
      </c>
      <c r="AA1564">
        <v>-10.476000000000001</v>
      </c>
      <c r="AB1564">
        <v>-8.3420000000000005</v>
      </c>
      <c r="AC1564">
        <v>-4.9039999999999999</v>
      </c>
      <c r="AD1564">
        <v>-2.5529999999999999</v>
      </c>
      <c r="AE1564">
        <v>-1.5069999999999999</v>
      </c>
      <c r="AF1564">
        <v>-3.5009999999999999</v>
      </c>
      <c r="AG1564">
        <v>2012</v>
      </c>
    </row>
    <row r="1565" spans="1:33" x14ac:dyDescent="0.2">
      <c r="A1565">
        <v>228</v>
      </c>
      <c r="B1565" t="s">
        <v>54</v>
      </c>
      <c r="C1565" t="s">
        <v>30</v>
      </c>
      <c r="D1565" t="s">
        <v>345</v>
      </c>
      <c r="E1565" t="s">
        <v>149</v>
      </c>
      <c r="G1565" t="s">
        <v>383</v>
      </c>
      <c r="H1565">
        <v>-3.9689999999999999</v>
      </c>
      <c r="I1565">
        <v>-4.3140000000000001</v>
      </c>
      <c r="J1565">
        <v>-4.806</v>
      </c>
      <c r="K1565">
        <v>0.13200000000000001</v>
      </c>
      <c r="L1565">
        <v>-1.151</v>
      </c>
      <c r="M1565">
        <v>-1.5429999999999999</v>
      </c>
      <c r="N1565">
        <v>-0.82699999999999996</v>
      </c>
      <c r="O1565">
        <v>-1.089</v>
      </c>
      <c r="P1565">
        <v>2.6160000000000001</v>
      </c>
      <c r="Q1565">
        <v>1.5369999999999999</v>
      </c>
      <c r="R1565">
        <v>4.5990000000000002</v>
      </c>
      <c r="S1565">
        <v>4.09</v>
      </c>
      <c r="T1565">
        <v>-3.2290000000000001</v>
      </c>
      <c r="U1565">
        <v>2.044</v>
      </c>
      <c r="V1565">
        <v>1.7350000000000001</v>
      </c>
      <c r="W1565">
        <v>-1.232</v>
      </c>
      <c r="X1565">
        <v>-3.6309999999999998</v>
      </c>
      <c r="Y1565">
        <v>-3.661</v>
      </c>
      <c r="Z1565">
        <v>-1.1599999999999999</v>
      </c>
      <c r="AA1565">
        <v>-1.1539999999999999</v>
      </c>
      <c r="AB1565">
        <v>-1.9870000000000001</v>
      </c>
      <c r="AC1565">
        <v>-2.3140000000000001</v>
      </c>
      <c r="AD1565">
        <v>-2.4159999999999999</v>
      </c>
      <c r="AE1565">
        <v>-2.367</v>
      </c>
      <c r="AF1565">
        <v>-2.359</v>
      </c>
      <c r="AG1565">
        <v>2013</v>
      </c>
    </row>
    <row r="1566" spans="1:33" x14ac:dyDescent="0.2">
      <c r="A1566">
        <v>636</v>
      </c>
      <c r="B1566" t="s">
        <v>56</v>
      </c>
      <c r="C1566" t="s">
        <v>33</v>
      </c>
      <c r="D1566" t="s">
        <v>345</v>
      </c>
      <c r="E1566" t="s">
        <v>149</v>
      </c>
      <c r="G1566" t="s">
        <v>383</v>
      </c>
      <c r="H1566">
        <v>-0.11600000000000001</v>
      </c>
      <c r="I1566">
        <v>-0.69499999999999995</v>
      </c>
      <c r="J1566">
        <v>-2.0209999999999999</v>
      </c>
      <c r="K1566">
        <v>-0.58799999999999997</v>
      </c>
      <c r="L1566">
        <v>0.45</v>
      </c>
      <c r="M1566">
        <v>2.9529999999999998</v>
      </c>
      <c r="N1566">
        <v>4.7939999999999996</v>
      </c>
      <c r="O1566">
        <v>2.0190000000000001</v>
      </c>
      <c r="P1566">
        <v>-0.53600000000000003</v>
      </c>
      <c r="Q1566">
        <v>-3.2519999999999998</v>
      </c>
      <c r="R1566">
        <v>0.33400000000000002</v>
      </c>
      <c r="S1566">
        <v>3.22</v>
      </c>
      <c r="T1566">
        <v>-0.78900000000000003</v>
      </c>
      <c r="U1566">
        <v>-6.1319999999999997</v>
      </c>
      <c r="V1566">
        <v>-10.59</v>
      </c>
      <c r="W1566">
        <v>-5.3739999999999997</v>
      </c>
      <c r="X1566">
        <v>-6.1760000000000002</v>
      </c>
      <c r="Y1566">
        <v>-11.111000000000001</v>
      </c>
      <c r="Z1566">
        <v>-9.5500000000000007</v>
      </c>
      <c r="AA1566">
        <v>-10.696999999999999</v>
      </c>
      <c r="AB1566">
        <v>-9.4969999999999999</v>
      </c>
      <c r="AC1566">
        <v>-9.9420000000000002</v>
      </c>
      <c r="AD1566">
        <v>-9.5960000000000001</v>
      </c>
      <c r="AE1566">
        <v>-9.7620000000000005</v>
      </c>
      <c r="AF1566">
        <v>-10.074</v>
      </c>
      <c r="AG1566">
        <v>2006</v>
      </c>
    </row>
    <row r="1567" spans="1:33" x14ac:dyDescent="0.2">
      <c r="A1567">
        <v>634</v>
      </c>
      <c r="B1567" t="s">
        <v>58</v>
      </c>
      <c r="C1567" t="s">
        <v>57</v>
      </c>
      <c r="D1567" t="s">
        <v>345</v>
      </c>
      <c r="E1567" t="s">
        <v>149</v>
      </c>
      <c r="G1567" t="s">
        <v>383</v>
      </c>
      <c r="H1567">
        <v>-32.325000000000003</v>
      </c>
      <c r="I1567">
        <v>-6.2830000000000004</v>
      </c>
      <c r="J1567">
        <v>-28.509</v>
      </c>
      <c r="K1567">
        <v>-10.103999999999999</v>
      </c>
      <c r="L1567">
        <v>5.9509999999999996</v>
      </c>
      <c r="M1567">
        <v>-4.7750000000000004</v>
      </c>
      <c r="N1567">
        <v>-4.7629999999999999</v>
      </c>
      <c r="O1567">
        <v>0.93500000000000005</v>
      </c>
      <c r="P1567">
        <v>-10.581</v>
      </c>
      <c r="Q1567">
        <v>0.44400000000000001</v>
      </c>
      <c r="R1567">
        <v>2.8260000000000001</v>
      </c>
      <c r="S1567">
        <v>-6.5069999999999997</v>
      </c>
      <c r="T1567">
        <v>-0.55000000000000004</v>
      </c>
      <c r="U1567">
        <v>-14.111000000000001</v>
      </c>
      <c r="V1567">
        <v>7.46</v>
      </c>
      <c r="W1567">
        <v>4.6779999999999999</v>
      </c>
      <c r="X1567">
        <v>-2.383</v>
      </c>
      <c r="Y1567">
        <v>-4.843</v>
      </c>
      <c r="Z1567">
        <v>-6.2169999999999996</v>
      </c>
      <c r="AA1567">
        <v>-11.257</v>
      </c>
      <c r="AB1567">
        <v>-3.1349999999999998</v>
      </c>
      <c r="AC1567">
        <v>5.9640000000000004</v>
      </c>
      <c r="AD1567">
        <v>7.407</v>
      </c>
      <c r="AE1567">
        <v>3.3069999999999999</v>
      </c>
      <c r="AF1567">
        <v>1.052</v>
      </c>
      <c r="AG1567">
        <v>2007</v>
      </c>
    </row>
    <row r="1568" spans="1:33" x14ac:dyDescent="0.2">
      <c r="A1568">
        <v>248</v>
      </c>
      <c r="B1568" t="s">
        <v>59</v>
      </c>
      <c r="C1568" t="s">
        <v>31</v>
      </c>
      <c r="D1568" t="s">
        <v>345</v>
      </c>
      <c r="E1568" t="s">
        <v>149</v>
      </c>
      <c r="G1568" t="s">
        <v>383</v>
      </c>
      <c r="H1568">
        <v>0.315</v>
      </c>
      <c r="I1568">
        <v>-2.165</v>
      </c>
      <c r="J1568">
        <v>-8.1150000000000002</v>
      </c>
      <c r="K1568">
        <v>4.2240000000000002</v>
      </c>
      <c r="L1568">
        <v>3.9780000000000002</v>
      </c>
      <c r="M1568">
        <v>-2.802</v>
      </c>
      <c r="N1568">
        <v>-4.2670000000000003</v>
      </c>
      <c r="O1568">
        <v>-1.1930000000000001</v>
      </c>
      <c r="P1568">
        <v>-1.31</v>
      </c>
      <c r="Q1568">
        <v>1.141</v>
      </c>
      <c r="R1568">
        <v>3.7160000000000002</v>
      </c>
      <c r="S1568">
        <v>3.6970000000000001</v>
      </c>
      <c r="T1568">
        <v>2.86</v>
      </c>
      <c r="U1568">
        <v>0.49399999999999999</v>
      </c>
      <c r="V1568">
        <v>-2.2810000000000001</v>
      </c>
      <c r="W1568">
        <v>-0.32900000000000001</v>
      </c>
      <c r="X1568">
        <v>-0.188</v>
      </c>
      <c r="Y1568">
        <v>-1.0409999999999999</v>
      </c>
      <c r="Z1568">
        <v>-0.83299999999999996</v>
      </c>
      <c r="AA1568">
        <v>-3.2989999999999999</v>
      </c>
      <c r="AB1568">
        <v>-2.9670000000000001</v>
      </c>
      <c r="AC1568">
        <v>-2.778</v>
      </c>
      <c r="AD1568">
        <v>-2.476</v>
      </c>
      <c r="AE1568">
        <v>-2.7810000000000001</v>
      </c>
      <c r="AF1568">
        <v>-2.9910000000000001</v>
      </c>
      <c r="AG1568">
        <v>2013</v>
      </c>
    </row>
    <row r="1569" spans="1:33" x14ac:dyDescent="0.2">
      <c r="A1569">
        <v>642</v>
      </c>
      <c r="B1569" t="s">
        <v>60</v>
      </c>
      <c r="C1569" t="s">
        <v>1</v>
      </c>
      <c r="D1569" t="s">
        <v>345</v>
      </c>
      <c r="E1569" t="s">
        <v>149</v>
      </c>
      <c r="G1569" t="s">
        <v>383</v>
      </c>
      <c r="H1569">
        <v>-147.99700000000001</v>
      </c>
      <c r="I1569">
        <v>-32.442</v>
      </c>
      <c r="J1569">
        <v>-107.321</v>
      </c>
      <c r="K1569">
        <v>-35.051000000000002</v>
      </c>
      <c r="L1569">
        <v>-18.777000000000001</v>
      </c>
      <c r="M1569">
        <v>-48.915999999999997</v>
      </c>
      <c r="N1569">
        <v>1.0209999999999999</v>
      </c>
      <c r="O1569">
        <v>-39.591999999999999</v>
      </c>
      <c r="P1569">
        <v>-25.699000000000002</v>
      </c>
      <c r="Q1569">
        <v>-7.3879999999999999</v>
      </c>
      <c r="R1569">
        <v>16.946000000000002</v>
      </c>
      <c r="S1569">
        <v>15.91</v>
      </c>
      <c r="T1569">
        <v>12.323</v>
      </c>
      <c r="U1569">
        <v>-8.0020000000000007</v>
      </c>
      <c r="V1569">
        <v>-9.7629999999999999</v>
      </c>
      <c r="W1569">
        <v>-0.61599999999999999</v>
      </c>
      <c r="X1569">
        <v>-4.5019999999999998</v>
      </c>
      <c r="Y1569">
        <v>-12.057</v>
      </c>
      <c r="Z1569">
        <v>-13.122999999999999</v>
      </c>
      <c r="AA1569">
        <v>-32.488999999999997</v>
      </c>
      <c r="AB1569">
        <v>-18.318999999999999</v>
      </c>
      <c r="AC1569">
        <v>-9.3829999999999991</v>
      </c>
      <c r="AD1569">
        <v>-6.3869999999999996</v>
      </c>
      <c r="AE1569">
        <v>-4.3129999999999997</v>
      </c>
      <c r="AF1569">
        <v>-7.6470000000000002</v>
      </c>
      <c r="AG1569">
        <v>2013</v>
      </c>
    </row>
    <row r="1570" spans="1:33" x14ac:dyDescent="0.2">
      <c r="A1570">
        <v>646</v>
      </c>
      <c r="B1570" t="s">
        <v>62</v>
      </c>
      <c r="C1570" t="s">
        <v>14</v>
      </c>
      <c r="D1570" t="s">
        <v>345</v>
      </c>
      <c r="E1570" t="s">
        <v>149</v>
      </c>
      <c r="G1570" t="s">
        <v>383</v>
      </c>
      <c r="H1570">
        <v>14.14</v>
      </c>
      <c r="I1570">
        <v>9.0380000000000003</v>
      </c>
      <c r="J1570">
        <v>-12.542</v>
      </c>
      <c r="K1570">
        <v>7.585</v>
      </c>
      <c r="L1570">
        <v>17.896999999999998</v>
      </c>
      <c r="M1570">
        <v>9.9459999999999997</v>
      </c>
      <c r="N1570">
        <v>6.093</v>
      </c>
      <c r="O1570">
        <v>11.239000000000001</v>
      </c>
      <c r="P1570">
        <v>11.545</v>
      </c>
      <c r="Q1570">
        <v>20.864999999999998</v>
      </c>
      <c r="R1570">
        <v>17.280999999999999</v>
      </c>
      <c r="S1570">
        <v>14.798999999999999</v>
      </c>
      <c r="T1570">
        <v>21.890999999999998</v>
      </c>
      <c r="U1570">
        <v>6.5250000000000004</v>
      </c>
      <c r="V1570">
        <v>7.8109999999999999</v>
      </c>
      <c r="W1570">
        <v>13.071999999999999</v>
      </c>
      <c r="X1570">
        <v>21.33</v>
      </c>
      <c r="Y1570">
        <v>14.973000000000001</v>
      </c>
      <c r="Z1570">
        <v>11.25</v>
      </c>
      <c r="AA1570">
        <v>-2.3460000000000001</v>
      </c>
      <c r="AB1570">
        <v>0.85799999999999998</v>
      </c>
      <c r="AC1570">
        <v>1.155</v>
      </c>
      <c r="AD1570">
        <v>0.27200000000000002</v>
      </c>
      <c r="AE1570">
        <v>-1.4870000000000001</v>
      </c>
      <c r="AF1570">
        <v>-2.7010000000000001</v>
      </c>
      <c r="AG1570">
        <v>2006</v>
      </c>
    </row>
    <row r="1571" spans="1:33" x14ac:dyDescent="0.2">
      <c r="A1571">
        <v>656</v>
      </c>
      <c r="B1571" t="s">
        <v>64</v>
      </c>
      <c r="C1571" t="s">
        <v>24</v>
      </c>
      <c r="D1571" t="s">
        <v>345</v>
      </c>
      <c r="E1571" t="s">
        <v>149</v>
      </c>
      <c r="G1571" t="s">
        <v>383</v>
      </c>
      <c r="H1571">
        <v>-8.5399999999999991</v>
      </c>
      <c r="I1571">
        <v>-7.1130000000000004</v>
      </c>
      <c r="J1571">
        <v>-8.4649999999999999</v>
      </c>
      <c r="K1571">
        <v>-6.8949999999999996</v>
      </c>
      <c r="L1571">
        <v>-6.431</v>
      </c>
      <c r="M1571">
        <v>-2.6829999999999998</v>
      </c>
      <c r="N1571">
        <v>-2.4620000000000002</v>
      </c>
      <c r="O1571">
        <v>0.39</v>
      </c>
      <c r="P1571">
        <v>-2.0049999999999999</v>
      </c>
      <c r="Q1571">
        <v>-0.36699999999999999</v>
      </c>
      <c r="R1571">
        <v>-3.9079999999999999</v>
      </c>
      <c r="S1571">
        <v>-10.801</v>
      </c>
      <c r="T1571">
        <v>-9.74</v>
      </c>
      <c r="U1571">
        <v>-7.875</v>
      </c>
      <c r="V1571">
        <v>-9.673</v>
      </c>
      <c r="W1571">
        <v>-18.783999999999999</v>
      </c>
      <c r="X1571">
        <v>-28.696999999999999</v>
      </c>
      <c r="Y1571">
        <v>-21.439</v>
      </c>
      <c r="Z1571">
        <v>-18.456</v>
      </c>
      <c r="AA1571">
        <v>-16.739000000000001</v>
      </c>
      <c r="AB1571">
        <v>-18.341000000000001</v>
      </c>
      <c r="AC1571">
        <v>-27.352</v>
      </c>
      <c r="AD1571">
        <v>-43.470999999999997</v>
      </c>
      <c r="AE1571">
        <v>-51.408999999999999</v>
      </c>
      <c r="AF1571">
        <v>-37.701999999999998</v>
      </c>
      <c r="AG1571">
        <v>2009</v>
      </c>
    </row>
    <row r="1572" spans="1:33" x14ac:dyDescent="0.2">
      <c r="A1572">
        <v>429</v>
      </c>
      <c r="B1572" t="s">
        <v>47</v>
      </c>
      <c r="C1572" t="s">
        <v>34</v>
      </c>
      <c r="D1572" t="s">
        <v>345</v>
      </c>
      <c r="E1572" t="s">
        <v>149</v>
      </c>
      <c r="G1572" t="s">
        <v>383</v>
      </c>
      <c r="H1572">
        <v>4.3710000000000004</v>
      </c>
      <c r="I1572">
        <v>1.923</v>
      </c>
      <c r="J1572">
        <v>-2.0209999999999999</v>
      </c>
      <c r="K1572">
        <v>5.819</v>
      </c>
      <c r="L1572">
        <v>11.978999999999999</v>
      </c>
      <c r="M1572">
        <v>4.7169999999999996</v>
      </c>
      <c r="N1572">
        <v>2.7869999999999999</v>
      </c>
      <c r="O1572">
        <v>0.53700000000000003</v>
      </c>
      <c r="P1572">
        <v>0.497</v>
      </c>
      <c r="Q1572">
        <v>7.05</v>
      </c>
      <c r="R1572">
        <v>7.9850000000000003</v>
      </c>
      <c r="S1572">
        <v>9.6630000000000003</v>
      </c>
      <c r="T1572">
        <v>5.8380000000000001</v>
      </c>
      <c r="U1572">
        <v>2.3879999999999999</v>
      </c>
      <c r="V1572">
        <v>5.89</v>
      </c>
      <c r="W1572">
        <v>10.52</v>
      </c>
      <c r="X1572">
        <v>6.2709999999999999</v>
      </c>
      <c r="Y1572">
        <v>7.3520000000000003</v>
      </c>
      <c r="Z1572">
        <v>3.8119999999999998</v>
      </c>
      <c r="AA1572">
        <v>0.77800000000000002</v>
      </c>
      <c r="AB1572">
        <v>1.2470000000000001</v>
      </c>
      <c r="AC1572">
        <v>0.89800000000000002</v>
      </c>
      <c r="AD1572">
        <v>0.63200000000000001</v>
      </c>
      <c r="AE1572">
        <v>0.31</v>
      </c>
      <c r="AF1572">
        <v>2.8000000000000001E-2</v>
      </c>
      <c r="AG1572">
        <v>2013</v>
      </c>
    </row>
    <row r="1573" spans="1:33" x14ac:dyDescent="0.2">
      <c r="A1573">
        <v>433</v>
      </c>
      <c r="B1573" t="s">
        <v>48</v>
      </c>
      <c r="C1573" t="s">
        <v>5</v>
      </c>
      <c r="D1573" t="s">
        <v>345</v>
      </c>
      <c r="E1573" t="s">
        <v>149</v>
      </c>
      <c r="G1573" t="s">
        <v>383</v>
      </c>
      <c r="H1573" t="s">
        <v>106</v>
      </c>
      <c r="I1573" t="s">
        <v>106</v>
      </c>
      <c r="J1573" t="s">
        <v>106</v>
      </c>
      <c r="K1573" t="s">
        <v>106</v>
      </c>
      <c r="L1573" t="s">
        <v>106</v>
      </c>
      <c r="M1573" t="s">
        <v>106</v>
      </c>
      <c r="N1573" t="s">
        <v>106</v>
      </c>
      <c r="O1573" t="s">
        <v>106</v>
      </c>
      <c r="P1573">
        <v>-17.494</v>
      </c>
      <c r="Q1573">
        <v>12.423</v>
      </c>
      <c r="R1573">
        <v>5.9169999999999998</v>
      </c>
      <c r="S1573">
        <v>0.85099999999999998</v>
      </c>
      <c r="T1573">
        <v>15.868</v>
      </c>
      <c r="U1573">
        <v>-6.806</v>
      </c>
      <c r="V1573">
        <v>2.96</v>
      </c>
      <c r="W1573">
        <v>12.013</v>
      </c>
      <c r="X1573">
        <v>6.6589999999999998</v>
      </c>
      <c r="Y1573">
        <v>1.3129999999999999</v>
      </c>
      <c r="Z1573">
        <v>-3.504</v>
      </c>
      <c r="AA1573">
        <v>-9.5709999999999997</v>
      </c>
      <c r="AB1573">
        <v>-3.6429999999999998</v>
      </c>
      <c r="AC1573">
        <v>1.714</v>
      </c>
      <c r="AD1573">
        <v>1.7749999999999999</v>
      </c>
      <c r="AE1573">
        <v>2.0489999999999999</v>
      </c>
      <c r="AF1573">
        <v>2.5270000000000001</v>
      </c>
      <c r="AG1573">
        <v>2012</v>
      </c>
    </row>
    <row r="1574" spans="1:33" x14ac:dyDescent="0.2">
      <c r="A1574">
        <v>916</v>
      </c>
      <c r="B1574" t="s">
        <v>65</v>
      </c>
      <c r="C1574" t="s">
        <v>18</v>
      </c>
      <c r="D1574" t="s">
        <v>345</v>
      </c>
      <c r="E1574" t="s">
        <v>149</v>
      </c>
      <c r="G1574" t="s">
        <v>383</v>
      </c>
      <c r="H1574">
        <v>-3.57</v>
      </c>
      <c r="I1574">
        <v>-3.6059999999999999</v>
      </c>
      <c r="J1574">
        <v>-5.5339999999999998</v>
      </c>
      <c r="K1574">
        <v>-1.014</v>
      </c>
      <c r="L1574">
        <v>2.0030000000000001</v>
      </c>
      <c r="M1574">
        <v>-6.2720000000000002</v>
      </c>
      <c r="N1574">
        <v>-4.1580000000000004</v>
      </c>
      <c r="O1574">
        <v>-0.88400000000000001</v>
      </c>
      <c r="P1574">
        <v>0.77700000000000002</v>
      </c>
      <c r="Q1574">
        <v>-1.8140000000000001</v>
      </c>
      <c r="R1574">
        <v>-2.4689999999999999</v>
      </c>
      <c r="S1574">
        <v>-7.9859999999999998</v>
      </c>
      <c r="T1574">
        <v>4.6840000000000002</v>
      </c>
      <c r="U1574">
        <v>-3.5739999999999998</v>
      </c>
      <c r="V1574">
        <v>0.93600000000000005</v>
      </c>
      <c r="W1574">
        <v>5.423</v>
      </c>
      <c r="X1574">
        <v>0.51500000000000001</v>
      </c>
      <c r="Y1574">
        <v>0.48399999999999999</v>
      </c>
      <c r="Z1574">
        <v>1.5980000000000001</v>
      </c>
      <c r="AA1574">
        <v>-4.0709999999999997</v>
      </c>
      <c r="AB1574">
        <v>-3.1150000000000002</v>
      </c>
      <c r="AC1574">
        <v>-1.9139999999999999</v>
      </c>
      <c r="AD1574">
        <v>-1.3979999999999999</v>
      </c>
      <c r="AE1574">
        <v>-1.149</v>
      </c>
      <c r="AF1574">
        <v>-0.39900000000000002</v>
      </c>
      <c r="AG1574">
        <v>2013</v>
      </c>
    </row>
    <row r="1575" spans="1:33" x14ac:dyDescent="0.2">
      <c r="A1575">
        <v>443</v>
      </c>
      <c r="B1575" t="s">
        <v>67</v>
      </c>
      <c r="C1575" t="s">
        <v>6</v>
      </c>
      <c r="D1575" t="s">
        <v>345</v>
      </c>
      <c r="E1575" t="s">
        <v>149</v>
      </c>
      <c r="G1575" t="s">
        <v>383</v>
      </c>
      <c r="H1575">
        <v>22.567</v>
      </c>
      <c r="I1575">
        <v>25.942</v>
      </c>
      <c r="J1575">
        <v>8.5359999999999996</v>
      </c>
      <c r="K1575">
        <v>16.811</v>
      </c>
      <c r="L1575">
        <v>38.892000000000003</v>
      </c>
      <c r="M1575">
        <v>23.867999999999999</v>
      </c>
      <c r="N1575">
        <v>11.183</v>
      </c>
      <c r="O1575">
        <v>19.695</v>
      </c>
      <c r="P1575">
        <v>26.238</v>
      </c>
      <c r="Q1575">
        <v>37.210999999999999</v>
      </c>
      <c r="R1575">
        <v>44.616</v>
      </c>
      <c r="S1575">
        <v>36.789000000000001</v>
      </c>
      <c r="T1575">
        <v>40.871000000000002</v>
      </c>
      <c r="U1575">
        <v>26.69</v>
      </c>
      <c r="V1575">
        <v>31.812999999999999</v>
      </c>
      <c r="W1575">
        <v>42.670999999999999</v>
      </c>
      <c r="X1575">
        <v>45.22</v>
      </c>
      <c r="Y1575">
        <v>39.6</v>
      </c>
      <c r="Z1575">
        <v>35.347999999999999</v>
      </c>
      <c r="AA1575">
        <v>15.701000000000001</v>
      </c>
      <c r="AB1575">
        <v>19.273</v>
      </c>
      <c r="AC1575">
        <v>20.818999999999999</v>
      </c>
      <c r="AD1575">
        <v>19.286999999999999</v>
      </c>
      <c r="AE1575">
        <v>17.021999999999998</v>
      </c>
      <c r="AF1575">
        <v>14.678000000000001</v>
      </c>
      <c r="AG1575">
        <v>2013</v>
      </c>
    </row>
    <row r="1576" spans="1:33" x14ac:dyDescent="0.2">
      <c r="A1576">
        <v>672</v>
      </c>
      <c r="B1576" t="s">
        <v>50</v>
      </c>
      <c r="C1576" t="s">
        <v>2</v>
      </c>
      <c r="D1576" t="s">
        <v>345</v>
      </c>
      <c r="E1576" t="s">
        <v>149</v>
      </c>
      <c r="G1576" t="s">
        <v>383</v>
      </c>
      <c r="H1576">
        <v>6.5540000000000003</v>
      </c>
      <c r="I1576">
        <v>6</v>
      </c>
      <c r="J1576">
        <v>3.0019999999999998</v>
      </c>
      <c r="K1576">
        <v>8.2829999999999995</v>
      </c>
      <c r="L1576">
        <v>21.728999999999999</v>
      </c>
      <c r="M1576">
        <v>14.053000000000001</v>
      </c>
      <c r="N1576">
        <v>3.9710000000000001</v>
      </c>
      <c r="O1576">
        <v>9.3940000000000001</v>
      </c>
      <c r="P1576">
        <v>21.309000000000001</v>
      </c>
      <c r="Q1576">
        <v>36.811999999999998</v>
      </c>
      <c r="R1576">
        <v>51.100999999999999</v>
      </c>
      <c r="S1576">
        <v>44.061</v>
      </c>
      <c r="T1576">
        <v>42.509</v>
      </c>
      <c r="U1576">
        <v>14.872999999999999</v>
      </c>
      <c r="V1576">
        <v>19.488</v>
      </c>
      <c r="W1576">
        <v>9.1419999999999995</v>
      </c>
      <c r="X1576">
        <v>29.097999999999999</v>
      </c>
      <c r="Y1576">
        <v>13.577</v>
      </c>
      <c r="Z1576">
        <v>-30.113</v>
      </c>
      <c r="AA1576">
        <v>-52.759</v>
      </c>
      <c r="AB1576">
        <v>-30.853000000000002</v>
      </c>
      <c r="AC1576">
        <v>-4.9050000000000002</v>
      </c>
      <c r="AD1576">
        <v>-3.339</v>
      </c>
      <c r="AE1576">
        <v>0.94699999999999995</v>
      </c>
      <c r="AF1576">
        <v>-1.5189999999999999</v>
      </c>
      <c r="AG1576">
        <v>2014</v>
      </c>
    </row>
    <row r="1577" spans="1:33" x14ac:dyDescent="0.2">
      <c r="A1577">
        <v>682</v>
      </c>
      <c r="B1577" t="s">
        <v>69</v>
      </c>
      <c r="C1577" t="s">
        <v>27</v>
      </c>
      <c r="D1577" t="s">
        <v>345</v>
      </c>
      <c r="E1577" t="s">
        <v>149</v>
      </c>
      <c r="G1577" t="s">
        <v>383</v>
      </c>
      <c r="H1577">
        <v>-0.23100000000000001</v>
      </c>
      <c r="I1577">
        <v>-2.2669999999999999</v>
      </c>
      <c r="J1577">
        <v>-1.28</v>
      </c>
      <c r="K1577">
        <v>-2.145</v>
      </c>
      <c r="L1577">
        <v>-7.5469999999999997</v>
      </c>
      <c r="M1577">
        <v>-10.086</v>
      </c>
      <c r="N1577">
        <v>2.641</v>
      </c>
      <c r="O1577">
        <v>-11.218</v>
      </c>
      <c r="P1577">
        <v>-28.238</v>
      </c>
      <c r="Q1577">
        <v>-40.149000000000001</v>
      </c>
      <c r="R1577">
        <v>-1.1719999999999999</v>
      </c>
      <c r="S1577">
        <v>-14.552</v>
      </c>
      <c r="T1577">
        <v>-13.256</v>
      </c>
      <c r="U1577">
        <v>-13.359</v>
      </c>
      <c r="V1577">
        <v>-7.6619999999999999</v>
      </c>
      <c r="W1577">
        <v>-6.016</v>
      </c>
      <c r="X1577">
        <v>-26.521999999999998</v>
      </c>
      <c r="Y1577">
        <v>-24.794</v>
      </c>
      <c r="Z1577">
        <v>-27.628</v>
      </c>
      <c r="AA1577">
        <v>-14.569000000000001</v>
      </c>
      <c r="AB1577">
        <v>-21.896999999999998</v>
      </c>
      <c r="AC1577">
        <v>-22.353000000000002</v>
      </c>
      <c r="AD1577">
        <v>-28.573</v>
      </c>
      <c r="AE1577">
        <v>-24.155999999999999</v>
      </c>
      <c r="AF1577">
        <v>-24.646000000000001</v>
      </c>
      <c r="AG1577">
        <v>2013</v>
      </c>
    </row>
    <row r="1578" spans="1:33" x14ac:dyDescent="0.2">
      <c r="A1578">
        <v>948</v>
      </c>
      <c r="B1578" t="s">
        <v>70</v>
      </c>
      <c r="C1578" t="s">
        <v>20</v>
      </c>
      <c r="D1578" t="s">
        <v>345</v>
      </c>
      <c r="E1578" t="s">
        <v>149</v>
      </c>
      <c r="G1578" t="s">
        <v>383</v>
      </c>
      <c r="H1578">
        <v>-2.3460000000000001</v>
      </c>
      <c r="I1578">
        <v>5.3680000000000003</v>
      </c>
      <c r="J1578">
        <v>-5.7469999999999999</v>
      </c>
      <c r="K1578">
        <v>-4.883</v>
      </c>
      <c r="L1578">
        <v>-4.085</v>
      </c>
      <c r="M1578">
        <v>-9.4480000000000004</v>
      </c>
      <c r="N1578">
        <v>-6.734</v>
      </c>
      <c r="O1578">
        <v>-5.4930000000000003</v>
      </c>
      <c r="P1578">
        <v>1.0409999999999999</v>
      </c>
      <c r="Q1578">
        <v>1.0149999999999999</v>
      </c>
      <c r="R1578">
        <v>5.6079999999999997</v>
      </c>
      <c r="S1578">
        <v>5.4089999999999998</v>
      </c>
      <c r="T1578">
        <v>-11.084</v>
      </c>
      <c r="U1578">
        <v>-7.6950000000000003</v>
      </c>
      <c r="V1578">
        <v>-12.964</v>
      </c>
      <c r="W1578">
        <v>-26.5</v>
      </c>
      <c r="X1578">
        <v>-27.352</v>
      </c>
      <c r="Y1578">
        <v>-25.443999999999999</v>
      </c>
      <c r="Z1578">
        <v>-8.2210000000000001</v>
      </c>
      <c r="AA1578">
        <v>-11.074999999999999</v>
      </c>
      <c r="AB1578">
        <v>-17.321000000000002</v>
      </c>
      <c r="AC1578">
        <v>-17.626000000000001</v>
      </c>
      <c r="AD1578">
        <v>-16.827000000000002</v>
      </c>
      <c r="AE1578">
        <v>-13.201000000000001</v>
      </c>
      <c r="AF1578">
        <v>-5.7169999999999996</v>
      </c>
      <c r="AG1578">
        <v>2013</v>
      </c>
    </row>
    <row r="1579" spans="1:33" x14ac:dyDescent="0.2">
      <c r="A1579">
        <v>694</v>
      </c>
      <c r="B1579" t="s">
        <v>51</v>
      </c>
      <c r="C1579" t="s">
        <v>3</v>
      </c>
      <c r="D1579" t="s">
        <v>345</v>
      </c>
      <c r="E1579" t="s">
        <v>149</v>
      </c>
      <c r="G1579" t="s">
        <v>383</v>
      </c>
      <c r="H1579">
        <v>2.2759999999999998</v>
      </c>
      <c r="I1579">
        <v>0.33700000000000002</v>
      </c>
      <c r="J1579">
        <v>-2.61</v>
      </c>
      <c r="K1579">
        <v>1.091</v>
      </c>
      <c r="L1579">
        <v>12.114000000000001</v>
      </c>
      <c r="M1579">
        <v>4.1550000000000002</v>
      </c>
      <c r="N1579">
        <v>1.327</v>
      </c>
      <c r="O1579">
        <v>3.556</v>
      </c>
      <c r="P1579">
        <v>13.324999999999999</v>
      </c>
      <c r="Q1579">
        <v>22.169</v>
      </c>
      <c r="R1579">
        <v>16.771999999999998</v>
      </c>
      <c r="S1579">
        <v>10.737</v>
      </c>
      <c r="T1579">
        <v>8.9580000000000002</v>
      </c>
      <c r="U1579">
        <v>5.1269999999999998</v>
      </c>
      <c r="V1579">
        <v>3.8679999999999999</v>
      </c>
      <c r="W1579">
        <v>2.9969999999999999</v>
      </c>
      <c r="X1579">
        <v>4.3570000000000002</v>
      </c>
      <c r="Y1579">
        <v>3.8610000000000002</v>
      </c>
      <c r="Z1579">
        <v>2.2090000000000001</v>
      </c>
      <c r="AA1579">
        <v>0.67600000000000005</v>
      </c>
      <c r="AB1579">
        <v>1.306</v>
      </c>
      <c r="AC1579">
        <v>1.323</v>
      </c>
      <c r="AD1579">
        <v>1.1080000000000001</v>
      </c>
      <c r="AE1579">
        <v>0.84199999999999997</v>
      </c>
      <c r="AF1579">
        <v>0.58099999999999996</v>
      </c>
      <c r="AG1579">
        <v>2013</v>
      </c>
    </row>
    <row r="1580" spans="1:33" x14ac:dyDescent="0.2">
      <c r="A1580">
        <v>142</v>
      </c>
      <c r="B1580" t="s">
        <v>71</v>
      </c>
      <c r="C1580" t="s">
        <v>28</v>
      </c>
      <c r="D1580" t="s">
        <v>345</v>
      </c>
      <c r="E1580" t="s">
        <v>149</v>
      </c>
      <c r="G1580" t="s">
        <v>383</v>
      </c>
      <c r="H1580">
        <v>6.7290000000000001</v>
      </c>
      <c r="I1580">
        <v>6.1589999999999998</v>
      </c>
      <c r="J1580">
        <v>-0.309</v>
      </c>
      <c r="K1580">
        <v>5.4939999999999998</v>
      </c>
      <c r="L1580">
        <v>14.747999999999999</v>
      </c>
      <c r="M1580">
        <v>15.821</v>
      </c>
      <c r="N1580">
        <v>12.327</v>
      </c>
      <c r="O1580">
        <v>12.053000000000001</v>
      </c>
      <c r="P1580">
        <v>12.38</v>
      </c>
      <c r="Q1580">
        <v>16.231999999999999</v>
      </c>
      <c r="R1580">
        <v>16.149000000000001</v>
      </c>
      <c r="S1580">
        <v>12.231999999999999</v>
      </c>
      <c r="T1580">
        <v>15.670999999999999</v>
      </c>
      <c r="U1580">
        <v>10.627000000000001</v>
      </c>
      <c r="V1580">
        <v>10.914999999999999</v>
      </c>
      <c r="W1580">
        <v>12.353</v>
      </c>
      <c r="X1580">
        <v>12.43</v>
      </c>
      <c r="Y1580">
        <v>10.028</v>
      </c>
      <c r="Z1580">
        <v>8.4610000000000003</v>
      </c>
      <c r="AA1580">
        <v>7.59</v>
      </c>
      <c r="AB1580">
        <v>6.97</v>
      </c>
      <c r="AC1580">
        <v>6.2119999999999997</v>
      </c>
      <c r="AD1580">
        <v>5.4379999999999997</v>
      </c>
      <c r="AE1580">
        <v>5.2480000000000002</v>
      </c>
      <c r="AF1580">
        <v>4.819</v>
      </c>
      <c r="AG1580">
        <v>2014</v>
      </c>
    </row>
    <row r="1581" spans="1:33" x14ac:dyDescent="0.2">
      <c r="A1581">
        <v>449</v>
      </c>
      <c r="B1581" t="s">
        <v>72</v>
      </c>
      <c r="C1581" t="s">
        <v>10</v>
      </c>
      <c r="D1581" t="s">
        <v>345</v>
      </c>
      <c r="E1581" t="s">
        <v>149</v>
      </c>
      <c r="G1581" t="s">
        <v>383</v>
      </c>
      <c r="H1581">
        <v>1.391</v>
      </c>
      <c r="I1581">
        <v>-1.254</v>
      </c>
      <c r="J1581">
        <v>-23.367999999999999</v>
      </c>
      <c r="K1581">
        <v>-3.008</v>
      </c>
      <c r="L1581">
        <v>16.395</v>
      </c>
      <c r="M1581">
        <v>10.355</v>
      </c>
      <c r="N1581">
        <v>7.0380000000000003</v>
      </c>
      <c r="O1581">
        <v>2.456</v>
      </c>
      <c r="P1581">
        <v>4.6079999999999997</v>
      </c>
      <c r="Q1581">
        <v>17.161999999999999</v>
      </c>
      <c r="R1581">
        <v>15.669</v>
      </c>
      <c r="S1581">
        <v>6.0350000000000001</v>
      </c>
      <c r="T1581">
        <v>8.4670000000000005</v>
      </c>
      <c r="U1581">
        <v>-1.077</v>
      </c>
      <c r="V1581">
        <v>8.8610000000000007</v>
      </c>
      <c r="W1581">
        <v>13.212999999999999</v>
      </c>
      <c r="X1581">
        <v>10.340999999999999</v>
      </c>
      <c r="Y1581">
        <v>6.6459999999999999</v>
      </c>
      <c r="Z1581">
        <v>2.1589999999999998</v>
      </c>
      <c r="AA1581">
        <v>-15.034000000000001</v>
      </c>
      <c r="AB1581">
        <v>-12.961</v>
      </c>
      <c r="AC1581">
        <v>-11.805</v>
      </c>
      <c r="AD1581">
        <v>-11.933999999999999</v>
      </c>
      <c r="AE1581">
        <v>-11.565</v>
      </c>
      <c r="AF1581">
        <v>-9.2520000000000007</v>
      </c>
      <c r="AG1581">
        <v>2012</v>
      </c>
    </row>
    <row r="1582" spans="1:33" x14ac:dyDescent="0.2">
      <c r="A1582">
        <v>293</v>
      </c>
      <c r="B1582" t="s">
        <v>66</v>
      </c>
      <c r="C1582" t="s">
        <v>29</v>
      </c>
      <c r="D1582" t="s">
        <v>345</v>
      </c>
      <c r="E1582" t="s">
        <v>149</v>
      </c>
      <c r="G1582" t="s">
        <v>383</v>
      </c>
      <c r="H1582">
        <v>-6.7389999999999999</v>
      </c>
      <c r="I1582">
        <v>-5.9130000000000003</v>
      </c>
      <c r="J1582">
        <v>-6.1079999999999997</v>
      </c>
      <c r="K1582">
        <v>-2.7890000000000001</v>
      </c>
      <c r="L1582">
        <v>-3.03</v>
      </c>
      <c r="M1582">
        <v>-2.3319999999999999</v>
      </c>
      <c r="N1582">
        <v>-2.012</v>
      </c>
      <c r="O1582">
        <v>-1.57</v>
      </c>
      <c r="P1582">
        <v>8.8999999999999996E-2</v>
      </c>
      <c r="Q1582">
        <v>1.546</v>
      </c>
      <c r="R1582">
        <v>3.3109999999999999</v>
      </c>
      <c r="S1582">
        <v>1.488</v>
      </c>
      <c r="T1582">
        <v>-4.3460000000000001</v>
      </c>
      <c r="U1582">
        <v>-0.50700000000000001</v>
      </c>
      <c r="V1582">
        <v>-2.3860000000000001</v>
      </c>
      <c r="W1582">
        <v>-1.863</v>
      </c>
      <c r="X1582">
        <v>-2.7170000000000001</v>
      </c>
      <c r="Y1582">
        <v>-4.3620000000000001</v>
      </c>
      <c r="Z1582">
        <v>-4.0570000000000004</v>
      </c>
      <c r="AA1582">
        <v>-4.5759999999999996</v>
      </c>
      <c r="AB1582">
        <v>-4.2789999999999999</v>
      </c>
      <c r="AC1582">
        <v>-3.794</v>
      </c>
      <c r="AD1582">
        <v>-3.2469999999999999</v>
      </c>
      <c r="AE1582">
        <v>-3.145</v>
      </c>
      <c r="AF1582">
        <v>-2.9830000000000001</v>
      </c>
      <c r="AG1582">
        <v>2014</v>
      </c>
    </row>
    <row r="1583" spans="1:33" x14ac:dyDescent="0.2">
      <c r="A1583">
        <v>453</v>
      </c>
      <c r="B1583" t="s">
        <v>61</v>
      </c>
      <c r="C1583" t="s">
        <v>15</v>
      </c>
      <c r="D1583" t="s">
        <v>345</v>
      </c>
      <c r="E1583" t="s">
        <v>149</v>
      </c>
      <c r="G1583" t="s">
        <v>383</v>
      </c>
      <c r="H1583">
        <v>-28.638999999999999</v>
      </c>
      <c r="I1583">
        <v>-25.286000000000001</v>
      </c>
      <c r="J1583">
        <v>-18.716000000000001</v>
      </c>
      <c r="K1583">
        <v>12.462</v>
      </c>
      <c r="L1583">
        <v>23.372</v>
      </c>
      <c r="M1583">
        <v>23.672999999999998</v>
      </c>
      <c r="N1583">
        <v>19.748000000000001</v>
      </c>
      <c r="O1583">
        <v>24.448</v>
      </c>
      <c r="P1583">
        <v>23.797000000000001</v>
      </c>
      <c r="Q1583">
        <v>16.802</v>
      </c>
      <c r="R1583">
        <v>15.536</v>
      </c>
      <c r="S1583">
        <v>14.374000000000001</v>
      </c>
      <c r="T1583">
        <v>23.071999999999999</v>
      </c>
      <c r="U1583">
        <v>6.5330000000000004</v>
      </c>
      <c r="V1583">
        <v>19.143000000000001</v>
      </c>
      <c r="W1583">
        <v>30.611000000000001</v>
      </c>
      <c r="X1583">
        <v>32.597999999999999</v>
      </c>
      <c r="Y1583">
        <v>30.795999999999999</v>
      </c>
      <c r="Z1583">
        <v>25.138000000000002</v>
      </c>
      <c r="AA1583">
        <v>8.359</v>
      </c>
      <c r="AB1583">
        <v>4.9640000000000004</v>
      </c>
      <c r="AC1583">
        <v>5.1619999999999999</v>
      </c>
      <c r="AD1583">
        <v>4.5529999999999999</v>
      </c>
      <c r="AE1583">
        <v>4.0679999999999996</v>
      </c>
      <c r="AF1583">
        <v>3.7650000000000001</v>
      </c>
      <c r="AG1583">
        <v>2013</v>
      </c>
    </row>
    <row r="1584" spans="1:33" x14ac:dyDescent="0.2">
      <c r="A1584">
        <v>922</v>
      </c>
      <c r="B1584" t="s">
        <v>68</v>
      </c>
      <c r="C1584" t="s">
        <v>35</v>
      </c>
      <c r="D1584" t="s">
        <v>345</v>
      </c>
      <c r="E1584" t="s">
        <v>149</v>
      </c>
      <c r="G1584" t="s">
        <v>383</v>
      </c>
      <c r="H1584">
        <v>2.7690000000000001</v>
      </c>
      <c r="I1584">
        <v>-0.02</v>
      </c>
      <c r="J1584">
        <v>8.1000000000000003E-2</v>
      </c>
      <c r="K1584">
        <v>12.565</v>
      </c>
      <c r="L1584">
        <v>18.036000000000001</v>
      </c>
      <c r="M1584">
        <v>11.069000000000001</v>
      </c>
      <c r="N1584">
        <v>8.4359999999999999</v>
      </c>
      <c r="O1584">
        <v>8.2289999999999992</v>
      </c>
      <c r="P1584">
        <v>10.067</v>
      </c>
      <c r="Q1584">
        <v>11.05</v>
      </c>
      <c r="R1584">
        <v>9.3249999999999993</v>
      </c>
      <c r="S1584">
        <v>5.4889999999999999</v>
      </c>
      <c r="T1584">
        <v>6.258</v>
      </c>
      <c r="U1584">
        <v>4.1210000000000004</v>
      </c>
      <c r="V1584">
        <v>4.423</v>
      </c>
      <c r="W1584">
        <v>5.1070000000000002</v>
      </c>
      <c r="X1584">
        <v>3.5369999999999999</v>
      </c>
      <c r="Y1584">
        <v>1.6419999999999999</v>
      </c>
      <c r="Z1584">
        <v>3.0910000000000002</v>
      </c>
      <c r="AA1584">
        <v>5.3789999999999996</v>
      </c>
      <c r="AB1584">
        <v>6.2569999999999997</v>
      </c>
      <c r="AC1584">
        <v>6.0309999999999997</v>
      </c>
      <c r="AD1584">
        <v>5.3380000000000001</v>
      </c>
      <c r="AE1584">
        <v>4.7510000000000003</v>
      </c>
      <c r="AF1584">
        <v>4.2789999999999999</v>
      </c>
      <c r="AG1584">
        <v>2013</v>
      </c>
    </row>
    <row r="1585" spans="1:33" x14ac:dyDescent="0.2">
      <c r="A1585">
        <v>456</v>
      </c>
      <c r="B1585" t="s">
        <v>74</v>
      </c>
      <c r="C1585" t="s">
        <v>8</v>
      </c>
      <c r="D1585" t="s">
        <v>345</v>
      </c>
      <c r="E1585" t="s">
        <v>149</v>
      </c>
      <c r="G1585" t="s">
        <v>383</v>
      </c>
      <c r="H1585">
        <v>0.42899999999999999</v>
      </c>
      <c r="I1585">
        <v>0.184</v>
      </c>
      <c r="J1585">
        <v>-8.9469999999999992</v>
      </c>
      <c r="K1585">
        <v>0.254</v>
      </c>
      <c r="L1585">
        <v>7.5540000000000003</v>
      </c>
      <c r="M1585">
        <v>5.08</v>
      </c>
      <c r="N1585">
        <v>6.2619999999999996</v>
      </c>
      <c r="O1585">
        <v>12.997</v>
      </c>
      <c r="P1585">
        <v>20.068999999999999</v>
      </c>
      <c r="Q1585">
        <v>27.449000000000002</v>
      </c>
      <c r="R1585">
        <v>26.337</v>
      </c>
      <c r="S1585">
        <v>22.472000000000001</v>
      </c>
      <c r="T1585">
        <v>25.456</v>
      </c>
      <c r="U1585">
        <v>4.883</v>
      </c>
      <c r="V1585">
        <v>12.670999999999999</v>
      </c>
      <c r="W1585">
        <v>23.686</v>
      </c>
      <c r="X1585">
        <v>22.449000000000002</v>
      </c>
      <c r="Y1585">
        <v>17.82</v>
      </c>
      <c r="Z1585">
        <v>14.11</v>
      </c>
      <c r="AA1585">
        <v>-1.0089999999999999</v>
      </c>
      <c r="AB1585">
        <v>3.7269999999999999</v>
      </c>
      <c r="AC1585">
        <v>6.431</v>
      </c>
      <c r="AD1585">
        <v>7.415</v>
      </c>
      <c r="AE1585">
        <v>6.5940000000000003</v>
      </c>
      <c r="AF1585">
        <v>5.3639999999999999</v>
      </c>
      <c r="AG1585">
        <v>2013</v>
      </c>
    </row>
    <row r="1586" spans="1:33" x14ac:dyDescent="0.2">
      <c r="A1586">
        <v>732</v>
      </c>
      <c r="B1586" t="s">
        <v>77</v>
      </c>
      <c r="C1586" t="s">
        <v>17</v>
      </c>
      <c r="D1586" t="s">
        <v>345</v>
      </c>
      <c r="E1586" t="s">
        <v>149</v>
      </c>
      <c r="G1586" t="s">
        <v>383</v>
      </c>
      <c r="H1586">
        <v>-11.904999999999999</v>
      </c>
      <c r="I1586">
        <v>-9.3529999999999998</v>
      </c>
      <c r="J1586">
        <v>-9.6210000000000004</v>
      </c>
      <c r="K1586">
        <v>-4.0449999999999999</v>
      </c>
      <c r="L1586">
        <v>-0.18</v>
      </c>
      <c r="M1586">
        <v>-5.3540000000000001</v>
      </c>
      <c r="N1586">
        <v>-5.5579999999999998</v>
      </c>
      <c r="O1586">
        <v>-5.016</v>
      </c>
      <c r="P1586">
        <v>-4.8230000000000004</v>
      </c>
      <c r="Q1586">
        <v>-10.041</v>
      </c>
      <c r="R1586">
        <v>-8.8450000000000006</v>
      </c>
      <c r="S1586">
        <v>-5.9889999999999999</v>
      </c>
      <c r="T1586">
        <v>-1.57</v>
      </c>
      <c r="U1586">
        <v>-9.6300000000000008</v>
      </c>
      <c r="V1586">
        <v>-2.0539999999999998</v>
      </c>
      <c r="W1586">
        <v>-0.42799999999999999</v>
      </c>
      <c r="X1586">
        <v>-9.3149999999999995</v>
      </c>
      <c r="Y1586">
        <v>-8.6489999999999991</v>
      </c>
      <c r="Z1586">
        <v>-5.1559999999999997</v>
      </c>
      <c r="AA1586">
        <v>-4.2389999999999999</v>
      </c>
      <c r="AB1586">
        <v>-3.8959999999999999</v>
      </c>
      <c r="AC1586">
        <v>-3.6080000000000001</v>
      </c>
      <c r="AD1586">
        <v>-3.19</v>
      </c>
      <c r="AE1586">
        <v>-3.1219999999999999</v>
      </c>
      <c r="AF1586">
        <v>-3.1659999999999999</v>
      </c>
      <c r="AG1586">
        <v>2013</v>
      </c>
    </row>
    <row r="1587" spans="1:33" x14ac:dyDescent="0.2">
      <c r="A1587">
        <v>463</v>
      </c>
      <c r="B1587" t="s">
        <v>73</v>
      </c>
      <c r="C1587" t="s">
        <v>36</v>
      </c>
      <c r="D1587" t="s">
        <v>345</v>
      </c>
      <c r="E1587" t="s">
        <v>149</v>
      </c>
      <c r="G1587" t="s">
        <v>383</v>
      </c>
      <c r="H1587">
        <v>-0.23300000000000001</v>
      </c>
      <c r="I1587">
        <v>2.4830000000000001</v>
      </c>
      <c r="J1587">
        <v>0.80200000000000005</v>
      </c>
      <c r="K1587">
        <v>1.8049999999999999</v>
      </c>
      <c r="L1587">
        <v>5.2169999999999996</v>
      </c>
      <c r="M1587">
        <v>3.9580000000000002</v>
      </c>
      <c r="N1587">
        <v>4.9219999999999997</v>
      </c>
      <c r="O1587">
        <v>-7.6639999999999997</v>
      </c>
      <c r="P1587">
        <v>-3.0990000000000002</v>
      </c>
      <c r="Q1587">
        <v>-2.2450000000000001</v>
      </c>
      <c r="R1587">
        <v>1.419</v>
      </c>
      <c r="S1587">
        <v>-0.23400000000000001</v>
      </c>
      <c r="T1587">
        <v>-1.28</v>
      </c>
      <c r="U1587">
        <v>-2.9369999999999998</v>
      </c>
      <c r="V1587">
        <v>-2.843</v>
      </c>
      <c r="W1587" t="s">
        <v>106</v>
      </c>
      <c r="X1587" t="s">
        <v>106</v>
      </c>
      <c r="Y1587" t="s">
        <v>106</v>
      </c>
      <c r="Z1587" t="s">
        <v>106</v>
      </c>
      <c r="AA1587" t="s">
        <v>106</v>
      </c>
      <c r="AB1587" t="s">
        <v>106</v>
      </c>
      <c r="AC1587" t="s">
        <v>106</v>
      </c>
      <c r="AD1587" t="s">
        <v>106</v>
      </c>
      <c r="AE1587" t="s">
        <v>106</v>
      </c>
      <c r="AF1587" t="s">
        <v>106</v>
      </c>
      <c r="AG1587">
        <v>2009</v>
      </c>
    </row>
    <row r="1588" spans="1:33" x14ac:dyDescent="0.2">
      <c r="A1588">
        <v>537</v>
      </c>
      <c r="B1588" t="s">
        <v>78</v>
      </c>
      <c r="C1588" t="s">
        <v>19</v>
      </c>
      <c r="D1588" t="s">
        <v>345</v>
      </c>
      <c r="E1588" t="s">
        <v>149</v>
      </c>
      <c r="G1588" t="s">
        <v>383</v>
      </c>
      <c r="H1588" t="s">
        <v>106</v>
      </c>
      <c r="I1588" t="s">
        <v>106</v>
      </c>
      <c r="J1588" t="s">
        <v>106</v>
      </c>
      <c r="K1588" t="s">
        <v>106</v>
      </c>
      <c r="L1588">
        <v>-3.4449999999999998</v>
      </c>
      <c r="M1588">
        <v>-6.5019999999999998</v>
      </c>
      <c r="N1588">
        <v>-8.8000000000000007</v>
      </c>
      <c r="O1588">
        <v>-8.798</v>
      </c>
      <c r="P1588">
        <v>6.0149999999999997</v>
      </c>
      <c r="Q1588">
        <v>14.449</v>
      </c>
      <c r="R1588">
        <v>19.234000000000002</v>
      </c>
      <c r="S1588">
        <v>39.384</v>
      </c>
      <c r="T1588">
        <v>46.003999999999998</v>
      </c>
      <c r="U1588">
        <v>38.929000000000002</v>
      </c>
      <c r="V1588">
        <v>39.805999999999997</v>
      </c>
      <c r="W1588">
        <v>41.076000000000001</v>
      </c>
      <c r="X1588">
        <v>47.823</v>
      </c>
      <c r="Y1588">
        <v>44.774999999999999</v>
      </c>
      <c r="Z1588">
        <v>26.07</v>
      </c>
      <c r="AA1588">
        <v>11.192</v>
      </c>
      <c r="AB1588">
        <v>10.862</v>
      </c>
      <c r="AC1588">
        <v>11.861000000000001</v>
      </c>
      <c r="AD1588">
        <v>7.1680000000000001</v>
      </c>
      <c r="AE1588">
        <v>3.9870000000000001</v>
      </c>
      <c r="AF1588">
        <v>-3.7559999999999998</v>
      </c>
      <c r="AG1588">
        <v>2012</v>
      </c>
    </row>
    <row r="1589" spans="1:33" x14ac:dyDescent="0.2">
      <c r="A1589">
        <v>369</v>
      </c>
      <c r="B1589" t="s">
        <v>55</v>
      </c>
      <c r="C1589" t="s">
        <v>21</v>
      </c>
      <c r="D1589" t="s">
        <v>345</v>
      </c>
      <c r="E1589" t="s">
        <v>149</v>
      </c>
      <c r="G1589" t="s">
        <v>383</v>
      </c>
      <c r="H1589">
        <v>1.8260000000000001</v>
      </c>
      <c r="I1589">
        <v>-10.694000000000001</v>
      </c>
      <c r="J1589">
        <v>-10.648</v>
      </c>
      <c r="K1589">
        <v>0.45100000000000001</v>
      </c>
      <c r="L1589">
        <v>6.6719999999999997</v>
      </c>
      <c r="M1589">
        <v>5.0380000000000003</v>
      </c>
      <c r="N1589">
        <v>0.85099999999999998</v>
      </c>
      <c r="O1589">
        <v>8.7200000000000006</v>
      </c>
      <c r="P1589">
        <v>12.409000000000001</v>
      </c>
      <c r="Q1589">
        <v>22.481000000000002</v>
      </c>
      <c r="R1589">
        <v>39.582999999999998</v>
      </c>
      <c r="S1589">
        <v>23.872</v>
      </c>
      <c r="T1589">
        <v>30.495000000000001</v>
      </c>
      <c r="U1589">
        <v>8.52</v>
      </c>
      <c r="V1589">
        <v>19.834</v>
      </c>
      <c r="W1589">
        <v>11.874000000000001</v>
      </c>
      <c r="X1589">
        <v>3.351</v>
      </c>
      <c r="Y1589">
        <v>6.7089999999999996</v>
      </c>
      <c r="Z1589">
        <v>8.2639999999999993</v>
      </c>
      <c r="AA1589">
        <v>5.1609999999999996</v>
      </c>
      <c r="AB1589">
        <v>4.3550000000000004</v>
      </c>
      <c r="AC1589">
        <v>4.4850000000000003</v>
      </c>
      <c r="AD1589">
        <v>4.5819999999999999</v>
      </c>
      <c r="AE1589">
        <v>4.5869999999999997</v>
      </c>
      <c r="AF1589">
        <v>3.9039999999999999</v>
      </c>
      <c r="AG1589">
        <v>2012</v>
      </c>
    </row>
    <row r="1590" spans="1:33" x14ac:dyDescent="0.2">
      <c r="A1590">
        <v>466</v>
      </c>
      <c r="B1590" t="s">
        <v>63</v>
      </c>
      <c r="C1590" t="s">
        <v>16</v>
      </c>
      <c r="D1590" t="s">
        <v>345</v>
      </c>
      <c r="E1590" t="s">
        <v>149</v>
      </c>
      <c r="G1590" t="s">
        <v>383</v>
      </c>
      <c r="H1590">
        <v>6.1289999999999996</v>
      </c>
      <c r="I1590">
        <v>21.291</v>
      </c>
      <c r="J1590">
        <v>14.398</v>
      </c>
      <c r="K1590">
        <v>16.183</v>
      </c>
      <c r="L1590">
        <v>25.942</v>
      </c>
      <c r="M1590">
        <v>14.914999999999999</v>
      </c>
      <c r="N1590">
        <v>6.2359999999999998</v>
      </c>
      <c r="O1590">
        <v>7.5830000000000002</v>
      </c>
      <c r="P1590">
        <v>8.77</v>
      </c>
      <c r="Q1590">
        <v>17.427</v>
      </c>
      <c r="R1590">
        <v>22.468</v>
      </c>
      <c r="S1590">
        <v>12.528</v>
      </c>
      <c r="T1590">
        <v>7.0620000000000003</v>
      </c>
      <c r="U1590">
        <v>3.0960000000000001</v>
      </c>
      <c r="V1590">
        <v>2.532</v>
      </c>
      <c r="W1590">
        <v>14.664</v>
      </c>
      <c r="X1590">
        <v>18.521999999999998</v>
      </c>
      <c r="Y1590">
        <v>16.077000000000002</v>
      </c>
      <c r="Z1590">
        <v>12.064</v>
      </c>
      <c r="AA1590">
        <v>5.3</v>
      </c>
      <c r="AB1590">
        <v>7.1829999999999998</v>
      </c>
      <c r="AC1590">
        <v>7.1760000000000002</v>
      </c>
      <c r="AD1590">
        <v>7.0510000000000002</v>
      </c>
      <c r="AE1590">
        <v>7.0010000000000003</v>
      </c>
      <c r="AF1590">
        <v>6.6420000000000003</v>
      </c>
      <c r="AG1590">
        <v>2013</v>
      </c>
    </row>
    <row r="1591" spans="1:33" x14ac:dyDescent="0.2">
      <c r="A1591">
        <v>299</v>
      </c>
      <c r="B1591" t="s">
        <v>75</v>
      </c>
      <c r="C1591" t="s">
        <v>22</v>
      </c>
      <c r="D1591" t="s">
        <v>345</v>
      </c>
      <c r="E1591" t="s">
        <v>149</v>
      </c>
      <c r="G1591" t="s">
        <v>383</v>
      </c>
      <c r="H1591">
        <v>12.744</v>
      </c>
      <c r="I1591">
        <v>4.3559999999999999</v>
      </c>
      <c r="J1591">
        <v>-4.8220000000000001</v>
      </c>
      <c r="K1591">
        <v>2.1720000000000002</v>
      </c>
      <c r="L1591">
        <v>10.073</v>
      </c>
      <c r="M1591">
        <v>1.61</v>
      </c>
      <c r="N1591">
        <v>7.9509999999999996</v>
      </c>
      <c r="O1591">
        <v>14.098000000000001</v>
      </c>
      <c r="P1591">
        <v>13.833</v>
      </c>
      <c r="Q1591">
        <v>17.754999999999999</v>
      </c>
      <c r="R1591">
        <v>14.89</v>
      </c>
      <c r="S1591">
        <v>7.2220000000000004</v>
      </c>
      <c r="T1591">
        <v>11.026</v>
      </c>
      <c r="U1591">
        <v>0.96099999999999997</v>
      </c>
      <c r="V1591">
        <v>3.24</v>
      </c>
      <c r="W1591">
        <v>8.1940000000000008</v>
      </c>
      <c r="X1591">
        <v>3.6920000000000002</v>
      </c>
      <c r="Y1591">
        <v>2.4390000000000001</v>
      </c>
      <c r="Z1591">
        <v>4.3079999999999998</v>
      </c>
      <c r="AA1591">
        <v>-4.681</v>
      </c>
      <c r="AB1591">
        <v>-0.78700000000000003</v>
      </c>
      <c r="AC1591">
        <v>2.3490000000000002</v>
      </c>
      <c r="AD1591">
        <v>1.8879999999999999</v>
      </c>
      <c r="AE1591">
        <v>1.5629999999999999</v>
      </c>
      <c r="AF1591">
        <v>1.353</v>
      </c>
      <c r="AG1591">
        <v>2012</v>
      </c>
    </row>
    <row r="1592" spans="1:33" x14ac:dyDescent="0.2">
      <c r="A1592">
        <v>474</v>
      </c>
      <c r="B1592" t="s">
        <v>76</v>
      </c>
      <c r="C1592" t="s">
        <v>11</v>
      </c>
      <c r="D1592" t="s">
        <v>345</v>
      </c>
      <c r="E1592" t="s">
        <v>149</v>
      </c>
      <c r="G1592" t="s">
        <v>383</v>
      </c>
      <c r="H1592">
        <v>0.89700000000000002</v>
      </c>
      <c r="I1592">
        <v>0.32100000000000001</v>
      </c>
      <c r="J1592">
        <v>-5.0339999999999998</v>
      </c>
      <c r="K1592">
        <v>7.1950000000000003</v>
      </c>
      <c r="L1592">
        <v>13.808</v>
      </c>
      <c r="M1592">
        <v>6.8079999999999998</v>
      </c>
      <c r="N1592">
        <v>4.1470000000000002</v>
      </c>
      <c r="O1592">
        <v>1.496</v>
      </c>
      <c r="P1592">
        <v>1.621</v>
      </c>
      <c r="Q1592">
        <v>3.782</v>
      </c>
      <c r="R1592">
        <v>1.214</v>
      </c>
      <c r="S1592">
        <v>-6.9669999999999996</v>
      </c>
      <c r="T1592">
        <v>-4.6500000000000004</v>
      </c>
      <c r="U1592">
        <v>-10.057</v>
      </c>
      <c r="V1592">
        <v>-3.411</v>
      </c>
      <c r="W1592">
        <v>-3.0009999999999999</v>
      </c>
      <c r="X1592">
        <v>-1.7110000000000001</v>
      </c>
      <c r="Y1592">
        <v>-3.073</v>
      </c>
      <c r="Z1592">
        <v>-1.5760000000000001</v>
      </c>
      <c r="AA1592">
        <v>-2.2400000000000002</v>
      </c>
      <c r="AB1592">
        <v>-1.496</v>
      </c>
      <c r="AC1592">
        <v>-1.3049999999999999</v>
      </c>
      <c r="AD1592">
        <v>-1.212</v>
      </c>
      <c r="AE1592">
        <v>-1.222</v>
      </c>
      <c r="AF1592">
        <v>-1.234</v>
      </c>
      <c r="AG1592">
        <v>2008</v>
      </c>
    </row>
    <row r="1594" spans="1:33" x14ac:dyDescent="0.2">
      <c r="A1594" t="s">
        <v>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F2" sqref="F2"/>
    </sheetView>
  </sheetViews>
  <sheetFormatPr baseColWidth="10" defaultColWidth="8.83203125" defaultRowHeight="15" x14ac:dyDescent="0.2"/>
  <cols>
    <col min="1" max="2" width="15.33203125" customWidth="1"/>
    <col min="4" max="4" width="13" customWidth="1"/>
    <col min="6" max="6" width="12.5" customWidth="1"/>
    <col min="8" max="8" width="10.5" customWidth="1"/>
    <col min="9" max="9" width="11.1640625" customWidth="1"/>
    <col min="15" max="15" width="11.1640625" customWidth="1"/>
  </cols>
  <sheetData>
    <row r="1" spans="1:15" ht="49" x14ac:dyDescent="0.2">
      <c r="A1" s="1" t="s">
        <v>0</v>
      </c>
      <c r="B1" t="s">
        <v>79</v>
      </c>
      <c r="C1" s="1" t="s">
        <v>388</v>
      </c>
      <c r="D1" s="1" t="s">
        <v>389</v>
      </c>
      <c r="E1" s="1" t="s">
        <v>390</v>
      </c>
      <c r="F1" s="1" t="s">
        <v>385</v>
      </c>
      <c r="H1" s="1" t="s">
        <v>393</v>
      </c>
      <c r="I1" s="1" t="s">
        <v>394</v>
      </c>
      <c r="J1" s="1" t="s">
        <v>395</v>
      </c>
      <c r="M1" s="1" t="s">
        <v>386</v>
      </c>
      <c r="N1" s="1" t="s">
        <v>387</v>
      </c>
      <c r="O1" s="1"/>
    </row>
    <row r="2" spans="1:15" x14ac:dyDescent="0.2">
      <c r="A2" t="s">
        <v>25</v>
      </c>
      <c r="B2" t="s">
        <v>46</v>
      </c>
      <c r="C2" s="2">
        <v>0.72900000000000009</v>
      </c>
      <c r="D2" s="2">
        <v>0.30269999999999997</v>
      </c>
      <c r="E2" s="27">
        <f>VLOOKUP(A2,'Extractives to GDP'!$P$2:$Q$190,2,FALSE)/100</f>
        <v>0.27289999999999998</v>
      </c>
      <c r="F2" s="2">
        <f t="shared" ref="F2:F38" si="0">AVERAGE(C2:E2)</f>
        <v>0.43486666666666668</v>
      </c>
      <c r="H2" s="10">
        <f>VLOOKUP(A2,GGExp!$BB$2:$BC$39,2,FALSE)</f>
        <v>0.12166783802096669</v>
      </c>
      <c r="I2" s="12">
        <f>VLOOKUP(A2,GGRev!BA7:BB44,2,FALSE)</f>
        <v>-0.50935899866639056</v>
      </c>
      <c r="J2" s="18"/>
    </row>
    <row r="3" spans="1:15" x14ac:dyDescent="0.2">
      <c r="A3" t="s">
        <v>30</v>
      </c>
      <c r="B3" t="s">
        <v>54</v>
      </c>
      <c r="C3" s="2">
        <v>0.61380000000000001</v>
      </c>
      <c r="D3" s="2">
        <v>0.12050000000000001</v>
      </c>
      <c r="E3" s="27">
        <f>VLOOKUP(A3,'Extractives to GDP'!$P$2:$Q$190,2,FALSE)/100</f>
        <v>0.16370000000000001</v>
      </c>
      <c r="F3" s="2">
        <f t="shared" si="0"/>
        <v>0.2993333333333334</v>
      </c>
      <c r="H3" s="12">
        <f>VLOOKUP(A3,GGExp!$BB$2:$BC$39,2,FALSE)</f>
        <v>3.7681522218464859E-2</v>
      </c>
      <c r="I3" s="12">
        <f>VLOOKUP(A3,GGRev!BA11:BB48,2,FALSE)</f>
        <v>-0.28989843336674254</v>
      </c>
      <c r="J3" s="14">
        <f>VLOOKUP(A3,netdebt!$AK$1:$AL$38,2,FALSE)</f>
        <v>-5.6589999999999998</v>
      </c>
    </row>
    <row r="4" spans="1:15" x14ac:dyDescent="0.2">
      <c r="A4" t="s">
        <v>28</v>
      </c>
      <c r="B4" t="s">
        <v>71</v>
      </c>
      <c r="C4" s="2">
        <v>0.67709999999999992</v>
      </c>
      <c r="D4" s="2">
        <v>0.19789999999999999</v>
      </c>
      <c r="E4" s="27">
        <f>VLOOKUP(A4,'Extractives to GDP'!$P$2:$Q$190,2,FALSE)/100</f>
        <v>0.23070000000000002</v>
      </c>
      <c r="F4" s="2">
        <f t="shared" si="0"/>
        <v>0.36856666666666665</v>
      </c>
      <c r="H4" s="12">
        <f>VLOOKUP(A4,GGExp!$BB$2:$BC$39,2,FALSE)</f>
        <v>1.7779592586961247E-2</v>
      </c>
      <c r="I4" s="12">
        <f>VLOOKUP(A4,GGRev!BA25:BB62,2,FALSE)</f>
        <v>-0.15907682890661587</v>
      </c>
      <c r="J4" s="14">
        <f>VLOOKUP(A4,netdebt!$AK$1:$AL$38,2,FALSE)</f>
        <v>-204.69200000000001</v>
      </c>
    </row>
    <row r="5" spans="1:15" x14ac:dyDescent="0.2">
      <c r="A5" t="s">
        <v>32</v>
      </c>
      <c r="B5" t="s">
        <v>52</v>
      </c>
      <c r="C5" s="2">
        <v>0.42920000000000003</v>
      </c>
      <c r="D5" s="2">
        <v>0.30099999999999999</v>
      </c>
      <c r="E5" s="27">
        <f>VLOOKUP(A5,'Extractives to GDP'!$P$2:$Q$190,2,FALSE)/100</f>
        <v>0.10890000000000001</v>
      </c>
      <c r="F5" s="2">
        <f t="shared" si="0"/>
        <v>0.2797</v>
      </c>
      <c r="H5" s="10">
        <f>VLOOKUP(A5,GGExp!$BB$2:$BC$39,2,FALSE)</f>
        <v>0.10013153255747635</v>
      </c>
      <c r="I5" s="12">
        <f>VLOOKUP(A5,GGRev!BA9:BB46,2,FALSE)</f>
        <v>-2.6907446971776421E-2</v>
      </c>
      <c r="J5" s="18"/>
    </row>
    <row r="6" spans="1:15" x14ac:dyDescent="0.2">
      <c r="A6" t="s">
        <v>3</v>
      </c>
      <c r="B6" t="s">
        <v>51</v>
      </c>
      <c r="C6" s="2">
        <v>0.93700000000000006</v>
      </c>
      <c r="D6" s="2">
        <v>0.99049999999999994</v>
      </c>
      <c r="E6" s="27">
        <f>VLOOKUP(A6,'Extractives to GDP'!$P$2:$Q$190,2,FALSE)/100</f>
        <v>0.29780000000000001</v>
      </c>
      <c r="F6" s="2">
        <f t="shared" si="0"/>
        <v>0.74176666666666657</v>
      </c>
      <c r="H6" s="11">
        <f>VLOOKUP(A6,GGExp!$BB$2:$BC$39,2,FALSE)</f>
        <v>0.25434358576828603</v>
      </c>
      <c r="I6" s="12">
        <f>VLOOKUP(A6,GGRev!BA24:BB61,2,FALSE)</f>
        <v>6.4715473747423646E-2</v>
      </c>
      <c r="J6" s="16">
        <f>VLOOKUP(A6,netdebt!$AK$1:$AL$38,2,FALSE)</f>
        <v>9.9420000000000002</v>
      </c>
    </row>
    <row r="7" spans="1:15" x14ac:dyDescent="0.2">
      <c r="A7" t="s">
        <v>19</v>
      </c>
      <c r="B7" t="s">
        <v>78</v>
      </c>
      <c r="C7" s="2">
        <v>0.82920000000000005</v>
      </c>
      <c r="D7" s="2">
        <v>0.98930000000000007</v>
      </c>
      <c r="E7" s="27">
        <f>VLOOKUP(A7,'Extractives to GDP'!$P$2:$Q$190,2,FALSE)/100</f>
        <v>5.5000000000000005E-3</v>
      </c>
      <c r="F7" s="2">
        <f t="shared" si="0"/>
        <v>0.6080000000000001</v>
      </c>
      <c r="H7" s="11">
        <f>VLOOKUP(A7,GGExp!$BB$2:$BC$39,2,FALSE)</f>
        <v>0.43978251583649819</v>
      </c>
      <c r="I7" s="12">
        <f>VLOOKUP(A7,GGRev!BA34:BB71,2,FALSE)</f>
        <v>0.12444442861942524</v>
      </c>
      <c r="J7" s="18"/>
    </row>
    <row r="8" spans="1:15" x14ac:dyDescent="0.2">
      <c r="A8" t="s">
        <v>4</v>
      </c>
      <c r="B8" t="s">
        <v>49</v>
      </c>
      <c r="C8" s="2">
        <v>0.97360000000000002</v>
      </c>
      <c r="D8" s="2">
        <v>0.86529999999999996</v>
      </c>
      <c r="E8" s="27">
        <f>VLOOKUP(A8,'Extractives to GDP'!$P$2:$Q$190,2,FALSE)/100</f>
        <v>0.57920000000000005</v>
      </c>
      <c r="F8" s="2">
        <f t="shared" si="0"/>
        <v>0.80603333333333327</v>
      </c>
      <c r="H8" s="10">
        <f>VLOOKUP(A8,GGExp!$BB$2:$BC$39,2,FALSE)</f>
        <v>0.11166075321517735</v>
      </c>
      <c r="I8" s="12">
        <f>VLOOKUP(A8,GGRev!BA8:BB45,2,FALSE)</f>
        <v>0.15013533873299506</v>
      </c>
      <c r="J8" s="18"/>
    </row>
    <row r="9" spans="1:15" x14ac:dyDescent="0.2">
      <c r="A9" t="s">
        <v>24</v>
      </c>
      <c r="B9" t="s">
        <v>64</v>
      </c>
      <c r="C9" s="2">
        <v>0.83700000000000008</v>
      </c>
      <c r="D9" s="2">
        <v>0.26719999999999999</v>
      </c>
      <c r="E9" s="27">
        <f>VLOOKUP(A9,'Extractives to GDP'!$P$2:$Q$190,2,FALSE)/100</f>
        <v>0.2223</v>
      </c>
      <c r="F9" s="2">
        <f t="shared" si="0"/>
        <v>0.44216666666666665</v>
      </c>
      <c r="H9" s="11">
        <f>VLOOKUP(A9,GGExp!$BB$2:$BC$39,2,FALSE)</f>
        <v>0.25588469701827021</v>
      </c>
      <c r="I9" s="12">
        <f>VLOOKUP(A9,GGRev!BA16:BB53,2,FALSE)</f>
        <v>0.16573646586627097</v>
      </c>
      <c r="J9" s="15">
        <f>VLOOKUP(A9,netdebt!$AK$1:$AL$38,2,FALSE)</f>
        <v>39.454999999999998</v>
      </c>
    </row>
    <row r="10" spans="1:15" x14ac:dyDescent="0.2">
      <c r="A10" t="s">
        <v>16</v>
      </c>
      <c r="B10" t="s">
        <v>63</v>
      </c>
      <c r="C10" s="2">
        <v>0.67379999999999995</v>
      </c>
      <c r="D10" s="2">
        <v>0.69730000000000003</v>
      </c>
      <c r="E10" s="27">
        <f>VLOOKUP(A10,'Extractives to GDP'!$P$2:$Q$190,2,FALSE)/100</f>
        <v>0.34200000000000003</v>
      </c>
      <c r="F10" s="2">
        <f t="shared" si="0"/>
        <v>0.57103333333333339</v>
      </c>
      <c r="H10" s="10">
        <f>VLOOKUP(A10,GGExp!$BB$2:$BC$39,2,FALSE)</f>
        <v>0.15693756802726905</v>
      </c>
      <c r="I10" s="12">
        <f>VLOOKUP(A10,GGRev!BA36:BB73,2,FALSE)</f>
        <v>0.16705313316080608</v>
      </c>
      <c r="J10" s="14">
        <f>VLOOKUP(A10,netdebt!$AK$1:$AL$38,2,FALSE)</f>
        <v>-210.36500000000001</v>
      </c>
    </row>
    <row r="11" spans="1:15" x14ac:dyDescent="0.2">
      <c r="A11" t="s">
        <v>1</v>
      </c>
      <c r="B11" t="s">
        <v>60</v>
      </c>
      <c r="C11" s="2">
        <v>0.9637</v>
      </c>
      <c r="D11" s="2">
        <v>0.90590000000000004</v>
      </c>
      <c r="E11" s="27">
        <f>VLOOKUP(A11,'Extractives to GDP'!$P$2:$Q$190,2,FALSE)/100</f>
        <v>0.72849999999999993</v>
      </c>
      <c r="F11" s="2">
        <f t="shared" si="0"/>
        <v>0.86603333333333332</v>
      </c>
      <c r="H11" s="11">
        <f>VLOOKUP(A11,GGExp!$BB$2:$BC$39,2,FALSE)</f>
        <v>0.33918692654672622</v>
      </c>
      <c r="I11" s="12">
        <f>VLOOKUP(A11,GGRev!BA14:BB51,2,FALSE)</f>
        <v>0.19997126421080932</v>
      </c>
      <c r="J11" s="16">
        <f>VLOOKUP(A11,netdebt!$AK$1:$AL$38,2,FALSE)</f>
        <v>8.9860000000000007</v>
      </c>
    </row>
    <row r="12" spans="1:15" x14ac:dyDescent="0.2">
      <c r="A12" t="s">
        <v>6</v>
      </c>
      <c r="B12" t="s">
        <v>67</v>
      </c>
      <c r="C12" s="2">
        <v>0.88959999999999995</v>
      </c>
      <c r="D12" s="2">
        <v>0.87549999999999994</v>
      </c>
      <c r="E12" s="27">
        <f>VLOOKUP(A12,'Extractives to GDP'!$P$2:$Q$190,2,FALSE)/100</f>
        <v>0.43490000000000001</v>
      </c>
      <c r="F12" s="2">
        <f t="shared" si="0"/>
        <v>0.73333333333333328</v>
      </c>
      <c r="H12" s="10">
        <f>VLOOKUP(A12,GGExp!$BB$2:$BC$39,2,FALSE)</f>
        <v>0.19094294450681112</v>
      </c>
      <c r="I12" s="12">
        <f>VLOOKUP(A12,GGRev!BA20:BB57,2,FALSE)</f>
        <v>0.23117031157206916</v>
      </c>
      <c r="J12" s="18"/>
    </row>
    <row r="13" spans="1:15" x14ac:dyDescent="0.2">
      <c r="A13" t="s">
        <v>29</v>
      </c>
      <c r="B13" t="s">
        <v>66</v>
      </c>
      <c r="C13" s="2">
        <v>0.6956</v>
      </c>
      <c r="D13" s="2">
        <v>0.1411</v>
      </c>
      <c r="E13" s="27">
        <f>VLOOKUP(A13,'Extractives to GDP'!$P$2:$Q$190,2,FALSE)/100</f>
        <v>0.12210000000000001</v>
      </c>
      <c r="F13" s="2">
        <f t="shared" si="0"/>
        <v>0.3196</v>
      </c>
      <c r="H13" s="12">
        <f>VLOOKUP(A13,GGExp!$BB$2:$BC$39,2,FALSE)</f>
        <v>5.2059112947876719E-2</v>
      </c>
      <c r="I13" s="12">
        <f>VLOOKUP(A13,GGRev!BA27:BB64,2,FALSE)</f>
        <v>0.33765874285340569</v>
      </c>
      <c r="J13" s="16">
        <f>VLOOKUP(A13,netdebt!$AK$1:$AL$38,2,FALSE)</f>
        <v>3.4780000000000002</v>
      </c>
    </row>
    <row r="14" spans="1:15" x14ac:dyDescent="0.2">
      <c r="A14" t="s">
        <v>8</v>
      </c>
      <c r="B14" t="s">
        <v>74</v>
      </c>
      <c r="C14" s="2">
        <v>0.83879999999999999</v>
      </c>
      <c r="D14" s="2">
        <v>0.85209999999999997</v>
      </c>
      <c r="E14" s="27">
        <f>VLOOKUP(A14,'Extractives to GDP'!$P$2:$Q$190,2,FALSE)/100</f>
        <v>0.42479999999999996</v>
      </c>
      <c r="F14" s="2">
        <f t="shared" si="0"/>
        <v>0.70523333333333327</v>
      </c>
      <c r="H14" s="12">
        <f>VLOOKUP(A14,GGExp!$BB$2:$BC$39,2,FALSE)</f>
        <v>5.8119593697274007E-2</v>
      </c>
      <c r="I14" s="12">
        <f>VLOOKUP(A14,GGRev!BA31:BB68,2,FALSE)</f>
        <v>0.36700165800065926</v>
      </c>
      <c r="J14" s="14">
        <f>VLOOKUP(A14,netdebt!$AK$1:$AL$38,2,FALSE)</f>
        <v>-100.057</v>
      </c>
    </row>
    <row r="15" spans="1:15" x14ac:dyDescent="0.2">
      <c r="A15" t="s">
        <v>57</v>
      </c>
      <c r="B15" t="s">
        <v>58</v>
      </c>
      <c r="C15" s="2">
        <v>0.86519999999999997</v>
      </c>
      <c r="D15" s="2">
        <v>0.8095</v>
      </c>
      <c r="E15" s="27">
        <f>VLOOKUP(A15,'Extractives to GDP'!$P$2:$Q$190,2,FALSE)/100</f>
        <v>0.64190000000000003</v>
      </c>
      <c r="F15" s="2">
        <f t="shared" si="0"/>
        <v>0.77220000000000011</v>
      </c>
      <c r="H15" s="10">
        <f>VLOOKUP(A15,GGExp!$BB$2:$BC$39,2,FALSE)</f>
        <v>0.18165782634691996</v>
      </c>
      <c r="I15" s="10">
        <f>VLOOKUP(A15,GGRev!BA29:BB66,2,FALSE)</f>
        <v>0.42069986302547252</v>
      </c>
      <c r="J15" s="18"/>
    </row>
    <row r="16" spans="1:15" x14ac:dyDescent="0.2">
      <c r="A16" t="s">
        <v>5</v>
      </c>
      <c r="B16" t="s">
        <v>48</v>
      </c>
      <c r="C16" s="2">
        <v>0.98519999999999996</v>
      </c>
      <c r="D16" s="2">
        <v>0.79989999999999994</v>
      </c>
      <c r="E16" s="27">
        <f>VLOOKUP(A16,'Extractives to GDP'!$P$2:$Q$190,2,FALSE)/100</f>
        <v>0.54479999999999995</v>
      </c>
      <c r="F16" s="2">
        <f t="shared" si="0"/>
        <v>0.77663333333333329</v>
      </c>
      <c r="H16" s="11">
        <f>VLOOKUP(A16,GGExp!$BB$2:$BC$39,2,FALSE)</f>
        <v>0.25588925191447459</v>
      </c>
      <c r="I16" s="10">
        <f>VLOOKUP(A16,GGRev!BA17:BB54,2,FALSE)</f>
        <v>0.49821932615650744</v>
      </c>
      <c r="J16" s="18"/>
    </row>
    <row r="17" spans="1:10" x14ac:dyDescent="0.2">
      <c r="A17" t="s">
        <v>9</v>
      </c>
      <c r="B17" t="s">
        <v>41</v>
      </c>
      <c r="C17" s="2">
        <v>0.98840000000000006</v>
      </c>
      <c r="D17" s="2">
        <v>0.65650000000000008</v>
      </c>
      <c r="E17" s="27">
        <f>VLOOKUP(A17,'Extractives to GDP'!$P$2:$Q$190,2,FALSE)/100</f>
        <v>0.47549999999999998</v>
      </c>
      <c r="F17" s="2">
        <f t="shared" si="0"/>
        <v>0.70679999999999998</v>
      </c>
      <c r="H17" s="10">
        <f>VLOOKUP(A17,GGExp!$BB$2:$BC$39,2,FALSE)</f>
        <v>0.12656834166647396</v>
      </c>
      <c r="I17" s="10">
        <f>VLOOKUP(A17,GGRev!BA2:BB39,2,FALSE)</f>
        <v>0.5497848129938141</v>
      </c>
      <c r="J17" s="14">
        <f>VLOOKUP(A17,netdebt!$AK$1:$AL$38,2,FALSE)</f>
        <v>-23.303000000000001</v>
      </c>
    </row>
    <row r="18" spans="1:10" x14ac:dyDescent="0.2">
      <c r="A18" t="s">
        <v>13</v>
      </c>
      <c r="B18" t="s">
        <v>53</v>
      </c>
      <c r="C18" s="2">
        <v>0.93840000000000001</v>
      </c>
      <c r="D18" s="2">
        <v>0.44209999999999999</v>
      </c>
      <c r="E18" s="27">
        <f>VLOOKUP(A18,'Extractives to GDP'!$P$2:$Q$190,2,FALSE)/100</f>
        <v>0.46409999999999996</v>
      </c>
      <c r="F18" s="2">
        <f t="shared" si="0"/>
        <v>0.61486666666666667</v>
      </c>
      <c r="H18" s="10">
        <f>VLOOKUP(A18,GGExp!$BB$2:$BC$39,2,FALSE)</f>
        <v>0.12629437877608876</v>
      </c>
      <c r="I18" s="10">
        <f>VLOOKUP(A18,GGRev!BA10:BB47,2,FALSE)</f>
        <v>0.55378323366264537</v>
      </c>
      <c r="J18" s="18"/>
    </row>
    <row r="19" spans="1:10" x14ac:dyDescent="0.2">
      <c r="A19" t="s">
        <v>12</v>
      </c>
      <c r="B19" t="s">
        <v>44</v>
      </c>
      <c r="C19" s="2">
        <v>0.64290000000000003</v>
      </c>
      <c r="D19" s="2">
        <v>0.83209999999999995</v>
      </c>
      <c r="E19" s="27">
        <f>VLOOKUP(A19,'Extractives to GDP'!$P$2:$Q$190,2,FALSE)/100</f>
        <v>0.21879999999999999</v>
      </c>
      <c r="F19" s="2">
        <f t="shared" si="0"/>
        <v>0.56459999999999999</v>
      </c>
      <c r="H19" s="10">
        <f>VLOOKUP(A19,GGExp!$BB$2:$BC$39,2,FALSE)</f>
        <v>7.9118095611897088E-2</v>
      </c>
      <c r="I19" s="10">
        <f>VLOOKUP(A19,GGRev!BA5:BB42,2,FALSE)</f>
        <v>0.56336844646645934</v>
      </c>
      <c r="J19" s="15">
        <f>VLOOKUP(A19,netdebt!$AK$1:$AL$38,2,FALSE)</f>
        <v>43.607999999999997</v>
      </c>
    </row>
    <row r="20" spans="1:10" x14ac:dyDescent="0.2">
      <c r="A20" t="s">
        <v>35</v>
      </c>
      <c r="B20" t="s">
        <v>68</v>
      </c>
      <c r="C20" s="2">
        <v>0.6835</v>
      </c>
      <c r="D20" s="2">
        <v>0.254</v>
      </c>
      <c r="E20" s="27">
        <f>VLOOKUP(A20,'Extractives to GDP'!$P$2:$Q$190,2,FALSE)/100</f>
        <v>9.11E-2</v>
      </c>
      <c r="F20" s="2">
        <f t="shared" si="0"/>
        <v>0.34286666666666665</v>
      </c>
      <c r="H20" s="10">
        <f>VLOOKUP(A20,GGExp!$BB$2:$BC$39,2,FALSE)</f>
        <v>8.4910100827938428E-2</v>
      </c>
      <c r="I20" s="10">
        <f>VLOOKUP(A20,GGRev!BA30:BB67,2,FALSE)</f>
        <v>0.58088325145856434</v>
      </c>
      <c r="J20" s="18"/>
    </row>
    <row r="21" spans="1:10" x14ac:dyDescent="0.2">
      <c r="A21" t="s">
        <v>26</v>
      </c>
      <c r="B21" t="s">
        <v>45</v>
      </c>
      <c r="C21" s="2">
        <v>0.69389999999999996</v>
      </c>
      <c r="D21" s="2">
        <v>0.37520000000000003</v>
      </c>
      <c r="E21" s="27">
        <f>VLOOKUP(A21,'Extractives to GDP'!$P$2:$Q$190,2,FALSE)/100</f>
        <v>0.1545</v>
      </c>
      <c r="F21" s="2">
        <f t="shared" si="0"/>
        <v>0.40786666666666666</v>
      </c>
      <c r="H21" s="10">
        <f>VLOOKUP(A21,GGExp!$BB$2:$BC$39,2,FALSE)</f>
        <v>9.9278313279556302E-2</v>
      </c>
      <c r="I21" s="10">
        <f>VLOOKUP(A21,GGRev!BA6:BB43,2,FALSE)</f>
        <v>0.65305282119112651</v>
      </c>
      <c r="J21" s="16">
        <f>VLOOKUP(A21,netdebt!$AK$1:$AL$38,2,FALSE)</f>
        <v>10.166</v>
      </c>
    </row>
    <row r="22" spans="1:10" x14ac:dyDescent="0.2">
      <c r="A22" t="s">
        <v>14</v>
      </c>
      <c r="B22" t="s">
        <v>62</v>
      </c>
      <c r="C22" s="2">
        <v>0.81379999999999997</v>
      </c>
      <c r="D22" s="2">
        <v>0.51919999999999999</v>
      </c>
      <c r="E22" s="27">
        <f>VLOOKUP(A22,'Extractives to GDP'!$P$2:$Q$190,2,FALSE)/100</f>
        <v>0.53990000000000005</v>
      </c>
      <c r="F22" s="2">
        <f t="shared" si="0"/>
        <v>0.62429999999999997</v>
      </c>
      <c r="H22" s="10">
        <f>VLOOKUP(A22,GGExp!$BB$2:$BC$39,2,FALSE)</f>
        <v>0.16424664209874495</v>
      </c>
      <c r="I22" s="10">
        <f>VLOOKUP(A22,GGRev!BA15:BB52,2,FALSE)</f>
        <v>0.66869554500721362</v>
      </c>
      <c r="J22" s="18"/>
    </row>
    <row r="23" spans="1:10" x14ac:dyDescent="0.2">
      <c r="A23" t="s">
        <v>18</v>
      </c>
      <c r="B23" t="s">
        <v>65</v>
      </c>
      <c r="C23" s="2">
        <v>0.8234999999999999</v>
      </c>
      <c r="D23" s="2">
        <v>0.49859999999999999</v>
      </c>
      <c r="E23" s="27">
        <f>VLOOKUP(A23,'Extractives to GDP'!$P$2:$Q$190,2,FALSE)/100</f>
        <v>0.16649999999999998</v>
      </c>
      <c r="F23" s="2">
        <f t="shared" si="0"/>
        <v>0.49619999999999997</v>
      </c>
      <c r="H23" s="10">
        <f>VLOOKUP(A23,GGExp!$BB$2:$BC$39,2,FALSE)</f>
        <v>0.15607658365805427</v>
      </c>
      <c r="I23" s="10">
        <f>VLOOKUP(A23,GGRev!BA19:BB56,2,FALSE)</f>
        <v>0.68438692326054096</v>
      </c>
      <c r="J23" s="14">
        <f>VLOOKUP(A23,netdebt!$AK$1:$AL$38,2,FALSE)</f>
        <v>-17.966000000000001</v>
      </c>
    </row>
    <row r="24" spans="1:10" x14ac:dyDescent="0.2">
      <c r="A24" t="s">
        <v>20</v>
      </c>
      <c r="B24" t="s">
        <v>70</v>
      </c>
      <c r="C24" s="2">
        <v>0.84959999999999991</v>
      </c>
      <c r="D24" s="2">
        <v>0.37219999999999998</v>
      </c>
      <c r="E24" s="27">
        <f>VLOOKUP(A24,'Extractives to GDP'!$P$2:$Q$190,2,FALSE)/100</f>
        <v>0.23809999999999998</v>
      </c>
      <c r="F24" s="2">
        <f t="shared" si="0"/>
        <v>0.48663333333333331</v>
      </c>
      <c r="H24" s="11">
        <f>VLOOKUP(A24,GGExp!$BB$2:$BC$39,2,FALSE)</f>
        <v>0.20896967007683584</v>
      </c>
      <c r="I24" s="10">
        <f>VLOOKUP(A24,GGRev!BA23:BB60,2,FALSE)</f>
        <v>0.68594671191668866</v>
      </c>
      <c r="J24" s="18"/>
    </row>
    <row r="25" spans="1:10" x14ac:dyDescent="0.2">
      <c r="A25" t="s">
        <v>34</v>
      </c>
      <c r="B25" t="s">
        <v>47</v>
      </c>
      <c r="C25" s="2">
        <v>0.86170000000000002</v>
      </c>
      <c r="D25" s="2">
        <v>0.58379999999999999</v>
      </c>
      <c r="E25" s="27">
        <f>VLOOKUP(A25,'Extractives to GDP'!$P$2:$Q$190,2,FALSE)/100</f>
        <v>0.26979999999999998</v>
      </c>
      <c r="F25" s="2">
        <f t="shared" si="0"/>
        <v>0.57176666666666665</v>
      </c>
      <c r="H25" s="10">
        <f>VLOOKUP(A25,GGExp!$BB$2:$BC$39,2,FALSE)</f>
        <v>0.19767828256350714</v>
      </c>
      <c r="I25" s="10">
        <f>VLOOKUP(A25,GGRev!BA18:BB55,2,FALSE)</f>
        <v>0.70950488606089435</v>
      </c>
      <c r="J25" s="14">
        <f>VLOOKUP(A25,netdebt!$AK$1:$AL$38,2,FALSE)</f>
        <v>-3.98</v>
      </c>
    </row>
    <row r="26" spans="1:10" x14ac:dyDescent="0.2">
      <c r="A26" t="s">
        <v>21</v>
      </c>
      <c r="B26" t="s">
        <v>55</v>
      </c>
      <c r="C26" s="2">
        <v>0.72299999999999998</v>
      </c>
      <c r="D26" s="2">
        <v>0.50019999999999998</v>
      </c>
      <c r="E26" s="27">
        <f>VLOOKUP(A26,'Extractives to GDP'!$P$2:$Q$190,2,FALSE)/100</f>
        <v>0.20610000000000001</v>
      </c>
      <c r="F26" s="2">
        <f t="shared" si="0"/>
        <v>0.47643333333333326</v>
      </c>
      <c r="H26" s="10">
        <f>VLOOKUP(A26,GGExp!$BB$2:$BC$39,2,FALSE)</f>
        <v>0.13587375504414656</v>
      </c>
      <c r="I26" s="11">
        <f>VLOOKUP(A26,GGRev!BA35:BB72,2,FALSE)</f>
        <v>0.74801944506573081</v>
      </c>
      <c r="J26" s="16">
        <f>VLOOKUP(A26,netdebt!$AK$1:$AL$38,2,FALSE)</f>
        <v>12.673999999999999</v>
      </c>
    </row>
    <row r="27" spans="1:10" x14ac:dyDescent="0.2">
      <c r="A27" t="s">
        <v>10</v>
      </c>
      <c r="B27" t="s">
        <v>72</v>
      </c>
      <c r="C27" s="2">
        <v>0.78370000000000006</v>
      </c>
      <c r="D27" s="2">
        <v>0.79769999999999996</v>
      </c>
      <c r="E27" s="27">
        <f>VLOOKUP(A27,'Extractives to GDP'!$P$2:$Q$190,2,FALSE)/100</f>
        <v>0.47039999999999998</v>
      </c>
      <c r="F27" s="2">
        <f t="shared" si="0"/>
        <v>0.68393333333333339</v>
      </c>
      <c r="H27" s="10">
        <f>VLOOKUP(A27,GGExp!$BB$2:$BC$39,2,FALSE)</f>
        <v>9.0894037906066719E-2</v>
      </c>
      <c r="I27" s="11">
        <f>VLOOKUP(A27,GGRev!BA26:BB63,2,FALSE)</f>
        <v>0.76491220927847126</v>
      </c>
      <c r="J27" s="18"/>
    </row>
    <row r="28" spans="1:10" x14ac:dyDescent="0.2">
      <c r="A28" t="s">
        <v>27</v>
      </c>
      <c r="B28" t="s">
        <v>69</v>
      </c>
      <c r="C28" s="2">
        <v>0.66830000000000001</v>
      </c>
      <c r="D28" s="2">
        <v>0.24760000000000001</v>
      </c>
      <c r="E28" s="27">
        <f>VLOOKUP(A28,'Extractives to GDP'!$P$2:$Q$190,2,FALSE)/100</f>
        <v>0.2369</v>
      </c>
      <c r="F28" s="2">
        <f t="shared" si="0"/>
        <v>0.3842666666666667</v>
      </c>
      <c r="H28" s="10">
        <f>VLOOKUP(A28,GGExp!$BB$2:$BC$39,2,FALSE)</f>
        <v>0.10980295945921906</v>
      </c>
      <c r="I28" s="11">
        <f>VLOOKUP(A28,GGRev!BA22:BB59,2,FALSE)</f>
        <v>0.76681369788185028</v>
      </c>
      <c r="J28" s="18"/>
    </row>
    <row r="29" spans="1:10" x14ac:dyDescent="0.2">
      <c r="A29" t="s">
        <v>2</v>
      </c>
      <c r="B29" t="s">
        <v>50</v>
      </c>
      <c r="C29" s="2">
        <v>0.97140000000000004</v>
      </c>
      <c r="D29" s="2">
        <v>0.90689999999999993</v>
      </c>
      <c r="E29" s="27">
        <f>VLOOKUP(A29,'Extractives to GDP'!$P$2:$Q$190,2,FALSE)/100</f>
        <v>0.57310000000000005</v>
      </c>
      <c r="F29" s="2">
        <f t="shared" si="0"/>
        <v>0.81713333333333338</v>
      </c>
      <c r="H29" s="11">
        <f>VLOOKUP(A29,GGExp!$BB$2:$BC$39,2,FALSE)</f>
        <v>0.35419910326501525</v>
      </c>
      <c r="I29" s="11">
        <f>VLOOKUP(A29,GGRev!BA21:BB58,2,FALSE)</f>
        <v>0.77493070788940766</v>
      </c>
      <c r="J29" s="14">
        <f>VLOOKUP(A29,netdebt!$AK$1:$AL$38,2,FALSE)</f>
        <v>-92.870999999999995</v>
      </c>
    </row>
    <row r="30" spans="1:10" x14ac:dyDescent="0.2">
      <c r="A30" t="s">
        <v>15</v>
      </c>
      <c r="B30" t="s">
        <v>61</v>
      </c>
      <c r="C30" s="2">
        <v>0.85739999999999994</v>
      </c>
      <c r="D30" s="2">
        <v>0.48969999999999997</v>
      </c>
      <c r="E30" s="27">
        <f>VLOOKUP(A30,'Extractives to GDP'!$P$2:$Q$190,2,FALSE)/100</f>
        <v>0.45390000000000003</v>
      </c>
      <c r="F30" s="2">
        <f t="shared" si="0"/>
        <v>0.60033333333333327</v>
      </c>
      <c r="H30" s="10">
        <f>VLOOKUP(A30,GGExp!$BB$2:$BC$39,2,FALSE)</f>
        <v>0.12908697434306235</v>
      </c>
      <c r="I30" s="11">
        <f>VLOOKUP(A30,GGRev!BA28:BB65,2,FALSE)</f>
        <v>0.77738481013084881</v>
      </c>
      <c r="J30" s="15">
        <f>VLOOKUP(A30,netdebt!$AK$1:$AL$38,2,FALSE)</f>
        <v>17.468</v>
      </c>
    </row>
    <row r="31" spans="1:10" x14ac:dyDescent="0.2">
      <c r="A31" t="s">
        <v>17</v>
      </c>
      <c r="B31" t="s">
        <v>77</v>
      </c>
      <c r="C31" s="2">
        <v>0.91980000000000006</v>
      </c>
      <c r="D31" s="2">
        <v>0.48130000000000001</v>
      </c>
      <c r="E31" s="27">
        <f>VLOOKUP(A31,'Extractives to GDP'!$P$2:$Q$190,2,FALSE)/100</f>
        <v>0.13269999999999998</v>
      </c>
      <c r="F31" s="2">
        <f t="shared" si="0"/>
        <v>0.51126666666666665</v>
      </c>
      <c r="H31" s="11">
        <f>VLOOKUP(A31,GGExp!$BB$2:$BC$39,2,FALSE)</f>
        <v>0.1981387575280385</v>
      </c>
      <c r="I31" s="11">
        <f>VLOOKUP(A31,GGRev!BA32:BB69,2,FALSE)</f>
        <v>0.78226264735362638</v>
      </c>
      <c r="J31" s="18"/>
    </row>
    <row r="32" spans="1:10" x14ac:dyDescent="0.2">
      <c r="A32" t="s">
        <v>11</v>
      </c>
      <c r="B32" t="s">
        <v>76</v>
      </c>
      <c r="C32" s="2">
        <v>0.88709999999999989</v>
      </c>
      <c r="D32" s="2">
        <v>0.57710000000000006</v>
      </c>
      <c r="E32" s="27">
        <f>VLOOKUP(A32,'Extractives to GDP'!$P$2:$Q$190,2,FALSE)/100</f>
        <v>0.29350000000000004</v>
      </c>
      <c r="F32" s="2">
        <f t="shared" si="0"/>
        <v>0.58589999999999998</v>
      </c>
      <c r="H32" s="10">
        <f>VLOOKUP(A32,GGExp!$BB$2:$BC$39,2,FALSE)</f>
        <v>0.15977814513392266</v>
      </c>
      <c r="I32" s="11">
        <f>VLOOKUP(A32,GGRev!BA38:BB75,2,FALSE)</f>
        <v>0.82955127275432161</v>
      </c>
      <c r="J32" s="15">
        <f>VLOOKUP(A32,netdebt!$AK$1:$AL$38,2,FALSE)</f>
        <v>46.712000000000003</v>
      </c>
    </row>
    <row r="33" spans="1:10" x14ac:dyDescent="0.2">
      <c r="A33" t="s">
        <v>23</v>
      </c>
      <c r="B33" t="s">
        <v>43</v>
      </c>
      <c r="C33" s="2">
        <v>0.92330000000000001</v>
      </c>
      <c r="D33" s="2">
        <v>9.5799999999999996E-2</v>
      </c>
      <c r="E33" s="27">
        <f>VLOOKUP(A33,'Extractives to GDP'!$P$2:$Q$190,2,FALSE)/100</f>
        <v>0.4763</v>
      </c>
      <c r="F33" s="2">
        <f t="shared" si="0"/>
        <v>0.49846666666666661</v>
      </c>
      <c r="H33" s="11">
        <f>VLOOKUP(A33,GGExp!$BB$2:$BC$39,2,FALSE)</f>
        <v>0.26073113154701905</v>
      </c>
      <c r="I33" s="11">
        <f>VLOOKUP(A33,GGRev!BA4:BB41,2,FALSE)</f>
        <v>0.83060920537758931</v>
      </c>
      <c r="J33" s="18"/>
    </row>
    <row r="34" spans="1:10" x14ac:dyDescent="0.2">
      <c r="A34" t="s">
        <v>22</v>
      </c>
      <c r="B34" t="s">
        <v>75</v>
      </c>
      <c r="C34" s="2">
        <v>0.90269999999999995</v>
      </c>
      <c r="D34" s="2">
        <v>0.18659999999999999</v>
      </c>
      <c r="E34" s="27">
        <f>VLOOKUP(A34,'Extractives to GDP'!$P$2:$Q$190,2,FALSE)/100</f>
        <v>0.3115</v>
      </c>
      <c r="F34" s="2">
        <f t="shared" si="0"/>
        <v>0.46693333333333326</v>
      </c>
      <c r="H34" s="11">
        <f>VLOOKUP(A34,GGExp!$BB$2:$BC$39,2,FALSE)</f>
        <v>0.1985777814660675</v>
      </c>
      <c r="I34" s="11">
        <f>VLOOKUP(A34,GGRev!BA37:BB74,2,FALSE)</f>
        <v>0.85093542127741595</v>
      </c>
      <c r="J34" s="18"/>
    </row>
    <row r="35" spans="1:10" x14ac:dyDescent="0.2">
      <c r="A35" t="s">
        <v>33</v>
      </c>
      <c r="B35" t="s">
        <v>56</v>
      </c>
      <c r="C35" s="2">
        <v>0.78799999999999992</v>
      </c>
      <c r="D35" s="2">
        <v>9.4499999999999987E-2</v>
      </c>
      <c r="E35" s="27">
        <f>VLOOKUP(A35,'Extractives to GDP'!$P$2:$Q$190,2,FALSE)/100</f>
        <v>0.13869999999999999</v>
      </c>
      <c r="F35" s="2">
        <f t="shared" si="0"/>
        <v>0.34039999999999998</v>
      </c>
      <c r="H35" s="11">
        <f>VLOOKUP(A35,GGExp!$BB$2:$BC$39,2,FALSE)</f>
        <v>0.68950328662981875</v>
      </c>
      <c r="I35" s="11">
        <f>VLOOKUP(A35,GGRev!BA12:BB49,2,FALSE)</f>
        <v>0.8578764248034868</v>
      </c>
      <c r="J35" s="18"/>
    </row>
    <row r="36" spans="1:10" x14ac:dyDescent="0.2">
      <c r="A36" t="s">
        <v>7</v>
      </c>
      <c r="B36" t="s">
        <v>42</v>
      </c>
      <c r="C36" s="2">
        <v>0.99069999999999991</v>
      </c>
      <c r="D36" s="2">
        <v>0.7034999999999999</v>
      </c>
      <c r="E36" s="27">
        <f>VLOOKUP(A36,'Extractives to GDP'!$P$2:$Q$190,2,FALSE)/100</f>
        <v>0.68920000000000003</v>
      </c>
      <c r="F36" s="2">
        <f t="shared" si="0"/>
        <v>0.79446666666666665</v>
      </c>
      <c r="H36" s="11">
        <f>VLOOKUP(A36,GGExp!$BB$2:$BC$39,2,FALSE)</f>
        <v>0.48769967370823658</v>
      </c>
      <c r="I36" s="11">
        <f>VLOOKUP(A36,GGRev!BA3:BB40,2,FALSE)</f>
        <v>0.89480312941316154</v>
      </c>
      <c r="J36" s="18"/>
    </row>
    <row r="37" spans="1:10" x14ac:dyDescent="0.2">
      <c r="A37" t="s">
        <v>31</v>
      </c>
      <c r="B37" t="s">
        <v>59</v>
      </c>
      <c r="C37" s="2">
        <v>0.5111</v>
      </c>
      <c r="D37" s="2">
        <v>0.1656</v>
      </c>
      <c r="E37" s="27">
        <f>VLOOKUP(A37,'Extractives to GDP'!$P$2:$Q$190,2,FALSE)/100</f>
        <v>0.25429999999999997</v>
      </c>
      <c r="F37" s="2">
        <f t="shared" si="0"/>
        <v>0.31033333333333329</v>
      </c>
      <c r="H37" s="10">
        <f>VLOOKUP(A37,GGExp!$BB$2:$BC$39,2,FALSE)</f>
        <v>0.1785506396784978</v>
      </c>
      <c r="I37" s="11">
        <f>VLOOKUP(A37,GGRev!BA13:BB50,2,FALSE)</f>
        <v>0.93133954977947964</v>
      </c>
      <c r="J37" s="18"/>
    </row>
    <row r="38" spans="1:10" x14ac:dyDescent="0.2">
      <c r="A38" t="s">
        <v>36</v>
      </c>
      <c r="B38" t="s">
        <v>73</v>
      </c>
      <c r="C38" s="2">
        <v>0.41049999999999998</v>
      </c>
      <c r="D38" s="2">
        <v>0.21329999999999999</v>
      </c>
      <c r="E38" s="27">
        <f>VLOOKUP(A38,'Extractives to GDP'!$P$2:$Q$190,2,FALSE)/100</f>
        <v>0.25019999999999998</v>
      </c>
      <c r="F38" s="2">
        <f t="shared" si="0"/>
        <v>0.29133333333333328</v>
      </c>
      <c r="H38" s="17"/>
      <c r="I38" s="17"/>
      <c r="J38" s="18"/>
    </row>
  </sheetData>
  <autoFilter ref="A1:J38">
    <sortState ref="A2:J38">
      <sortCondition ref="I1:I3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selection sqref="A1:XFD1048576"/>
    </sheetView>
  </sheetViews>
  <sheetFormatPr baseColWidth="10" defaultColWidth="8.83203125" defaultRowHeight="15" x14ac:dyDescent="0.2"/>
  <cols>
    <col min="3" max="3" width="33.6640625" customWidth="1"/>
  </cols>
  <sheetData>
    <row r="1" spans="1:19" x14ac:dyDescent="0.2">
      <c r="D1">
        <v>2</v>
      </c>
      <c r="E1">
        <v>3</v>
      </c>
      <c r="F1">
        <v>4</v>
      </c>
      <c r="G1">
        <v>5</v>
      </c>
      <c r="H1">
        <v>6</v>
      </c>
      <c r="I1">
        <v>7</v>
      </c>
      <c r="J1">
        <v>8</v>
      </c>
      <c r="K1">
        <v>9</v>
      </c>
      <c r="L1">
        <v>10</v>
      </c>
      <c r="M1">
        <v>11</v>
      </c>
      <c r="N1">
        <v>12</v>
      </c>
      <c r="O1">
        <v>13</v>
      </c>
      <c r="P1">
        <v>14</v>
      </c>
      <c r="Q1">
        <v>15</v>
      </c>
      <c r="R1">
        <v>16</v>
      </c>
      <c r="S1">
        <v>17</v>
      </c>
    </row>
    <row r="2" spans="1:19" x14ac:dyDescent="0.2">
      <c r="A2" t="s">
        <v>0</v>
      </c>
      <c r="B2" t="s">
        <v>79</v>
      </c>
      <c r="C2" t="s">
        <v>80</v>
      </c>
      <c r="D2">
        <v>2001</v>
      </c>
      <c r="E2">
        <v>2002</v>
      </c>
      <c r="F2">
        <v>2003</v>
      </c>
      <c r="G2">
        <v>2004</v>
      </c>
      <c r="H2">
        <v>2005</v>
      </c>
      <c r="I2">
        <v>2006</v>
      </c>
      <c r="J2">
        <v>2007</v>
      </c>
      <c r="K2">
        <v>2008</v>
      </c>
      <c r="L2">
        <v>2009</v>
      </c>
      <c r="M2">
        <v>2010</v>
      </c>
      <c r="N2">
        <v>2011</v>
      </c>
      <c r="O2">
        <v>2012</v>
      </c>
      <c r="P2">
        <v>2013</v>
      </c>
      <c r="Q2">
        <v>2014</v>
      </c>
      <c r="R2">
        <v>2015</v>
      </c>
      <c r="S2">
        <v>2016</v>
      </c>
    </row>
    <row r="3" spans="1:19" x14ac:dyDescent="0.2">
      <c r="A3" t="s">
        <v>9</v>
      </c>
      <c r="B3" t="s">
        <v>41</v>
      </c>
      <c r="C3" t="s">
        <v>82</v>
      </c>
      <c r="D3" s="2">
        <f>VLOOKUP($A3,GGExp!$AI$3:$BV$39,D$1,FALSE)</f>
        <v>0.1212998314266264</v>
      </c>
      <c r="E3" s="2">
        <f>VLOOKUP($A3,GGExp!$AI$3:$BV$39,E$1,FALSE)</f>
        <v>0.1738176632138001</v>
      </c>
      <c r="F3" s="2">
        <f>VLOOKUP($A3,GGExp!$AI$3:$BV$39,F$1,FALSE)</f>
        <v>9.074153610817691E-2</v>
      </c>
      <c r="G3" s="2">
        <f>VLOOKUP($A3,GGExp!$AI$3:$BV$39,G$1,FALSE)</f>
        <v>0.11849382210938689</v>
      </c>
      <c r="H3" s="2">
        <f>VLOOKUP($A3,GGExp!$AI$3:$BV$39,H$1,FALSE)</f>
        <v>8.4718588791760405E-2</v>
      </c>
      <c r="I3" s="2">
        <f>VLOOKUP($A3,GGExp!$AI$3:$BV$39,I$1,FALSE)</f>
        <v>0.19607346261300376</v>
      </c>
      <c r="J3" s="2">
        <f>VLOOKUP($A3,GGExp!$AI$3:$BV$39,J$1,FALSE)</f>
        <v>0.26884717039325906</v>
      </c>
      <c r="K3" s="2">
        <f>VLOOKUP($A3,GGExp!$AI$3:$BV$39,K$1,FALSE)</f>
        <v>0.34564462235112087</v>
      </c>
      <c r="L3" s="2">
        <f>VLOOKUP($A3,GGExp!$AI$3:$BV$39,L$1,FALSE)</f>
        <v>7.2289277376875165E-3</v>
      </c>
      <c r="M3" s="2">
        <f>VLOOKUP($A3,GGExp!$AI$3:$BV$39,M$1,FALSE)</f>
        <v>5.1859566444292113E-2</v>
      </c>
      <c r="N3" s="2">
        <f>VLOOKUP($A3,GGExp!$AI$3:$BV$39,N$1,FALSE)</f>
        <v>0.31839515443525834</v>
      </c>
      <c r="O3" s="2">
        <f>VLOOKUP($A3,GGExp!$AI$3:$BV$39,O$1,FALSE)</f>
        <v>0.20580758598044716</v>
      </c>
      <c r="P3" s="2">
        <f>VLOOKUP($A3,GGExp!$AI$3:$BV$39,P$1,FALSE)</f>
        <v>-0.13686955533677059</v>
      </c>
      <c r="Q3" s="2">
        <f>VLOOKUP($A3,GGExp!$AI$3:$BV$39,Q$1,FALSE)</f>
        <v>0.1160941569803898</v>
      </c>
      <c r="R3" s="2">
        <f>VLOOKUP($A3,GGExp!$AI$3:$BV$39,R$1,FALSE)</f>
        <v>5.6869416405956726E-2</v>
      </c>
      <c r="S3" s="2">
        <f>VLOOKUP($A3,GGExp!$AI$3:$BV$39,S$1,FALSE)</f>
        <v>5.3412015289043629E-2</v>
      </c>
    </row>
    <row r="4" spans="1:19" x14ac:dyDescent="0.2">
      <c r="A4" t="s">
        <v>9</v>
      </c>
      <c r="B4" t="s">
        <v>41</v>
      </c>
      <c r="C4" t="s">
        <v>81</v>
      </c>
      <c r="D4" s="2">
        <f>VLOOKUP($A4,GGRev!$AI$3:$BU$39,D$1,FALSE)</f>
        <v>-6.2766172483254265E-2</v>
      </c>
      <c r="E4" s="2">
        <f>VLOOKUP($A4,GGRev!$AI$3:$BU$39,E$1,FALSE)</f>
        <v>8.3956232962658514E-2</v>
      </c>
      <c r="F4" s="2">
        <f>VLOOKUP($A4,GGRev!$AI$3:$BU$39,F$1,FALSE)</f>
        <v>0.21465504551907197</v>
      </c>
      <c r="G4" s="2">
        <f>VLOOKUP($A4,GGRev!$AI$3:$BU$39,G$1,FALSE)</f>
        <v>0.13747710452250833</v>
      </c>
      <c r="H4" s="2">
        <f>VLOOKUP($A4,GGRev!$AI$3:$BU$39,H$1,FALSE)</f>
        <v>0.39162274593540436</v>
      </c>
      <c r="I4" s="2">
        <f>VLOOKUP($A4,GGRev!$AI$3:$BU$39,I$1,FALSE)</f>
        <v>0.18076384333860793</v>
      </c>
      <c r="J4" s="2">
        <f>VLOOKUP($A4,GGRev!$AI$3:$BU$39,J$1,FALSE)</f>
        <v>1.3170655318400745E-2</v>
      </c>
      <c r="K4" s="2">
        <f>VLOOKUP($A4,GGRev!$AI$3:$BU$39,K$1,FALSE)</f>
        <v>0.40749135675257953</v>
      </c>
      <c r="L4" s="2">
        <f>VLOOKUP($A4,GGRev!$AI$3:$BU$39,L$1,FALSE)</f>
        <v>-0.29178708427148453</v>
      </c>
      <c r="M4" s="2">
        <f>VLOOKUP($A4,GGRev!$AI$3:$BU$39,M$1,FALSE)</f>
        <v>0.19512238912183749</v>
      </c>
      <c r="N4" s="2">
        <f>VLOOKUP($A4,GGRev!$AI$3:$BU$39,N$1,FALSE)</f>
        <v>0.31793208089327851</v>
      </c>
      <c r="O4" s="2">
        <f>VLOOKUP($A4,GGRev!$AI$3:$BU$39,O$1,FALSE)</f>
        <v>0.10454568456074131</v>
      </c>
      <c r="P4" s="2">
        <f>VLOOKUP($A4,GGRev!$AI$3:$BU$39,P$1,FALSE)</f>
        <v>-6.847292658450635E-2</v>
      </c>
      <c r="Q4" s="2">
        <f>VLOOKUP($A4,GGRev!$AI$3:$BU$39,Q$1,FALSE)</f>
        <v>-3.803445244065267E-2</v>
      </c>
      <c r="R4" s="2">
        <f>VLOOKUP($A4,GGRev!$AI$3:$BU$39,R$1,FALSE)</f>
        <v>-0.11536543479497473</v>
      </c>
      <c r="S4" s="2">
        <f>VLOOKUP($A4,GGRev!$AI$3:$BU$39,S$1,FALSE)</f>
        <v>0.1283991478953804</v>
      </c>
    </row>
    <row r="5" spans="1:19" x14ac:dyDescent="0.2">
      <c r="A5" t="s">
        <v>7</v>
      </c>
      <c r="B5" t="s">
        <v>42</v>
      </c>
      <c r="C5" t="s">
        <v>82</v>
      </c>
      <c r="D5" s="2">
        <f>VLOOKUP($A5,GGExp!$AI$3:$BV$39,D$1,FALSE)</f>
        <v>0.81736434790255907</v>
      </c>
      <c r="E5" s="2">
        <f>VLOOKUP($A5,GGExp!$AI$3:$BV$39,E$1,FALSE)</f>
        <v>1.5133134126129613</v>
      </c>
      <c r="F5" s="2">
        <f>VLOOKUP($A5,GGExp!$AI$3:$BV$39,F$1,FALSE)</f>
        <v>1.2004688259615988</v>
      </c>
      <c r="G5" s="2">
        <f>VLOOKUP($A5,GGExp!$AI$3:$BV$39,G$1,FALSE)</f>
        <v>0.28271654628418436</v>
      </c>
      <c r="H5" s="2">
        <f>VLOOKUP($A5,GGExp!$AI$3:$BV$39,H$1,FALSE)</f>
        <v>0.45768495512441182</v>
      </c>
      <c r="I5" s="2">
        <f>VLOOKUP($A5,GGExp!$AI$3:$BV$39,I$1,FALSE)</f>
        <v>0.50722462373579336</v>
      </c>
      <c r="J5" s="2">
        <f>VLOOKUP($A5,GGExp!$AI$3:$BV$39,J$1,FALSE)</f>
        <v>0.48161412283745214</v>
      </c>
      <c r="K5" s="2">
        <f>VLOOKUP($A5,GGExp!$AI$3:$BV$39,K$1,FALSE)</f>
        <v>0.83293798019951359</v>
      </c>
      <c r="L5" s="2">
        <f>VLOOKUP($A5,GGExp!$AI$3:$BV$39,L$1,FALSE)</f>
        <v>-0.28255262034949807</v>
      </c>
      <c r="M5" s="2">
        <f>VLOOKUP($A5,GGExp!$AI$3:$BV$39,M$1,FALSE)</f>
        <v>0.20868043424480218</v>
      </c>
      <c r="N5" s="2">
        <f>VLOOKUP($A5,GGExp!$AI$3:$BV$39,N$1,FALSE)</f>
        <v>0.29450011305110774</v>
      </c>
      <c r="O5" s="2">
        <f>VLOOKUP($A5,GGExp!$AI$3:$BV$39,O$1,FALSE)</f>
        <v>0.15816971763800652</v>
      </c>
      <c r="P5" s="2">
        <f>VLOOKUP($A5,GGExp!$AI$3:$BV$39,P$1,FALSE)</f>
        <v>7.4729717905911361E-2</v>
      </c>
      <c r="Q5" s="2">
        <f>VLOOKUP($A5,GGExp!$AI$3:$BV$39,Q$1,FALSE)</f>
        <v>-4.2198182172989505E-2</v>
      </c>
      <c r="R5" s="2">
        <f>VLOOKUP($A5,GGExp!$AI$3:$BV$39,R$1,FALSE)</f>
        <v>-0.22813322227917304</v>
      </c>
      <c r="S5" s="2">
        <f>VLOOKUP($A5,GGExp!$AI$3:$BV$39,S$1,FALSE)</f>
        <v>0.14842859629089683</v>
      </c>
    </row>
    <row r="6" spans="1:19" x14ac:dyDescent="0.2">
      <c r="A6" t="s">
        <v>7</v>
      </c>
      <c r="B6" t="s">
        <v>42</v>
      </c>
      <c r="C6" t="s">
        <v>81</v>
      </c>
      <c r="D6" s="2">
        <f>VLOOKUP($A6,GGRev!$AI$3:$BU$39,D$1,FALSE)</f>
        <v>0.87966951780399971</v>
      </c>
      <c r="E6" s="2">
        <f>VLOOKUP($A6,GGRev!$AI$3:$BU$39,E$1,FALSE)</f>
        <v>1.1128875110717451</v>
      </c>
      <c r="F6" s="2">
        <f>VLOOKUP($A6,GGRev!$AI$3:$BU$39,F$1,FALSE)</f>
        <v>1.0693055817560628</v>
      </c>
      <c r="G6" s="2">
        <f>VLOOKUP($A6,GGRev!$AI$3:$BU$39,G$1,FALSE)</f>
        <v>0.54390754068139113</v>
      </c>
      <c r="H6" s="2">
        <f>VLOOKUP($A6,GGRev!$AI$3:$BU$39,H$1,FALSE)</f>
        <v>0.78098890248422959</v>
      </c>
      <c r="I6" s="2">
        <f>VLOOKUP($A6,GGRev!$AI$3:$BU$39,I$1,FALSE)</f>
        <v>0.55181683556754002</v>
      </c>
      <c r="J6" s="2">
        <f>VLOOKUP($A6,GGRev!$AI$3:$BU$39,J$1,FALSE)</f>
        <v>0.26093347837517533</v>
      </c>
      <c r="K6" s="2">
        <f>VLOOKUP($A6,GGRev!$AI$3:$BU$39,K$1,FALSE)</f>
        <v>0.51429134866278348</v>
      </c>
      <c r="L6" s="2">
        <f>VLOOKUP($A6,GGRev!$AI$3:$BU$39,L$1,FALSE)</f>
        <v>-0.35671294476062121</v>
      </c>
      <c r="M6" s="2">
        <f>VLOOKUP($A6,GGRev!$AI$3:$BU$39,M$1,FALSE)</f>
        <v>0.59222952912283833</v>
      </c>
      <c r="N6" s="2">
        <f>VLOOKUP($A6,GGRev!$AI$3:$BU$39,N$1,FALSE)</f>
        <v>0.44929858685658297</v>
      </c>
      <c r="O6" s="2">
        <f>VLOOKUP($A6,GGRev!$AI$3:$BU$39,O$1,FALSE)</f>
        <v>5.8133446004301689E-2</v>
      </c>
      <c r="P6" s="2">
        <f>VLOOKUP($A6,GGRev!$AI$3:$BU$39,P$1,FALSE)</f>
        <v>-4.0617135254381646E-2</v>
      </c>
      <c r="Q6" s="2">
        <f>VLOOKUP($A6,GGRev!$AI$3:$BU$39,Q$1,FALSE)</f>
        <v>-0.10843117050686681</v>
      </c>
      <c r="R6" s="2">
        <f>VLOOKUP($A6,GGRev!$AI$3:$BU$39,R$1,FALSE)</f>
        <v>-0.29263648561117794</v>
      </c>
      <c r="S6" s="2">
        <f>VLOOKUP($A6,GGRev!$AI$3:$BU$39,S$1,FALSE)</f>
        <v>0.25341005974574454</v>
      </c>
    </row>
    <row r="7" spans="1:19" x14ac:dyDescent="0.2">
      <c r="A7" t="s">
        <v>23</v>
      </c>
      <c r="B7" t="s">
        <v>43</v>
      </c>
      <c r="C7" t="s">
        <v>82</v>
      </c>
      <c r="D7" s="2">
        <f>VLOOKUP($A7,GGExp!$AI$3:$BV$39,D$1,FALSE)</f>
        <v>9.1556459816887169E-3</v>
      </c>
      <c r="E7" s="2">
        <f>VLOOKUP($A7,GGExp!$AI$3:$BV$39,E$1,FALSE)</f>
        <v>0.69153225806451613</v>
      </c>
      <c r="F7" s="2">
        <f>VLOOKUP($A7,GGExp!$AI$3:$BV$39,F$1,FALSE)</f>
        <v>0.21454112038140638</v>
      </c>
      <c r="G7" s="2">
        <f>VLOOKUP($A7,GGExp!$AI$3:$BV$39,G$1,FALSE)</f>
        <v>8.243375858684994E-2</v>
      </c>
      <c r="H7" s="2">
        <f>VLOOKUP($A7,GGExp!$AI$3:$BV$39,H$1,FALSE)</f>
        <v>0.2869446962828649</v>
      </c>
      <c r="I7" s="2">
        <f>VLOOKUP($A7,GGExp!$AI$3:$BV$39,I$1,FALSE)</f>
        <v>0.77421627333568155</v>
      </c>
      <c r="J7" s="2">
        <f>VLOOKUP($A7,GGExp!$AI$3:$BV$39,J$1,FALSE)</f>
        <v>0.46039309112567006</v>
      </c>
      <c r="K7" s="2">
        <f>VLOOKUP($A7,GGExp!$AI$3:$BV$39,K$1,FALSE)</f>
        <v>0.60807504078303443</v>
      </c>
      <c r="L7" s="2">
        <f>VLOOKUP($A7,GGExp!$AI$3:$BV$39,L$1,FALSE)</f>
        <v>1.6823061966353862E-2</v>
      </c>
      <c r="M7" s="2">
        <f>VLOOKUP($A7,GGExp!$AI$3:$BV$39,M$1,FALSE)</f>
        <v>0.11822414366478207</v>
      </c>
      <c r="N7" s="2">
        <f>VLOOKUP($A7,GGExp!$AI$3:$BV$39,N$1,FALSE)</f>
        <v>0.29130111524163566</v>
      </c>
      <c r="O7" s="2">
        <f>VLOOKUP($A7,GGExp!$AI$3:$BV$39,O$1,FALSE)</f>
        <v>0.1389912482726855</v>
      </c>
      <c r="P7" s="2">
        <f>VLOOKUP($A7,GGExp!$AI$3:$BV$39,P$1,FALSE)</f>
        <v>0.10868466282479014</v>
      </c>
      <c r="Q7" s="2">
        <f>VLOOKUP($A7,GGExp!$AI$3:$BV$39,Q$1,FALSE)</f>
        <v>1.6961517417472184E-2</v>
      </c>
      <c r="R7" s="2">
        <f>VLOOKUP($A7,GGExp!$AI$3:$BV$39,R$1,FALSE)</f>
        <v>-4.9318507890961007E-3</v>
      </c>
      <c r="S7" s="2">
        <f>VLOOKUP($A7,GGExp!$AI$3:$BV$39,S$1,FALSE)</f>
        <v>-3.2396143101739105E-2</v>
      </c>
    </row>
    <row r="8" spans="1:19" x14ac:dyDescent="0.2">
      <c r="A8" t="s">
        <v>23</v>
      </c>
      <c r="B8" t="s">
        <v>43</v>
      </c>
      <c r="C8" t="s">
        <v>81</v>
      </c>
      <c r="D8" s="2">
        <f>VLOOKUP($A8,GGRev!$AI$3:$BU$39,D$1,FALSE)</f>
        <v>-8.9910089910088895E-3</v>
      </c>
      <c r="E8" s="2">
        <f>VLOOKUP($A8,GGRev!$AI$3:$BU$39,E$1,FALSE)</f>
        <v>0.66834677419354838</v>
      </c>
      <c r="F8" s="2">
        <f>VLOOKUP($A8,GGRev!$AI$3:$BU$39,F$1,FALSE)</f>
        <v>0.15528700906344403</v>
      </c>
      <c r="G8" s="2">
        <f>VLOOKUP($A8,GGRev!$AI$3:$BU$39,G$1,FALSE)</f>
        <v>0.19665271966527192</v>
      </c>
      <c r="H8" s="2">
        <f>VLOOKUP($A8,GGRev!$AI$3:$BU$39,H$1,FALSE)</f>
        <v>0.3736888111888112</v>
      </c>
      <c r="I8" s="2">
        <f>VLOOKUP($A8,GGRev!$AI$3:$BU$39,I$1,FALSE)</f>
        <v>0.67133312122176281</v>
      </c>
      <c r="J8" s="2">
        <f>VLOOKUP($A8,GGRev!$AI$3:$BU$39,J$1,FALSE)</f>
        <v>0.52427184466019405</v>
      </c>
      <c r="K8" s="2">
        <f>VLOOKUP($A8,GGRev!$AI$3:$BU$39,K$1,FALSE)</f>
        <v>1.4261271387535905</v>
      </c>
      <c r="L8" s="2">
        <f>VLOOKUP($A8,GGRev!$AI$3:$BU$39,L$1,FALSE)</f>
        <v>-0.26037269638628635</v>
      </c>
      <c r="M8" s="2">
        <f>VLOOKUP($A8,GGRev!$AI$3:$BU$39,M$1,FALSE)</f>
        <v>0.34924832962138075</v>
      </c>
      <c r="N8" s="2">
        <f>VLOOKUP($A8,GGRev!$AI$3:$BU$39,N$1,FALSE)</f>
        <v>0.20148560817084507</v>
      </c>
      <c r="O8" s="2">
        <f>VLOOKUP($A8,GGRev!$AI$3:$BU$39,O$1,FALSE)</f>
        <v>-6.2682466082775237E-2</v>
      </c>
      <c r="P8" s="2">
        <f>VLOOKUP($A8,GGRev!$AI$3:$BU$39,P$1,FALSE)</f>
        <v>4.2277390985708971E-2</v>
      </c>
      <c r="Q8" s="2">
        <f>VLOOKUP($A8,GGRev!$AI$3:$BU$39,Q$1,FALSE)</f>
        <v>-8.3498132278619092E-3</v>
      </c>
      <c r="R8" s="2">
        <f>VLOOKUP($A8,GGRev!$AI$3:$BU$39,R$1,FALSE)</f>
        <v>-0.17575891867937074</v>
      </c>
      <c r="S8" s="2">
        <f>VLOOKUP($A8,GGRev!$AI$3:$BU$39,S$1,FALSE)</f>
        <v>0.20624764772299578</v>
      </c>
    </row>
    <row r="9" spans="1:19" x14ac:dyDescent="0.2">
      <c r="A9" t="s">
        <v>12</v>
      </c>
      <c r="B9" t="s">
        <v>44</v>
      </c>
      <c r="C9" t="s">
        <v>82</v>
      </c>
      <c r="D9" s="2">
        <f>VLOOKUP($A9,GGExp!$AI$3:$BV$39,D$1,FALSE)</f>
        <v>0.21473951715374831</v>
      </c>
      <c r="E9" s="2">
        <f>VLOOKUP($A9,GGExp!$AI$3:$BV$39,E$1,FALSE)</f>
        <v>0.20292887029288698</v>
      </c>
      <c r="F9" s="2">
        <f>VLOOKUP($A9,GGExp!$AI$3:$BV$39,F$1,FALSE)</f>
        <v>6.0000000000000157E-2</v>
      </c>
      <c r="G9" s="2">
        <f>VLOOKUP($A9,GGExp!$AI$3:$BV$39,G$1,FALSE)</f>
        <v>5.6603773584905613E-2</v>
      </c>
      <c r="H9" s="2">
        <f>VLOOKUP($A9,GGExp!$AI$3:$BV$39,H$1,FALSE)</f>
        <v>0.16226708074534166</v>
      </c>
      <c r="I9" s="2">
        <f>VLOOKUP($A9,GGExp!$AI$3:$BV$39,I$1,FALSE)</f>
        <v>0.12090848363393442</v>
      </c>
      <c r="J9" s="2">
        <f>VLOOKUP($A9,GGExp!$AI$3:$BV$39,J$1,FALSE)</f>
        <v>0.13706793802145412</v>
      </c>
      <c r="K9" s="2">
        <f>VLOOKUP($A9,GGExp!$AI$3:$BV$39,K$1,FALSE)</f>
        <v>0.19811320754716988</v>
      </c>
      <c r="L9" s="2">
        <f>VLOOKUP($A9,GGExp!$AI$3:$BV$39,L$1,FALSE)</f>
        <v>-3.2808398950131309E-2</v>
      </c>
      <c r="M9" s="2">
        <f>VLOOKUP($A9,GGExp!$AI$3:$BV$39,M$1,FALSE)</f>
        <v>0.24830393487109903</v>
      </c>
      <c r="N9" s="2">
        <f>VLOOKUP($A9,GGExp!$AI$3:$BV$39,N$1,FALSE)</f>
        <v>8.8043478260869695E-2</v>
      </c>
      <c r="O9" s="2">
        <f>VLOOKUP($A9,GGExp!$AI$3:$BV$39,O$1,FALSE)</f>
        <v>0.13819513819513821</v>
      </c>
      <c r="P9" s="2">
        <f>VLOOKUP($A9,GGExp!$AI$3:$BV$39,P$1,FALSE)</f>
        <v>3.1889994148624923E-2</v>
      </c>
      <c r="Q9" s="2">
        <f>VLOOKUP($A9,GGExp!$AI$3:$BV$39,Q$1,FALSE)</f>
        <v>9.0161610433796446E-2</v>
      </c>
      <c r="R9" s="2">
        <f>VLOOKUP($A9,GGExp!$AI$3:$BV$39,R$1,FALSE)</f>
        <v>3.302990897269175E-2</v>
      </c>
      <c r="S9" s="2">
        <f>VLOOKUP($A9,GGExp!$AI$3:$BV$39,S$1,FALSE)</f>
        <v>-3.2729103726082329E-3</v>
      </c>
    </row>
    <row r="10" spans="1:19" x14ac:dyDescent="0.2">
      <c r="A10" t="s">
        <v>12</v>
      </c>
      <c r="B10" t="s">
        <v>44</v>
      </c>
      <c r="C10" t="s">
        <v>81</v>
      </c>
      <c r="D10" s="2">
        <f>VLOOKUP($A10,GGRev!$AI$3:$BU$39,D$1,FALSE)</f>
        <v>-9.2421441774491755E-2</v>
      </c>
      <c r="E10" s="2">
        <f>VLOOKUP($A10,GGRev!$AI$3:$BU$39,E$1,FALSE)</f>
        <v>4.5824847250509095E-2</v>
      </c>
      <c r="F10" s="2">
        <f>VLOOKUP($A10,GGRev!$AI$3:$BU$39,F$1,FALSE)</f>
        <v>0.11587147030185005</v>
      </c>
      <c r="G10" s="2">
        <f>VLOOKUP($A10,GGRev!$AI$3:$BU$39,G$1,FALSE)</f>
        <v>0.13525305410122168</v>
      </c>
      <c r="H10" s="2">
        <f>VLOOKUP($A10,GGRev!$AI$3:$BU$39,H$1,FALSE)</f>
        <v>0.28439661798616461</v>
      </c>
      <c r="I10" s="2">
        <f>VLOOKUP($A10,GGRev!$AI$3:$BU$39,I$1,FALSE)</f>
        <v>0.10173548773189703</v>
      </c>
      <c r="J10" s="2">
        <f>VLOOKUP($A10,GGRev!$AI$3:$BU$39,J$1,FALSE)</f>
        <v>0.10700706137968487</v>
      </c>
      <c r="K10" s="2">
        <f>VLOOKUP($A10,GGRev!$AI$3:$BU$39,K$1,FALSE)</f>
        <v>0.32384690873405308</v>
      </c>
      <c r="L10" s="2">
        <f>VLOOKUP($A10,GGRev!$AI$3:$BU$39,L$1,FALSE)</f>
        <v>-0.35915492957746475</v>
      </c>
      <c r="M10" s="2">
        <f>VLOOKUP($A10,GGRev!$AI$3:$BU$39,M$1,FALSE)</f>
        <v>0.2700983227299017</v>
      </c>
      <c r="N10" s="2">
        <f>VLOOKUP($A10,GGRev!$AI$3:$BU$39,N$1,FALSE)</f>
        <v>0.29462659380692158</v>
      </c>
      <c r="O10" s="2">
        <f>VLOOKUP($A10,GGRev!$AI$3:$BU$39,O$1,FALSE)</f>
        <v>7.3865634892718954E-2</v>
      </c>
      <c r="P10" s="2">
        <f>VLOOKUP($A10,GGRev!$AI$3:$BU$39,P$1,FALSE)</f>
        <v>-1.9652800524074698E-2</v>
      </c>
      <c r="Q10" s="2">
        <f>VLOOKUP($A10,GGRev!$AI$3:$BU$39,Q$1,FALSE)</f>
        <v>4.0093551620447747E-2</v>
      </c>
      <c r="R10" s="2">
        <f>VLOOKUP($A10,GGRev!$AI$3:$BU$39,R$1,FALSE)</f>
        <v>-9.7976228718278241E-2</v>
      </c>
      <c r="S10" s="2">
        <f>VLOOKUP($A10,GGRev!$AI$3:$BU$39,S$1,FALSE)</f>
        <v>0.13497150997150997</v>
      </c>
    </row>
    <row r="11" spans="1:19" x14ac:dyDescent="0.2">
      <c r="A11" t="s">
        <v>26</v>
      </c>
      <c r="B11" t="s">
        <v>45</v>
      </c>
      <c r="C11" t="s">
        <v>82</v>
      </c>
      <c r="D11" s="2">
        <f>VLOOKUP($A11,GGExp!$AI$3:$BV$39,D$1,FALSE)</f>
        <v>0.12914668593575507</v>
      </c>
      <c r="E11" s="2">
        <f>VLOOKUP($A11,GGExp!$AI$3:$BV$39,E$1,FALSE)</f>
        <v>9.7853278259351834E-2</v>
      </c>
      <c r="F11" s="2">
        <f>VLOOKUP($A11,GGExp!$AI$3:$BV$39,F$1,FALSE)</f>
        <v>4.9387949764188553E-2</v>
      </c>
      <c r="G11" s="2">
        <f>VLOOKUP($A11,GGExp!$AI$3:$BV$39,G$1,FALSE)</f>
        <v>0.13720143412614244</v>
      </c>
      <c r="H11" s="2">
        <f>VLOOKUP($A11,GGExp!$AI$3:$BV$39,H$1,FALSE)</f>
        <v>0.13490230905861458</v>
      </c>
      <c r="I11" s="2">
        <f>VLOOKUP($A11,GGExp!$AI$3:$BV$39,I$1,FALSE)</f>
        <v>7.0975819704202206E-2</v>
      </c>
      <c r="J11" s="2">
        <f>VLOOKUP($A11,GGExp!$AI$3:$BV$39,J$1,FALSE)</f>
        <v>0.22881046324711377</v>
      </c>
      <c r="K11" s="2">
        <f>VLOOKUP($A11,GGExp!$AI$3:$BV$39,K$1,FALSE)</f>
        <v>0.26787572469154169</v>
      </c>
      <c r="L11" s="2">
        <f>VLOOKUP($A11,GGExp!$AI$3:$BV$39,L$1,FALSE)</f>
        <v>2.2441083362644942E-2</v>
      </c>
      <c r="M11" s="2">
        <f>VLOOKUP($A11,GGExp!$AI$3:$BV$39,M$1,FALSE)</f>
        <v>-3.9447731755423389E-3</v>
      </c>
      <c r="N11" s="2">
        <f>VLOOKUP($A11,GGExp!$AI$3:$BV$39,N$1,FALSE)</f>
        <v>0.35328114206769523</v>
      </c>
      <c r="O11" s="2">
        <f>VLOOKUP($A11,GGExp!$AI$3:$BV$39,O$1,FALSE)</f>
        <v>0.14758477532200159</v>
      </c>
      <c r="P11" s="2">
        <f>VLOOKUP($A11,GGExp!$AI$3:$BV$39,P$1,FALSE)</f>
        <v>0.20714042136788891</v>
      </c>
      <c r="Q11" s="2">
        <f>VLOOKUP($A11,GGExp!$AI$3:$BV$39,Q$1,FALSE)</f>
        <v>0.21083789825345742</v>
      </c>
      <c r="R11" s="2">
        <f>VLOOKUP($A11,GGExp!$AI$3:$BV$39,R$1,FALSE)</f>
        <v>-4.0361519110606175E-2</v>
      </c>
      <c r="S11" s="2">
        <f>VLOOKUP($A11,GGExp!$AI$3:$BV$39,S$1,FALSE)</f>
        <v>3.7957824639289615E-2</v>
      </c>
    </row>
    <row r="12" spans="1:19" x14ac:dyDescent="0.2">
      <c r="A12" t="s">
        <v>26</v>
      </c>
      <c r="B12" t="s">
        <v>45</v>
      </c>
      <c r="C12" t="s">
        <v>81</v>
      </c>
      <c r="D12" s="2">
        <f>VLOOKUP($A12,GGRev!$AI$3:$BU$39,D$1,FALSE)</f>
        <v>1.7535937382403759E-2</v>
      </c>
      <c r="E12" s="2">
        <f>VLOOKUP($A12,GGRev!$AI$3:$BU$39,E$1,FALSE)</f>
        <v>2.7366863905325518E-2</v>
      </c>
      <c r="F12" s="2">
        <f>VLOOKUP($A12,GGRev!$AI$3:$BU$39,F$1,FALSE)</f>
        <v>7.4730021598272148E-2</v>
      </c>
      <c r="G12" s="2">
        <f>VLOOKUP($A12,GGRev!$AI$3:$BU$39,G$1,FALSE)</f>
        <v>0.25006698821007506</v>
      </c>
      <c r="H12" s="2">
        <f>VLOOKUP($A12,GGRev!$AI$3:$BU$39,H$1,FALSE)</f>
        <v>0.27694121429719731</v>
      </c>
      <c r="I12" s="2">
        <f>VLOOKUP($A12,GGRev!$AI$3:$BU$39,I$1,FALSE)</f>
        <v>0.32078559738134199</v>
      </c>
      <c r="J12" s="2">
        <f>VLOOKUP($A12,GGRev!$AI$3:$BU$39,J$1,FALSE)</f>
        <v>0.12566326692720739</v>
      </c>
      <c r="K12" s="2">
        <f>VLOOKUP($A12,GGRev!$AI$3:$BU$39,K$1,FALSE)</f>
        <v>0.3253076662526817</v>
      </c>
      <c r="L12" s="2">
        <f>VLOOKUP($A12,GGRev!$AI$3:$BU$39,L$1,FALSE)</f>
        <v>-7.1007177390156176E-2</v>
      </c>
      <c r="M12" s="2">
        <f>VLOOKUP($A12,GGRev!$AI$3:$BU$39,M$1,FALSE)</f>
        <v>4.8327563676379491E-2</v>
      </c>
      <c r="N12" s="2">
        <f>VLOOKUP($A12,GGRev!$AI$3:$BU$39,N$1,FALSE)</f>
        <v>0.31552474468038588</v>
      </c>
      <c r="O12" s="2">
        <f>VLOOKUP($A12,GGRev!$AI$3:$BU$39,O$1,FALSE)</f>
        <v>0.1757792369711578</v>
      </c>
      <c r="P12" s="2">
        <f>VLOOKUP($A12,GGRev!$AI$3:$BU$39,P$1,FALSE)</f>
        <v>0.17059480552531497</v>
      </c>
      <c r="Q12" s="2">
        <f>VLOOKUP($A12,GGRev!$AI$3:$BU$39,Q$1,FALSE)</f>
        <v>9.8061477142339509E-2</v>
      </c>
      <c r="R12" s="2">
        <f>VLOOKUP($A12,GGRev!$AI$3:$BU$39,R$1,FALSE)</f>
        <v>-7.7237829157225574E-2</v>
      </c>
      <c r="S12" s="2">
        <f>VLOOKUP($A12,GGRev!$AI$3:$BU$39,S$1,FALSE)</f>
        <v>4.0885900920231196E-3</v>
      </c>
    </row>
    <row r="13" spans="1:19" x14ac:dyDescent="0.2">
      <c r="A13" t="s">
        <v>25</v>
      </c>
      <c r="B13" t="s">
        <v>46</v>
      </c>
      <c r="C13" t="s">
        <v>82</v>
      </c>
      <c r="D13" s="2">
        <f>VLOOKUP($A13,GGExp!$AI$3:$BV$39,D$1,FALSE)</f>
        <v>0.18507281553398058</v>
      </c>
      <c r="E13" s="2">
        <f>VLOOKUP($A13,GGExp!$AI$3:$BV$39,E$1,FALSE)</f>
        <v>0.14914783117548105</v>
      </c>
      <c r="F13" s="2">
        <f>VLOOKUP($A13,GGExp!$AI$3:$BV$39,F$1,FALSE)</f>
        <v>3.6028007638446782E-2</v>
      </c>
      <c r="G13" s="2">
        <f>VLOOKUP($A13,GGExp!$AI$3:$BV$39,G$1,FALSE)</f>
        <v>6.8014254116490494E-2</v>
      </c>
      <c r="H13" s="2">
        <f>VLOOKUP($A13,GGExp!$AI$3:$BV$39,H$1,FALSE)</f>
        <v>1.4324339872289153E-2</v>
      </c>
      <c r="I13" s="2">
        <f>VLOOKUP($A13,GGExp!$AI$3:$BV$39,I$1,FALSE)</f>
        <v>0.11938520871143357</v>
      </c>
      <c r="J13" s="2">
        <f>VLOOKUP($A13,GGExp!$AI$3:$BV$39,J$1,FALSE)</f>
        <v>0.25763793889648889</v>
      </c>
      <c r="K13" s="2">
        <f>VLOOKUP($A13,GGExp!$AI$3:$BV$39,K$1,FALSE)</f>
        <v>0.4160825074530658</v>
      </c>
      <c r="L13" s="2">
        <f>VLOOKUP($A13,GGExp!$AI$3:$BV$39,L$1,FALSE)</f>
        <v>0.12347083926031305</v>
      </c>
      <c r="M13" s="2">
        <f>VLOOKUP($A13,GGExp!$AI$3:$BV$39,M$1,FALSE)</f>
        <v>-2.717143580653331E-2</v>
      </c>
      <c r="N13" s="2">
        <f>VLOOKUP($A13,GGExp!$AI$3:$BV$39,N$1,FALSE)</f>
        <v>6.5335658692765612E-3</v>
      </c>
      <c r="O13" s="2">
        <f>VLOOKUP($A13,GGExp!$AI$3:$BV$39,O$1,FALSE)</f>
        <v>5.3480914451225763E-2</v>
      </c>
      <c r="P13" s="2">
        <f>VLOOKUP($A13,GGExp!$AI$3:$BV$39,P$1,FALSE)</f>
        <v>2.4401021209740765E-2</v>
      </c>
      <c r="Q13" s="2">
        <f>VLOOKUP($A13,GGExp!$AI$3:$BV$39,Q$1,FALSE)</f>
        <v>0.22844476395878269</v>
      </c>
      <c r="R13" s="2">
        <f>VLOOKUP($A13,GGExp!$AI$3:$BV$39,R$1,FALSE)</f>
        <v>5.6375943663070846E-2</v>
      </c>
      <c r="S13" s="2">
        <f>VLOOKUP($A13,GGExp!$AI$3:$BV$39,S$1,FALSE)</f>
        <v>-7.2258231307591389E-2</v>
      </c>
    </row>
    <row r="14" spans="1:19" x14ac:dyDescent="0.2">
      <c r="A14" t="s">
        <v>25</v>
      </c>
      <c r="B14" t="s">
        <v>46</v>
      </c>
      <c r="C14" t="s">
        <v>81</v>
      </c>
      <c r="D14" s="2">
        <f>VLOOKUP($A14,GGRev!$AI$3:$BU$39,D$1,FALSE)</f>
        <v>-9.9865429563000221E-2</v>
      </c>
      <c r="E14" s="2">
        <f>VLOOKUP($A14,GGRev!$AI$3:$BU$39,E$1,FALSE)</f>
        <v>0.12683924777716579</v>
      </c>
      <c r="F14" s="2">
        <f>VLOOKUP($A14,GGRev!$AI$3:$BU$39,F$1,FALSE)</f>
        <v>0.13057747364010888</v>
      </c>
      <c r="G14" s="2">
        <f>VLOOKUP($A14,GGRev!$AI$3:$BU$39,G$1,FALSE)</f>
        <v>0.10913470446544374</v>
      </c>
      <c r="H14" s="2">
        <f>VLOOKUP($A14,GGRev!$AI$3:$BU$39,H$1,FALSE)</f>
        <v>0.2812117162267514</v>
      </c>
      <c r="I14" s="2">
        <f>VLOOKUP($A14,GGRev!$AI$3:$BU$39,I$1,FALSE)</f>
        <v>0.20206015299026431</v>
      </c>
      <c r="J14" s="2">
        <f>VLOOKUP($A14,GGRev!$AI$3:$BU$39,J$1,FALSE)</f>
        <v>3.5723325017174658E-2</v>
      </c>
      <c r="K14" s="2">
        <f>VLOOKUP($A14,GGRev!$AI$3:$BU$39,K$1,FALSE)</f>
        <v>3.1803106999476395E-2</v>
      </c>
      <c r="L14" s="2">
        <f>VLOOKUP($A14,GGRev!$AI$3:$BU$39,L$1,FALSE)</f>
        <v>-1.7999729327378537E-2</v>
      </c>
      <c r="M14" s="2">
        <f>VLOOKUP($A14,GGRev!$AI$3:$BU$39,M$1,FALSE)</f>
        <v>7.5558158765159797E-2</v>
      </c>
      <c r="N14" s="2">
        <f>VLOOKUP($A14,GGRev!$AI$3:$BU$39,N$1,FALSE)</f>
        <v>0.23368677323253362</v>
      </c>
      <c r="O14" s="2">
        <f>VLOOKUP($A14,GGRev!$AI$3:$BU$39,O$1,FALSE)</f>
        <v>8.1455130868300807E-2</v>
      </c>
      <c r="P14" s="2">
        <f>VLOOKUP($A14,GGRev!$AI$3:$BU$39,P$1,FALSE)</f>
        <v>0.1679272011332805</v>
      </c>
      <c r="Q14" s="2">
        <f>VLOOKUP($A14,GGRev!$AI$3:$BU$39,Q$1,FALSE)</f>
        <v>6.5477047057130575E-2</v>
      </c>
      <c r="R14" s="2">
        <f>VLOOKUP($A14,GGRev!$AI$3:$BU$39,R$1,FALSE)</f>
        <v>6.5582310720073964E-2</v>
      </c>
      <c r="S14" s="2">
        <f>VLOOKUP($A14,GGRev!$AI$3:$BU$39,S$1,FALSE)</f>
        <v>-4.0270157712712924E-2</v>
      </c>
    </row>
    <row r="15" spans="1:19" x14ac:dyDescent="0.2">
      <c r="A15" t="s">
        <v>4</v>
      </c>
      <c r="B15" t="s">
        <v>49</v>
      </c>
      <c r="C15" t="s">
        <v>82</v>
      </c>
      <c r="D15" s="2">
        <f>VLOOKUP($A15,GGExp!$AI$3:$BV$39,D$1,FALSE)</f>
        <v>-8.2131223825034946E-2</v>
      </c>
      <c r="E15" s="2">
        <f>VLOOKUP($A15,GGExp!$AI$3:$BV$39,E$1,FALSE)</f>
        <v>0.21749049429657799</v>
      </c>
      <c r="F15" s="2">
        <f>VLOOKUP($A15,GGExp!$AI$3:$BV$39,F$1,FALSE)</f>
        <v>-0.18592546325213405</v>
      </c>
      <c r="G15" s="2">
        <f>VLOOKUP($A15,GGExp!$AI$3:$BV$39,G$1,FALSE)</f>
        <v>0.25012787723785157</v>
      </c>
      <c r="H15" s="2">
        <f>VLOOKUP($A15,GGExp!$AI$3:$BV$39,H$1,FALSE)</f>
        <v>4.4803600654664551E-2</v>
      </c>
      <c r="I15" s="2">
        <f>VLOOKUP($A15,GGExp!$AI$3:$BV$39,I$1,FALSE)</f>
        <v>9.9079694536910165E-2</v>
      </c>
      <c r="J15" s="2">
        <f>VLOOKUP($A15,GGExp!$AI$3:$BV$39,J$1,FALSE)</f>
        <v>6.8590771423481162E-2</v>
      </c>
      <c r="K15" s="2">
        <f>VLOOKUP($A15,GGExp!$AI$3:$BV$39,K$1,FALSE)</f>
        <v>2.4674891630543462E-2</v>
      </c>
      <c r="L15" s="2">
        <f>VLOOKUP($A15,GGExp!$AI$3:$BV$39,L$1,FALSE)</f>
        <v>-1.7572404816140523E-2</v>
      </c>
      <c r="M15" s="2">
        <f>VLOOKUP($A15,GGExp!$AI$3:$BV$39,M$1,FALSE)</f>
        <v>0.11990725405763486</v>
      </c>
      <c r="N15" s="2">
        <f>VLOOKUP($A15,GGExp!$AI$3:$BV$39,N$1,FALSE)</f>
        <v>2.3661638568470891E-2</v>
      </c>
      <c r="O15" s="2">
        <f>VLOOKUP($A15,GGExp!$AI$3:$BV$39,O$1,FALSE)</f>
        <v>6.5732447269575278E-2</v>
      </c>
      <c r="P15" s="2">
        <f>VLOOKUP($A15,GGExp!$AI$3:$BV$39,P$1,FALSE)</f>
        <v>3.0500203334688971E-2</v>
      </c>
      <c r="Q15" s="2">
        <f>VLOOKUP($A15,GGExp!$AI$3:$BV$39,Q$1,FALSE)</f>
        <v>-3.4069981583793783E-2</v>
      </c>
      <c r="R15" s="2">
        <f>VLOOKUP($A15,GGExp!$AI$3:$BV$39,R$1,FALSE)</f>
        <v>-2.1789459349039923E-2</v>
      </c>
      <c r="S15" s="2">
        <f>VLOOKUP($A15,GGExp!$AI$3:$BV$39,S$1,FALSE)</f>
        <v>2.4641514687456564E-2</v>
      </c>
    </row>
    <row r="16" spans="1:19" x14ac:dyDescent="0.2">
      <c r="A16" t="s">
        <v>4</v>
      </c>
      <c r="B16" t="s">
        <v>49</v>
      </c>
      <c r="C16" t="s">
        <v>81</v>
      </c>
      <c r="D16" s="2">
        <f>VLOOKUP($A16,GGRev!$AI$3:$BU$39,D$1,FALSE)</f>
        <v>-0.16758457907159707</v>
      </c>
      <c r="E16" s="2">
        <f>VLOOKUP($A16,GGRev!$AI$3:$BU$39,E$1,FALSE)</f>
        <v>8.5066162570887494E-3</v>
      </c>
      <c r="F16" s="2">
        <f>VLOOKUP($A16,GGRev!$AI$3:$BU$39,F$1,FALSE)</f>
        <v>0.15510777881911902</v>
      </c>
      <c r="G16" s="2">
        <f>VLOOKUP($A16,GGRev!$AI$3:$BU$39,G$1,FALSE)</f>
        <v>0.24766734279918867</v>
      </c>
      <c r="H16" s="2">
        <f>VLOOKUP($A16,GGRev!$AI$3:$BU$39,H$1,FALSE)</f>
        <v>0.29474882132986518</v>
      </c>
      <c r="I16" s="2">
        <f>VLOOKUP($A16,GGRev!$AI$3:$BU$39,I$1,FALSE)</f>
        <v>0.21094927172275235</v>
      </c>
      <c r="J16" s="2">
        <f>VLOOKUP($A16,GGRev!$AI$3:$BU$39,J$1,FALSE)</f>
        <v>-0.31231854002488596</v>
      </c>
      <c r="K16" s="2">
        <f>VLOOKUP($A16,GGRev!$AI$3:$BU$39,K$1,FALSE)</f>
        <v>1.1571170084439084</v>
      </c>
      <c r="L16" s="2">
        <f>VLOOKUP($A16,GGRev!$AI$3:$BU$39,L$1,FALSE)</f>
        <v>-0.53613868307004053</v>
      </c>
      <c r="M16" s="2">
        <f>VLOOKUP($A16,GGRev!$AI$3:$BU$39,M$1,FALSE)</f>
        <v>0.23267028330319464</v>
      </c>
      <c r="N16" s="2">
        <f>VLOOKUP($A16,GGRev!$AI$3:$BU$39,N$1,FALSE)</f>
        <v>0.56711491442542805</v>
      </c>
      <c r="O16" s="2">
        <f>VLOOKUP($A16,GGRev!$AI$3:$BU$39,O$1,FALSE)</f>
        <v>-0.14595522271628056</v>
      </c>
      <c r="P16" s="2">
        <f>VLOOKUP($A16,GGRev!$AI$3:$BU$39,P$1,FALSE)</f>
        <v>-4.6492510047497292E-2</v>
      </c>
      <c r="Q16" s="2">
        <f>VLOOKUP($A16,GGRev!$AI$3:$BU$39,Q$1,FALSE)</f>
        <v>-3.8701025002394855E-2</v>
      </c>
      <c r="R16" s="2">
        <f>VLOOKUP($A16,GGRev!$AI$3:$BU$39,R$1,FALSE)</f>
        <v>-0.52147483806676631</v>
      </c>
      <c r="S16" s="2">
        <f>VLOOKUP($A16,GGRev!$AI$3:$BU$39,S$1,FALSE)</f>
        <v>0.30653894210745536</v>
      </c>
    </row>
    <row r="17" spans="1:19" x14ac:dyDescent="0.2">
      <c r="A17" t="s">
        <v>32</v>
      </c>
      <c r="B17" t="s">
        <v>52</v>
      </c>
      <c r="C17" t="s">
        <v>82</v>
      </c>
      <c r="D17" s="2">
        <f>VLOOKUP($A17,GGExp!$AI$3:$BV$39,D$1,FALSE)</f>
        <v>8.7885442819238935E-2</v>
      </c>
      <c r="E17" s="2">
        <f>VLOOKUP($A17,GGExp!$AI$3:$BV$39,E$1,FALSE)</f>
        <v>1.5102540958393848E-3</v>
      </c>
      <c r="F17" s="2">
        <f>VLOOKUP($A17,GGExp!$AI$3:$BV$39,F$1,FALSE)</f>
        <v>2.3040070892525744E-2</v>
      </c>
      <c r="G17" s="2">
        <f>VLOOKUP($A17,GGExp!$AI$3:$BV$39,G$1,FALSE)</f>
        <v>9.1912274355497814E-2</v>
      </c>
      <c r="H17" s="2">
        <f>VLOOKUP($A17,GGExp!$AI$3:$BV$39,H$1,FALSE)</f>
        <v>-3.9720666991693777E-2</v>
      </c>
      <c r="I17" s="2">
        <f>VLOOKUP($A17,GGExp!$AI$3:$BV$39,I$1,FALSE)</f>
        <v>6.8585053852941752E-2</v>
      </c>
      <c r="J17" s="2">
        <f>VLOOKUP($A17,GGExp!$AI$3:$BV$39,J$1,FALSE)</f>
        <v>0.11885710353390416</v>
      </c>
      <c r="K17" s="2">
        <f>VLOOKUP($A17,GGExp!$AI$3:$BV$39,K$1,FALSE)</f>
        <v>0.29618673539559365</v>
      </c>
      <c r="L17" s="2">
        <f>VLOOKUP($A17,GGExp!$AI$3:$BV$39,L$1,FALSE)</f>
        <v>-2.5096517300423171E-2</v>
      </c>
      <c r="M17" s="2">
        <f>VLOOKUP($A17,GGExp!$AI$3:$BV$39,M$1,FALSE)</f>
        <v>7.0246821272567941E-2</v>
      </c>
      <c r="N17" s="2">
        <f>VLOOKUP($A17,GGExp!$AI$3:$BV$39,N$1,FALSE)</f>
        <v>0.24633056950799773</v>
      </c>
      <c r="O17" s="2">
        <f>VLOOKUP($A17,GGExp!$AI$3:$BV$39,O$1,FALSE)</f>
        <v>2.5092649993614394E-2</v>
      </c>
      <c r="P17" s="2">
        <f>VLOOKUP($A17,GGExp!$AI$3:$BV$39,P$1,FALSE)</f>
        <v>0.21169265817761271</v>
      </c>
      <c r="Q17" s="2">
        <f>VLOOKUP($A17,GGExp!$AI$3:$BV$39,Q$1,FALSE)</f>
        <v>0.10825974964356687</v>
      </c>
      <c r="R17" s="2">
        <f>VLOOKUP($A17,GGExp!$AI$3:$BV$39,R$1,FALSE)</f>
        <v>5.6527012435694628E-2</v>
      </c>
      <c r="S17" s="2">
        <f>VLOOKUP($A17,GGExp!$AI$3:$BV$39,S$1,FALSE)</f>
        <v>6.1930269360332267E-2</v>
      </c>
    </row>
    <row r="18" spans="1:19" x14ac:dyDescent="0.2">
      <c r="A18" t="s">
        <v>32</v>
      </c>
      <c r="B18" t="s">
        <v>52</v>
      </c>
      <c r="C18" t="s">
        <v>81</v>
      </c>
      <c r="D18" s="2">
        <f>VLOOKUP($A18,GGRev!$AI$3:$BU$39,D$1,FALSE)</f>
        <v>2.5503244740214034E-2</v>
      </c>
      <c r="E18" s="2">
        <f>VLOOKUP($A18,GGRev!$AI$3:$BU$39,E$1,FALSE)</f>
        <v>6.7210802095929056E-2</v>
      </c>
      <c r="F18" s="2">
        <f>VLOOKUP($A18,GGRev!$AI$3:$BU$39,F$1,FALSE)</f>
        <v>-3.9939571334151637E-2</v>
      </c>
      <c r="G18" s="2">
        <f>VLOOKUP($A18,GGRev!$AI$3:$BU$39,G$1,FALSE)</f>
        <v>1.1739575137686899E-2</v>
      </c>
      <c r="H18" s="2">
        <f>VLOOKUP($A18,GGRev!$AI$3:$BU$39,H$1,FALSE)</f>
        <v>0.23641187911232497</v>
      </c>
      <c r="I18" s="2">
        <f>VLOOKUP($A18,GGRev!$AI$3:$BU$39,I$1,FALSE)</f>
        <v>1.797677630685163</v>
      </c>
      <c r="J18" s="2">
        <f>VLOOKUP($A18,GGRev!$AI$3:$BU$39,J$1,FALSE)</f>
        <v>-0.55363406357672229</v>
      </c>
      <c r="K18" s="2">
        <f>VLOOKUP($A18,GGRev!$AI$3:$BU$39,K$1,FALSE)</f>
        <v>0.1151382308486148</v>
      </c>
      <c r="L18" s="2">
        <f>VLOOKUP($A18,GGRev!$AI$3:$BU$39,L$1,FALSE)</f>
        <v>-0.1301483951857379</v>
      </c>
      <c r="M18" s="2">
        <f>VLOOKUP($A18,GGRev!$AI$3:$BU$39,M$1,FALSE)</f>
        <v>7.3278959545734984E-3</v>
      </c>
      <c r="N18" s="2">
        <f>VLOOKUP($A18,GGRev!$AI$3:$BU$39,N$1,FALSE)</f>
        <v>0.1598491990633189</v>
      </c>
      <c r="O18" s="2">
        <f>VLOOKUP($A18,GGRev!$AI$3:$BU$39,O$1,FALSE)</f>
        <v>7.8065288835657831E-2</v>
      </c>
      <c r="P18" s="2">
        <f>VLOOKUP($A18,GGRev!$AI$3:$BU$39,P$1,FALSE)</f>
        <v>8.1125345966343701E-2</v>
      </c>
      <c r="Q18" s="2">
        <f>VLOOKUP($A18,GGRev!$AI$3:$BU$39,Q$1,FALSE)</f>
        <v>4.6126967458740502E-2</v>
      </c>
      <c r="R18" s="2">
        <f>VLOOKUP($A18,GGRev!$AI$3:$BU$39,R$1,FALSE)</f>
        <v>-1.7786966090314249E-3</v>
      </c>
      <c r="S18" s="2">
        <f>VLOOKUP($A18,GGRev!$AI$3:$BU$39,S$1,FALSE)</f>
        <v>9.9115931561739687E-2</v>
      </c>
    </row>
    <row r="19" spans="1:19" x14ac:dyDescent="0.2">
      <c r="A19" t="s">
        <v>13</v>
      </c>
      <c r="B19" t="s">
        <v>53</v>
      </c>
      <c r="C19" t="s">
        <v>82</v>
      </c>
      <c r="D19" s="2">
        <f>VLOOKUP($A19,GGExp!$AI$3:$BV$39,D$1,FALSE)</f>
        <v>8.5137795275590608E-2</v>
      </c>
      <c r="E19" s="2">
        <f>VLOOKUP($A19,GGExp!$AI$3:$BV$39,E$1,FALSE)</f>
        <v>0.27120181405895699</v>
      </c>
      <c r="F19" s="2">
        <f>VLOOKUP($A19,GGExp!$AI$3:$BV$39,F$1,FALSE)</f>
        <v>0.24188369603995721</v>
      </c>
      <c r="G19" s="2">
        <f>VLOOKUP($A19,GGExp!$AI$3:$BV$39,G$1,FALSE)</f>
        <v>-3.252513645504166E-2</v>
      </c>
      <c r="H19" s="2">
        <f>VLOOKUP($A19,GGExp!$AI$3:$BV$39,H$1,FALSE)</f>
        <v>0.20241227158543612</v>
      </c>
      <c r="I19" s="2">
        <f>VLOOKUP($A19,GGExp!$AI$3:$BV$39,I$1,FALSE)</f>
        <v>0.33914151516498481</v>
      </c>
      <c r="J19" s="2">
        <f>VLOOKUP($A19,GGExp!$AI$3:$BV$39,J$1,FALSE)</f>
        <v>0.30798664896363503</v>
      </c>
      <c r="K19" s="2">
        <f>VLOOKUP($A19,GGExp!$AI$3:$BV$39,K$1,FALSE)</f>
        <v>0.23278607631521447</v>
      </c>
      <c r="L19" s="2">
        <f>VLOOKUP($A19,GGExp!$AI$3:$BV$39,L$1,FALSE)</f>
        <v>0.20970392573726948</v>
      </c>
      <c r="M19" s="2">
        <f>VLOOKUP($A19,GGExp!$AI$3:$BV$39,M$1,FALSE)</f>
        <v>0.21812274054242098</v>
      </c>
      <c r="N19" s="2">
        <f>VLOOKUP($A19,GGExp!$AI$3:$BV$39,N$1,FALSE)</f>
        <v>-3.1237849252735263E-3</v>
      </c>
      <c r="O19" s="2">
        <f>VLOOKUP($A19,GGExp!$AI$3:$BV$39,O$1,FALSE)</f>
        <v>0.17722012711798427</v>
      </c>
      <c r="P19" s="2">
        <f>VLOOKUP($A19,GGExp!$AI$3:$BV$39,P$1,FALSE)</f>
        <v>-3.2105447285285291E-2</v>
      </c>
      <c r="Q19" s="2">
        <f>VLOOKUP($A19,GGExp!$AI$3:$BV$39,Q$1,FALSE)</f>
        <v>3.8004487675291167E-2</v>
      </c>
      <c r="R19" s="2">
        <f>VLOOKUP($A19,GGExp!$AI$3:$BV$39,R$1,FALSE)</f>
        <v>-0.19273413525401104</v>
      </c>
      <c r="S19" s="2">
        <f>VLOOKUP($A19,GGExp!$AI$3:$BV$39,S$1,FALSE)</f>
        <v>0.17676067994849917</v>
      </c>
    </row>
    <row r="20" spans="1:19" x14ac:dyDescent="0.2">
      <c r="A20" t="s">
        <v>13</v>
      </c>
      <c r="B20" t="s">
        <v>53</v>
      </c>
      <c r="C20" t="s">
        <v>81</v>
      </c>
      <c r="D20" s="2">
        <f>VLOOKUP($A20,GGRev!$AI$3:$BU$39,D$1,FALSE)</f>
        <v>0.14804696152994154</v>
      </c>
      <c r="E20" s="2">
        <f>VLOOKUP($A20,GGRev!$AI$3:$BU$39,E$1,FALSE)</f>
        <v>0.26923076923076933</v>
      </c>
      <c r="F20" s="2">
        <f>VLOOKUP($A20,GGRev!$AI$3:$BU$39,F$1,FALSE)</f>
        <v>0.2534711665146448</v>
      </c>
      <c r="G20" s="2">
        <f>VLOOKUP($A20,GGRev!$AI$3:$BU$39,G$1,FALSE)</f>
        <v>0.1067998059508409</v>
      </c>
      <c r="H20" s="2">
        <f>VLOOKUP($A20,GGRev!$AI$3:$BU$39,H$1,FALSE)</f>
        <v>0.47030440722044847</v>
      </c>
      <c r="I20" s="2">
        <f>VLOOKUP($A20,GGRev!$AI$3:$BU$39,I$1,FALSE)</f>
        <v>0.56178438255365371</v>
      </c>
      <c r="J20" s="2">
        <f>VLOOKUP($A20,GGRev!$AI$3:$BU$39,J$1,FALSE)</f>
        <v>0.29519816248751335</v>
      </c>
      <c r="K20" s="2">
        <f>VLOOKUP($A20,GGRev!$AI$3:$BU$39,K$1,FALSE)</f>
        <v>0.2803785031808021</v>
      </c>
      <c r="L20" s="2">
        <f>VLOOKUP($A20,GGRev!$AI$3:$BU$39,L$1,FALSE)</f>
        <v>-0.37173844024474345</v>
      </c>
      <c r="M20" s="2">
        <f>VLOOKUP($A20,GGRev!$AI$3:$BU$39,M$1,FALSE)</f>
        <v>0.63181582928881019</v>
      </c>
      <c r="N20" s="2">
        <f>VLOOKUP($A20,GGRev!$AI$3:$BU$39,N$1,FALSE)</f>
        <v>0.33019036507768701</v>
      </c>
      <c r="O20" s="2">
        <f>VLOOKUP($A20,GGRev!$AI$3:$BU$39,O$1,FALSE)</f>
        <v>8.4628791598031258E-2</v>
      </c>
      <c r="P20" s="2">
        <f>VLOOKUP($A20,GGRev!$AI$3:$BU$39,P$1,FALSE)</f>
        <v>-0.13686089733114418</v>
      </c>
      <c r="Q20" s="2">
        <f>VLOOKUP($A20,GGRev!$AI$3:$BU$39,Q$1,FALSE)</f>
        <v>-7.5824566333066099E-2</v>
      </c>
      <c r="R20" s="2">
        <f>VLOOKUP($A20,GGRev!$AI$3:$BU$39,R$1,FALSE)</f>
        <v>-0.19588849109183906</v>
      </c>
      <c r="S20" s="2">
        <f>VLOOKUP($A20,GGRev!$AI$3:$BU$39,S$1,FALSE)</f>
        <v>0.40473682294994467</v>
      </c>
    </row>
    <row r="21" spans="1:19" x14ac:dyDescent="0.2">
      <c r="A21" t="s">
        <v>30</v>
      </c>
      <c r="B21" t="s">
        <v>54</v>
      </c>
      <c r="C21" t="s">
        <v>82</v>
      </c>
      <c r="D21" s="2">
        <f>VLOOKUP($A21,GGExp!$AI$3:$BV$39,D$1,FALSE)</f>
        <v>9.0571020983677988E-2</v>
      </c>
      <c r="E21" s="2">
        <f>VLOOKUP($A21,GGExp!$AI$3:$BV$39,E$1,FALSE)</f>
        <v>6.8108203238602519E-2</v>
      </c>
      <c r="F21" s="2">
        <f>VLOOKUP($A21,GGExp!$AI$3:$BV$39,F$1,FALSE)</f>
        <v>4.5309331232051601E-2</v>
      </c>
      <c r="G21" s="2">
        <f>VLOOKUP($A21,GGExp!$AI$3:$BV$39,G$1,FALSE)</f>
        <v>7.0542967406736407E-2</v>
      </c>
      <c r="H21" s="2">
        <f>VLOOKUP($A21,GGExp!$AI$3:$BV$39,H$1,FALSE)</f>
        <v>0.10511377542030764</v>
      </c>
      <c r="I21" s="2">
        <f>VLOOKUP($A21,GGExp!$AI$3:$BV$39,I$1,FALSE)</f>
        <v>0.10184814155709078</v>
      </c>
      <c r="J21" s="2">
        <f>VLOOKUP($A21,GGExp!$AI$3:$BV$39,J$1,FALSE)</f>
        <v>0.14074339552032644</v>
      </c>
      <c r="K21" s="2">
        <f>VLOOKUP($A21,GGExp!$AI$3:$BV$39,K$1,FALSE)</f>
        <v>0.16307843805697375</v>
      </c>
      <c r="L21" s="2">
        <f>VLOOKUP($A21,GGExp!$AI$3:$BV$39,L$1,FALSE)</f>
        <v>0.16856545785306218</v>
      </c>
      <c r="M21" s="2">
        <f>VLOOKUP($A21,GGExp!$AI$3:$BV$39,M$1,FALSE)</f>
        <v>0.11353595635152505</v>
      </c>
      <c r="N21" s="2">
        <f>VLOOKUP($A21,GGExp!$AI$3:$BV$39,N$1,FALSE)</f>
        <v>6.4011535418637161E-2</v>
      </c>
      <c r="O21" s="2">
        <f>VLOOKUP($A21,GGExp!$AI$3:$BV$39,O$1,FALSE)</f>
        <v>8.5786131999087925E-2</v>
      </c>
      <c r="P21" s="2">
        <f>VLOOKUP($A21,GGExp!$AI$3:$BV$39,P$1,FALSE)</f>
        <v>6.1550327286626891E-2</v>
      </c>
      <c r="Q21" s="2">
        <f>VLOOKUP($A21,GGExp!$AI$3:$BV$39,Q$1,FALSE)</f>
        <v>9.8098482160025535E-2</v>
      </c>
      <c r="R21" s="2">
        <f>VLOOKUP($A21,GGExp!$AI$3:$BV$39,R$1,FALSE)</f>
        <v>0.11360518189951094</v>
      </c>
      <c r="S21" s="2">
        <f>VLOOKUP($A21,GGExp!$AI$3:$BV$39,S$1,FALSE)</f>
        <v>9.8083902231239167E-2</v>
      </c>
    </row>
    <row r="22" spans="1:19" x14ac:dyDescent="0.2">
      <c r="A22" t="s">
        <v>30</v>
      </c>
      <c r="B22" t="s">
        <v>54</v>
      </c>
      <c r="C22" t="s">
        <v>81</v>
      </c>
      <c r="D22" s="2">
        <f>VLOOKUP($A22,GGRev!$AI$3:$BU$39,D$1,FALSE)</f>
        <v>0.10063436995042788</v>
      </c>
      <c r="E22" s="2">
        <f>VLOOKUP($A22,GGRev!$AI$3:$BU$39,E$1,FALSE)</f>
        <v>3.6421345432508169E-2</v>
      </c>
      <c r="F22" s="2">
        <f>VLOOKUP($A22,GGRev!$AI$3:$BU$39,F$1,FALSE)</f>
        <v>8.0164187485738267E-2</v>
      </c>
      <c r="G22" s="2">
        <f>VLOOKUP($A22,GGRev!$AI$3:$BU$39,G$1,FALSE)</f>
        <v>0.19808500728094292</v>
      </c>
      <c r="H22" s="2">
        <f>VLOOKUP($A22,GGRev!$AI$3:$BU$39,H$1,FALSE)</f>
        <v>0.23217792348106805</v>
      </c>
      <c r="I22" s="2">
        <f>VLOOKUP($A22,GGRev!$AI$3:$BU$39,I$1,FALSE)</f>
        <v>0.25806486409102786</v>
      </c>
      <c r="J22" s="2">
        <f>VLOOKUP($A22,GGRev!$AI$3:$BU$39,J$1,FALSE)</f>
        <v>0.1499539862356192</v>
      </c>
      <c r="K22" s="2">
        <f>VLOOKUP($A22,GGRev!$AI$3:$BU$39,K$1,FALSE)</f>
        <v>-1.7701805641473743E-2</v>
      </c>
      <c r="L22" s="2">
        <f>VLOOKUP($A22,GGRev!$AI$3:$BU$39,L$1,FALSE)</f>
        <v>-0.18077487203001019</v>
      </c>
      <c r="M22" s="2">
        <f>VLOOKUP($A22,GGRev!$AI$3:$BU$39,M$1,FALSE)</f>
        <v>0.31394477982503022</v>
      </c>
      <c r="N22" s="2">
        <f>VLOOKUP($A22,GGRev!$AI$3:$BU$39,N$1,FALSE)</f>
        <v>0.14592933123605106</v>
      </c>
      <c r="O22" s="2">
        <f>VLOOKUP($A22,GGRev!$AI$3:$BU$39,O$1,FALSE)</f>
        <v>5.3461406900286258E-2</v>
      </c>
      <c r="P22" s="2">
        <f>VLOOKUP($A22,GGRev!$AI$3:$BU$39,P$1,FALSE)</f>
        <v>1.1243939051705565E-2</v>
      </c>
      <c r="Q22" s="2">
        <f>VLOOKUP($A22,GGRev!$AI$3:$BU$39,Q$1,FALSE)</f>
        <v>5.4935052577546287E-2</v>
      </c>
      <c r="R22" s="2">
        <f>VLOOKUP($A22,GGRev!$AI$3:$BU$39,R$1,FALSE)</f>
        <v>8.5641820481659525E-2</v>
      </c>
      <c r="S22" s="2">
        <f>VLOOKUP($A22,GGRev!$AI$3:$BU$39,S$1,FALSE)</f>
        <v>0.10808149061297605</v>
      </c>
    </row>
    <row r="23" spans="1:19" x14ac:dyDescent="0.2">
      <c r="A23" t="s">
        <v>33</v>
      </c>
      <c r="B23" t="s">
        <v>56</v>
      </c>
      <c r="C23" t="s">
        <v>82</v>
      </c>
      <c r="D23" s="2">
        <f>VLOOKUP($A23,GGExp!$AI$3:$BV$39,D$1,FALSE)</f>
        <v>2.5271398428182619</v>
      </c>
      <c r="E23" s="2">
        <f>VLOOKUP($A23,GGExp!$AI$3:$BV$39,E$1,FALSE)</f>
        <v>0.36393823531961766</v>
      </c>
      <c r="F23" s="2">
        <f>VLOOKUP($A23,GGExp!$AI$3:$BV$39,F$1,FALSE)</f>
        <v>1.2995207160019828</v>
      </c>
      <c r="G23" s="2">
        <f>VLOOKUP($A23,GGExp!$AI$3:$BV$39,G$1,FALSE)</f>
        <v>-6.346819403133583E-3</v>
      </c>
      <c r="H23" s="2">
        <f>VLOOKUP($A23,GGExp!$AI$3:$BV$39,H$1,FALSE)</f>
        <v>0.72976130862961108</v>
      </c>
      <c r="I23" s="2">
        <f>VLOOKUP($A23,GGExp!$AI$3:$BV$39,I$1,FALSE)</f>
        <v>6.8960082344237589E-2</v>
      </c>
      <c r="J23" s="2">
        <f>VLOOKUP($A23,GGExp!$AI$3:$BV$39,J$1,FALSE)</f>
        <v>0.35109785784568909</v>
      </c>
      <c r="K23" s="2">
        <f>VLOOKUP($A23,GGExp!$AI$3:$BV$39,K$1,FALSE)</f>
        <v>0.51311332289553224</v>
      </c>
      <c r="L23" s="2">
        <f>VLOOKUP($A23,GGExp!$AI$3:$BV$39,L$1,FALSE)</f>
        <v>0.51276822320822069</v>
      </c>
      <c r="M23" s="2">
        <f>VLOOKUP($A23,GGExp!$AI$3:$BV$39,M$1,FALSE)</f>
        <v>0.61465716784866742</v>
      </c>
      <c r="N23" s="2">
        <f>VLOOKUP($A23,GGExp!$AI$3:$BV$39,N$1,FALSE)</f>
        <v>6.7655915987122672E-2</v>
      </c>
      <c r="O23" s="2">
        <f>VLOOKUP($A23,GGExp!$AI$3:$BV$39,O$1,FALSE)</f>
        <v>0.10350251695608324</v>
      </c>
      <c r="P23" s="2">
        <f>VLOOKUP($A23,GGExp!$AI$3:$BV$39,P$1,FALSE)</f>
        <v>-5.8594227500771048E-2</v>
      </c>
      <c r="Q23" s="2">
        <f>VLOOKUP($A23,GGExp!$AI$3:$BV$39,Q$1,FALSE)</f>
        <v>2.3100007035728204E-2</v>
      </c>
      <c r="R23" s="2">
        <f>VLOOKUP($A23,GGExp!$AI$3:$BV$39,R$1,FALSE)</f>
        <v>0.35366241247586788</v>
      </c>
      <c r="S23" s="2">
        <f>VLOOKUP($A23,GGExp!$AI$3:$BV$39,S$1,FALSE)</f>
        <v>0.1753507640989701</v>
      </c>
    </row>
    <row r="24" spans="1:19" x14ac:dyDescent="0.2">
      <c r="A24" t="s">
        <v>33</v>
      </c>
      <c r="B24" t="s">
        <v>56</v>
      </c>
      <c r="C24" t="s">
        <v>81</v>
      </c>
      <c r="D24" s="2">
        <f>VLOOKUP($A24,GGRev!$AI$3:$BU$39,D$1,FALSE)</f>
        <v>7.0593705293276114</v>
      </c>
      <c r="E24" s="2">
        <f>VLOOKUP($A24,GGRev!$AI$3:$BU$39,E$1,FALSE)</f>
        <v>1.2658797077009554</v>
      </c>
      <c r="F24" s="2">
        <f>VLOOKUP($A24,GGRev!$AI$3:$BU$39,F$1,FALSE)</f>
        <v>0.16946297771220409</v>
      </c>
      <c r="G24" s="2">
        <f>VLOOKUP($A24,GGRev!$AI$3:$BU$39,G$1,FALSE)</f>
        <v>0.61145163451232576</v>
      </c>
      <c r="H24" s="2">
        <f>VLOOKUP($A24,GGRev!$AI$3:$BU$39,H$1,FALSE)</f>
        <v>1.1025534435633895</v>
      </c>
      <c r="I24" s="2">
        <f>VLOOKUP($A24,GGRev!$AI$3:$BU$39,I$1,FALSE)</f>
        <v>0.29997264977543164</v>
      </c>
      <c r="J24" s="2">
        <f>VLOOKUP($A24,GGRev!$AI$3:$BU$39,J$1,FALSE)</f>
        <v>0.11682391053069165</v>
      </c>
      <c r="K24" s="2">
        <f>VLOOKUP($A24,GGRev!$AI$3:$BU$39,K$1,FALSE)</f>
        <v>0.40594859410587802</v>
      </c>
      <c r="L24" s="2">
        <f>VLOOKUP($A24,GGRev!$AI$3:$BU$39,L$1,FALSE)</f>
        <v>0.80848544432229297</v>
      </c>
      <c r="M24" s="2">
        <f>VLOOKUP($A24,GGRev!$AI$3:$BU$39,M$1,FALSE)</f>
        <v>0.68545954995449732</v>
      </c>
      <c r="N24" s="2">
        <f>VLOOKUP($A24,GGRev!$AI$3:$BU$39,N$1,FALSE)</f>
        <v>-8.9352043960245972E-2</v>
      </c>
      <c r="O24" s="2">
        <f>VLOOKUP($A24,GGRev!$AI$3:$BU$39,O$1,FALSE)</f>
        <v>0.27048889775477553</v>
      </c>
      <c r="P24" s="2">
        <f>VLOOKUP($A24,GGRev!$AI$3:$BU$39,P$1,FALSE)</f>
        <v>5.0132258874459511E-2</v>
      </c>
      <c r="Q24" s="2">
        <f>VLOOKUP($A24,GGRev!$AI$3:$BU$39,Q$1,FALSE)</f>
        <v>2.1043500435365407E-3</v>
      </c>
      <c r="R24" s="2">
        <f>VLOOKUP($A24,GGRev!$AI$3:$BU$39,R$1,FALSE)</f>
        <v>0.23293553179041129</v>
      </c>
      <c r="S24" s="2">
        <f>VLOOKUP($A24,GGRev!$AI$3:$BU$39,S$1,FALSE)</f>
        <v>0.169882658517198</v>
      </c>
    </row>
    <row r="25" spans="1:19" x14ac:dyDescent="0.2">
      <c r="A25" t="s">
        <v>31</v>
      </c>
      <c r="B25" t="s">
        <v>56</v>
      </c>
      <c r="C25" t="s">
        <v>82</v>
      </c>
      <c r="D25" s="2">
        <f>VLOOKUP($A25,GGExp!$AI$3:$BV$39,D$1,FALSE)</f>
        <v>0.16323146173892444</v>
      </c>
      <c r="E25" s="2">
        <f>VLOOKUP($A25,GGExp!$AI$3:$BV$39,E$1,FALSE)</f>
        <v>0.24521384928716899</v>
      </c>
      <c r="F25" s="2">
        <f>VLOOKUP($A25,GGExp!$AI$3:$BV$39,F$1,FALSE)</f>
        <v>7.7363428197579312E-2</v>
      </c>
      <c r="G25" s="2">
        <f>VLOOKUP($A25,GGExp!$AI$3:$BV$39,G$1,FALSE)</f>
        <v>0.13405192044936998</v>
      </c>
      <c r="H25" s="2">
        <f>VLOOKUP($A25,GGExp!$AI$3:$BV$39,H$1,FALSE)</f>
        <v>0.18875502008032144</v>
      </c>
      <c r="I25" s="2">
        <f>VLOOKUP($A25,GGExp!$AI$3:$BV$39,I$1,FALSE)</f>
        <v>0.11801801801801801</v>
      </c>
      <c r="J25" s="2">
        <f>VLOOKUP($A25,GGExp!$AI$3:$BV$39,J$1,FALSE)</f>
        <v>0.26450443190975015</v>
      </c>
      <c r="K25" s="2">
        <f>VLOOKUP($A25,GGExp!$AI$3:$BV$39,K$1,FALSE)</f>
        <v>0.73347140353672136</v>
      </c>
      <c r="L25" s="2">
        <f>VLOOKUP($A25,GGExp!$AI$3:$BV$39,L$1,FALSE)</f>
        <v>-5.2936311000827178E-2</v>
      </c>
      <c r="M25" s="2">
        <f>VLOOKUP($A25,GGExp!$AI$3:$BV$39,M$1,FALSE)</f>
        <v>0.17045123726346442</v>
      </c>
      <c r="N25" s="2">
        <f>VLOOKUP($A25,GGExp!$AI$3:$BV$39,N$1,FALSE)</f>
        <v>0.2931642001409443</v>
      </c>
      <c r="O25" s="2">
        <f>VLOOKUP($A25,GGExp!$AI$3:$BV$39,O$1,FALSE)</f>
        <v>0.13460490463215252</v>
      </c>
      <c r="P25" s="2">
        <f>VLOOKUP($A25,GGExp!$AI$3:$BV$39,P$1,FALSE)</f>
        <v>0.1755382268181048</v>
      </c>
      <c r="Q25" s="2">
        <f>VLOOKUP($A25,GGExp!$AI$3:$BV$39,Q$1,FALSE)</f>
        <v>6.4989064340135086E-2</v>
      </c>
      <c r="R25" s="2">
        <f>VLOOKUP($A25,GGExp!$AI$3:$BV$39,R$1,FALSE)</f>
        <v>-8.8465618018099379E-2</v>
      </c>
      <c r="S25" s="2">
        <f>VLOOKUP($A25,GGExp!$AI$3:$BV$39,S$1,FALSE)</f>
        <v>5.8478373895174719E-2</v>
      </c>
    </row>
    <row r="26" spans="1:19" x14ac:dyDescent="0.2">
      <c r="A26" t="s">
        <v>31</v>
      </c>
      <c r="B26" t="s">
        <v>56</v>
      </c>
      <c r="C26" t="s">
        <v>81</v>
      </c>
      <c r="D26" s="2">
        <f>VLOOKUP($A26,GGRev!$AI$3:$BU$39,D$1,FALSE)</f>
        <v>0.18045454545454534</v>
      </c>
      <c r="E26" s="2">
        <f>VLOOKUP($A26,GGRev!$AI$3:$BU$39,E$1,FALSE)</f>
        <v>0.2187139006546015</v>
      </c>
      <c r="F26" s="2">
        <f>VLOOKUP($A26,GGRev!$AI$3:$BU$39,F$1,FALSE)</f>
        <v>9.1627172195892587E-2</v>
      </c>
      <c r="G26" s="2">
        <f>VLOOKUP($A26,GGRev!$AI$3:$BU$39,G$1,FALSE)</f>
        <v>0.18335745296671482</v>
      </c>
      <c r="H26" s="2">
        <f>VLOOKUP($A26,GGRev!$AI$3:$BU$39,H$1,FALSE)</f>
        <v>0.11850311850311865</v>
      </c>
      <c r="I26" s="2">
        <f>VLOOKUP($A26,GGRev!$AI$3:$BU$39,I$1,FALSE)</f>
        <v>0.23146730811283608</v>
      </c>
      <c r="J26" s="2">
        <f>VLOOKUP($A26,GGRev!$AI$3:$BU$39,J$1,FALSE)</f>
        <v>0.19426440557577915</v>
      </c>
      <c r="K26" s="2">
        <f>VLOOKUP($A26,GGRev!$AI$3:$BU$39,K$1,FALSE)</f>
        <v>0.64017545163928335</v>
      </c>
      <c r="L26" s="2">
        <f>VLOOKUP($A26,GGRev!$AI$3:$BU$39,L$1,FALSE)</f>
        <v>-0.1669839543105793</v>
      </c>
      <c r="M26" s="2">
        <f>VLOOKUP($A26,GGRev!$AI$3:$BU$39,M$1,FALSE)</f>
        <v>0.26161715094134291</v>
      </c>
      <c r="N26" s="2">
        <f>VLOOKUP($A26,GGRev!$AI$3:$BU$39,N$1,FALSE)</f>
        <v>0.34520831536271895</v>
      </c>
      <c r="O26" s="2">
        <f>VLOOKUP($A26,GGRev!$AI$3:$BU$39,O$1,FALSE)</f>
        <v>0.108368066688041</v>
      </c>
      <c r="P26" s="2">
        <f>VLOOKUP($A26,GGRev!$AI$3:$BU$39,P$1,FALSE)</f>
        <v>7.78131327740815E-2</v>
      </c>
      <c r="Q26" s="2">
        <f>VLOOKUP($A26,GGRev!$AI$3:$BU$39,Q$1,FALSE)</f>
        <v>4.9624261943102627E-2</v>
      </c>
      <c r="R26" s="2">
        <f>VLOOKUP($A26,GGRev!$AI$3:$BU$39,R$1,FALSE)</f>
        <v>-0.1089007645299036</v>
      </c>
      <c r="S26" s="2">
        <f>VLOOKUP($A26,GGRev!$AI$3:$BU$39,S$1,FALSE)</f>
        <v>7.4576757532281102E-2</v>
      </c>
    </row>
    <row r="27" spans="1:19" x14ac:dyDescent="0.2">
      <c r="A27" t="s">
        <v>1</v>
      </c>
      <c r="B27" t="s">
        <v>59</v>
      </c>
      <c r="C27" t="s">
        <v>82</v>
      </c>
      <c r="D27" s="2">
        <f>VLOOKUP($A27,GGExp!$AI$3:$BV$39,D$1,FALSE)</f>
        <v>-0.11333229578666608</v>
      </c>
      <c r="E27" s="2">
        <f>VLOOKUP($A27,GGExp!$AI$3:$BV$39,E$1,FALSE)</f>
        <v>-2.1305055713931098E-2</v>
      </c>
      <c r="F27" s="2">
        <f>VLOOKUP($A27,GGExp!$AI$3:$BV$39,F$1,FALSE)</f>
        <v>0.57579205808322864</v>
      </c>
      <c r="G27" s="2">
        <f>VLOOKUP($A27,GGExp!$AI$3:$BV$39,G$1,FALSE)</f>
        <v>0.90312553963046094</v>
      </c>
      <c r="H27" s="2">
        <f>VLOOKUP($A27,GGExp!$AI$3:$BV$39,H$1,FALSE)</f>
        <v>0.25707739769530896</v>
      </c>
      <c r="I27" s="2">
        <f>VLOOKUP($A27,GGExp!$AI$3:$BV$39,I$1,FALSE)</f>
        <v>0.5654008369601059</v>
      </c>
      <c r="J27" s="2">
        <f>VLOOKUP($A27,GGExp!$AI$3:$BV$39,J$1,FALSE)</f>
        <v>0.29262099579983392</v>
      </c>
      <c r="K27" s="2">
        <f>VLOOKUP($A27,GGExp!$AI$3:$BV$39,K$1,FALSE)</f>
        <v>0.42631382242612564</v>
      </c>
      <c r="L27" s="2">
        <f>VLOOKUP($A27,GGExp!$AI$3:$BV$39,L$1,FALSE)</f>
        <v>0.60715749338811176</v>
      </c>
      <c r="M27" s="2">
        <f>VLOOKUP($A27,GGExp!$AI$3:$BV$39,M$1,FALSE)</f>
        <v>-0.10987323882891092</v>
      </c>
      <c r="N27" s="2">
        <f>VLOOKUP($A27,GGExp!$AI$3:$BV$39,N$1,FALSE)</f>
        <v>9.9395952008321492E-2</v>
      </c>
      <c r="O27" s="2">
        <f>VLOOKUP($A27,GGExp!$AI$3:$BV$39,O$1,FALSE)</f>
        <v>0.45409173341120296</v>
      </c>
      <c r="P27" s="2">
        <f>VLOOKUP($A27,GGExp!$AI$3:$BV$39,P$1,FALSE)</f>
        <v>-0.18556465046086768</v>
      </c>
      <c r="Q27" s="2">
        <f>VLOOKUP($A27,GGExp!$AI$3:$BV$39,Q$1,FALSE)</f>
        <v>-8.998196149445864E-2</v>
      </c>
      <c r="R27" s="2">
        <f>VLOOKUP($A27,GGExp!$AI$3:$BV$39,R$1,FALSE)</f>
        <v>-6.5649481106592411E-2</v>
      </c>
      <c r="S27" s="2">
        <f>VLOOKUP($A27,GGExp!$AI$3:$BV$39,S$1,FALSE)</f>
        <v>-0.281196130571151</v>
      </c>
    </row>
    <row r="28" spans="1:19" x14ac:dyDescent="0.2">
      <c r="A28" t="s">
        <v>1</v>
      </c>
      <c r="B28" t="s">
        <v>59</v>
      </c>
      <c r="C28" t="s">
        <v>81</v>
      </c>
      <c r="D28" s="2">
        <f>VLOOKUP($A28,GGRev!$AI$3:$BU$39,D$1,FALSE)</f>
        <v>1.1169299649003277</v>
      </c>
      <c r="E28" s="2">
        <f>VLOOKUP($A28,GGRev!$AI$3:$BU$39,E$1,FALSE)</f>
        <v>0.19104022988505756</v>
      </c>
      <c r="F28" s="2">
        <f>VLOOKUP($A28,GGRev!$AI$3:$BU$39,F$1,FALSE)</f>
        <v>0.13674900236922219</v>
      </c>
      <c r="G28" s="2">
        <f>VLOOKUP($A28,GGRev!$AI$3:$BU$39,G$1,FALSE)</f>
        <v>0.64173893480374056</v>
      </c>
      <c r="H28" s="2">
        <f>VLOOKUP($A28,GGRev!$AI$3:$BU$39,H$1,FALSE)</f>
        <v>0.82306842054232265</v>
      </c>
      <c r="I28" s="2">
        <f>VLOOKUP($A28,GGRev!$AI$3:$BU$39,I$1,FALSE)</f>
        <v>0.49180712656246778</v>
      </c>
      <c r="J28" s="2">
        <f>VLOOKUP($A28,GGRev!$AI$3:$BU$39,J$1,FALSE)</f>
        <v>9.7348994405175485E-2</v>
      </c>
      <c r="K28" s="2">
        <f>VLOOKUP($A28,GGRev!$AI$3:$BU$39,K$1,FALSE)</f>
        <v>0.32196301882673201</v>
      </c>
      <c r="L28" s="2">
        <f>VLOOKUP($A28,GGRev!$AI$3:$BU$39,L$1,FALSE)</f>
        <v>-0.22403241904904211</v>
      </c>
      <c r="M28" s="2">
        <f>VLOOKUP($A28,GGRev!$AI$3:$BU$39,M$1,FALSE)</f>
        <v>-9.1701022808705915E-2</v>
      </c>
      <c r="N28" s="2">
        <f>VLOOKUP($A28,GGRev!$AI$3:$BU$39,N$1,FALSE)</f>
        <v>0.32455573888702138</v>
      </c>
      <c r="O28" s="2">
        <f>VLOOKUP($A28,GGRev!$AI$3:$BU$39,O$1,FALSE)</f>
        <v>0.12133331086953174</v>
      </c>
      <c r="P28" s="2">
        <f>VLOOKUP($A28,GGRev!$AI$3:$BU$39,P$1,FALSE)</f>
        <v>-0.16330903274475614</v>
      </c>
      <c r="Q28" s="2">
        <f>VLOOKUP($A28,GGRev!$AI$3:$BU$39,Q$1,FALSE)</f>
        <v>-0.10140049420404526</v>
      </c>
      <c r="R28" s="2">
        <f>VLOOKUP($A28,GGRev!$AI$3:$BU$39,R$1,FALSE)</f>
        <v>-0.25510513779885707</v>
      </c>
      <c r="S28" s="2">
        <f>VLOOKUP($A28,GGRev!$AI$3:$BU$39,S$1,FALSE)</f>
        <v>-8.4933168268411213E-2</v>
      </c>
    </row>
    <row r="29" spans="1:19" x14ac:dyDescent="0.2">
      <c r="A29" t="s">
        <v>14</v>
      </c>
      <c r="B29" t="s">
        <v>60</v>
      </c>
      <c r="C29" t="s">
        <v>82</v>
      </c>
      <c r="D29" s="2">
        <f>VLOOKUP($A29,GGExp!$AI$3:$BV$39,D$1,FALSE)</f>
        <v>0.31300921426171774</v>
      </c>
      <c r="E29" s="2">
        <f>VLOOKUP($A29,GGExp!$AI$3:$BV$39,E$1,FALSE)</f>
        <v>-7.0247962132331754E-2</v>
      </c>
      <c r="F29" s="2">
        <f>VLOOKUP($A29,GGExp!$AI$3:$BV$39,F$1,FALSE)</f>
        <v>-0.15714864913124668</v>
      </c>
      <c r="G29" s="2">
        <f>VLOOKUP($A29,GGExp!$AI$3:$BV$39,G$1,FALSE)</f>
        <v>6.5899008025522149E-2</v>
      </c>
      <c r="H29" s="2">
        <f>VLOOKUP($A29,GGExp!$AI$3:$BV$39,H$1,FALSE)</f>
        <v>0.21142028714399289</v>
      </c>
      <c r="I29" s="2">
        <f>VLOOKUP($A29,GGExp!$AI$3:$BV$39,I$1,FALSE)</f>
        <v>8.299071950833467E-2</v>
      </c>
      <c r="J29" s="2">
        <f>VLOOKUP($A29,GGExp!$AI$3:$BV$39,J$1,FALSE)</f>
        <v>3.0040734558786211E-2</v>
      </c>
      <c r="K29" s="2">
        <f>VLOOKUP($A29,GGExp!$AI$3:$BV$39,K$1,FALSE)</f>
        <v>0.13733493792030649</v>
      </c>
      <c r="L29" s="2">
        <f>VLOOKUP($A29,GGExp!$AI$3:$BV$39,L$1,FALSE)</f>
        <v>-1.3598135391056847E-2</v>
      </c>
      <c r="M29" s="2">
        <f>VLOOKUP($A29,GGExp!$AI$3:$BV$39,M$1,FALSE)</f>
        <v>0.26634590766212496</v>
      </c>
      <c r="N29" s="2">
        <f>VLOOKUP($A29,GGExp!$AI$3:$BV$39,N$1,FALSE)</f>
        <v>0.38556145792163771</v>
      </c>
      <c r="O29" s="2">
        <f>VLOOKUP($A29,GGExp!$AI$3:$BV$39,O$1,FALSE)</f>
        <v>9.7839415827406531E-2</v>
      </c>
      <c r="P29" s="2">
        <f>VLOOKUP($A29,GGExp!$AI$3:$BV$39,P$1,FALSE)</f>
        <v>-1.1927581767170193E-2</v>
      </c>
      <c r="Q29" s="2">
        <f>VLOOKUP($A29,GGExp!$AI$3:$BV$39,Q$1,FALSE)</f>
        <v>-0.14163071695614843</v>
      </c>
      <c r="R29" s="2">
        <f>VLOOKUP($A29,GGExp!$AI$3:$BV$39,R$1,FALSE)</f>
        <v>-3.5506556109516169E-2</v>
      </c>
      <c r="S29" s="2">
        <f>VLOOKUP($A29,GGExp!$AI$3:$BV$39,S$1,FALSE)</f>
        <v>8.2018850250237127E-2</v>
      </c>
    </row>
    <row r="30" spans="1:19" x14ac:dyDescent="0.2">
      <c r="A30" t="s">
        <v>14</v>
      </c>
      <c r="B30" t="s">
        <v>60</v>
      </c>
      <c r="C30" t="s">
        <v>81</v>
      </c>
      <c r="D30" s="2">
        <f>VLOOKUP($A30,GGRev!$AI$3:$BU$39,D$1,FALSE)</f>
        <v>-2.8128565963176363E-2</v>
      </c>
      <c r="E30" s="2">
        <f>VLOOKUP($A30,GGRev!$AI$3:$BU$39,E$1,FALSE)</f>
        <v>-7.1343609144279049E-2</v>
      </c>
      <c r="F30" s="2">
        <f>VLOOKUP($A30,GGRev!$AI$3:$BU$39,F$1,FALSE)</f>
        <v>4.8527432358413166E-3</v>
      </c>
      <c r="G30" s="2">
        <f>VLOOKUP($A30,GGRev!$AI$3:$BU$39,G$1,FALSE)</f>
        <v>4.2602731220575736E-2</v>
      </c>
      <c r="H30" s="2">
        <f>VLOOKUP($A30,GGRev!$AI$3:$BU$39,H$1,FALSE)</f>
        <v>0.25600037132853298</v>
      </c>
      <c r="I30" s="2">
        <f>VLOOKUP($A30,GGRev!$AI$3:$BU$39,I$1,FALSE)</f>
        <v>0.10348434169433081</v>
      </c>
      <c r="J30" s="2">
        <f>VLOOKUP($A30,GGRev!$AI$3:$BU$39,J$1,FALSE)</f>
        <v>3.4075542850499151E-2</v>
      </c>
      <c r="K30" s="2">
        <f>VLOOKUP($A30,GGRev!$AI$3:$BU$39,K$1,FALSE)</f>
        <v>0.26986267635971661</v>
      </c>
      <c r="L30" s="2">
        <f>VLOOKUP($A30,GGRev!$AI$3:$BU$39,L$1,FALSE)</f>
        <v>-0.18909605707826604</v>
      </c>
      <c r="M30" s="2">
        <f>VLOOKUP($A30,GGRev!$AI$3:$BU$39,M$1,FALSE)</f>
        <v>8.8323800130907168E-2</v>
      </c>
      <c r="N30" s="2">
        <f>VLOOKUP($A30,GGRev!$AI$3:$BU$39,N$1,FALSE)</f>
        <v>0.35560628853933185</v>
      </c>
      <c r="O30" s="2">
        <f>VLOOKUP($A30,GGRev!$AI$3:$BU$39,O$1,FALSE)</f>
        <v>6.1100014238677211E-2</v>
      </c>
      <c r="P30" s="2">
        <f>VLOOKUP($A30,GGRev!$AI$3:$BU$39,P$1,FALSE)</f>
        <v>-6.1775707594731435E-3</v>
      </c>
      <c r="Q30" s="2">
        <f>VLOOKUP($A30,GGRev!$AI$3:$BU$39,Q$1,FALSE)</f>
        <v>-9.6132230017983947E-2</v>
      </c>
      <c r="R30" s="2">
        <f>VLOOKUP($A30,GGRev!$AI$3:$BU$39,R$1,FALSE)</f>
        <v>-0.20385094499180498</v>
      </c>
      <c r="S30" s="2">
        <f>VLOOKUP($A30,GGRev!$AI$3:$BU$39,S$1,FALSE)</f>
        <v>0.15703572255799733</v>
      </c>
    </row>
    <row r="31" spans="1:19" x14ac:dyDescent="0.2">
      <c r="A31" t="s">
        <v>24</v>
      </c>
      <c r="B31" t="s">
        <v>62</v>
      </c>
      <c r="C31" t="s">
        <v>82</v>
      </c>
      <c r="D31" s="2">
        <f>VLOOKUP($A31,GGExp!$AI$3:$BV$39,D$1,FALSE)</f>
        <v>0.24729003359462479</v>
      </c>
      <c r="E31" s="2">
        <f>VLOOKUP($A31,GGExp!$AI$3:$BV$39,E$1,FALSE)</f>
        <v>3.9073287665083709E-2</v>
      </c>
      <c r="F31" s="2">
        <f>VLOOKUP($A31,GGExp!$AI$3:$BV$39,F$1,FALSE)</f>
        <v>0.20559709197987461</v>
      </c>
      <c r="G31" s="2">
        <f>VLOOKUP($A31,GGExp!$AI$3:$BV$39,G$1,FALSE)</f>
        <v>4.9344979104837108E-2</v>
      </c>
      <c r="H31" s="2">
        <f>VLOOKUP($A31,GGExp!$AI$3:$BV$39,H$1,FALSE)</f>
        <v>0.23476419765734385</v>
      </c>
      <c r="I31" s="2">
        <f>VLOOKUP($A31,GGExp!$AI$3:$BV$39,I$1,FALSE)</f>
        <v>0.58827466424762687</v>
      </c>
      <c r="J31" s="2">
        <f>VLOOKUP($A31,GGExp!$AI$3:$BV$39,J$1,FALSE)</f>
        <v>-0.20345753479997633</v>
      </c>
      <c r="K31" s="2">
        <f>VLOOKUP($A31,GGExp!$AI$3:$BV$39,K$1,FALSE)</f>
        <v>0.41302990556138525</v>
      </c>
      <c r="L31" s="2">
        <f>VLOOKUP($A31,GGExp!$AI$3:$BV$39,L$1,FALSE)</f>
        <v>0.62142367821597444</v>
      </c>
      <c r="M31" s="2">
        <f>VLOOKUP($A31,GGExp!$AI$3:$BV$39,M$1,FALSE)</f>
        <v>0.53601450312485099</v>
      </c>
      <c r="N31" s="2">
        <f>VLOOKUP($A31,GGExp!$AI$3:$BV$39,N$1,FALSE)</f>
        <v>-9.9663316395621954E-2</v>
      </c>
      <c r="O31" s="2">
        <f>VLOOKUP($A31,GGExp!$AI$3:$BV$39,O$1,FALSE)</f>
        <v>0.42711366239357523</v>
      </c>
      <c r="P31" s="2">
        <f>VLOOKUP($A31,GGExp!$AI$3:$BV$39,P$1,FALSE)</f>
        <v>4.2860527066422405E-2</v>
      </c>
      <c r="Q31" s="2">
        <f>VLOOKUP($A31,GGExp!$AI$3:$BV$39,Q$1,FALSE)</f>
        <v>0.29540231163923153</v>
      </c>
      <c r="R31" s="2">
        <f>VLOOKUP($A31,GGExp!$AI$3:$BV$39,R$1,FALSE)</f>
        <v>0.20301510407861509</v>
      </c>
      <c r="S31" s="2">
        <f>VLOOKUP($A31,GGExp!$AI$3:$BV$39,S$1,FALSE)</f>
        <v>-5.7006492492358458E-2</v>
      </c>
    </row>
    <row r="32" spans="1:19" x14ac:dyDescent="0.2">
      <c r="A32" t="s">
        <v>24</v>
      </c>
      <c r="B32" t="s">
        <v>62</v>
      </c>
      <c r="C32" t="s">
        <v>81</v>
      </c>
      <c r="D32" s="2">
        <f>VLOOKUP($A32,GGRev!$AI$3:$BU$39,D$1,FALSE)</f>
        <v>0.20618227285357058</v>
      </c>
      <c r="E32" s="2">
        <f>VLOOKUP($A32,GGRev!$AI$3:$BU$39,E$1,FALSE)</f>
        <v>1.0025224312090335E-2</v>
      </c>
      <c r="F32" s="2">
        <f>VLOOKUP($A32,GGRev!$AI$3:$BU$39,F$1,FALSE)</f>
        <v>8.6391595983186534E-2</v>
      </c>
      <c r="G32" s="2">
        <f>VLOOKUP($A32,GGRev!$AI$3:$BU$39,G$1,FALSE)</f>
        <v>7.8412087266131497E-2</v>
      </c>
      <c r="H32" s="2">
        <f>VLOOKUP($A32,GGRev!$AI$3:$BU$39,H$1,FALSE)</f>
        <v>0.58801136490836337</v>
      </c>
      <c r="I32" s="2">
        <f>VLOOKUP($A32,GGRev!$AI$3:$BU$39,I$1,FALSE)</f>
        <v>0.46967783852698164</v>
      </c>
      <c r="J32" s="2">
        <f>VLOOKUP($A32,GGRev!$AI$3:$BU$39,J$1,FALSE)</f>
        <v>9.2812011260556757E-2</v>
      </c>
      <c r="K32" s="2">
        <f>VLOOKUP($A32,GGRev!$AI$3:$BU$39,K$1,FALSE)</f>
        <v>0.27916719141774393</v>
      </c>
      <c r="L32" s="2">
        <f>VLOOKUP($A32,GGRev!$AI$3:$BU$39,L$1,FALSE)</f>
        <v>9.2697064164838403E-2</v>
      </c>
      <c r="M32" s="2">
        <f>VLOOKUP($A32,GGRev!$AI$3:$BU$39,M$1,FALSE)</f>
        <v>0.16251238911232518</v>
      </c>
      <c r="N32" s="2">
        <f>VLOOKUP($A32,GGRev!$AI$3:$BU$39,N$1,FALSE)</f>
        <v>0.60278014604163299</v>
      </c>
      <c r="O32" s="2">
        <f>VLOOKUP($A32,GGRev!$AI$3:$BU$39,O$1,FALSE)</f>
        <v>0.32568113701050444</v>
      </c>
      <c r="P32" s="2">
        <f>VLOOKUP($A32,GGRev!$AI$3:$BU$39,P$1,FALSE)</f>
        <v>-5.5569280732559692E-2</v>
      </c>
      <c r="Q32" s="2">
        <f>VLOOKUP($A32,GGRev!$AI$3:$BU$39,Q$1,FALSE)</f>
        <v>0.39878814408374608</v>
      </c>
      <c r="R32" s="2">
        <f>VLOOKUP($A32,GGRev!$AI$3:$BU$39,R$1,FALSE)</f>
        <v>-1.8614300534158478E-2</v>
      </c>
      <c r="S32" s="2">
        <f>VLOOKUP($A32,GGRev!$AI$3:$BU$39,S$1,FALSE)</f>
        <v>0.1496217133533958</v>
      </c>
    </row>
    <row r="33" spans="1:19" x14ac:dyDescent="0.2">
      <c r="A33" t="s">
        <v>5</v>
      </c>
      <c r="B33" t="s">
        <v>64</v>
      </c>
      <c r="C33" t="s">
        <v>82</v>
      </c>
      <c r="D33" s="2" t="e">
        <f>VLOOKUP($A33,GGExp!$AI$3:$BV$39,D$1,FALSE)</f>
        <v>#VALUE!</v>
      </c>
      <c r="E33" s="2" t="e">
        <f>VLOOKUP($A33,GGExp!$AI$3:$BV$39,E$1,FALSE)</f>
        <v>#VALUE!</v>
      </c>
      <c r="F33" s="2" t="e">
        <f>VLOOKUP($A33,GGExp!$AI$3:$BV$39,F$1,FALSE)</f>
        <v>#VALUE!</v>
      </c>
      <c r="G33" s="2" t="e">
        <f>VLOOKUP($A33,GGExp!$AI$3:$BV$39,G$1,FALSE)</f>
        <v>#VALUE!</v>
      </c>
      <c r="H33" s="2">
        <f>VLOOKUP($A33,GGExp!$AI$3:$BV$39,H$1,FALSE)</f>
        <v>-4.5327363987353729E-2</v>
      </c>
      <c r="I33" s="2">
        <f>VLOOKUP($A33,GGExp!$AI$3:$BV$39,I$1,FALSE)</f>
        <v>3.5097845010944914E-2</v>
      </c>
      <c r="J33" s="2">
        <f>VLOOKUP($A33,GGExp!$AI$3:$BV$39,J$1,FALSE)</f>
        <v>6.8548627313822719E-2</v>
      </c>
      <c r="K33" s="2">
        <f>VLOOKUP($A33,GGExp!$AI$3:$BV$39,K$1,FALSE)</f>
        <v>0.74889834651454146</v>
      </c>
      <c r="L33" s="2">
        <f>VLOOKUP($A33,GGExp!$AI$3:$BV$39,L$1,FALSE)</f>
        <v>-0.14441713831363512</v>
      </c>
      <c r="M33" s="2">
        <f>VLOOKUP($A33,GGExp!$AI$3:$BV$39,M$1,FALSE)</f>
        <v>4.4509224820344709E-2</v>
      </c>
      <c r="N33" s="2">
        <f>VLOOKUP($A33,GGExp!$AI$3:$BV$39,N$1,FALSE)</f>
        <v>0.17311684512121261</v>
      </c>
      <c r="O33" s="2">
        <f>VLOOKUP($A33,GGExp!$AI$3:$BV$39,O$1,FALSE)</f>
        <v>0.15689845020947668</v>
      </c>
      <c r="P33" s="2">
        <f>VLOOKUP($A33,GGExp!$AI$3:$BV$39,P$1,FALSE)</f>
        <v>0.20360258506089599</v>
      </c>
      <c r="Q33" s="2">
        <f>VLOOKUP($A33,GGExp!$AI$3:$BV$39,Q$1,FALSE)</f>
        <v>-0.14633709595428621</v>
      </c>
      <c r="R33" s="2">
        <f>VLOOKUP($A33,GGExp!$AI$3:$BV$39,R$1,FALSE)</f>
        <v>-7.8709447816968245E-2</v>
      </c>
      <c r="S33" s="2">
        <f>VLOOKUP($A33,GGExp!$AI$3:$BV$39,S$1,FALSE)</f>
        <v>0.14153608786786195</v>
      </c>
    </row>
    <row r="34" spans="1:19" x14ac:dyDescent="0.2">
      <c r="A34" t="s">
        <v>5</v>
      </c>
      <c r="B34" t="s">
        <v>64</v>
      </c>
      <c r="C34" t="s">
        <v>81</v>
      </c>
      <c r="D34" s="2" t="e">
        <f>VLOOKUP($A34,GGRev!$AI$3:$BU$39,D$1,FALSE)</f>
        <v>#VALUE!</v>
      </c>
      <c r="E34" s="2" t="e">
        <f>VLOOKUP($A34,GGRev!$AI$3:$BU$39,E$1,FALSE)</f>
        <v>#VALUE!</v>
      </c>
      <c r="F34" s="2" t="e">
        <f>VLOOKUP($A34,GGRev!$AI$3:$BU$39,F$1,FALSE)</f>
        <v>#VALUE!</v>
      </c>
      <c r="G34" s="2" t="e">
        <f>VLOOKUP($A34,GGRev!$AI$3:$BU$39,G$1,FALSE)</f>
        <v>#VALUE!</v>
      </c>
      <c r="H34" s="2">
        <f>VLOOKUP($A34,GGRev!$AI$3:$BU$39,H$1,FALSE)</f>
        <v>0.65783564084014434</v>
      </c>
      <c r="I34" s="2">
        <f>VLOOKUP($A34,GGRev!$AI$3:$BU$39,I$1,FALSE)</f>
        <v>0.1794587213500988</v>
      </c>
      <c r="J34" s="2">
        <f>VLOOKUP($A34,GGRev!$AI$3:$BU$39,J$1,FALSE)</f>
        <v>3.0688413212804345E-2</v>
      </c>
      <c r="K34" s="2">
        <f>VLOOKUP($A34,GGRev!$AI$3:$BU$39,K$1,FALSE)</f>
        <v>0.47264385314781732</v>
      </c>
      <c r="L34" s="2">
        <f>VLOOKUP($A34,GGRev!$AI$3:$BU$39,L$1,FALSE)</f>
        <v>-0.31876097291836636</v>
      </c>
      <c r="M34" s="2">
        <f>VLOOKUP($A34,GGRev!$AI$3:$BU$39,M$1,FALSE)</f>
        <v>0.21946574403603572</v>
      </c>
      <c r="N34" s="2">
        <f>VLOOKUP($A34,GGRev!$AI$3:$BU$39,N$1,FALSE)</f>
        <v>0.42125574355848144</v>
      </c>
      <c r="O34" s="2">
        <f>VLOOKUP($A34,GGRev!$AI$3:$BU$39,O$1,FALSE)</f>
        <v>0.14235623836382366</v>
      </c>
      <c r="P34" s="2">
        <f>VLOOKUP($A34,GGRev!$AI$3:$BU$39,P$1,FALSE)</f>
        <v>-3.375297460871348E-2</v>
      </c>
      <c r="Q34" s="2">
        <f>VLOOKUP($A34,GGRev!$AI$3:$BU$39,Q$1,FALSE)</f>
        <v>-9.5582089705349413E-2</v>
      </c>
      <c r="R34" s="2">
        <f>VLOOKUP($A34,GGRev!$AI$3:$BU$39,R$1,FALSE)</f>
        <v>-0.20531461094820611</v>
      </c>
      <c r="S34" s="2">
        <f>VLOOKUP($A34,GGRev!$AI$3:$BU$39,S$1,FALSE)</f>
        <v>0.24344293696130323</v>
      </c>
    </row>
    <row r="35" spans="1:19" x14ac:dyDescent="0.2">
      <c r="A35" t="s">
        <v>34</v>
      </c>
      <c r="B35" t="s">
        <v>47</v>
      </c>
      <c r="C35" t="s">
        <v>82</v>
      </c>
      <c r="D35" s="2">
        <f>VLOOKUP($A35,GGExp!$AI$3:$BV$39,D$1,FALSE)</f>
        <v>0.20092870643539826</v>
      </c>
      <c r="E35" s="2">
        <f>VLOOKUP($A35,GGExp!$AI$3:$BV$39,E$1,FALSE)</f>
        <v>0.64038743271433496</v>
      </c>
      <c r="F35" s="2">
        <f>VLOOKUP($A35,GGExp!$AI$3:$BV$39,F$1,FALSE)</f>
        <v>0.22043152531836821</v>
      </c>
      <c r="G35" s="2">
        <f>VLOOKUP($A35,GGExp!$AI$3:$BV$39,G$1,FALSE)</f>
        <v>0.18178465342843392</v>
      </c>
      <c r="H35" s="2">
        <f>VLOOKUP($A35,GGExp!$AI$3:$BV$39,H$1,FALSE)</f>
        <v>0.51292054535111176</v>
      </c>
      <c r="I35" s="2">
        <f>VLOOKUP($A35,GGExp!$AI$3:$BV$39,I$1,FALSE)</f>
        <v>0.25502385890199974</v>
      </c>
      <c r="J35" s="2">
        <f>VLOOKUP($A35,GGExp!$AI$3:$BV$39,J$1,FALSE)</f>
        <v>9.3297396985490527E-2</v>
      </c>
      <c r="K35" s="2">
        <f>VLOOKUP($A35,GGExp!$AI$3:$BV$39,K$1,FALSE)</f>
        <v>0.34208257939452563</v>
      </c>
      <c r="L35" s="2">
        <f>VLOOKUP($A35,GGExp!$AI$3:$BV$39,L$1,FALSE)</f>
        <v>-2.2469842979868652E-2</v>
      </c>
      <c r="M35" s="2">
        <f>VLOOKUP($A35,GGExp!$AI$3:$BV$39,M$1,FALSE)</f>
        <v>0.13249332331877645</v>
      </c>
      <c r="N35" s="2">
        <f>VLOOKUP($A35,GGExp!$AI$3:$BV$39,N$1,FALSE)</f>
        <v>0.29671097392310064</v>
      </c>
      <c r="O35" s="2">
        <f>VLOOKUP($A35,GGExp!$AI$3:$BV$39,O$1,FALSE)</f>
        <v>-0.12652509602755771</v>
      </c>
      <c r="P35" s="2">
        <f>VLOOKUP($A35,GGExp!$AI$3:$BV$39,P$1,FALSE)</f>
        <v>0.36168335809463703</v>
      </c>
      <c r="Q35" s="2">
        <f>VLOOKUP($A35,GGExp!$AI$3:$BV$39,Q$1,FALSE)</f>
        <v>0.1807744278718903</v>
      </c>
      <c r="R35" s="2">
        <f>VLOOKUP($A35,GGExp!$AI$3:$BV$39,R$1,FALSE)</f>
        <v>0.16087472057725621</v>
      </c>
      <c r="S35" s="2">
        <f>VLOOKUP($A35,GGExp!$AI$3:$BV$39,S$1,FALSE)</f>
        <v>0.1638841745892774</v>
      </c>
    </row>
    <row r="36" spans="1:19" x14ac:dyDescent="0.2">
      <c r="A36" t="s">
        <v>34</v>
      </c>
      <c r="B36" t="s">
        <v>47</v>
      </c>
      <c r="C36" t="s">
        <v>81</v>
      </c>
      <c r="D36" s="2">
        <f>VLOOKUP($A36,GGRev!$AI$3:$BU$39,D$1,FALSE)</f>
        <v>-9.4392417683093047E-2</v>
      </c>
      <c r="E36" s="2">
        <f>VLOOKUP($A36,GGRev!$AI$3:$BU$39,E$1,FALSE)</f>
        <v>0.58327640320838214</v>
      </c>
      <c r="F36" s="2">
        <f>VLOOKUP($A36,GGRev!$AI$3:$BU$39,F$1,FALSE)</f>
        <v>0.26253057826539683</v>
      </c>
      <c r="G36" s="2">
        <f>VLOOKUP($A36,GGRev!$AI$3:$BU$39,G$1,FALSE)</f>
        <v>0.32240014156857028</v>
      </c>
      <c r="H36" s="2">
        <f>VLOOKUP($A36,GGRev!$AI$3:$BU$39,H$1,FALSE)</f>
        <v>0.43043489574142102</v>
      </c>
      <c r="I36" s="2">
        <f>VLOOKUP($A36,GGRev!$AI$3:$BU$39,I$1,FALSE)</f>
        <v>0.21231750101212832</v>
      </c>
      <c r="J36" s="2">
        <f>VLOOKUP($A36,GGRev!$AI$3:$BU$39,J$1,FALSE)</f>
        <v>0.35511529758286042</v>
      </c>
      <c r="K36" s="2">
        <f>VLOOKUP($A36,GGRev!$AI$3:$BU$39,K$1,FALSE)</f>
        <v>2.7876983721950771E-2</v>
      </c>
      <c r="L36" s="2">
        <f>VLOOKUP($A36,GGRev!$AI$3:$BU$39,L$1,FALSE)</f>
        <v>-1.051410680594664E-2</v>
      </c>
      <c r="M36" s="2">
        <f>VLOOKUP($A36,GGRev!$AI$3:$BU$39,M$1,FALSE)</f>
        <v>0.24550928474988862</v>
      </c>
      <c r="N36" s="2">
        <f>VLOOKUP($A36,GGRev!$AI$3:$BU$39,N$1,FALSE)</f>
        <v>0.14676652464028672</v>
      </c>
      <c r="O36" s="2">
        <f>VLOOKUP($A36,GGRev!$AI$3:$BU$39,O$1,FALSE)</f>
        <v>-0.15610963345754172</v>
      </c>
      <c r="P36" s="2">
        <f>VLOOKUP($A36,GGRev!$AI$3:$BU$39,P$1,FALSE)</f>
        <v>0.30614370507110822</v>
      </c>
      <c r="Q36" s="2">
        <f>VLOOKUP($A36,GGRev!$AI$3:$BU$39,Q$1,FALSE)</f>
        <v>0.14703489699835215</v>
      </c>
      <c r="R36" s="2">
        <f>VLOOKUP($A36,GGRev!$AI$3:$BU$39,R$1,FALSE)</f>
        <v>7.475364570605729E-2</v>
      </c>
      <c r="S36" s="2">
        <f>VLOOKUP($A36,GGRev!$AI$3:$BU$39,S$1,FALSE)</f>
        <v>0.17402188212542757</v>
      </c>
    </row>
    <row r="37" spans="1:19" x14ac:dyDescent="0.2">
      <c r="A37" t="s">
        <v>18</v>
      </c>
      <c r="B37" t="s">
        <v>48</v>
      </c>
      <c r="C37" t="s">
        <v>82</v>
      </c>
      <c r="D37" s="2" t="e">
        <f>VLOOKUP($A37,GGExp!$AI$3:$BV$39,D$1,FALSE)</f>
        <v>#VALUE!</v>
      </c>
      <c r="E37" s="2" t="e">
        <f>VLOOKUP($A37,GGExp!$AI$3:$BV$39,E$1,FALSE)</f>
        <v>#VALUE!</v>
      </c>
      <c r="F37" s="2">
        <f>VLOOKUP($A37,GGExp!$AI$3:$BV$39,F$1,FALSE)</f>
        <v>0.2705611593948628</v>
      </c>
      <c r="G37" s="2">
        <f>VLOOKUP($A37,GGExp!$AI$3:$BV$39,G$1,FALSE)</f>
        <v>0.30960755087867486</v>
      </c>
      <c r="H37" s="2">
        <f>VLOOKUP($A37,GGExp!$AI$3:$BV$39,H$1,FALSE)</f>
        <v>0.30241459674280652</v>
      </c>
      <c r="I37" s="2">
        <f>VLOOKUP($A37,GGExp!$AI$3:$BV$39,I$1,FALSE)</f>
        <v>0.20377431047281269</v>
      </c>
      <c r="J37" s="2">
        <f>VLOOKUP($A37,GGExp!$AI$3:$BV$39,J$1,FALSE)</f>
        <v>0.50625655226980526</v>
      </c>
      <c r="K37" s="2">
        <f>VLOOKUP($A37,GGExp!$AI$3:$BV$39,K$1,FALSE)</f>
        <v>0.42656614418086697</v>
      </c>
      <c r="L37" s="2">
        <f>VLOOKUP($A37,GGExp!$AI$3:$BV$39,L$1,FALSE)</f>
        <v>-8.1360528687404218E-2</v>
      </c>
      <c r="M37" s="2">
        <f>VLOOKUP($A37,GGExp!$AI$3:$BV$39,M$1,FALSE)</f>
        <v>0.22821565640876626</v>
      </c>
      <c r="N37" s="2">
        <f>VLOOKUP($A37,GGExp!$AI$3:$BV$39,N$1,FALSE)</f>
        <v>0.22322690815027568</v>
      </c>
      <c r="O37" s="2">
        <f>VLOOKUP($A37,GGExp!$AI$3:$BV$39,O$1,FALSE)</f>
        <v>0.13322225753555136</v>
      </c>
      <c r="P37" s="2">
        <f>VLOOKUP($A37,GGExp!$AI$3:$BV$39,P$1,FALSE)</f>
        <v>4.9273151743644224E-2</v>
      </c>
      <c r="Q37" s="2">
        <f>VLOOKUP($A37,GGExp!$AI$3:$BV$39,Q$1,FALSE)</f>
        <v>0.21813982689743819</v>
      </c>
      <c r="R37" s="2">
        <f>VLOOKUP($A37,GGExp!$AI$3:$BV$39,R$1,FALSE)</f>
        <v>4.571405086586549E-2</v>
      </c>
      <c r="S37" s="2">
        <f>VLOOKUP($A37,GGExp!$AI$3:$BV$39,S$1,FALSE)</f>
        <v>0.10908558077587972</v>
      </c>
    </row>
    <row r="38" spans="1:19" x14ac:dyDescent="0.2">
      <c r="A38" t="s">
        <v>18</v>
      </c>
      <c r="B38" t="s">
        <v>48</v>
      </c>
      <c r="C38" t="s">
        <v>81</v>
      </c>
      <c r="D38" s="2">
        <f>VLOOKUP($A38,GGRev!$AI$3:$BU$39,D$1,FALSE)</f>
        <v>0.46761703625483969</v>
      </c>
      <c r="E38" s="2">
        <f>VLOOKUP($A38,GGRev!$AI$3:$BU$39,E$1,FALSE)</f>
        <v>1.6686653075908477E-2</v>
      </c>
      <c r="F38" s="2">
        <f>VLOOKUP($A38,GGRev!$AI$3:$BU$39,F$1,FALSE)</f>
        <v>0.37906146977819455</v>
      </c>
      <c r="G38" s="2">
        <f>VLOOKUP($A38,GGRev!$AI$3:$BU$39,G$1,FALSE)</f>
        <v>0.23258344031632178</v>
      </c>
      <c r="H38" s="2">
        <f>VLOOKUP($A38,GGRev!$AI$3:$BU$39,H$1,FALSE)</f>
        <v>0.47921031029273703</v>
      </c>
      <c r="I38" s="2">
        <f>VLOOKUP($A38,GGRev!$AI$3:$BU$39,I$1,FALSE)</f>
        <v>0.3153283445699348</v>
      </c>
      <c r="J38" s="2">
        <f>VLOOKUP($A38,GGRev!$AI$3:$BU$39,J$1,FALSE)</f>
        <v>0.32163398559943113</v>
      </c>
      <c r="K38" s="2">
        <f>VLOOKUP($A38,GGRev!$AI$3:$BU$39,K$1,FALSE)</f>
        <v>0.22572773353424636</v>
      </c>
      <c r="L38" s="2">
        <f>VLOOKUP($A38,GGRev!$AI$3:$BU$39,L$1,FALSE)</f>
        <v>-0.17092700676736144</v>
      </c>
      <c r="M38" s="2">
        <f>VLOOKUP($A38,GGRev!$AI$3:$BU$39,M$1,FALSE)</f>
        <v>0.38702088850567912</v>
      </c>
      <c r="N38" s="2">
        <f>VLOOKUP($A38,GGRev!$AI$3:$BU$39,N$1,FALSE)</f>
        <v>0.46235129651405205</v>
      </c>
      <c r="O38" s="2">
        <f>VLOOKUP($A38,GGRev!$AI$3:$BU$39,O$1,FALSE)</f>
        <v>6.9646335843483995E-2</v>
      </c>
      <c r="P38" s="2">
        <f>VLOOKUP($A38,GGRev!$AI$3:$BU$39,P$1,FALSE)</f>
        <v>9.0696536149647247E-2</v>
      </c>
      <c r="Q38" s="2">
        <f>VLOOKUP($A38,GGRev!$AI$3:$BU$39,Q$1,FALSE)</f>
        <v>5.7065962962385398E-2</v>
      </c>
      <c r="R38" s="2">
        <f>VLOOKUP($A38,GGRev!$AI$3:$BU$39,R$1,FALSE)</f>
        <v>-0.16593816972920605</v>
      </c>
      <c r="S38" s="2">
        <f>VLOOKUP($A38,GGRev!$AI$3:$BU$39,S$1,FALSE)</f>
        <v>0.18050300512719092</v>
      </c>
    </row>
    <row r="39" spans="1:19" x14ac:dyDescent="0.2">
      <c r="A39" t="s">
        <v>6</v>
      </c>
      <c r="B39" t="s">
        <v>65</v>
      </c>
      <c r="C39" t="s">
        <v>82</v>
      </c>
      <c r="D39" s="2">
        <f>VLOOKUP($A39,GGExp!$AI$3:$BV$39,D$1,FALSE)</f>
        <v>8.6052009456264733E-2</v>
      </c>
      <c r="E39" s="2">
        <f>VLOOKUP($A39,GGExp!$AI$3:$BV$39,E$1,FALSE)</f>
        <v>5.6160208968219417E-2</v>
      </c>
      <c r="F39" s="2">
        <f>VLOOKUP($A39,GGExp!$AI$3:$BV$39,F$1,FALSE)</f>
        <v>8.8417147568013055E-2</v>
      </c>
      <c r="G39" s="2">
        <f>VLOOKUP($A39,GGExp!$AI$3:$BV$39,G$1,FALSE)</f>
        <v>0.1344442340465821</v>
      </c>
      <c r="H39" s="2">
        <f>VLOOKUP($A39,GGExp!$AI$3:$BV$39,H$1,FALSE)</f>
        <v>0.10749457519612755</v>
      </c>
      <c r="I39" s="2">
        <f>VLOOKUP($A39,GGExp!$AI$3:$BV$39,I$1,FALSE)</f>
        <v>0.41748304446119061</v>
      </c>
      <c r="J39" s="2">
        <f>VLOOKUP($A39,GGExp!$AI$3:$BV$39,J$1,FALSE)</f>
        <v>4.29558745348219E-2</v>
      </c>
      <c r="K39" s="2">
        <f>VLOOKUP($A39,GGExp!$AI$3:$BV$39,K$1,FALSE)</f>
        <v>0.63207258640024477</v>
      </c>
      <c r="L39" s="2">
        <f>VLOOKUP($A39,GGExp!$AI$3:$BV$39,L$1,FALSE)</f>
        <v>-0.19620213629833219</v>
      </c>
      <c r="M39" s="2">
        <f>VLOOKUP($A39,GGExp!$AI$3:$BV$39,M$1,FALSE)</f>
        <v>0.15060615480261103</v>
      </c>
      <c r="N39" s="2">
        <f>VLOOKUP($A39,GGExp!$AI$3:$BV$39,N$1,FALSE)</f>
        <v>0.12245035796298803</v>
      </c>
      <c r="O39" s="2">
        <f>VLOOKUP($A39,GGExp!$AI$3:$BV$39,O$1,FALSE)</f>
        <v>0.11131837053974375</v>
      </c>
      <c r="P39" s="2">
        <f>VLOOKUP($A39,GGExp!$AI$3:$BV$39,P$1,FALSE)</f>
        <v>1.3319616654935224E-2</v>
      </c>
      <c r="Q39" s="2">
        <f>VLOOKUP($A39,GGExp!$AI$3:$BV$39,Q$1,FALSE)</f>
        <v>0.17777184076943636</v>
      </c>
      <c r="R39" s="2">
        <f>VLOOKUP($A39,GGExp!$AI$3:$BV$39,R$1,FALSE)</f>
        <v>-3.8744215588422226E-2</v>
      </c>
      <c r="S39" s="2">
        <f>VLOOKUP($A39,GGExp!$AI$3:$BV$39,S$1,FALSE)</f>
        <v>2.2748725693789072E-2</v>
      </c>
    </row>
    <row r="40" spans="1:19" x14ac:dyDescent="0.2">
      <c r="A40" t="s">
        <v>6</v>
      </c>
      <c r="B40" t="s">
        <v>65</v>
      </c>
      <c r="C40" t="s">
        <v>81</v>
      </c>
      <c r="D40" s="2">
        <f>VLOOKUP($A40,GGRev!$AI$3:$BU$39,D$1,FALSE)</f>
        <v>-2.8777890466531481E-2</v>
      </c>
      <c r="E40" s="2">
        <f>VLOOKUP($A40,GGRev!$AI$3:$BU$39,E$1,FALSE)</f>
        <v>-7.4141756950789672E-2</v>
      </c>
      <c r="F40" s="2">
        <f>VLOOKUP($A40,GGRev!$AI$3:$BU$39,F$1,FALSE)</f>
        <v>9.2485549132947931E-2</v>
      </c>
      <c r="G40" s="2">
        <f>VLOOKUP($A40,GGRev!$AI$3:$BU$39,G$1,FALSE)</f>
        <v>0.27526132404181186</v>
      </c>
      <c r="H40" s="2">
        <f>VLOOKUP($A40,GGRev!$AI$3:$BU$39,H$1,FALSE)</f>
        <v>0.70532280914794587</v>
      </c>
      <c r="I40" s="2">
        <f>VLOOKUP($A40,GGRev!$AI$3:$BU$39,I$1,FALSE)</f>
        <v>0.11583194873012094</v>
      </c>
      <c r="J40" s="2">
        <f>VLOOKUP($A40,GGRev!$AI$3:$BU$39,J$1,FALSE)</f>
        <v>0.16937885556264637</v>
      </c>
      <c r="K40" s="2">
        <f>VLOOKUP($A40,GGRev!$AI$3:$BU$39,K$1,FALSE)</f>
        <v>9.118195461367043E-2</v>
      </c>
      <c r="L40" s="2">
        <f>VLOOKUP($A40,GGRev!$AI$3:$BU$39,L$1,FALSE)</f>
        <v>-0.11807118446278229</v>
      </c>
      <c r="M40" s="2">
        <f>VLOOKUP($A40,GGRev!$AI$3:$BU$39,M$1,FALSE)</f>
        <v>0.1050990028826615</v>
      </c>
      <c r="N40" s="2">
        <f>VLOOKUP($A40,GGRev!$AI$3:$BU$39,N$1,FALSE)</f>
        <v>0.32674791533033987</v>
      </c>
      <c r="O40" s="2">
        <f>VLOOKUP($A40,GGRev!$AI$3:$BU$39,O$1,FALSE)</f>
        <v>0.15387094694772119</v>
      </c>
      <c r="P40" s="2">
        <f>VLOOKUP($A40,GGRev!$AI$3:$BU$39,P$1,FALSE)</f>
        <v>8.8826815642459485E-3</v>
      </c>
      <c r="Q40" s="2">
        <f>VLOOKUP($A40,GGRev!$AI$3:$BU$39,Q$1,FALSE)</f>
        <v>-4.6043524004651525E-2</v>
      </c>
      <c r="R40" s="2">
        <f>VLOOKUP($A40,GGRev!$AI$3:$BU$39,R$1,FALSE)</f>
        <v>-0.31676099259904217</v>
      </c>
      <c r="S40" s="2">
        <f>VLOOKUP($A40,GGRev!$AI$3:$BU$39,S$1,FALSE)</f>
        <v>0.15165031222123104</v>
      </c>
    </row>
    <row r="41" spans="1:19" x14ac:dyDescent="0.2">
      <c r="A41" t="s">
        <v>2</v>
      </c>
      <c r="B41" t="s">
        <v>67</v>
      </c>
      <c r="C41" t="s">
        <v>82</v>
      </c>
      <c r="D41" s="2">
        <f>VLOOKUP($A41,GGExp!$AI$3:$BV$39,D$1,FALSE)</f>
        <v>0.45466297322252996</v>
      </c>
      <c r="E41" s="2">
        <f>VLOOKUP($A41,GGExp!$AI$3:$BV$39,E$1,FALSE)</f>
        <v>0.39304303668909496</v>
      </c>
      <c r="F41" s="2">
        <f>VLOOKUP($A41,GGExp!$AI$3:$BV$39,F$1,FALSE)</f>
        <v>0.31914699717488371</v>
      </c>
      <c r="G41" s="2">
        <f>VLOOKUP($A41,GGExp!$AI$3:$BV$39,G$1,FALSE)</f>
        <v>0.26044905008635588</v>
      </c>
      <c r="H41" s="2">
        <f>VLOOKUP($A41,GGExp!$AI$3:$BV$39,H$1,FALSE)</f>
        <v>-1.3757193751712865E-2</v>
      </c>
      <c r="I41" s="2">
        <f>VLOOKUP($A41,GGExp!$AI$3:$BV$39,I$1,FALSE)</f>
        <v>0.25002778704012441</v>
      </c>
      <c r="J41" s="2">
        <f>VLOOKUP($A41,GGExp!$AI$3:$BV$39,J$1,FALSE)</f>
        <v>0.27715289201084792</v>
      </c>
      <c r="K41" s="2">
        <f>VLOOKUP($A41,GGExp!$AI$3:$BV$39,K$1,FALSE)</f>
        <v>0.51543843770668707</v>
      </c>
      <c r="L41" s="2">
        <f>VLOOKUP($A41,GGExp!$AI$3:$BV$39,L$1,FALSE)</f>
        <v>5.5427941379152017E-2</v>
      </c>
      <c r="M41" s="2">
        <f>VLOOKUP($A41,GGExp!$AI$3:$BV$39,M$1,FALSE)</f>
        <v>0.10022417132783416</v>
      </c>
      <c r="N41" s="2">
        <f>VLOOKUP($A41,GGExp!$AI$3:$BV$39,N$1,FALSE)</f>
        <v>-0.53778287703750594</v>
      </c>
      <c r="O41" s="2">
        <f>VLOOKUP($A41,GGExp!$AI$3:$BV$39,O$1,FALSE)</f>
        <v>0.96773089103826082</v>
      </c>
      <c r="P41" s="2">
        <f>VLOOKUP($A41,GGExp!$AI$3:$BV$39,P$1,FALSE)</f>
        <v>0.26436556614032802</v>
      </c>
      <c r="Q41" s="2">
        <f>VLOOKUP($A41,GGExp!$AI$3:$BV$39,Q$1,FALSE)</f>
        <v>-0.24005298195517186</v>
      </c>
      <c r="R41" s="2">
        <f>VLOOKUP($A41,GGExp!$AI$3:$BV$39,R$1,FALSE)</f>
        <v>1.4441577255647728E-2</v>
      </c>
      <c r="S41" s="2">
        <f>VLOOKUP($A41,GGExp!$AI$3:$BV$39,S$1,FALSE)</f>
        <v>8.2582113530881837E-2</v>
      </c>
    </row>
    <row r="42" spans="1:19" x14ac:dyDescent="0.2">
      <c r="A42" t="s">
        <v>2</v>
      </c>
      <c r="B42" t="s">
        <v>67</v>
      </c>
      <c r="C42" t="s">
        <v>81</v>
      </c>
      <c r="D42" s="2">
        <f>VLOOKUP($A42,GGRev!$AI$3:$BU$39,D$1,FALSE)</f>
        <v>-3.4740061162079595E-2</v>
      </c>
      <c r="E42" s="2">
        <f>VLOOKUP($A42,GGRev!$AI$3:$BU$39,E$1,FALSE)</f>
        <v>0.62843746039792159</v>
      </c>
      <c r="F42" s="2">
        <f>VLOOKUP($A42,GGRev!$AI$3:$BU$39,F$1,FALSE)</f>
        <v>0.29291828793774327</v>
      </c>
      <c r="G42" s="2">
        <f>VLOOKUP($A42,GGRev!$AI$3:$BU$39,G$1,FALSE)</f>
        <v>0.40074635849283718</v>
      </c>
      <c r="H42" s="2">
        <f>VLOOKUP($A42,GGRev!$AI$3:$BU$39,H$1,FALSE)</f>
        <v>0.60764008250257817</v>
      </c>
      <c r="I42" s="2">
        <f>VLOOKUP($A42,GGRev!$AI$3:$BU$39,I$1,FALSE)</f>
        <v>0.21500547937882566</v>
      </c>
      <c r="J42" s="2">
        <f>VLOOKUP($A42,GGRev!$AI$3:$BU$39,J$1,FALSE)</f>
        <v>0.16793893129770993</v>
      </c>
      <c r="K42" s="2">
        <f>VLOOKUP($A42,GGRev!$AI$3:$BU$39,K$1,FALSE)</f>
        <v>0.37305758038085557</v>
      </c>
      <c r="L42" s="2">
        <f>VLOOKUP($A42,GGRev!$AI$3:$BU$39,L$1,FALSE)</f>
        <v>-0.42678025158785687</v>
      </c>
      <c r="M42" s="2">
        <f>VLOOKUP($A42,GGRev!$AI$3:$BU$39,M$1,FALSE)</f>
        <v>0.47188053415019376</v>
      </c>
      <c r="N42" s="2">
        <f>VLOOKUP($A42,GGRev!$AI$3:$BU$39,N$1,FALSE)</f>
        <v>-0.72987122788761705</v>
      </c>
      <c r="O42" s="2">
        <f>VLOOKUP($A42,GGRev!$AI$3:$BU$39,O$1,FALSE)</f>
        <v>3.4970506801492713</v>
      </c>
      <c r="P42" s="2">
        <f>VLOOKUP($A42,GGRev!$AI$3:$BU$39,P$1,FALSE)</f>
        <v>-0.26704499826003159</v>
      </c>
      <c r="Q42" s="2">
        <f>VLOOKUP($A42,GGRev!$AI$3:$BU$39,Q$1,FALSE)</f>
        <v>-0.6093093751141303</v>
      </c>
      <c r="R42" s="2">
        <f>VLOOKUP($A42,GGRev!$AI$3:$BU$39,R$1,FALSE)</f>
        <v>-0.39845758354755789</v>
      </c>
      <c r="S42" s="2">
        <f>VLOOKUP($A42,GGRev!$AI$3:$BU$39,S$1,FALSE)</f>
        <v>0.79595959595959609</v>
      </c>
    </row>
    <row r="43" spans="1:19" x14ac:dyDescent="0.2">
      <c r="A43" t="s">
        <v>27</v>
      </c>
      <c r="B43" t="s">
        <v>50</v>
      </c>
      <c r="C43" t="s">
        <v>82</v>
      </c>
      <c r="D43" s="2" t="e">
        <f>VLOOKUP($A43,GGExp!$AI$3:$BV$39,D$1,FALSE)</f>
        <v>#VALUE!</v>
      </c>
      <c r="E43" s="2" t="e">
        <f>VLOOKUP($A43,GGExp!$AI$3:$BV$39,E$1,FALSE)</f>
        <v>#VALUE!</v>
      </c>
      <c r="F43" s="2" t="e">
        <f>VLOOKUP($A43,GGExp!$AI$3:$BV$39,F$1,FALSE)</f>
        <v>#VALUE!</v>
      </c>
      <c r="G43" s="2" t="e">
        <f>VLOOKUP($A43,GGExp!$AI$3:$BV$39,G$1,FALSE)</f>
        <v>#VALUE!</v>
      </c>
      <c r="H43" s="2">
        <f>VLOOKUP($A43,GGExp!$AI$3:$BV$39,H$1,FALSE)</f>
        <v>0.11152712126175887</v>
      </c>
      <c r="I43" s="2">
        <f>VLOOKUP($A43,GGExp!$AI$3:$BV$39,I$1,FALSE)</f>
        <v>0.20292330827067664</v>
      </c>
      <c r="J43" s="2">
        <f>VLOOKUP($A43,GGExp!$AI$3:$BV$39,J$1,FALSE)</f>
        <v>0.1047823347634335</v>
      </c>
      <c r="K43" s="2">
        <f>VLOOKUP($A43,GGExp!$AI$3:$BV$39,K$1,FALSE)</f>
        <v>0.11223810881638085</v>
      </c>
      <c r="L43" s="2">
        <f>VLOOKUP($A43,GGExp!$AI$3:$BV$39,L$1,FALSE)</f>
        <v>-7.2259592494475861E-2</v>
      </c>
      <c r="M43" s="2">
        <f>VLOOKUP($A43,GGExp!$AI$3:$BV$39,M$1,FALSE)</f>
        <v>0.1799396443578879</v>
      </c>
      <c r="N43" s="2">
        <f>VLOOKUP($A43,GGExp!$AI$3:$BV$39,N$1,FALSE)</f>
        <v>0.20433449192394187</v>
      </c>
      <c r="O43" s="2">
        <f>VLOOKUP($A43,GGExp!$AI$3:$BV$39,O$1,FALSE)</f>
        <v>0.32713938241576446</v>
      </c>
      <c r="P43" s="2">
        <f>VLOOKUP($A43,GGExp!$AI$3:$BV$39,P$1,FALSE)</f>
        <v>1.5783010354547908E-2</v>
      </c>
      <c r="Q43" s="2">
        <f>VLOOKUP($A43,GGExp!$AI$3:$BV$39,Q$1,FALSE)</f>
        <v>9.6995480169069989E-2</v>
      </c>
      <c r="R43" s="2">
        <f>VLOOKUP($A43,GGExp!$AI$3:$BV$39,R$1,FALSE)</f>
        <v>-2.6236474752872135E-3</v>
      </c>
      <c r="S43" s="2">
        <f>VLOOKUP($A43,GGExp!$AI$3:$BV$39,S$1,FALSE)</f>
        <v>2.4859421530322508E-2</v>
      </c>
    </row>
    <row r="44" spans="1:19" x14ac:dyDescent="0.2">
      <c r="A44" t="s">
        <v>27</v>
      </c>
      <c r="B44" t="s">
        <v>50</v>
      </c>
      <c r="C44" t="s">
        <v>81</v>
      </c>
      <c r="D44" s="2">
        <f>VLOOKUP($A44,GGRev!$AI$3:$BU$39,D$1,FALSE)</f>
        <v>0.10870962180461745</v>
      </c>
      <c r="E44" s="2">
        <f>VLOOKUP($A44,GGRev!$AI$3:$BU$39,E$1,FALSE)</f>
        <v>0.53481106603146766</v>
      </c>
      <c r="F44" s="2">
        <f>VLOOKUP($A44,GGRev!$AI$3:$BU$39,F$1,FALSE)</f>
        <v>0.10235698298809073</v>
      </c>
      <c r="G44" s="2">
        <f>VLOOKUP($A44,GGRev!$AI$3:$BU$39,G$1,FALSE)</f>
        <v>8.9652752247585218E-2</v>
      </c>
      <c r="H44" s="2">
        <f>VLOOKUP($A44,GGRev!$AI$3:$BU$39,H$1,FALSE)</f>
        <v>8.5957029153311826E-2</v>
      </c>
      <c r="I44" s="2">
        <f>VLOOKUP($A44,GGRev!$AI$3:$BU$39,I$1,FALSE)</f>
        <v>0.56445235270858052</v>
      </c>
      <c r="J44" s="2">
        <f>VLOOKUP($A44,GGRev!$AI$3:$BU$39,J$1,FALSE)</f>
        <v>-7.2908956328645427E-2</v>
      </c>
      <c r="K44" s="2">
        <f>VLOOKUP($A44,GGRev!$AI$3:$BU$39,K$1,FALSE)</f>
        <v>-4.1818801421547582E-3</v>
      </c>
      <c r="L44" s="2">
        <f>VLOOKUP($A44,GGRev!$AI$3:$BU$39,L$1,FALSE)</f>
        <v>-2.9904522588498666E-2</v>
      </c>
      <c r="M44" s="2">
        <f>VLOOKUP($A44,GGRev!$AI$3:$BU$39,M$1,FALSE)</f>
        <v>0.32035336686253357</v>
      </c>
      <c r="N44" s="2">
        <f>VLOOKUP($A44,GGRev!$AI$3:$BU$39,N$1,FALSE)</f>
        <v>0.236871333534349</v>
      </c>
      <c r="O44" s="2">
        <f>VLOOKUP($A44,GGRev!$AI$3:$BU$39,O$1,FALSE)</f>
        <v>0.43678717784141391</v>
      </c>
      <c r="P44" s="2">
        <f>VLOOKUP($A44,GGRev!$AI$3:$BU$39,P$1,FALSE)</f>
        <v>-9.224008882951644E-2</v>
      </c>
      <c r="Q44" s="2">
        <f>VLOOKUP($A44,GGRev!$AI$3:$BU$39,Q$1,FALSE)</f>
        <v>3.1798383109001593E-3</v>
      </c>
      <c r="R44" s="2">
        <f>VLOOKUP($A44,GGRev!$AI$3:$BU$39,R$1,FALSE)</f>
        <v>7.8027013704962428E-2</v>
      </c>
      <c r="S44" s="2">
        <f>VLOOKUP($A44,GGRev!$AI$3:$BU$39,S$1,FALSE)</f>
        <v>1.6780028484481242E-2</v>
      </c>
    </row>
    <row r="45" spans="1:19" x14ac:dyDescent="0.2">
      <c r="A45" t="s">
        <v>20</v>
      </c>
      <c r="B45" t="s">
        <v>69</v>
      </c>
      <c r="C45" t="s">
        <v>82</v>
      </c>
      <c r="D45" s="2">
        <f>VLOOKUP($A45,GGExp!$AI$3:$BV$39,D$1,FALSE)</f>
        <v>0.1587128830001184</v>
      </c>
      <c r="E45" s="2">
        <f>VLOOKUP($A45,GGExp!$AI$3:$BV$39,E$1,FALSE)</f>
        <v>0.12404998672738034</v>
      </c>
      <c r="F45" s="2">
        <f>VLOOKUP($A45,GGExp!$AI$3:$BV$39,F$1,FALSE)</f>
        <v>0.11857266644988665</v>
      </c>
      <c r="G45" s="2">
        <f>VLOOKUP($A45,GGExp!$AI$3:$BV$39,G$1,FALSE)</f>
        <v>0.22204033110679114</v>
      </c>
      <c r="H45" s="2">
        <f>VLOOKUP($A45,GGExp!$AI$3:$BV$39,H$1,FALSE)</f>
        <v>1.6109505299179316E-2</v>
      </c>
      <c r="I45" s="2">
        <f>VLOOKUP($A45,GGExp!$AI$3:$BV$39,I$1,FALSE)</f>
        <v>0.37971244982650992</v>
      </c>
      <c r="J45" s="2">
        <f>VLOOKUP($A45,GGExp!$AI$3:$BV$39,J$1,FALSE)</f>
        <v>0.65860384255169102</v>
      </c>
      <c r="K45" s="2">
        <f>VLOOKUP($A45,GGExp!$AI$3:$BV$39,K$1,FALSE)</f>
        <v>0.40982602170313664</v>
      </c>
      <c r="L45" s="2">
        <f>VLOOKUP($A45,GGExp!$AI$3:$BV$39,L$1,FALSE)</f>
        <v>-5.2758785360961236E-2</v>
      </c>
      <c r="M45" s="2">
        <f>VLOOKUP($A45,GGExp!$AI$3:$BV$39,M$1,FALSE)</f>
        <v>0.31843081703136561</v>
      </c>
      <c r="N45" s="2">
        <f>VLOOKUP($A45,GGExp!$AI$3:$BV$39,N$1,FALSE)</f>
        <v>0.62205483520710492</v>
      </c>
      <c r="O45" s="2">
        <f>VLOOKUP($A45,GGExp!$AI$3:$BV$39,O$1,FALSE)</f>
        <v>0.29935001520900384</v>
      </c>
      <c r="P45" s="2">
        <f>VLOOKUP($A45,GGExp!$AI$3:$BV$39,P$1,FALSE)</f>
        <v>0.18415196035548956</v>
      </c>
      <c r="Q45" s="2">
        <f>VLOOKUP($A45,GGExp!$AI$3:$BV$39,Q$1,FALSE)</f>
        <v>0.10793715618673645</v>
      </c>
      <c r="R45" s="2">
        <f>VLOOKUP($A45,GGExp!$AI$3:$BV$39,R$1,FALSE)</f>
        <v>5.1660691610195949E-3</v>
      </c>
      <c r="S45" s="2">
        <f>VLOOKUP($A45,GGExp!$AI$3:$BV$39,S$1,FALSE)</f>
        <v>4.2303417843156547E-2</v>
      </c>
    </row>
    <row r="46" spans="1:19" x14ac:dyDescent="0.2">
      <c r="A46" t="s">
        <v>20</v>
      </c>
      <c r="B46" t="s">
        <v>69</v>
      </c>
      <c r="C46" t="s">
        <v>81</v>
      </c>
      <c r="D46" s="2">
        <f>VLOOKUP($A46,GGRev!$AI$3:$BU$39,D$1,FALSE)</f>
        <v>0.22226490910539679</v>
      </c>
      <c r="E46" s="2">
        <f>VLOOKUP($A46,GGRev!$AI$3:$BU$39,E$1,FALSE)</f>
        <v>0.11071038582161996</v>
      </c>
      <c r="F46" s="2">
        <f>VLOOKUP($A46,GGRev!$AI$3:$BU$39,F$1,FALSE)</f>
        <v>0.1610715041851048</v>
      </c>
      <c r="G46" s="2">
        <f>VLOOKUP($A46,GGRev!$AI$3:$BU$39,G$1,FALSE)</f>
        <v>0.28746786353919929</v>
      </c>
      <c r="H46" s="2">
        <f>VLOOKUP($A46,GGRev!$AI$3:$BU$39,H$1,FALSE)</f>
        <v>0.17493020040302151</v>
      </c>
      <c r="I46" s="2">
        <f>VLOOKUP($A46,GGRev!$AI$3:$BU$39,I$1,FALSE)</f>
        <v>0.62367608831090726</v>
      </c>
      <c r="J46" s="2">
        <f>VLOOKUP($A46,GGRev!$AI$3:$BU$39,J$1,FALSE)</f>
        <v>0.38229577847854684</v>
      </c>
      <c r="K46" s="2">
        <f>VLOOKUP($A46,GGRev!$AI$3:$BU$39,K$1,FALSE)</f>
        <v>0.15415192537685668</v>
      </c>
      <c r="L46" s="2">
        <f>VLOOKUP($A46,GGRev!$AI$3:$BU$39,L$1,FALSE)</f>
        <v>-8.1264484857420535E-2</v>
      </c>
      <c r="M46" s="2">
        <f>VLOOKUP($A46,GGRev!$AI$3:$BU$39,M$1,FALSE)</f>
        <v>0.5657965211565118</v>
      </c>
      <c r="N46" s="2">
        <f>VLOOKUP($A46,GGRev!$AI$3:$BU$39,N$1,FALSE)</f>
        <v>0.43113235829186686</v>
      </c>
      <c r="O46" s="2">
        <f>VLOOKUP($A46,GGRev!$AI$3:$BU$39,O$1,FALSE)</f>
        <v>0.11360593697336986</v>
      </c>
      <c r="P46" s="2">
        <f>VLOOKUP($A46,GGRev!$AI$3:$BU$39,P$1,FALSE)</f>
        <v>0.20251926689727187</v>
      </c>
      <c r="Q46" s="2">
        <f>VLOOKUP($A46,GGRev!$AI$3:$BU$39,Q$1,FALSE)</f>
        <v>2.3064687079998286E-2</v>
      </c>
      <c r="R46" s="2">
        <f>VLOOKUP($A46,GGRev!$AI$3:$BU$39,R$1,FALSE)</f>
        <v>1.0555382761676E-2</v>
      </c>
      <c r="S46" s="2">
        <f>VLOOKUP($A46,GGRev!$AI$3:$BU$39,S$1,FALSE)</f>
        <v>9.9952927727249855E-2</v>
      </c>
    </row>
    <row r="47" spans="1:19" x14ac:dyDescent="0.2">
      <c r="A47" t="s">
        <v>3</v>
      </c>
      <c r="B47" t="s">
        <v>70</v>
      </c>
      <c r="C47" t="s">
        <v>82</v>
      </c>
      <c r="D47" s="2">
        <f>VLOOKUP($A47,GGExp!$AI$3:$BV$39,D$1,FALSE)</f>
        <v>0.47077281692666323</v>
      </c>
      <c r="E47" s="2">
        <f>VLOOKUP($A47,GGExp!$AI$3:$BV$39,E$1,FALSE)</f>
        <v>-0.12496230027111943</v>
      </c>
      <c r="F47" s="2">
        <f>VLOOKUP($A47,GGExp!$AI$3:$BV$39,F$1,FALSE)</f>
        <v>0.40542609116911349</v>
      </c>
      <c r="G47" s="2">
        <f>VLOOKUP($A47,GGExp!$AI$3:$BV$39,G$1,FALSE)</f>
        <v>2.9127333314543421E-2</v>
      </c>
      <c r="H47" s="2">
        <f>VLOOKUP($A47,GGExp!$AI$3:$BV$39,H$1,FALSE)</f>
        <v>0.33967530738201618</v>
      </c>
      <c r="I47" s="2">
        <f>VLOOKUP($A47,GGExp!$AI$3:$BV$39,I$1,FALSE)</f>
        <v>-0.1661279775059385</v>
      </c>
      <c r="J47" s="2">
        <f>VLOOKUP($A47,GGExp!$AI$3:$BV$39,J$1,FALSE)</f>
        <v>0.68127206787818662</v>
      </c>
      <c r="K47" s="2">
        <f>VLOOKUP($A47,GGExp!$AI$3:$BV$39,K$1,FALSE)</f>
        <v>-5.6619234516530718E-2</v>
      </c>
      <c r="L47" s="2">
        <f>VLOOKUP($A47,GGExp!$AI$3:$BV$39,L$1,FALSE)</f>
        <v>0.21673944756870203</v>
      </c>
      <c r="M47" s="2">
        <f>VLOOKUP($A47,GGExp!$AI$3:$BV$39,M$1,FALSE)</f>
        <v>0.34864669634631884</v>
      </c>
      <c r="N47" s="2">
        <f>VLOOKUP($A47,GGExp!$AI$3:$BV$39,N$1,FALSE)</f>
        <v>0.19522405260109815</v>
      </c>
      <c r="O47" s="2">
        <f>VLOOKUP($A47,GGExp!$AI$3:$BV$39,O$1,FALSE)</f>
        <v>-7.366687148080435E-2</v>
      </c>
      <c r="P47" s="2">
        <f>VLOOKUP($A47,GGExp!$AI$3:$BV$39,P$1,FALSE)</f>
        <v>6.1974479290533249E-2</v>
      </c>
      <c r="Q47" s="2">
        <f>VLOOKUP($A47,GGExp!$AI$3:$BV$39,Q$1,FALSE)</f>
        <v>2.3238913563986699E-3</v>
      </c>
      <c r="R47" s="2">
        <f>VLOOKUP($A47,GGExp!$AI$3:$BV$39,R$1,FALSE)</f>
        <v>-6.2667115845887189E-2</v>
      </c>
      <c r="S47" s="2">
        <f>VLOOKUP($A47,GGExp!$AI$3:$BV$39,S$1,FALSE)</f>
        <v>0.20153818936861603</v>
      </c>
    </row>
    <row r="48" spans="1:19" x14ac:dyDescent="0.2">
      <c r="A48" t="s">
        <v>3</v>
      </c>
      <c r="B48" t="s">
        <v>70</v>
      </c>
      <c r="C48" t="s">
        <v>81</v>
      </c>
      <c r="D48" s="2">
        <f>VLOOKUP($A48,GGRev!$AI$3:$BU$39,D$1,FALSE)</f>
        <v>0.13132445774904133</v>
      </c>
      <c r="E48" s="2">
        <f>VLOOKUP($A48,GGRev!$AI$3:$BU$39,E$1,FALSE)</f>
        <v>4.4736739084401199E-2</v>
      </c>
      <c r="F48" s="2">
        <f>VLOOKUP($A48,GGRev!$AI$3:$BU$39,F$1,FALSE)</f>
        <v>0.1900489983380505</v>
      </c>
      <c r="G48" s="2">
        <f>VLOOKUP($A48,GGRev!$AI$3:$BU$39,G$1,FALSE)</f>
        <v>0.47680289627006472</v>
      </c>
      <c r="H48" s="2">
        <f>VLOOKUP($A48,GGRev!$AI$3:$BU$39,H$1,FALSE)</f>
        <v>0.2959111481542504</v>
      </c>
      <c r="I48" s="2">
        <f>VLOOKUP($A48,GGRev!$AI$3:$BU$39,I$1,FALSE)</f>
        <v>0.12941102785007025</v>
      </c>
      <c r="J48" s="2">
        <f>VLOOKUP($A48,GGRev!$AI$3:$BU$39,J$1,FALSE)</f>
        <v>-7.0465349614364764E-2</v>
      </c>
      <c r="K48" s="2">
        <f>VLOOKUP($A48,GGRev!$AI$3:$BU$39,K$1,FALSE)</f>
        <v>0.40007675669996046</v>
      </c>
      <c r="L48" s="2">
        <f>VLOOKUP($A48,GGRev!$AI$3:$BU$39,L$1,FALSE)</f>
        <v>-0.43086233726983475</v>
      </c>
      <c r="M48" s="2">
        <f>VLOOKUP($A48,GGRev!$AI$3:$BU$39,M$1,FALSE)</f>
        <v>0.53980665803673911</v>
      </c>
      <c r="N48" s="2">
        <f>VLOOKUP($A48,GGRev!$AI$3:$BU$39,N$1,FALSE)</f>
        <v>0.63956460986260955</v>
      </c>
      <c r="O48" s="2">
        <f>VLOOKUP($A48,GGRev!$AI$3:$BU$39,O$1,FALSE)</f>
        <v>-7.790019568865271E-2</v>
      </c>
      <c r="P48" s="2">
        <f>VLOOKUP($A48,GGRev!$AI$3:$BU$39,P$1,FALSE)</f>
        <v>-0.1408052807764637</v>
      </c>
      <c r="Q48" s="2">
        <f>VLOOKUP($A48,GGRev!$AI$3:$BU$39,Q$1,FALSE)</f>
        <v>-1.6342641581958989E-2</v>
      </c>
      <c r="R48" s="2">
        <f>VLOOKUP($A48,GGRev!$AI$3:$BU$39,R$1,FALSE)</f>
        <v>-6.3087396072748075E-2</v>
      </c>
      <c r="S48" s="2">
        <f>VLOOKUP($A48,GGRev!$AI$3:$BU$39,S$1,FALSE)</f>
        <v>0.25443134126313921</v>
      </c>
    </row>
    <row r="49" spans="1:19" x14ac:dyDescent="0.2">
      <c r="A49" t="s">
        <v>28</v>
      </c>
      <c r="B49" t="s">
        <v>51</v>
      </c>
      <c r="C49" t="s">
        <v>82</v>
      </c>
      <c r="D49" s="2">
        <f>VLOOKUP($A49,GGExp!$AI$3:$BV$39,D$1,FALSE)</f>
        <v>7.8838292930528575E-2</v>
      </c>
      <c r="E49" s="2">
        <f>VLOOKUP($A49,GGExp!$AI$3:$BV$39,E$1,FALSE)</f>
        <v>5.1670058520523532E-2</v>
      </c>
      <c r="F49" s="2">
        <f>VLOOKUP($A49,GGExp!$AI$3:$BV$39,F$1,FALSE)</f>
        <v>6.8026201191319649E-2</v>
      </c>
      <c r="G49" s="2">
        <f>VLOOKUP($A49,GGExp!$AI$3:$BV$39,G$1,FALSE)</f>
        <v>3.1723452568869402E-2</v>
      </c>
      <c r="H49" s="2">
        <f>VLOOKUP($A49,GGExp!$AI$3:$BV$39,H$1,FALSE)</f>
        <v>3.6315117320778419E-2</v>
      </c>
      <c r="I49" s="2">
        <f>VLOOKUP($A49,GGExp!$AI$3:$BV$39,I$1,FALSE)</f>
        <v>6.8541291907156424E-2</v>
      </c>
      <c r="J49" s="2">
        <f>VLOOKUP($A49,GGExp!$AI$3:$BV$39,J$1,FALSE)</f>
        <v>6.4370797089807502E-2</v>
      </c>
      <c r="K49" s="2">
        <f>VLOOKUP($A49,GGExp!$AI$3:$BV$39,K$1,FALSE)</f>
        <v>9.3991034097598528E-2</v>
      </c>
      <c r="L49" s="2">
        <f>VLOOKUP($A49,GGExp!$AI$3:$BV$39,L$1,FALSE)</f>
        <v>7.8657365979036109E-2</v>
      </c>
      <c r="M49" s="2">
        <f>VLOOKUP($A49,GGExp!$AI$3:$BV$39,M$1,FALSE)</f>
        <v>4.3604186367353193E-2</v>
      </c>
      <c r="N49" s="2">
        <f>VLOOKUP($A49,GGExp!$AI$3:$BV$39,N$1,FALSE)</f>
        <v>5.1294397800793111E-2</v>
      </c>
      <c r="O49" s="2">
        <f>VLOOKUP($A49,GGExp!$AI$3:$BV$39,O$1,FALSE)</f>
        <v>4.3012274945454017E-2</v>
      </c>
      <c r="P49" s="2">
        <f>VLOOKUP($A49,GGExp!$AI$3:$BV$39,P$1,FALSE)</f>
        <v>6.1820243199437817E-2</v>
      </c>
      <c r="Q49" s="2">
        <f>VLOOKUP($A49,GGExp!$AI$3:$BV$39,Q$1,FALSE)</f>
        <v>6.5362155593887791E-2</v>
      </c>
      <c r="R49" s="2">
        <f>VLOOKUP($A49,GGExp!$AI$3:$BV$39,R$1,FALSE)</f>
        <v>3.4202578586033559E-2</v>
      </c>
      <c r="S49" s="2">
        <f>VLOOKUP($A49,GGExp!$AI$3:$BV$39,S$1,FALSE)</f>
        <v>3.038050013581009E-2</v>
      </c>
    </row>
    <row r="50" spans="1:19" x14ac:dyDescent="0.2">
      <c r="A50" t="s">
        <v>28</v>
      </c>
      <c r="B50" t="s">
        <v>51</v>
      </c>
      <c r="C50" t="s">
        <v>81</v>
      </c>
      <c r="D50" s="2">
        <f>VLOOKUP($A50,GGRev!$AI$3:$BU$39,D$1,FALSE)</f>
        <v>3.3795924831695891E-2</v>
      </c>
      <c r="E50" s="2">
        <f>VLOOKUP($A50,GGRev!$AI$3:$BU$39,E$1,FALSE)</f>
        <v>-3.6807196750378003E-2</v>
      </c>
      <c r="F50" s="2">
        <f>VLOOKUP($A50,GGRev!$AI$3:$BU$39,F$1,FALSE)</f>
        <v>2.7980525320475041E-2</v>
      </c>
      <c r="G50" s="2">
        <f>VLOOKUP($A50,GGRev!$AI$3:$BU$39,G$1,FALSE)</f>
        <v>0.11614773420221526</v>
      </c>
      <c r="H50" s="2">
        <f>VLOOKUP($A50,GGRev!$AI$3:$BU$39,H$1,FALSE)</f>
        <v>0.13256669208093969</v>
      </c>
      <c r="I50" s="2">
        <f>VLOOKUP($A50,GGRev!$AI$3:$BU$39,I$1,FALSE)</f>
        <v>0.14379003792521872</v>
      </c>
      <c r="J50" s="2">
        <f>VLOOKUP($A50,GGRev!$AI$3:$BU$39,J$1,FALSE)</f>
        <v>4.3847529002977496E-2</v>
      </c>
      <c r="K50" s="2">
        <f>VLOOKUP($A50,GGRev!$AI$3:$BU$39,K$1,FALSE)</f>
        <v>0.12736030392799785</v>
      </c>
      <c r="L50" s="2">
        <f>VLOOKUP($A50,GGRev!$AI$3:$BU$39,L$1,FALSE)</f>
        <v>-0.100437954252168</v>
      </c>
      <c r="M50" s="2">
        <f>VLOOKUP($A50,GGRev!$AI$3:$BU$39,M$1,FALSE)</f>
        <v>5.9016215541231681E-2</v>
      </c>
      <c r="N50" s="2">
        <f>VLOOKUP($A50,GGRev!$AI$3:$BU$39,N$1,FALSE)</f>
        <v>0.10131775192574266</v>
      </c>
      <c r="O50" s="2">
        <f>VLOOKUP($A50,GGRev!$AI$3:$BU$39,O$1,FALSE)</f>
        <v>5.4131907490137736E-2</v>
      </c>
      <c r="P50" s="2">
        <f>VLOOKUP($A50,GGRev!$AI$3:$BU$39,P$1,FALSE)</f>
        <v>8.8007158100926915E-3</v>
      </c>
      <c r="Q50" s="2">
        <f>VLOOKUP($A50,GGRev!$AI$3:$BU$39,Q$1,FALSE)</f>
        <v>1.4778617390225667E-2</v>
      </c>
      <c r="R50" s="2">
        <f>VLOOKUP($A50,GGRev!$AI$3:$BU$39,R$1,FALSE)</f>
        <v>4.4853589497823032E-3</v>
      </c>
      <c r="S50" s="2">
        <f>VLOOKUP($A50,GGRev!$AI$3:$BU$39,S$1,FALSE)</f>
        <v>3.2141559496778653E-2</v>
      </c>
    </row>
    <row r="51" spans="1:19" x14ac:dyDescent="0.2">
      <c r="A51" t="s">
        <v>10</v>
      </c>
      <c r="B51" t="s">
        <v>71</v>
      </c>
      <c r="C51" t="s">
        <v>82</v>
      </c>
      <c r="D51" s="2">
        <f>VLOOKUP($A51,GGExp!$AI$3:$BV$39,D$1,FALSE)</f>
        <v>6.3248502994011982E-2</v>
      </c>
      <c r="E51" s="2">
        <f>VLOOKUP($A51,GGExp!$AI$3:$BV$39,E$1,FALSE)</f>
        <v>6.5821893699401557E-2</v>
      </c>
      <c r="F51" s="2">
        <f>VLOOKUP($A51,GGExp!$AI$3:$BV$39,F$1,FALSE)</f>
        <v>6.6380449141347442E-2</v>
      </c>
      <c r="G51" s="2">
        <f>VLOOKUP($A51,GGExp!$AI$3:$BV$39,G$1,FALSE)</f>
        <v>0.15144007432641682</v>
      </c>
      <c r="H51" s="2">
        <f>VLOOKUP($A51,GGExp!$AI$3:$BV$39,H$1,FALSE)</f>
        <v>0.12452931683700917</v>
      </c>
      <c r="I51" s="2">
        <f>VLOOKUP($A51,GGExp!$AI$3:$BV$39,I$1,FALSE)</f>
        <v>0.17675197321215017</v>
      </c>
      <c r="J51" s="2">
        <f>VLOOKUP($A51,GGExp!$AI$3:$BV$39,J$1,FALSE)</f>
        <v>0.1597560975609757</v>
      </c>
      <c r="K51" s="2">
        <f>VLOOKUP($A51,GGExp!$AI$3:$BV$39,K$1,FALSE)</f>
        <v>0.20347003154574123</v>
      </c>
      <c r="L51" s="2">
        <f>VLOOKUP($A51,GGExp!$AI$3:$BV$39,L$1,FALSE)</f>
        <v>3.6260375709916949E-2</v>
      </c>
      <c r="M51" s="2">
        <f>VLOOKUP($A51,GGExp!$AI$3:$BV$39,M$1,FALSE)</f>
        <v>7.4058459808881413E-2</v>
      </c>
      <c r="N51" s="2">
        <f>VLOOKUP($A51,GGExp!$AI$3:$BV$39,N$1,FALSE)</f>
        <v>0.34489074970561301</v>
      </c>
      <c r="O51" s="2">
        <f>VLOOKUP($A51,GGExp!$AI$3:$BV$39,O$1,FALSE)</f>
        <v>0.26306060900865852</v>
      </c>
      <c r="P51" s="2">
        <f>VLOOKUP($A51,GGExp!$AI$3:$BV$39,P$1,FALSE)</f>
        <v>4.6599399214357129E-2</v>
      </c>
      <c r="Q51" s="2">
        <f>VLOOKUP($A51,GGExp!$AI$3:$BV$39,Q$1,FALSE)</f>
        <v>7.4035914041801612E-2</v>
      </c>
      <c r="R51" s="2">
        <f>VLOOKUP($A51,GGExp!$AI$3:$BV$39,R$1,FALSE)</f>
        <v>-7.1673290393312286E-2</v>
      </c>
      <c r="S51" s="2">
        <f>VLOOKUP($A51,GGExp!$AI$3:$BV$39,S$1,FALSE)</f>
        <v>5.6023029229406579E-2</v>
      </c>
    </row>
    <row r="52" spans="1:19" x14ac:dyDescent="0.2">
      <c r="A52" t="s">
        <v>10</v>
      </c>
      <c r="B52" t="s">
        <v>71</v>
      </c>
      <c r="C52" t="s">
        <v>81</v>
      </c>
      <c r="D52" s="2">
        <f>VLOOKUP($A52,GGRev!$AI$3:$BU$39,D$1,FALSE)</f>
        <v>-6.1136547266361398E-2</v>
      </c>
      <c r="E52" s="2">
        <f>VLOOKUP($A52,GGRev!$AI$3:$BU$39,E$1,FALSE)</f>
        <v>3.7292025243832183E-3</v>
      </c>
      <c r="F52" s="2">
        <f>VLOOKUP($A52,GGRev!$AI$3:$BU$39,F$1,FALSE)</f>
        <v>8.3738210917404882E-2</v>
      </c>
      <c r="G52" s="2">
        <f>VLOOKUP($A52,GGRev!$AI$3:$BU$39,G$1,FALSE)</f>
        <v>0.13686708860759497</v>
      </c>
      <c r="H52" s="2">
        <f>VLOOKUP($A52,GGRev!$AI$3:$BU$39,H$1,FALSE)</f>
        <v>0.32498260264439799</v>
      </c>
      <c r="I52" s="2">
        <f>VLOOKUP($A52,GGRev!$AI$3:$BU$39,I$1,FALSE)</f>
        <v>0.21183473389355742</v>
      </c>
      <c r="J52" s="2">
        <f>VLOOKUP($A52,GGRev!$AI$3:$BU$39,J$1,FALSE)</f>
        <v>0.10574978329962442</v>
      </c>
      <c r="K52" s="2">
        <f>VLOOKUP($A52,GGRev!$AI$3:$BU$39,K$1,FALSE)</f>
        <v>0.41115756467206693</v>
      </c>
      <c r="L52" s="2">
        <f>VLOOKUP($A52,GGRev!$AI$3:$BU$39,L$1,FALSE)</f>
        <v>-0.34654198685306919</v>
      </c>
      <c r="M52" s="2">
        <f>VLOOKUP($A52,GGRev!$AI$3:$BU$39,M$1,FALSE)</f>
        <v>0.25800510059506937</v>
      </c>
      <c r="N52" s="2">
        <f>VLOOKUP($A52,GGRev!$AI$3:$BU$39,N$1,FALSE)</f>
        <v>0.43417051469760115</v>
      </c>
      <c r="O52" s="2">
        <f>VLOOKUP($A52,GGRev!$AI$3:$BU$39,O$1,FALSE)</f>
        <v>0.12706141039736141</v>
      </c>
      <c r="P52" s="2">
        <f>VLOOKUP($A52,GGRev!$AI$3:$BU$39,P$1,FALSE)</f>
        <v>1.3656633221850595E-2</v>
      </c>
      <c r="Q52" s="2">
        <f>VLOOKUP($A52,GGRev!$AI$3:$BU$39,Q$1,FALSE)</f>
        <v>-2.8526257904866712E-2</v>
      </c>
      <c r="R52" s="2">
        <f>VLOOKUP($A52,GGRev!$AI$3:$BU$39,R$1,FALSE)</f>
        <v>-0.29470034670629019</v>
      </c>
      <c r="S52" s="2">
        <f>VLOOKUP($A52,GGRev!$AI$3:$BU$39,S$1,FALSE)</f>
        <v>0.12841091492776879</v>
      </c>
    </row>
    <row r="53" spans="1:19" x14ac:dyDescent="0.2">
      <c r="A53" t="s">
        <v>29</v>
      </c>
      <c r="B53" t="s">
        <v>72</v>
      </c>
      <c r="C53" t="s">
        <v>82</v>
      </c>
      <c r="D53" s="2">
        <f>VLOOKUP($A53,GGExp!$AI$3:$BV$39,D$1,FALSE)</f>
        <v>-1.9830473001255643E-2</v>
      </c>
      <c r="E53" s="2">
        <f>VLOOKUP($A53,GGExp!$AI$3:$BV$39,E$1,FALSE)</f>
        <v>-4.9111194149363312E-3</v>
      </c>
      <c r="F53" s="2">
        <f>VLOOKUP($A53,GGExp!$AI$3:$BV$39,F$1,FALSE)</f>
        <v>9.8465747545732701E-2</v>
      </c>
      <c r="G53" s="2">
        <f>VLOOKUP($A53,GGExp!$AI$3:$BV$39,G$1,FALSE)</f>
        <v>7.7845334896100293E-2</v>
      </c>
      <c r="H53" s="2">
        <f>VLOOKUP($A53,GGExp!$AI$3:$BV$39,H$1,FALSE)</f>
        <v>0.12949412111189146</v>
      </c>
      <c r="I53" s="2">
        <f>VLOOKUP($A53,GGExp!$AI$3:$BV$39,I$1,FALSE)</f>
        <v>0.10042722185450384</v>
      </c>
      <c r="J53" s="2">
        <f>VLOOKUP($A53,GGExp!$AI$3:$BV$39,J$1,FALSE)</f>
        <v>8.342446777486158E-2</v>
      </c>
      <c r="K53" s="2">
        <f>VLOOKUP($A53,GGExp!$AI$3:$BV$39,K$1,FALSE)</f>
        <v>0.17080802812873255</v>
      </c>
      <c r="L53" s="2">
        <f>VLOOKUP($A53,GGExp!$AI$3:$BV$39,L$1,FALSE)</f>
        <v>0.12324338305026314</v>
      </c>
      <c r="M53" s="2">
        <f>VLOOKUP($A53,GGExp!$AI$3:$BV$39,M$1,FALSE)</f>
        <v>0.12056900896751988</v>
      </c>
      <c r="N53" s="2">
        <f>VLOOKUP($A53,GGExp!$AI$3:$BV$39,N$1,FALSE)</f>
        <v>6.3496050047947367E-2</v>
      </c>
      <c r="O53" s="2">
        <f>VLOOKUP($A53,GGExp!$AI$3:$BV$39,O$1,FALSE)</f>
        <v>0.10893321024496014</v>
      </c>
      <c r="P53" s="2">
        <f>VLOOKUP($A53,GGExp!$AI$3:$BV$39,P$1,FALSE)</f>
        <v>0.14065010744777653</v>
      </c>
      <c r="Q53" s="2">
        <f>VLOOKUP($A53,GGExp!$AI$3:$BV$39,Q$1,FALSE)</f>
        <v>0.10063138599409339</v>
      </c>
      <c r="R53" s="2">
        <f>VLOOKUP($A53,GGExp!$AI$3:$BV$39,R$1,FALSE)</f>
        <v>6.8013940506114381E-2</v>
      </c>
      <c r="S53" s="2">
        <f>VLOOKUP($A53,GGExp!$AI$3:$BV$39,S$1,FALSE)</f>
        <v>5.5748474894415832E-2</v>
      </c>
    </row>
    <row r="54" spans="1:19" x14ac:dyDescent="0.2">
      <c r="A54" t="s">
        <v>29</v>
      </c>
      <c r="B54" t="s">
        <v>72</v>
      </c>
      <c r="C54" t="s">
        <v>81</v>
      </c>
      <c r="D54" s="2">
        <f>VLOOKUP($A54,GGRev!$AI$3:$BU$39,D$1,FALSE)</f>
        <v>-2.5852824392081936E-2</v>
      </c>
      <c r="E54" s="2">
        <f>VLOOKUP($A54,GGRev!$AI$3:$BU$39,E$1,FALSE)</f>
        <v>2.9990181785724993E-2</v>
      </c>
      <c r="F54" s="2">
        <f>VLOOKUP($A54,GGRev!$AI$3:$BU$39,F$1,FALSE)</f>
        <v>8.7553077789653044E-2</v>
      </c>
      <c r="G54" s="2">
        <f>VLOOKUP($A54,GGRev!$AI$3:$BU$39,G$1,FALSE)</f>
        <v>0.11049136786188589</v>
      </c>
      <c r="H54" s="2">
        <f>VLOOKUP($A54,GGRev!$AI$3:$BU$39,H$1,FALSE)</f>
        <v>0.16696962449174824</v>
      </c>
      <c r="I54" s="2">
        <f>VLOOKUP($A54,GGRev!$AI$3:$BU$39,I$1,FALSE)</f>
        <v>0.24352851960402544</v>
      </c>
      <c r="J54" s="2">
        <f>VLOOKUP($A54,GGRev!$AI$3:$BU$39,J$1,FALSE)</f>
        <v>0.1561155703525455</v>
      </c>
      <c r="K54" s="2">
        <f>VLOOKUP($A54,GGRev!$AI$3:$BU$39,K$1,FALSE)</f>
        <v>0.1282058592914678</v>
      </c>
      <c r="L54" s="2">
        <f>VLOOKUP($A54,GGRev!$AI$3:$BU$39,L$1,FALSE)</f>
        <v>-8.8351992721575026E-2</v>
      </c>
      <c r="M54" s="2">
        <f>VLOOKUP($A54,GGRev!$AI$3:$BU$39,M$1,FALSE)</f>
        <v>0.21464807473733824</v>
      </c>
      <c r="N54" s="2">
        <f>VLOOKUP($A54,GGRev!$AI$3:$BU$39,N$1,FALSE)</f>
        <v>0.18294686872375382</v>
      </c>
      <c r="O54" s="2">
        <f>VLOOKUP($A54,GGRev!$AI$3:$BU$39,O$1,FALSE)</f>
        <v>8.9134125636672279E-2</v>
      </c>
      <c r="P54" s="2">
        <f>VLOOKUP($A54,GGRev!$AI$3:$BU$39,P$1,FALSE)</f>
        <v>7.8668603415290916E-2</v>
      </c>
      <c r="Q54" s="2">
        <f>VLOOKUP($A54,GGRev!$AI$3:$BU$39,Q$1,FALSE)</f>
        <v>5.936642963887466E-2</v>
      </c>
      <c r="R54" s="2">
        <f>VLOOKUP($A54,GGRev!$AI$3:$BU$39,R$1,FALSE)</f>
        <v>-7.0456377503564822E-3</v>
      </c>
      <c r="S54" s="2">
        <f>VLOOKUP($A54,GGRev!$AI$3:$BU$39,S$1,FALSE)</f>
        <v>7.2462863075397815E-2</v>
      </c>
    </row>
    <row r="55" spans="1:19" x14ac:dyDescent="0.2">
      <c r="A55" t="s">
        <v>15</v>
      </c>
      <c r="B55" t="s">
        <v>66</v>
      </c>
      <c r="C55" t="s">
        <v>82</v>
      </c>
      <c r="D55" s="2">
        <f>VLOOKUP($A55,GGExp!$AI$3:$BV$39,D$1,FALSE)</f>
        <v>1.0397674074804223E-2</v>
      </c>
      <c r="E55" s="2">
        <f>VLOOKUP($A55,GGExp!$AI$3:$BV$39,E$1,FALSE)</f>
        <v>0.11192937963324219</v>
      </c>
      <c r="F55" s="2">
        <f>VLOOKUP($A55,GGExp!$AI$3:$BV$39,F$1,FALSE)</f>
        <v>0.10583797534979605</v>
      </c>
      <c r="G55" s="2">
        <f>VLOOKUP($A55,GGExp!$AI$3:$BV$39,G$1,FALSE)</f>
        <v>0.43197683642709828</v>
      </c>
      <c r="H55" s="2">
        <f>VLOOKUP($A55,GGExp!$AI$3:$BV$39,H$1,FALSE)</f>
        <v>0.40619893083677255</v>
      </c>
      <c r="I55" s="2">
        <f>VLOOKUP($A55,GGExp!$AI$3:$BV$39,I$1,FALSE)</f>
        <v>0.3226244878663726</v>
      </c>
      <c r="J55" s="2">
        <f>VLOOKUP($A55,GGExp!$AI$3:$BV$39,J$1,FALSE)</f>
        <v>0.28448031929944728</v>
      </c>
      <c r="K55" s="2">
        <f>VLOOKUP($A55,GGExp!$AI$3:$BV$39,K$1,FALSE)</f>
        <v>0.15894677039733798</v>
      </c>
      <c r="L55" s="2">
        <f>VLOOKUP($A55,GGExp!$AI$3:$BV$39,L$1,FALSE)</f>
        <v>0.2267752456031534</v>
      </c>
      <c r="M55" s="2">
        <f>VLOOKUP($A55,GGExp!$AI$3:$BV$39,M$1,FALSE)</f>
        <v>0.17263060036207642</v>
      </c>
      <c r="N55" s="2">
        <f>VLOOKUP($A55,GGExp!$AI$3:$BV$39,N$1,FALSE)</f>
        <v>0.26132341180152319</v>
      </c>
      <c r="O55" s="2">
        <f>VLOOKUP($A55,GGExp!$AI$3:$BV$39,O$1,FALSE)</f>
        <v>0.19663454116401641</v>
      </c>
      <c r="P55" s="2">
        <f>VLOOKUP($A55,GGExp!$AI$3:$BV$39,P$1,FALSE)</f>
        <v>7.9410788993530962E-2</v>
      </c>
      <c r="Q55" s="2">
        <f>VLOOKUP($A55,GGExp!$AI$3:$BV$39,Q$1,FALSE)</f>
        <v>4.4768665349104245E-2</v>
      </c>
      <c r="R55" s="2">
        <f>VLOOKUP($A55,GGExp!$AI$3:$BV$39,R$1,FALSE)</f>
        <v>2.0955307057146089E-2</v>
      </c>
      <c r="S55" s="2">
        <f>VLOOKUP($A55,GGExp!$AI$3:$BV$39,S$1,FALSE)</f>
        <v>2.1413593289793822E-2</v>
      </c>
    </row>
    <row r="56" spans="1:19" x14ac:dyDescent="0.2">
      <c r="A56" t="s">
        <v>15</v>
      </c>
      <c r="B56" t="s">
        <v>66</v>
      </c>
      <c r="C56" t="s">
        <v>81</v>
      </c>
      <c r="D56" s="2">
        <f>VLOOKUP($A56,GGRev!$AI$3:$BU$39,D$1,FALSE)</f>
        <v>-8.8158685634141434E-2</v>
      </c>
      <c r="E56" s="2">
        <f>VLOOKUP($A56,GGRev!$AI$3:$BU$39,E$1,FALSE)</f>
        <v>0.29435288947484073</v>
      </c>
      <c r="F56" s="2">
        <f>VLOOKUP($A56,GGRev!$AI$3:$BU$39,F$1,FALSE)</f>
        <v>4.2949784402268043E-2</v>
      </c>
      <c r="G56" s="2">
        <f>VLOOKUP($A56,GGRev!$AI$3:$BU$39,G$1,FALSE)</f>
        <v>0.81408294810860082</v>
      </c>
      <c r="H56" s="2">
        <f>VLOOKUP($A56,GGRev!$AI$3:$BU$39,H$1,FALSE)</f>
        <v>0.19554957379991025</v>
      </c>
      <c r="I56" s="2">
        <f>VLOOKUP($A56,GGRev!$AI$3:$BU$39,I$1,FALSE)</f>
        <v>0.31132358680315814</v>
      </c>
      <c r="J56" s="2">
        <f>VLOOKUP($A56,GGRev!$AI$3:$BU$39,J$1,FALSE)</f>
        <v>0.37159896065840231</v>
      </c>
      <c r="K56" s="2">
        <f>VLOOKUP($A56,GGRev!$AI$3:$BU$39,K$1,FALSE)</f>
        <v>0.19952932143840696</v>
      </c>
      <c r="L56" s="2">
        <f>VLOOKUP($A56,GGRev!$AI$3:$BU$39,L$1,FALSE)</f>
        <v>0.26340652307007306</v>
      </c>
      <c r="M56" s="2">
        <f>VLOOKUP($A56,GGRev!$AI$3:$BU$39,M$1,FALSE)</f>
        <v>-4.2566782490900276E-2</v>
      </c>
      <c r="N56" s="2">
        <f>VLOOKUP($A56,GGRev!$AI$3:$BU$39,N$1,FALSE)</f>
        <v>0.41572006188638444</v>
      </c>
      <c r="O56" s="2">
        <f>VLOOKUP($A56,GGRev!$AI$3:$BU$39,O$1,FALSE)</f>
        <v>0.28815707686870057</v>
      </c>
      <c r="P56" s="2">
        <f>VLOOKUP($A56,GGRev!$AI$3:$BU$39,P$1,FALSE)</f>
        <v>0.22083664484224599</v>
      </c>
      <c r="Q56" s="2">
        <f>VLOOKUP($A56,GGRev!$AI$3:$BU$39,Q$1,FALSE)</f>
        <v>-8.508956388304767E-2</v>
      </c>
      <c r="R56" s="2">
        <f>VLOOKUP($A56,GGRev!$AI$3:$BU$39,R$1,FALSE)</f>
        <v>-0.179356787892478</v>
      </c>
      <c r="S56" s="2">
        <f>VLOOKUP($A56,GGRev!$AI$3:$BU$39,S$1,FALSE)</f>
        <v>-7.2089430530658305E-2</v>
      </c>
    </row>
    <row r="57" spans="1:19" x14ac:dyDescent="0.2">
      <c r="A57" t="s">
        <v>57</v>
      </c>
      <c r="B57" t="s">
        <v>61</v>
      </c>
      <c r="C57" t="s">
        <v>82</v>
      </c>
      <c r="D57" s="2">
        <f>VLOOKUP($A57,GGExp!$AI$3:$BV$39,D$1,FALSE)</f>
        <v>-0.14032171269335827</v>
      </c>
      <c r="E57" s="2">
        <f>VLOOKUP($A57,GGExp!$AI$3:$BV$39,E$1,FALSE)</f>
        <v>0.16129810375899067</v>
      </c>
      <c r="F57" s="2">
        <f>VLOOKUP($A57,GGExp!$AI$3:$BV$39,F$1,FALSE)</f>
        <v>3.9092930038538504E-2</v>
      </c>
      <c r="G57" s="2">
        <f>VLOOKUP($A57,GGExp!$AI$3:$BV$39,G$1,FALSE)</f>
        <v>8.4257931499335803E-2</v>
      </c>
      <c r="H57" s="2">
        <f>VLOOKUP($A57,GGExp!$AI$3:$BV$39,H$1,FALSE)</f>
        <v>0.18200545473937621</v>
      </c>
      <c r="I57" s="2">
        <f>VLOOKUP($A57,GGExp!$AI$3:$BV$39,I$1,FALSE)</f>
        <v>0.44767725152817511</v>
      </c>
      <c r="J57" s="2">
        <f>VLOOKUP($A57,GGExp!$AI$3:$BV$39,J$1,FALSE)</f>
        <v>6.9839980837947957E-2</v>
      </c>
      <c r="K57" s="2">
        <f>VLOOKUP($A57,GGExp!$AI$3:$BV$39,K$1,FALSE)</f>
        <v>4.5054170373878231E-2</v>
      </c>
      <c r="L57" s="2">
        <f>VLOOKUP($A57,GGExp!$AI$3:$BV$39,L$1,FALSE)</f>
        <v>-0.11017673354735785</v>
      </c>
      <c r="M57" s="2">
        <f>VLOOKUP($A57,GGExp!$AI$3:$BV$39,M$1,FALSE)</f>
        <v>0.14110531031192747</v>
      </c>
      <c r="N57" s="2">
        <f>VLOOKUP($A57,GGExp!$AI$3:$BV$39,N$1,FALSE)</f>
        <v>0.39175941010233489</v>
      </c>
      <c r="O57" s="2">
        <f>VLOOKUP($A57,GGExp!$AI$3:$BV$39,O$1,FALSE)</f>
        <v>0.42352344454463481</v>
      </c>
      <c r="P57" s="2">
        <f>VLOOKUP($A57,GGExp!$AI$3:$BV$39,P$1,FALSE)</f>
        <v>1.1560235955500937E-2</v>
      </c>
      <c r="Q57" s="2">
        <f>VLOOKUP($A57,GGExp!$AI$3:$BV$39,Q$1,FALSE)</f>
        <v>6.9860279441117765E-2</v>
      </c>
      <c r="R57" s="2">
        <f>VLOOKUP($A57,GGExp!$AI$3:$BV$39,R$1,FALSE)</f>
        <v>5.5106818846942882E-3</v>
      </c>
      <c r="S57" s="2">
        <f>VLOOKUP($A57,GGExp!$AI$3:$BV$39,S$1,FALSE)</f>
        <v>-1.5300524181929853E-2</v>
      </c>
    </row>
    <row r="58" spans="1:19" x14ac:dyDescent="0.2">
      <c r="A58" t="s">
        <v>57</v>
      </c>
      <c r="B58" t="s">
        <v>61</v>
      </c>
      <c r="C58" t="s">
        <v>81</v>
      </c>
      <c r="D58" s="2">
        <f>VLOOKUP($A58,GGRev!$AI$3:$BU$39,D$1,FALSE)</f>
        <v>3.682218881894616E-2</v>
      </c>
      <c r="E58" s="2">
        <f>VLOOKUP($A58,GGRev!$AI$3:$BU$39,E$1,FALSE)</f>
        <v>-8.9285516446748897E-2</v>
      </c>
      <c r="F58" s="2">
        <f>VLOOKUP($A58,GGRev!$AI$3:$BU$39,F$1,FALSE)</f>
        <v>6.6188865755786294E-2</v>
      </c>
      <c r="G58" s="2">
        <f>VLOOKUP($A58,GGRev!$AI$3:$BU$39,G$1,FALSE)</f>
        <v>0.21564792176039113</v>
      </c>
      <c r="H58" s="2">
        <f>VLOOKUP($A58,GGRev!$AI$3:$BU$39,H$1,FALSE)</f>
        <v>0.67028694019844481</v>
      </c>
      <c r="I58" s="2">
        <f>VLOOKUP($A58,GGRev!$AI$3:$BU$39,I$1,FALSE)</f>
        <v>0.44175965320703214</v>
      </c>
      <c r="J58" s="2">
        <f>VLOOKUP($A58,GGRev!$AI$3:$BU$39,J$1,FALSE)</f>
        <v>-0.12068541202672604</v>
      </c>
      <c r="K58" s="2">
        <f>VLOOKUP($A58,GGRev!$AI$3:$BU$39,K$1,FALSE)</f>
        <v>0.58129338691998522</v>
      </c>
      <c r="L58" s="2">
        <f>VLOOKUP($A58,GGRev!$AI$3:$BU$39,L$1,FALSE)</f>
        <v>-0.46550894261541464</v>
      </c>
      <c r="M58" s="2">
        <f>VLOOKUP($A58,GGRev!$AI$3:$BU$39,M$1,FALSE)</f>
        <v>0.6716101234603048</v>
      </c>
      <c r="N58" s="2">
        <f>VLOOKUP($A58,GGRev!$AI$3:$BU$39,N$1,FALSE)</f>
        <v>0.29705987809250639</v>
      </c>
      <c r="O58" s="2">
        <f>VLOOKUP($A58,GGRev!$AI$3:$BU$39,O$1,FALSE)</f>
        <v>2.8265376641326945E-2</v>
      </c>
      <c r="P58" s="2">
        <f>VLOOKUP($A58,GGRev!$AI$3:$BU$39,P$1,FALSE)</f>
        <v>4.936487667181922E-2</v>
      </c>
      <c r="Q58" s="2">
        <f>VLOOKUP($A58,GGRev!$AI$3:$BU$39,Q$1,FALSE)</f>
        <v>-8.2973068178179121E-2</v>
      </c>
      <c r="R58" s="2">
        <f>VLOOKUP($A58,GGRev!$AI$3:$BU$39,R$1,FALSE)</f>
        <v>-0.18112341109093449</v>
      </c>
      <c r="S58" s="2">
        <f>VLOOKUP($A58,GGRev!$AI$3:$BU$39,S$1,FALSE)</f>
        <v>0.20084266728075628</v>
      </c>
    </row>
    <row r="59" spans="1:19" x14ac:dyDescent="0.2">
      <c r="A59" t="s">
        <v>35</v>
      </c>
      <c r="B59" t="s">
        <v>68</v>
      </c>
      <c r="C59" t="s">
        <v>82</v>
      </c>
      <c r="D59" s="2">
        <f>VLOOKUP($A59,GGExp!$AI$3:$BV$39,D$1,FALSE)</f>
        <v>0.25671313817744096</v>
      </c>
      <c r="E59" s="2">
        <f>VLOOKUP($A59,GGExp!$AI$3:$BV$39,E$1,FALSE)</f>
        <v>0.30158974433811941</v>
      </c>
      <c r="F59" s="2">
        <f>VLOOKUP($A59,GGExp!$AI$3:$BV$39,F$1,FALSE)</f>
        <v>0.17557292951366729</v>
      </c>
      <c r="G59" s="2">
        <f>VLOOKUP($A59,GGExp!$AI$3:$BV$39,G$1,FALSE)</f>
        <v>0.171670016683975</v>
      </c>
      <c r="H59" s="2">
        <f>VLOOKUP($A59,GGExp!$AI$3:$BV$39,H$1,FALSE)</f>
        <v>0.26182222088199703</v>
      </c>
      <c r="I59" s="2">
        <f>VLOOKUP($A59,GGExp!$AI$3:$BV$39,I$1,FALSE)</f>
        <v>0.22792316562436524</v>
      </c>
      <c r="J59" s="2">
        <f>VLOOKUP($A59,GGExp!$AI$3:$BV$39,J$1,FALSE)</f>
        <v>0.35859919276227475</v>
      </c>
      <c r="K59" s="2">
        <f>VLOOKUP($A59,GGExp!$AI$3:$BV$39,K$1,FALSE)</f>
        <v>0.24418244529325198</v>
      </c>
      <c r="L59" s="2">
        <f>VLOOKUP($A59,GGExp!$AI$3:$BV$39,L$1,FALSE)</f>
        <v>0.13359506907770954</v>
      </c>
      <c r="M59" s="2">
        <f>VLOOKUP($A59,GGExp!$AI$3:$BV$39,M$1,FALSE)</f>
        <v>9.7724773459379202E-2</v>
      </c>
      <c r="N59" s="2">
        <f>VLOOKUP($A59,GGExp!$AI$3:$BV$39,N$1,FALSE)</f>
        <v>0.13498526621624454</v>
      </c>
      <c r="O59" s="2">
        <f>VLOOKUP($A59,GGExp!$AI$3:$BV$39,O$1,FALSE)</f>
        <v>0.15904623462932202</v>
      </c>
      <c r="P59" s="2">
        <f>VLOOKUP($A59,GGExp!$AI$3:$BV$39,P$1,FALSE)</f>
        <v>9.1314638650619132E-2</v>
      </c>
      <c r="Q59" s="2">
        <f>VLOOKUP($A59,GGExp!$AI$3:$BV$39,Q$1,FALSE)</f>
        <v>7.6115967203867652E-2</v>
      </c>
      <c r="R59" s="2">
        <f>VLOOKUP($A59,GGExp!$AI$3:$BV$39,R$1,FALSE)</f>
        <v>6.6819968921901701E-2</v>
      </c>
      <c r="S59" s="2">
        <f>VLOOKUP($A59,GGExp!$AI$3:$BV$39,S$1,FALSE)</f>
        <v>7.2874874459780942E-2</v>
      </c>
    </row>
    <row r="60" spans="1:19" x14ac:dyDescent="0.2">
      <c r="A60" t="s">
        <v>35</v>
      </c>
      <c r="B60" t="s">
        <v>68</v>
      </c>
      <c r="C60" t="s">
        <v>81</v>
      </c>
      <c r="D60" s="2">
        <f>VLOOKUP($A60,GGRev!$AI$3:$BU$39,D$1,FALSE)</f>
        <v>0.24952192738291729</v>
      </c>
      <c r="E60" s="2">
        <f>VLOOKUP($A60,GGRev!$AI$3:$BU$39,E$1,FALSE)</f>
        <v>0.21223195353442281</v>
      </c>
      <c r="F60" s="2">
        <f>VLOOKUP($A60,GGRev!$AI$3:$BU$39,F$1,FALSE)</f>
        <v>0.20038716363659975</v>
      </c>
      <c r="G60" s="2">
        <f>VLOOKUP($A60,GGRev!$AI$3:$BU$39,G$1,FALSE)</f>
        <v>0.29878946316771021</v>
      </c>
      <c r="H60" s="2">
        <f>VLOOKUP($A60,GGRev!$AI$3:$BU$39,H$1,FALSE)</f>
        <v>0.37494006417940506</v>
      </c>
      <c r="I60" s="2">
        <f>VLOOKUP($A60,GGRev!$AI$3:$BU$39,I$1,FALSE)</f>
        <v>0.23849202477913684</v>
      </c>
      <c r="J60" s="2">
        <f>VLOOKUP($A60,GGRev!$AI$3:$BU$39,J$1,FALSE)</f>
        <v>0.25809321678192693</v>
      </c>
      <c r="K60" s="2">
        <f>VLOOKUP($A60,GGRev!$AI$3:$BU$39,K$1,FALSE)</f>
        <v>0.20951392185461351</v>
      </c>
      <c r="L60" s="2">
        <f>VLOOKUP($A60,GGRev!$AI$3:$BU$39,L$1,FALSE)</f>
        <v>-0.1589068753923765</v>
      </c>
      <c r="M60" s="2">
        <f>VLOOKUP($A60,GGRev!$AI$3:$BU$39,M$1,FALSE)</f>
        <v>0.17884282600565685</v>
      </c>
      <c r="N60" s="2">
        <f>VLOOKUP($A60,GGRev!$AI$3:$BU$39,N$1,FALSE)</f>
        <v>0.30086446235730807</v>
      </c>
      <c r="O60" s="2">
        <f>VLOOKUP($A60,GGRev!$AI$3:$BU$39,O$1,FALSE)</f>
        <v>0.12369654661572028</v>
      </c>
      <c r="P60" s="2">
        <f>VLOOKUP($A60,GGRev!$AI$3:$BU$39,P$1,FALSE)</f>
        <v>4.2994516132955324E-2</v>
      </c>
      <c r="Q60" s="2">
        <f>VLOOKUP($A60,GGRev!$AI$3:$BU$39,Q$1,FALSE)</f>
        <v>7.8893661686772046E-2</v>
      </c>
      <c r="R60" s="2">
        <f>VLOOKUP($A60,GGRev!$AI$3:$BU$39,R$1,FALSE)</f>
        <v>-4.568000094345841E-3</v>
      </c>
      <c r="S60" s="2">
        <f>VLOOKUP($A60,GGRev!$AI$3:$BU$39,S$1,FALSE)</f>
        <v>0.10241439851498985</v>
      </c>
    </row>
    <row r="61" spans="1:19" x14ac:dyDescent="0.2">
      <c r="A61" t="s">
        <v>8</v>
      </c>
      <c r="B61" t="s">
        <v>74</v>
      </c>
      <c r="C61" t="s">
        <v>82</v>
      </c>
      <c r="D61" s="2">
        <f>VLOOKUP($A61,GGExp!$AI$3:$BV$39,D$1,FALSE)</f>
        <v>8.0894426928230248E-2</v>
      </c>
      <c r="E61" s="2">
        <f>VLOOKUP($A61,GGExp!$AI$3:$BV$39,E$1,FALSE)</f>
        <v>1.1160197013893203E-2</v>
      </c>
      <c r="F61" s="2">
        <f>VLOOKUP($A61,GGExp!$AI$3:$BV$39,F$1,FALSE)</f>
        <v>5.0994386906905706E-2</v>
      </c>
      <c r="G61" s="2">
        <f>VLOOKUP($A61,GGExp!$AI$3:$BV$39,G$1,FALSE)</f>
        <v>0.17300829667267767</v>
      </c>
      <c r="H61" s="2">
        <f>VLOOKUP($A61,GGExp!$AI$3:$BV$39,H$1,FALSE)</f>
        <v>0.10768232048274538</v>
      </c>
      <c r="I61" s="2">
        <f>VLOOKUP($A61,GGExp!$AI$3:$BV$39,I$1,FALSE)</f>
        <v>0.10215030848082519</v>
      </c>
      <c r="J61" s="2">
        <f>VLOOKUP($A61,GGExp!$AI$3:$BV$39,J$1,FALSE)</f>
        <v>0.18935596301004998</v>
      </c>
      <c r="K61" s="2">
        <f>VLOOKUP($A61,GGExp!$AI$3:$BV$39,K$1,FALSE)</f>
        <v>0.14749724128540867</v>
      </c>
      <c r="L61" s="2">
        <f>VLOOKUP($A61,GGExp!$AI$3:$BV$39,L$1,FALSE)</f>
        <v>0.14130171059598998</v>
      </c>
      <c r="M61" s="2">
        <f>VLOOKUP($A61,GGExp!$AI$3:$BV$39,M$1,FALSE)</f>
        <v>0.11649421827187478</v>
      </c>
      <c r="N61" s="2">
        <f>VLOOKUP($A61,GGExp!$AI$3:$BV$39,N$1,FALSE)</f>
        <v>0.23946864428686984</v>
      </c>
      <c r="O61" s="2">
        <f>VLOOKUP($A61,GGExp!$AI$3:$BV$39,O$1,FALSE)</f>
        <v>9.6142719382835057E-2</v>
      </c>
      <c r="P61" s="2">
        <f>VLOOKUP($A61,GGExp!$AI$3:$BV$39,P$1,FALSE)</f>
        <v>8.4093898903598946E-2</v>
      </c>
      <c r="Q61" s="2">
        <f>VLOOKUP($A61,GGExp!$AI$3:$BV$39,Q$1,FALSE)</f>
        <v>0.13821502610474537</v>
      </c>
      <c r="R61" s="2">
        <f>VLOOKUP($A61,GGExp!$AI$3:$BV$39,R$1,FALSE)</f>
        <v>1.1915489805139129E-2</v>
      </c>
      <c r="S61" s="2">
        <f>VLOOKUP($A61,GGExp!$AI$3:$BV$39,S$1,FALSE)</f>
        <v>-2.2986716564887617E-2</v>
      </c>
    </row>
    <row r="62" spans="1:19" x14ac:dyDescent="0.2">
      <c r="A62" t="s">
        <v>8</v>
      </c>
      <c r="B62" t="s">
        <v>74</v>
      </c>
      <c r="C62" t="s">
        <v>81</v>
      </c>
      <c r="D62" s="2">
        <f>VLOOKUP($A62,GGRev!$AI$3:$BU$39,D$1,FALSE)</f>
        <v>-4.7385820157433405E-3</v>
      </c>
      <c r="E62" s="2">
        <f>VLOOKUP($A62,GGRev!$AI$3:$BU$39,E$1,FALSE)</f>
        <v>-0.1069708716056862</v>
      </c>
      <c r="F62" s="2">
        <f>VLOOKUP($A62,GGRev!$AI$3:$BU$39,F$1,FALSE)</f>
        <v>0.26905737314456674</v>
      </c>
      <c r="G62" s="2">
        <f>VLOOKUP($A62,GGRev!$AI$3:$BU$39,G$1,FALSE)</f>
        <v>0.36878203761482498</v>
      </c>
      <c r="H62" s="2">
        <f>VLOOKUP($A62,GGRev!$AI$3:$BU$39,H$1,FALSE)</f>
        <v>0.3993712347580371</v>
      </c>
      <c r="I62" s="2">
        <f>VLOOKUP($A62,GGRev!$AI$3:$BU$39,I$1,FALSE)</f>
        <v>0.18793828672123525</v>
      </c>
      <c r="J62" s="2">
        <f>VLOOKUP($A62,GGRev!$AI$3:$BU$39,J$1,FALSE)</f>
        <v>-4.1232365090467647E-2</v>
      </c>
      <c r="K62" s="2">
        <f>VLOOKUP($A62,GGRev!$AI$3:$BU$39,K$1,FALSE)</f>
        <v>0.62384323463461844</v>
      </c>
      <c r="L62" s="2">
        <f>VLOOKUP($A62,GGRev!$AI$3:$BU$39,L$1,FALSE)</f>
        <v>-0.50956301639144164</v>
      </c>
      <c r="M62" s="2">
        <f>VLOOKUP($A62,GGRev!$AI$3:$BU$39,M$1,FALSE)</f>
        <v>0.42087979134727244</v>
      </c>
      <c r="N62" s="2">
        <f>VLOOKUP($A62,GGRev!$AI$3:$BU$39,N$1,FALSE)</f>
        <v>0.45166328701569308</v>
      </c>
      <c r="O62" s="2">
        <f>VLOOKUP($A62,GGRev!$AI$3:$BU$39,O$1,FALSE)</f>
        <v>0.15900732290412359</v>
      </c>
      <c r="P62" s="2">
        <f>VLOOKUP($A62,GGRev!$AI$3:$BU$39,P$1,FALSE)</f>
        <v>-5.736027213540254E-2</v>
      </c>
      <c r="Q62" s="2">
        <f>VLOOKUP($A62,GGRev!$AI$3:$BU$39,Q$1,FALSE)</f>
        <v>-8.4638878108418705E-2</v>
      </c>
      <c r="R62" s="2">
        <f>VLOOKUP($A62,GGRev!$AI$3:$BU$39,R$1,FALSE)</f>
        <v>-0.26705020587441741</v>
      </c>
      <c r="S62" s="2">
        <f>VLOOKUP($A62,GGRev!$AI$3:$BU$39,S$1,FALSE)</f>
        <v>0.11832141354648718</v>
      </c>
    </row>
    <row r="63" spans="1:19" x14ac:dyDescent="0.2">
      <c r="A63" t="s">
        <v>17</v>
      </c>
      <c r="B63" t="s">
        <v>77</v>
      </c>
      <c r="C63" t="s">
        <v>82</v>
      </c>
      <c r="D63" s="2">
        <f>VLOOKUP($A63,GGExp!$AI$3:$BV$39,D$1,FALSE)</f>
        <v>0.14632752214918548</v>
      </c>
      <c r="E63" s="2">
        <f>VLOOKUP($A63,GGExp!$AI$3:$BV$39,E$1,FALSE)</f>
        <v>0.25504861630516074</v>
      </c>
      <c r="F63" s="2">
        <f>VLOOKUP($A63,GGExp!$AI$3:$BV$39,F$1,FALSE)</f>
        <v>0.38875645609852999</v>
      </c>
      <c r="G63" s="2">
        <f>VLOOKUP($A63,GGExp!$AI$3:$BV$39,G$1,FALSE)</f>
        <v>0.62308682591903874</v>
      </c>
      <c r="H63" s="2">
        <f>VLOOKUP($A63,GGExp!$AI$3:$BV$39,H$1,FALSE)</f>
        <v>0.49175993654710498</v>
      </c>
      <c r="I63" s="2">
        <f>VLOOKUP($A63,GGExp!$AI$3:$BV$39,I$1,FALSE)</f>
        <v>9.3046611921781736E-2</v>
      </c>
      <c r="J63" s="2">
        <f>VLOOKUP($A63,GGExp!$AI$3:$BV$39,J$1,FALSE)</f>
        <v>0.26840341584693556</v>
      </c>
      <c r="K63" s="2">
        <f>VLOOKUP($A63,GGExp!$AI$3:$BV$39,K$1,FALSE)</f>
        <v>0.13912561786262145</v>
      </c>
      <c r="L63" s="2">
        <f>VLOOKUP($A63,GGExp!$AI$3:$BV$39,L$1,FALSE)</f>
        <v>-5.7419668574421129E-2</v>
      </c>
      <c r="M63" s="2">
        <f>VLOOKUP($A63,GGExp!$AI$3:$BV$39,M$1,FALSE)</f>
        <v>0.14354313834431306</v>
      </c>
      <c r="N63" s="2">
        <f>VLOOKUP($A63,GGExp!$AI$3:$BV$39,N$1,FALSE)</f>
        <v>0.10980392156862738</v>
      </c>
      <c r="O63" s="2">
        <f>VLOOKUP($A63,GGExp!$AI$3:$BV$39,O$1,FALSE)</f>
        <v>-6.9983426623721812E-2</v>
      </c>
      <c r="P63" s="2">
        <f>VLOOKUP($A63,GGExp!$AI$3:$BV$39,P$1,FALSE)</f>
        <v>0.39400154668639265</v>
      </c>
      <c r="Q63" s="2">
        <f>VLOOKUP($A63,GGExp!$AI$3:$BV$39,Q$1,FALSE)</f>
        <v>0.29776405605537998</v>
      </c>
      <c r="R63" s="2">
        <f>VLOOKUP($A63,GGExp!$AI$3:$BV$39,R$1,FALSE)</f>
        <v>0.17954055460560547</v>
      </c>
      <c r="S63" s="2">
        <f>VLOOKUP($A63,GGExp!$AI$3:$BV$39,S$1,FALSE)</f>
        <v>0.18514433379553763</v>
      </c>
    </row>
    <row r="64" spans="1:19" x14ac:dyDescent="0.2">
      <c r="A64" t="s">
        <v>17</v>
      </c>
      <c r="B64" t="s">
        <v>77</v>
      </c>
      <c r="C64" t="s">
        <v>81</v>
      </c>
      <c r="D64" s="2">
        <f>VLOOKUP($A64,GGRev!$AI$3:$BU$39,D$1,FALSE)</f>
        <v>0.13392583512105433</v>
      </c>
      <c r="E64" s="2">
        <f>VLOOKUP($A64,GGRev!$AI$3:$BU$39,E$1,FALSE)</f>
        <v>0.27216216216216205</v>
      </c>
      <c r="F64" s="2">
        <f>VLOOKUP($A64,GGRev!$AI$3:$BU$39,F$1,FALSE)</f>
        <v>0.5761631612492033</v>
      </c>
      <c r="G64" s="2">
        <f>VLOOKUP($A64,GGRev!$AI$3:$BU$39,G$1,FALSE)</f>
        <v>0.54616525138158789</v>
      </c>
      <c r="H64" s="2">
        <f>VLOOKUP($A64,GGRev!$AI$3:$BU$39,H$1,FALSE)</f>
        <v>0.33650074099904098</v>
      </c>
      <c r="I64" s="2">
        <f>VLOOKUP($A64,GGRev!$AI$3:$BU$39,I$1,FALSE)</f>
        <v>0.1382819124649404</v>
      </c>
      <c r="J64" s="2">
        <f>VLOOKUP($A64,GGRev!$AI$3:$BU$39,J$1,FALSE)</f>
        <v>0.15993352816457512</v>
      </c>
      <c r="K64" s="2">
        <f>VLOOKUP($A64,GGRev!$AI$3:$BU$39,K$1,FALSE)</f>
        <v>0.35253433455192168</v>
      </c>
      <c r="L64" s="2">
        <f>VLOOKUP($A64,GGRev!$AI$3:$BU$39,L$1,FALSE)</f>
        <v>-0.30652348601066548</v>
      </c>
      <c r="M64" s="2">
        <f>VLOOKUP($A64,GGRev!$AI$3:$BU$39,M$1,FALSE)</f>
        <v>0.54034551774992101</v>
      </c>
      <c r="N64" s="2">
        <f>VLOOKUP($A64,GGRev!$AI$3:$BU$39,N$1,FALSE)</f>
        <v>0.10641135236792608</v>
      </c>
      <c r="O64" s="2">
        <f>VLOOKUP($A64,GGRev!$AI$3:$BU$39,O$1,FALSE)</f>
        <v>-0.31186451154309736</v>
      </c>
      <c r="P64" s="2">
        <f>VLOOKUP($A64,GGRev!$AI$3:$BU$39,P$1,FALSE)</f>
        <v>0.54095931015898691</v>
      </c>
      <c r="Q64" s="2">
        <f>VLOOKUP($A64,GGRev!$AI$3:$BU$39,Q$1,FALSE)</f>
        <v>0.44015038908804749</v>
      </c>
      <c r="R64" s="2">
        <f>VLOOKUP($A64,GGRev!$AI$3:$BU$39,R$1,FALSE)</f>
        <v>0.12531115293546233</v>
      </c>
      <c r="S64" s="2">
        <f>VLOOKUP($A64,GGRev!$AI$3:$BU$39,S$1,FALSE)</f>
        <v>0.19830950454095869</v>
      </c>
    </row>
    <row r="65" spans="1:19" x14ac:dyDescent="0.2">
      <c r="A65" t="s">
        <v>36</v>
      </c>
      <c r="B65" t="s">
        <v>73</v>
      </c>
      <c r="C65" t="s">
        <v>82</v>
      </c>
      <c r="D65" s="2">
        <f>VLOOKUP($A65,GGExp!$AI$3:$BV$39,D$1,FALSE)</f>
        <v>9.0815094310505093E-2</v>
      </c>
      <c r="E65" s="2">
        <f>VLOOKUP($A65,GGExp!$AI$3:$BV$39,E$1,FALSE)</f>
        <v>0.12602922867975794</v>
      </c>
      <c r="F65" s="2">
        <f>VLOOKUP($A65,GGExp!$AI$3:$BV$39,F$1,FALSE)</f>
        <v>0.10126614086170434</v>
      </c>
      <c r="G65" s="2">
        <f>VLOOKUP($A65,GGExp!$AI$3:$BV$39,G$1,FALSE)</f>
        <v>0.13204167605509276</v>
      </c>
      <c r="H65" s="2">
        <f>VLOOKUP($A65,GGExp!$AI$3:$BV$39,H$1,FALSE)</f>
        <v>6.9417289823231865E-2</v>
      </c>
      <c r="I65" s="2">
        <f>VLOOKUP($A65,GGExp!$AI$3:$BV$39,I$1,FALSE)</f>
        <v>7.1107488173096756E-2</v>
      </c>
      <c r="J65" s="2">
        <f>VLOOKUP($A65,GGExp!$AI$3:$BV$39,J$1,FALSE)</f>
        <v>0.14252438203581744</v>
      </c>
      <c r="K65" s="2">
        <f>VLOOKUP($A65,GGExp!$AI$3:$BV$39,K$1,FALSE)</f>
        <v>8.0649166883248261E-2</v>
      </c>
      <c r="L65" s="2">
        <f>VLOOKUP($A65,GGExp!$AI$3:$BV$39,L$1,FALSE)</f>
        <v>0.20086687438872519</v>
      </c>
      <c r="M65" s="2">
        <f>VLOOKUP($A65,GGExp!$AI$3:$BV$39,M$1,FALSE)</f>
        <v>0.18606869521228236</v>
      </c>
      <c r="N65" s="2" t="e">
        <f>VLOOKUP($A65,GGExp!$AI$3:$BV$39,N$1,FALSE)</f>
        <v>#VALUE!</v>
      </c>
      <c r="O65" s="2" t="e">
        <f>VLOOKUP($A65,GGExp!$AI$3:$BV$39,O$1,FALSE)</f>
        <v>#VALUE!</v>
      </c>
      <c r="P65" s="2" t="e">
        <f>VLOOKUP($A65,GGExp!$AI$3:$BV$39,P$1,FALSE)</f>
        <v>#VALUE!</v>
      </c>
      <c r="Q65" s="2" t="e">
        <f>VLOOKUP($A65,GGExp!$AI$3:$BV$39,Q$1,FALSE)</f>
        <v>#VALUE!</v>
      </c>
      <c r="R65" s="2" t="e">
        <f>VLOOKUP($A65,GGExp!$AI$3:$BV$39,R$1,FALSE)</f>
        <v>#VALUE!</v>
      </c>
      <c r="S65" s="2" t="e">
        <f>VLOOKUP($A65,GGExp!$AI$3:$BV$39,S$1,FALSE)</f>
        <v>#VALUE!</v>
      </c>
    </row>
    <row r="66" spans="1:19" x14ac:dyDescent="0.2">
      <c r="A66" t="s">
        <v>36</v>
      </c>
      <c r="B66" t="s">
        <v>73</v>
      </c>
      <c r="C66" t="s">
        <v>81</v>
      </c>
      <c r="D66" s="2">
        <f>VLOOKUP($A66,GGRev!$AI$3:$BU$39,D$1,FALSE)</f>
        <v>0.24240086719634929</v>
      </c>
      <c r="E66" s="2">
        <f>VLOOKUP($A66,GGRev!$AI$3:$BU$39,E$1,FALSE)</f>
        <v>-3.3537352500024431E-2</v>
      </c>
      <c r="F66" s="2">
        <f>VLOOKUP($A66,GGRev!$AI$3:$BU$39,F$1,FALSE)</f>
        <v>8.7268473122933246E-2</v>
      </c>
      <c r="G66" s="2">
        <f>VLOOKUP($A66,GGRev!$AI$3:$BU$39,G$1,FALSE)</f>
        <v>6.953203716833968E-2</v>
      </c>
      <c r="H66" s="2">
        <f>VLOOKUP($A66,GGRev!$AI$3:$BU$39,H$1,FALSE)</f>
        <v>4.106733193185691E-2</v>
      </c>
      <c r="I66" s="2">
        <f>VLOOKUP($A66,GGRev!$AI$3:$BU$39,I$1,FALSE)</f>
        <v>0.21574541889751891</v>
      </c>
      <c r="J66" s="2">
        <f>VLOOKUP($A66,GGRev!$AI$3:$BU$39,J$1,FALSE)</f>
        <v>5.4618258004934674E-2</v>
      </c>
      <c r="K66" s="2">
        <f>VLOOKUP($A66,GGRev!$AI$3:$BU$39,K$1,FALSE)</f>
        <v>7.0002548636479409E-2</v>
      </c>
      <c r="L66" s="2">
        <f>VLOOKUP($A66,GGRev!$AI$3:$BU$39,L$1,FALSE)</f>
        <v>0.22389837236998802</v>
      </c>
      <c r="M66" s="2">
        <f>VLOOKUP($A66,GGRev!$AI$3:$BU$39,M$1,FALSE)</f>
        <v>-3.1872052695925461E-2</v>
      </c>
      <c r="N66" s="2" t="e">
        <f>VLOOKUP($A66,GGRev!$AI$3:$BU$39,N$1,FALSE)</f>
        <v>#VALUE!</v>
      </c>
      <c r="O66" s="2" t="e">
        <f>VLOOKUP($A66,GGRev!$AI$3:$BU$39,O$1,FALSE)</f>
        <v>#VALUE!</v>
      </c>
      <c r="P66" s="2" t="e">
        <f>VLOOKUP($A66,GGRev!$AI$3:$BU$39,P$1,FALSE)</f>
        <v>#VALUE!</v>
      </c>
      <c r="Q66" s="2" t="e">
        <f>VLOOKUP($A66,GGRev!$AI$3:$BU$39,Q$1,FALSE)</f>
        <v>#VALUE!</v>
      </c>
      <c r="R66" s="2" t="e">
        <f>VLOOKUP($A66,GGRev!$AI$3:$BU$39,R$1,FALSE)</f>
        <v>#VALUE!</v>
      </c>
      <c r="S66" s="2" t="e">
        <f>VLOOKUP($A66,GGRev!$AI$3:$BU$39,S$1,FALSE)</f>
        <v>#VALUE!</v>
      </c>
    </row>
    <row r="67" spans="1:19" x14ac:dyDescent="0.2">
      <c r="A67" t="s">
        <v>19</v>
      </c>
      <c r="B67" t="s">
        <v>78</v>
      </c>
      <c r="C67" t="s">
        <v>82</v>
      </c>
      <c r="D67" s="2" t="e">
        <f>VLOOKUP($A67,GGExp!$AI$3:$BV$39,D$1,FALSE)</f>
        <v>#DIV/0!</v>
      </c>
      <c r="E67" s="2" t="e">
        <f>VLOOKUP($A67,GGExp!$AI$3:$BV$39,E$1,FALSE)</f>
        <v>#DIV/0!</v>
      </c>
      <c r="F67" s="2">
        <f>VLOOKUP($A67,GGExp!$AI$3:$BV$39,F$1,FALSE)</f>
        <v>0.14754098360655751</v>
      </c>
      <c r="G67" s="2">
        <f>VLOOKUP($A67,GGExp!$AI$3:$BV$39,G$1,FALSE)</f>
        <v>0</v>
      </c>
      <c r="H67" s="2">
        <f>VLOOKUP($A67,GGExp!$AI$3:$BV$39,H$1,FALSE)</f>
        <v>0.34285714285714275</v>
      </c>
      <c r="I67" s="2">
        <f>VLOOKUP($A67,GGExp!$AI$3:$BV$39,I$1,FALSE)</f>
        <v>0.22340425531914898</v>
      </c>
      <c r="J67" s="2">
        <f>VLOOKUP($A67,GGExp!$AI$3:$BV$39,J$1,FALSE)</f>
        <v>1.182608695652174</v>
      </c>
      <c r="K67" s="2">
        <f>VLOOKUP($A67,GGExp!$AI$3:$BV$39,K$1,FALSE)</f>
        <v>1.2709163346613543</v>
      </c>
      <c r="L67" s="2">
        <f>VLOOKUP($A67,GGExp!$AI$3:$BV$39,L$1,FALSE)</f>
        <v>5.9649122807017604E-2</v>
      </c>
      <c r="M67" s="2">
        <f>VLOOKUP($A67,GGExp!$AI$3:$BV$39,M$1,FALSE)</f>
        <v>0.25827814569536428</v>
      </c>
      <c r="N67" s="2">
        <f>VLOOKUP($A67,GGExp!$AI$3:$BV$39,N$1,FALSE)</f>
        <v>0.4539473684210526</v>
      </c>
      <c r="O67" s="2">
        <f>VLOOKUP($A67,GGExp!$AI$3:$BV$39,O$1,FALSE)</f>
        <v>0.12850678733031687</v>
      </c>
      <c r="P67" s="2">
        <f>VLOOKUP($A67,GGExp!$AI$3:$BV$39,P$1,FALSE)</f>
        <v>-0.13311948676824389</v>
      </c>
      <c r="Q67" s="2">
        <f>VLOOKUP($A67,GGExp!$AI$3:$BV$39,Q$1,FALSE)</f>
        <v>0.20536540240518036</v>
      </c>
      <c r="R67" s="2">
        <f>VLOOKUP($A67,GGExp!$AI$3:$BV$39,R$1,FALSE)</f>
        <v>4.4512663085188073E-2</v>
      </c>
      <c r="S67" s="2">
        <f>VLOOKUP($A67,GGExp!$AI$3:$BV$39,S$1,FALSE)</f>
        <v>0.10727406318883168</v>
      </c>
    </row>
    <row r="68" spans="1:19" x14ac:dyDescent="0.2">
      <c r="A68" t="s">
        <v>19</v>
      </c>
      <c r="B68" t="s">
        <v>78</v>
      </c>
      <c r="C68" t="s">
        <v>81</v>
      </c>
      <c r="D68" s="2">
        <f>VLOOKUP($A68,GGRev!$AI$3:$BU$39,D$1,FALSE)</f>
        <v>2.1666666666666665</v>
      </c>
      <c r="E68" s="2">
        <f>VLOOKUP($A68,GGRev!$AI$3:$BU$39,E$1,FALSE)</f>
        <v>0.78947368421052644</v>
      </c>
      <c r="F68" s="2">
        <f>VLOOKUP($A68,GGRev!$AI$3:$BU$39,F$1,FALSE)</f>
        <v>0.26470588235294096</v>
      </c>
      <c r="G68" s="2">
        <f>VLOOKUP($A68,GGRev!$AI$3:$BU$39,G$1,FALSE)</f>
        <v>3.1395348837209305</v>
      </c>
      <c r="H68" s="2">
        <f>VLOOKUP($A68,GGRev!$AI$3:$BU$39,H$1,FALSE)</f>
        <v>0.20224719101123598</v>
      </c>
      <c r="I68" s="2">
        <f>VLOOKUP($A68,GGRev!$AI$3:$BU$39,I$1,FALSE)</f>
        <v>2.1682242990654208</v>
      </c>
      <c r="J68" s="2">
        <f>VLOOKUP($A68,GGRev!$AI$3:$BU$39,J$1,FALSE)</f>
        <v>1.0088495575221239</v>
      </c>
      <c r="K68" s="2">
        <f>VLOOKUP($A68,GGRev!$AI$3:$BU$39,K$1,FALSE)</f>
        <v>0.88032305433186475</v>
      </c>
      <c r="L68" s="2">
        <f>VLOOKUP($A68,GGRev!$AI$3:$BU$39,L$1,FALSE)</f>
        <v>-0.31159703240921516</v>
      </c>
      <c r="M68" s="2">
        <f>VLOOKUP($A68,GGRev!$AI$3:$BU$39,M$1,FALSE)</f>
        <v>0.37379466817924012</v>
      </c>
      <c r="N68" s="2">
        <f>VLOOKUP($A68,GGRev!$AI$3:$BU$39,N$1,FALSE)</f>
        <v>0.47316267547481411</v>
      </c>
      <c r="O68" s="2">
        <f>VLOOKUP($A68,GGRev!$AI$3:$BU$39,O$1,FALSE)</f>
        <v>0.14714125560538113</v>
      </c>
      <c r="P68" s="2">
        <f>VLOOKUP($A68,GGRev!$AI$3:$BU$39,P$1,FALSE)</f>
        <v>-8.5511849499145236E-3</v>
      </c>
      <c r="Q68" s="2">
        <f>VLOOKUP($A68,GGRev!$AI$3:$BU$39,Q$1,FALSE)</f>
        <v>-0.4001971414489896</v>
      </c>
      <c r="R68" s="2">
        <f>VLOOKUP($A68,GGRev!$AI$3:$BU$39,R$1,FALSE)</f>
        <v>-0.28307313064913725</v>
      </c>
      <c r="S68" s="2">
        <f>VLOOKUP($A68,GGRev!$AI$3:$BU$39,S$1,FALSE)</f>
        <v>2.5214899713466941E-2</v>
      </c>
    </row>
    <row r="69" spans="1:19" x14ac:dyDescent="0.2">
      <c r="A69" t="s">
        <v>21</v>
      </c>
      <c r="B69" t="s">
        <v>55</v>
      </c>
      <c r="C69" t="s">
        <v>82</v>
      </c>
      <c r="D69" s="2">
        <f>VLOOKUP($A69,GGExp!$AI$3:$BV$39,D$1,FALSE)</f>
        <v>0.19151443724219194</v>
      </c>
      <c r="E69" s="2">
        <f>VLOOKUP($A69,GGExp!$AI$3:$BV$39,E$1,FALSE)</f>
        <v>-7.9809594460929695E-2</v>
      </c>
      <c r="F69" s="2">
        <f>VLOOKUP($A69,GGExp!$AI$3:$BV$39,F$1,FALSE)</f>
        <v>0.12455492106147134</v>
      </c>
      <c r="G69" s="2">
        <f>VLOOKUP($A69,GGExp!$AI$3:$BV$39,G$1,FALSE)</f>
        <v>0.25138897186211828</v>
      </c>
      <c r="H69" s="2">
        <f>VLOOKUP($A69,GGExp!$AI$3:$BV$39,H$1,FALSE)</f>
        <v>0.26796199933164655</v>
      </c>
      <c r="I69" s="2">
        <f>VLOOKUP($A69,GGExp!$AI$3:$BV$39,I$1,FALSE)</f>
        <v>0.35666415662650613</v>
      </c>
      <c r="J69" s="2">
        <f>VLOOKUP($A69,GGExp!$AI$3:$BV$39,J$1,FALSE)</f>
        <v>8.1314350734049329E-2</v>
      </c>
      <c r="K69" s="2">
        <f>VLOOKUP($A69,GGExp!$AI$3:$BV$39,K$1,FALSE)</f>
        <v>0.3110643430947308</v>
      </c>
      <c r="L69" s="2">
        <f>VLOOKUP($A69,GGExp!$AI$3:$BV$39,L$1,FALSE)</f>
        <v>5.1954662020633154E-2</v>
      </c>
      <c r="M69" s="2">
        <f>VLOOKUP($A69,GGExp!$AI$3:$BV$39,M$1,FALSE)</f>
        <v>-7.9014459311089233E-2</v>
      </c>
      <c r="N69" s="2">
        <f>VLOOKUP($A69,GGExp!$AI$3:$BV$39,N$1,FALSE)</f>
        <v>4.3118950920369367E-2</v>
      </c>
      <c r="O69" s="2">
        <f>VLOOKUP($A69,GGExp!$AI$3:$BV$39,O$1,FALSE)</f>
        <v>3.1573849878934676E-2</v>
      </c>
      <c r="P69" s="2">
        <f>VLOOKUP($A69,GGExp!$AI$3:$BV$39,P$1,FALSE)</f>
        <v>0.14006196601258089</v>
      </c>
      <c r="Q69" s="2">
        <f>VLOOKUP($A69,GGExp!$AI$3:$BV$39,Q$1,FALSE)</f>
        <v>5.8635570049741452E-2</v>
      </c>
      <c r="R69" s="2">
        <f>VLOOKUP($A69,GGExp!$AI$3:$BV$39,R$1,FALSE)</f>
        <v>-1.8265550611444744E-2</v>
      </c>
      <c r="S69" s="2">
        <f>VLOOKUP($A69,GGExp!$AI$3:$BV$39,S$1,FALSE)</f>
        <v>8.5816164817749591E-2</v>
      </c>
    </row>
    <row r="70" spans="1:19" x14ac:dyDescent="0.2">
      <c r="A70" t="s">
        <v>21</v>
      </c>
      <c r="B70" t="s">
        <v>55</v>
      </c>
      <c r="C70" t="s">
        <v>81</v>
      </c>
      <c r="D70" s="2">
        <f>VLOOKUP($A70,GGRev!$AI$3:$BU$39,D$1,FALSE)</f>
        <v>0.11193703541757759</v>
      </c>
      <c r="E70" s="2">
        <f>VLOOKUP($A70,GGRev!$AI$3:$BU$39,E$1,FALSE)</f>
        <v>-0.14602175907720538</v>
      </c>
      <c r="F70" s="2">
        <f>VLOOKUP($A70,GGRev!$AI$3:$BU$39,F$1,FALSE)</f>
        <v>0.37551803530314654</v>
      </c>
      <c r="G70" s="2">
        <f>VLOOKUP($A70,GGRev!$AI$3:$BU$39,G$1,FALSE)</f>
        <v>0.24873068124755915</v>
      </c>
      <c r="H70" s="2">
        <f>VLOOKUP($A70,GGRev!$AI$3:$BU$39,H$1,FALSE)</f>
        <v>0.35990348956704343</v>
      </c>
      <c r="I70" s="2">
        <f>VLOOKUP($A70,GGRev!$AI$3:$BU$39,I$1,FALSE)</f>
        <v>0.40912077802602176</v>
      </c>
      <c r="J70" s="2">
        <f>VLOOKUP($A70,GGRev!$AI$3:$BU$39,J$1,FALSE)</f>
        <v>2.0518559970154882E-2</v>
      </c>
      <c r="K70" s="2">
        <f>VLOOKUP($A70,GGRev!$AI$3:$BU$39,K$1,FALSE)</f>
        <v>0.47112045329921415</v>
      </c>
      <c r="L70" s="2">
        <f>VLOOKUP($A70,GGRev!$AI$3:$BU$39,L$1,FALSE)</f>
        <v>-0.35520593899484376</v>
      </c>
      <c r="M70" s="2">
        <f>VLOOKUP($A70,GGRev!$AI$3:$BU$39,M$1,FALSE)</f>
        <v>7.2741286701832886E-2</v>
      </c>
      <c r="N70" s="2">
        <f>VLOOKUP($A70,GGRev!$AI$3:$BU$39,N$1,FALSE)</f>
        <v>0.15694815546624161</v>
      </c>
      <c r="O70" s="2">
        <f>VLOOKUP($A70,GGRev!$AI$3:$BU$39,O$1,FALSE)</f>
        <v>2.5481786247986537E-2</v>
      </c>
      <c r="P70" s="2">
        <f>VLOOKUP($A70,GGRev!$AI$3:$BU$39,P$1,FALSE)</f>
        <v>8.3724451173353504E-2</v>
      </c>
      <c r="Q70" s="2">
        <f>VLOOKUP($A70,GGRev!$AI$3:$BU$39,Q$1,FALSE)</f>
        <v>-4.1212629226041525E-3</v>
      </c>
      <c r="R70" s="2">
        <f>VLOOKUP($A70,GGRev!$AI$3:$BU$39,R$1,FALSE)</f>
        <v>-1.9043276986743327E-2</v>
      </c>
      <c r="S70" s="2">
        <f>VLOOKUP($A70,GGRev!$AI$3:$BU$39,S$1,FALSE)</f>
        <v>5.9561688892066797E-2</v>
      </c>
    </row>
    <row r="71" spans="1:19" x14ac:dyDescent="0.2">
      <c r="A71" t="s">
        <v>16</v>
      </c>
      <c r="B71" t="s">
        <v>63</v>
      </c>
      <c r="C71" t="s">
        <v>82</v>
      </c>
      <c r="D71" s="2">
        <f>VLOOKUP($A71,GGExp!$AI$3:$BV$39,D$1,FALSE)</f>
        <v>0.16155180991906032</v>
      </c>
      <c r="E71" s="2">
        <f>VLOOKUP($A71,GGExp!$AI$3:$BV$39,E$1,FALSE)</f>
        <v>-0.10118052653572923</v>
      </c>
      <c r="F71" s="2">
        <f>VLOOKUP($A71,GGExp!$AI$3:$BV$39,F$1,FALSE)</f>
        <v>6.4229673969896095E-2</v>
      </c>
      <c r="G71" s="2">
        <f>VLOOKUP($A71,GGExp!$AI$3:$BV$39,G$1,FALSE)</f>
        <v>4.9912080470942789E-2</v>
      </c>
      <c r="H71" s="2">
        <f>VLOOKUP($A71,GGExp!$AI$3:$BV$39,H$1,FALSE)</f>
        <v>8.6340514506246649E-2</v>
      </c>
      <c r="I71" s="2">
        <f>VLOOKUP($A71,GGExp!$AI$3:$BV$39,I$1,FALSE)</f>
        <v>0.22066244697455734</v>
      </c>
      <c r="J71" s="2">
        <f>VLOOKUP($A71,GGExp!$AI$3:$BV$39,J$1,FALSE)</f>
        <v>0.31181800353010392</v>
      </c>
      <c r="K71" s="2">
        <f>VLOOKUP($A71,GGExp!$AI$3:$BV$39,K$1,FALSE)</f>
        <v>0.52076256996603365</v>
      </c>
      <c r="L71" s="2">
        <f>VLOOKUP($A71,GGExp!$AI$3:$BV$39,L$1,FALSE)</f>
        <v>0.28141859477483999</v>
      </c>
      <c r="M71" s="2">
        <f>VLOOKUP($A71,GGExp!$AI$3:$BV$39,M$1,FALSE)</f>
        <v>5.259071729957799E-2</v>
      </c>
      <c r="N71" s="2">
        <f>VLOOKUP($A71,GGExp!$AI$3:$BV$39,N$1,FALSE)</f>
        <v>0.17030549862541663</v>
      </c>
      <c r="O71" s="2">
        <f>VLOOKUP($A71,GGExp!$AI$3:$BV$39,O$1,FALSE)</f>
        <v>-1.3377176593678463E-3</v>
      </c>
      <c r="P71" s="2">
        <f>VLOOKUP($A71,GGExp!$AI$3:$BV$39,P$1,FALSE)</f>
        <v>8.3802910003417386E-2</v>
      </c>
      <c r="Q71" s="2">
        <f>VLOOKUP($A71,GGExp!$AI$3:$BV$39,Q$1,FALSE)</f>
        <v>2.9660129485441521E-2</v>
      </c>
      <c r="R71" s="2">
        <f>VLOOKUP($A71,GGExp!$AI$3:$BV$39,R$1,FALSE)</f>
        <v>4.325220843317483E-3</v>
      </c>
      <c r="S71" s="2">
        <f>VLOOKUP($A71,GGExp!$AI$3:$BV$39,S$1,FALSE)</f>
        <v>7.5782698398214818E-3</v>
      </c>
    </row>
    <row r="72" spans="1:19" x14ac:dyDescent="0.2">
      <c r="A72" t="s">
        <v>16</v>
      </c>
      <c r="B72" t="s">
        <v>63</v>
      </c>
      <c r="C72" t="s">
        <v>81</v>
      </c>
      <c r="D72" s="2">
        <f>VLOOKUP($A72,GGRev!$AI$3:$BU$39,D$1,FALSE)</f>
        <v>-0.23477032861972211</v>
      </c>
      <c r="E72" s="2">
        <f>VLOOKUP($A72,GGRev!$AI$3:$BU$39,E$1,FALSE)</f>
        <v>-0.24203426368996098</v>
      </c>
      <c r="F72" s="2">
        <f>VLOOKUP($A72,GGRev!$AI$3:$BU$39,F$1,FALSE)</f>
        <v>0.19061213936351293</v>
      </c>
      <c r="G72" s="2">
        <f>VLOOKUP($A72,GGRev!$AI$3:$BU$39,G$1,FALSE)</f>
        <v>0.2990544270008596</v>
      </c>
      <c r="H72" s="2">
        <f>VLOOKUP($A72,GGRev!$AI$3:$BU$39,H$1,FALSE)</f>
        <v>0.66276599449726614</v>
      </c>
      <c r="I72" s="2">
        <f>VLOOKUP($A72,GGRev!$AI$3:$BU$39,I$1,FALSE)</f>
        <v>0.39837881993171781</v>
      </c>
      <c r="J72" s="2">
        <f>VLOOKUP($A72,GGRev!$AI$3:$BU$39,J$1,FALSE)</f>
        <v>0.11955160658330674</v>
      </c>
      <c r="K72" s="2">
        <f>VLOOKUP($A72,GGRev!$AI$3:$BU$39,K$1,FALSE)</f>
        <v>0.30297654406216395</v>
      </c>
      <c r="L72" s="2">
        <f>VLOOKUP($A72,GGRev!$AI$3:$BU$39,L$1,FALSE)</f>
        <v>-0.41256307102768042</v>
      </c>
      <c r="M72" s="2">
        <f>VLOOKUP($A72,GGRev!$AI$3:$BU$39,M$1,FALSE)</f>
        <v>0.27294941846441034</v>
      </c>
      <c r="N72" s="2">
        <f>VLOOKUP($A72,GGRev!$AI$3:$BU$39,N$1,FALSE)</f>
        <v>0.32460295882525808</v>
      </c>
      <c r="O72" s="2">
        <f>VLOOKUP($A72,GGRev!$AI$3:$BU$39,O$1,FALSE)</f>
        <v>0.14037099158458227</v>
      </c>
      <c r="P72" s="2">
        <f>VLOOKUP($A72,GGRev!$AI$3:$BU$39,P$1,FALSE)</f>
        <v>5.6914663457168217E-2</v>
      </c>
      <c r="Q72" s="2">
        <f>VLOOKUP($A72,GGRev!$AI$3:$BU$39,Q$1,FALSE)</f>
        <v>-7.8477446034069739E-2</v>
      </c>
      <c r="R72" s="2">
        <f>VLOOKUP($A72,GGRev!$AI$3:$BU$39,R$1,FALSE)</f>
        <v>-0.23577187208918135</v>
      </c>
      <c r="S72" s="2">
        <f>VLOOKUP($A72,GGRev!$AI$3:$BU$39,S$1,FALSE)</f>
        <v>0.1054664028724261</v>
      </c>
    </row>
    <row r="73" spans="1:19" x14ac:dyDescent="0.2">
      <c r="A73" t="s">
        <v>22</v>
      </c>
      <c r="B73" t="s">
        <v>75</v>
      </c>
      <c r="C73" t="s">
        <v>82</v>
      </c>
      <c r="D73" s="2">
        <f>VLOOKUP($A73,GGExp!$AI$3:$BV$39,D$1,FALSE)</f>
        <v>0.25895194568931101</v>
      </c>
      <c r="E73" s="2">
        <f>VLOOKUP($A73,GGExp!$AI$3:$BV$39,E$1,FALSE)</f>
        <v>0.17784513445881633</v>
      </c>
      <c r="F73" s="2">
        <f>VLOOKUP($A73,GGExp!$AI$3:$BV$39,F$1,FALSE)</f>
        <v>0.29231874083605153</v>
      </c>
      <c r="G73" s="2">
        <f>VLOOKUP($A73,GGExp!$AI$3:$BV$39,G$1,FALSE)</f>
        <v>0.57166342502546985</v>
      </c>
      <c r="H73" s="2">
        <f>VLOOKUP($A73,GGExp!$AI$3:$BV$39,H$1,FALSE)</f>
        <v>0.50214358324616593</v>
      </c>
      <c r="I73" s="2">
        <f>VLOOKUP($A73,GGExp!$AI$3:$BV$39,I$1,FALSE)</f>
        <v>0.5170604446798287</v>
      </c>
      <c r="J73" s="2">
        <f>VLOOKUP($A73,GGExp!$AI$3:$BV$39,J$1,FALSE)</f>
        <v>0.14948183681253666</v>
      </c>
      <c r="K73" s="2">
        <f>VLOOKUP($A73,GGExp!$AI$3:$BV$39,K$1,FALSE)</f>
        <v>0.32922954055893328</v>
      </c>
      <c r="L73" s="2">
        <f>VLOOKUP($A73,GGExp!$AI$3:$BV$39,L$1,FALSE)</f>
        <v>-4.3919590760807935E-3</v>
      </c>
      <c r="M73" s="2">
        <f>VLOOKUP($A73,GGExp!$AI$3:$BV$39,M$1,FALSE)</f>
        <v>0.36464473466126662</v>
      </c>
      <c r="N73" s="2">
        <f>VLOOKUP($A73,GGExp!$AI$3:$BV$39,N$1,FALSE)</f>
        <v>0.66871895485900223</v>
      </c>
      <c r="O73" s="2">
        <f>VLOOKUP($A73,GGExp!$AI$3:$BV$39,O$1,FALSE)</f>
        <v>0.22125509019584433</v>
      </c>
      <c r="P73" s="2">
        <f>VLOOKUP($A73,GGExp!$AI$3:$BV$39,P$1,FALSE)</f>
        <v>0.28050245266584145</v>
      </c>
      <c r="Q73" s="2">
        <f>VLOOKUP($A73,GGExp!$AI$3:$BV$39,Q$1,FALSE)</f>
        <v>0.63646312181662823</v>
      </c>
      <c r="R73" s="2">
        <f>VLOOKUP($A73,GGExp!$AI$3:$BV$39,R$1,FALSE)</f>
        <v>0.4413095587961825</v>
      </c>
      <c r="S73" s="2">
        <f>VLOOKUP($A73,GGExp!$AI$3:$BV$39,S$1,FALSE)</f>
        <v>0.74135231979340488</v>
      </c>
    </row>
    <row r="74" spans="1:19" x14ac:dyDescent="0.2">
      <c r="A74" t="s">
        <v>22</v>
      </c>
      <c r="B74" t="s">
        <v>75</v>
      </c>
      <c r="C74" t="s">
        <v>81</v>
      </c>
      <c r="D74" s="2">
        <f>VLOOKUP($A74,GGRev!$AI$3:$BU$39,D$1,FALSE)</f>
        <v>-6.8785706069552574E-2</v>
      </c>
      <c r="E74" s="2">
        <f>VLOOKUP($A74,GGRev!$AI$3:$BU$39,E$1,FALSE)</f>
        <v>0.3102071066825875</v>
      </c>
      <c r="F74" s="2">
        <f>VLOOKUP($A74,GGRev!$AI$3:$BU$39,F$1,FALSE)</f>
        <v>0.36447628924295261</v>
      </c>
      <c r="G74" s="2">
        <f>VLOOKUP($A74,GGRev!$AI$3:$BU$39,G$1,FALSE)</f>
        <v>0.68430871277551319</v>
      </c>
      <c r="H74" s="2">
        <f>VLOOKUP($A74,GGRev!$AI$3:$BU$39,H$1,FALSE)</f>
        <v>0.56449385349578152</v>
      </c>
      <c r="I74" s="2">
        <f>VLOOKUP($A74,GGRev!$AI$3:$BU$39,I$1,FALSE)</f>
        <v>0.29670579392201951</v>
      </c>
      <c r="J74" s="2">
        <f>VLOOKUP($A74,GGRev!$AI$3:$BU$39,J$1,FALSE)</f>
        <v>0.10459692639525459</v>
      </c>
      <c r="K74" s="2">
        <f>VLOOKUP($A74,GGRev!$AI$3:$BU$39,K$1,FALSE)</f>
        <v>0.2990700399077364</v>
      </c>
      <c r="L74" s="2">
        <f>VLOOKUP($A74,GGRev!$AI$3:$BU$39,L$1,FALSE)</f>
        <v>-0.18328330726340958</v>
      </c>
      <c r="M74" s="2">
        <f>VLOOKUP($A74,GGRev!$AI$3:$BU$39,M$1,FALSE)</f>
        <v>0.2407085753724047</v>
      </c>
      <c r="N74" s="2">
        <f>VLOOKUP($A74,GGRev!$AI$3:$BU$39,N$1,FALSE)</f>
        <v>0.75445712537432441</v>
      </c>
      <c r="O74" s="2">
        <f>VLOOKUP($A74,GGRev!$AI$3:$BU$39,O$1,FALSE)</f>
        <v>1.6767289781359412E-2</v>
      </c>
      <c r="P74" s="2">
        <f>VLOOKUP($A74,GGRev!$AI$3:$BU$39,P$1,FALSE)</f>
        <v>0.34250729559977228</v>
      </c>
      <c r="Q74" s="2">
        <f>VLOOKUP($A74,GGRev!$AI$3:$BU$39,Q$1,FALSE)</f>
        <v>0.75483377691749332</v>
      </c>
      <c r="R74" s="2">
        <f>VLOOKUP($A74,GGRev!$AI$3:$BU$39,R$1,FALSE)</f>
        <v>0.1596386904348267</v>
      </c>
      <c r="S74" s="2">
        <f>VLOOKUP($A74,GGRev!$AI$3:$BU$39,S$1,FALSE)</f>
        <v>0.66389237129013301</v>
      </c>
    </row>
    <row r="75" spans="1:19" x14ac:dyDescent="0.2">
      <c r="A75" t="s">
        <v>11</v>
      </c>
      <c r="B75" t="s">
        <v>76</v>
      </c>
      <c r="C75" t="s">
        <v>82</v>
      </c>
      <c r="D75" s="2">
        <f>VLOOKUP($A75,GGExp!$AI$3:$BV$39,D$1,FALSE)</f>
        <v>2.6193436554575907E-2</v>
      </c>
      <c r="E75" s="2">
        <f>VLOOKUP($A75,GGExp!$AI$3:$BV$39,E$1,FALSE)</f>
        <v>0.14078234118252986</v>
      </c>
      <c r="F75" s="2">
        <f>VLOOKUP($A75,GGExp!$AI$3:$BV$39,F$1,FALSE)</f>
        <v>0.31992513457786126</v>
      </c>
      <c r="G75" s="2">
        <f>VLOOKUP($A75,GGExp!$AI$3:$BV$39,G$1,FALSE)</f>
        <v>0.14768024281374581</v>
      </c>
      <c r="H75" s="2">
        <f>VLOOKUP($A75,GGExp!$AI$3:$BV$39,H$1,FALSE)</f>
        <v>0.34713077595912961</v>
      </c>
      <c r="I75" s="2">
        <f>VLOOKUP($A75,GGExp!$AI$3:$BV$39,I$1,FALSE)</f>
        <v>0.19100750250691037</v>
      </c>
      <c r="J75" s="2">
        <f>VLOOKUP($A75,GGExp!$AI$3:$BV$39,J$1,FALSE)</f>
        <v>0.23730639864833125</v>
      </c>
      <c r="K75" s="2">
        <f>VLOOKUP($A75,GGExp!$AI$3:$BV$39,K$1,FALSE)</f>
        <v>0.27543842090247284</v>
      </c>
      <c r="L75" s="2">
        <f>VLOOKUP($A75,GGExp!$AI$3:$BV$39,L$1,FALSE)</f>
        <v>-0.19043008255293997</v>
      </c>
      <c r="M75" s="2">
        <f>VLOOKUP($A75,GGExp!$AI$3:$BV$39,M$1,FALSE)</f>
        <v>0.14190925134476284</v>
      </c>
      <c r="N75" s="2">
        <f>VLOOKUP($A75,GGExp!$AI$3:$BV$39,N$1,FALSE)</f>
        <v>1.8547653370604253E-2</v>
      </c>
      <c r="O75" s="2">
        <f>VLOOKUP($A75,GGExp!$AI$3:$BV$39,O$1,FALSE)</f>
        <v>0.31602562413937624</v>
      </c>
      <c r="P75" s="2">
        <f>VLOOKUP($A75,GGExp!$AI$3:$BV$39,P$1,FALSE)</f>
        <v>-2.6569159554346751E-2</v>
      </c>
      <c r="Q75" s="2">
        <f>VLOOKUP($A75,GGExp!$AI$3:$BV$39,Q$1,FALSE)</f>
        <v>-3.5178990635560903E-2</v>
      </c>
      <c r="R75" s="2">
        <f>VLOOKUP($A75,GGExp!$AI$3:$BV$39,R$1,FALSE)</f>
        <v>-0.14974695807176622</v>
      </c>
      <c r="S75" s="2">
        <f>VLOOKUP($A75,GGExp!$AI$3:$BV$39,S$1,FALSE)</f>
        <v>0.1613239308109744</v>
      </c>
    </row>
    <row r="76" spans="1:19" x14ac:dyDescent="0.2">
      <c r="A76" t="s">
        <v>11</v>
      </c>
      <c r="B76" t="s">
        <v>76</v>
      </c>
      <c r="C76" t="s">
        <v>81</v>
      </c>
      <c r="D76" s="2">
        <f>VLOOKUP($A76,GGRev!$AI$3:$BU$39,D$1,FALSE)</f>
        <v>-6.0481850348825986E-2</v>
      </c>
      <c r="E76" s="2">
        <f>VLOOKUP($A76,GGRev!$AI$3:$BU$39,E$1,FALSE)</f>
        <v>2.637574039386437E-2</v>
      </c>
      <c r="F76" s="2">
        <f>VLOOKUP($A76,GGRev!$AI$3:$BU$39,F$1,FALSE)</f>
        <v>0.18429832720303269</v>
      </c>
      <c r="G76" s="2">
        <f>VLOOKUP($A76,GGRev!$AI$3:$BU$39,G$1,FALSE)</f>
        <v>0.22054520871108274</v>
      </c>
      <c r="H76" s="2">
        <f>VLOOKUP($A76,GGRev!$AI$3:$BU$39,H$1,FALSE)</f>
        <v>0.36648451552834399</v>
      </c>
      <c r="I76" s="2">
        <f>VLOOKUP($A76,GGRev!$AI$3:$BU$39,I$1,FALSE)</f>
        <v>0.29286945013234789</v>
      </c>
      <c r="J76" s="2">
        <f>VLOOKUP($A76,GGRev!$AI$3:$BU$39,J$1,FALSE)</f>
        <v>-1.425281044976166E-2</v>
      </c>
      <c r="K76" s="2">
        <f>VLOOKUP($A76,GGRev!$AI$3:$BU$39,K$1,FALSE)</f>
        <v>0.38119350574555794</v>
      </c>
      <c r="L76" s="2">
        <f>VLOOKUP($A76,GGRev!$AI$3:$BU$39,L$1,FALSE)</f>
        <v>-0.35422487864465041</v>
      </c>
      <c r="M76" s="2">
        <f>VLOOKUP($A76,GGRev!$AI$3:$BU$39,M$1,FALSE)</f>
        <v>0.3921369718138582</v>
      </c>
      <c r="N76" s="2">
        <f>VLOOKUP($A76,GGRev!$AI$3:$BU$39,N$1,FALSE)</f>
        <v>-1.0555591561162679E-3</v>
      </c>
      <c r="O76" s="2">
        <f>VLOOKUP($A76,GGRev!$AI$3:$BU$39,O$1,FALSE)</f>
        <v>0.27985288924042417</v>
      </c>
      <c r="P76" s="2">
        <f>VLOOKUP($A76,GGRev!$AI$3:$BU$39,P$1,FALSE)</f>
        <v>-8.5032000010579159E-2</v>
      </c>
      <c r="Q76" s="2">
        <f>VLOOKUP($A76,GGRev!$AI$3:$BU$39,Q$1,FALSE)</f>
        <v>5.814596591976632E-2</v>
      </c>
      <c r="R76" s="2">
        <f>VLOOKUP($A76,GGRev!$AI$3:$BU$39,R$1,FALSE)</f>
        <v>-0.22822795477837876</v>
      </c>
      <c r="S76" s="2">
        <f>VLOOKUP($A76,GGRev!$AI$3:$BU$39,S$1,FALSE)</f>
        <v>0.18990895559985296</v>
      </c>
    </row>
  </sheetData>
  <autoFilter ref="A2:S76">
    <sortState ref="A3:S76">
      <sortCondition ref="A2:A76"/>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
  <sheetViews>
    <sheetView workbookViewId="0">
      <selection sqref="A1:XFD1048576"/>
    </sheetView>
  </sheetViews>
  <sheetFormatPr baseColWidth="10" defaultColWidth="8.83203125" defaultRowHeight="15" x14ac:dyDescent="0.2"/>
  <cols>
    <col min="1" max="1" width="11.83203125" customWidth="1"/>
    <col min="3" max="3" width="43.5" customWidth="1"/>
    <col min="4" max="5" width="9.1640625" customWidth="1"/>
    <col min="24" max="24" width="11.5" customWidth="1"/>
  </cols>
  <sheetData>
    <row r="1" spans="1:54" x14ac:dyDescent="0.2">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J1">
        <v>32</v>
      </c>
      <c r="AK1">
        <v>33</v>
      </c>
      <c r="AL1">
        <v>34</v>
      </c>
      <c r="AM1">
        <v>35</v>
      </c>
      <c r="AN1">
        <v>36</v>
      </c>
      <c r="AO1">
        <v>37</v>
      </c>
      <c r="AP1">
        <v>38</v>
      </c>
      <c r="AQ1">
        <v>39</v>
      </c>
      <c r="AR1">
        <v>40</v>
      </c>
      <c r="AS1">
        <v>41</v>
      </c>
      <c r="AT1">
        <v>42</v>
      </c>
      <c r="AU1">
        <v>43</v>
      </c>
      <c r="AV1">
        <v>44</v>
      </c>
      <c r="AW1">
        <v>45</v>
      </c>
    </row>
    <row r="2" spans="1:54" x14ac:dyDescent="0.2">
      <c r="A2" t="s">
        <v>83</v>
      </c>
      <c r="B2" t="s">
        <v>40</v>
      </c>
      <c r="C2" t="s">
        <v>0</v>
      </c>
      <c r="D2" t="s">
        <v>37</v>
      </c>
      <c r="E2" t="s">
        <v>84</v>
      </c>
      <c r="F2" t="s">
        <v>38</v>
      </c>
      <c r="G2" t="s">
        <v>39</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t="s">
        <v>85</v>
      </c>
      <c r="AJ2">
        <v>2001</v>
      </c>
      <c r="AK2">
        <v>2002</v>
      </c>
      <c r="AL2">
        <v>2003</v>
      </c>
      <c r="AM2">
        <v>2004</v>
      </c>
      <c r="AN2">
        <v>2005</v>
      </c>
      <c r="AO2">
        <v>2006</v>
      </c>
      <c r="AP2">
        <v>2007</v>
      </c>
      <c r="AQ2">
        <v>2008</v>
      </c>
      <c r="AR2">
        <v>2009</v>
      </c>
      <c r="AS2">
        <v>2010</v>
      </c>
      <c r="AT2">
        <v>2011</v>
      </c>
      <c r="AU2">
        <v>2012</v>
      </c>
      <c r="AV2">
        <v>2013</v>
      </c>
      <c r="AW2">
        <v>2014</v>
      </c>
      <c r="AX2">
        <v>2015</v>
      </c>
      <c r="AY2">
        <v>2016</v>
      </c>
      <c r="AZ2">
        <v>2017</v>
      </c>
      <c r="BB2" t="s">
        <v>392</v>
      </c>
    </row>
    <row r="3" spans="1:54" x14ac:dyDescent="0.2">
      <c r="A3">
        <v>612</v>
      </c>
      <c r="B3" t="s">
        <v>41</v>
      </c>
      <c r="C3" t="s">
        <v>9</v>
      </c>
      <c r="D3" t="s">
        <v>293</v>
      </c>
      <c r="E3" t="s">
        <v>87</v>
      </c>
      <c r="F3" t="s">
        <v>88</v>
      </c>
      <c r="G3" t="s">
        <v>294</v>
      </c>
      <c r="H3">
        <v>825.15700000000004</v>
      </c>
      <c r="I3">
        <v>926.66800000000001</v>
      </c>
      <c r="J3">
        <v>774.51099999999997</v>
      </c>
      <c r="K3">
        <v>972.78</v>
      </c>
      <c r="L3" s="3">
        <v>1578.1590000000001</v>
      </c>
      <c r="M3" s="3">
        <v>1479.104</v>
      </c>
      <c r="N3" s="3">
        <v>1603.2840000000001</v>
      </c>
      <c r="O3" s="3">
        <v>1947.4369999999999</v>
      </c>
      <c r="P3" s="3">
        <v>2215.165</v>
      </c>
      <c r="Q3" s="3">
        <v>3082.674</v>
      </c>
      <c r="R3" s="3">
        <v>3639.91</v>
      </c>
      <c r="S3" s="3">
        <v>3687.85</v>
      </c>
      <c r="T3" s="3">
        <v>5190.6170000000002</v>
      </c>
      <c r="U3" s="3">
        <v>3676.0619999999999</v>
      </c>
      <c r="V3" s="3">
        <v>4393.3440000000001</v>
      </c>
      <c r="W3" s="3">
        <v>5790.1289999999999</v>
      </c>
      <c r="X3" s="3">
        <v>6395.4620000000004</v>
      </c>
      <c r="Y3" s="3">
        <v>5957.5460000000003</v>
      </c>
      <c r="Z3" s="3">
        <v>5730.9539999999997</v>
      </c>
      <c r="AA3" s="3">
        <v>5069.8</v>
      </c>
      <c r="AB3" s="3">
        <v>5720.7579999999998</v>
      </c>
      <c r="AC3" s="3">
        <v>6440.5079999999998</v>
      </c>
      <c r="AD3" s="3">
        <v>7174.9179999999997</v>
      </c>
      <c r="AE3" s="3">
        <v>7911.018</v>
      </c>
      <c r="AF3" s="3">
        <v>8608.0830000000005</v>
      </c>
      <c r="AG3">
        <v>2014</v>
      </c>
      <c r="AI3" t="s">
        <v>9</v>
      </c>
      <c r="AJ3" s="2">
        <f>(M3-L3)/L3</f>
        <v>-6.2766172483254265E-2</v>
      </c>
      <c r="AK3" s="2">
        <f t="shared" ref="AK3:AY18" si="0">(N3-M3)/M3</f>
        <v>8.3956232962658514E-2</v>
      </c>
      <c r="AL3" s="2">
        <f t="shared" si="0"/>
        <v>0.21465504551907197</v>
      </c>
      <c r="AM3" s="2">
        <f t="shared" si="0"/>
        <v>0.13747710452250833</v>
      </c>
      <c r="AN3" s="2">
        <f t="shared" si="0"/>
        <v>0.39162274593540436</v>
      </c>
      <c r="AO3" s="2">
        <f t="shared" si="0"/>
        <v>0.18076384333860793</v>
      </c>
      <c r="AP3" s="2">
        <f t="shared" si="0"/>
        <v>1.3170655318400745E-2</v>
      </c>
      <c r="AQ3" s="2">
        <f t="shared" si="0"/>
        <v>0.40749135675257953</v>
      </c>
      <c r="AR3" s="2">
        <f t="shared" si="0"/>
        <v>-0.29178708427148453</v>
      </c>
      <c r="AS3" s="2">
        <f t="shared" si="0"/>
        <v>0.19512238912183749</v>
      </c>
      <c r="AT3" s="2">
        <f t="shared" si="0"/>
        <v>0.31793208089327851</v>
      </c>
      <c r="AU3" s="2">
        <f t="shared" si="0"/>
        <v>0.10454568456074131</v>
      </c>
      <c r="AV3" s="2">
        <f t="shared" si="0"/>
        <v>-6.847292658450635E-2</v>
      </c>
      <c r="AW3" s="2">
        <f t="shared" si="0"/>
        <v>-3.803445244065267E-2</v>
      </c>
      <c r="AX3" s="2">
        <f t="shared" si="0"/>
        <v>-0.11536543479497473</v>
      </c>
      <c r="AY3" s="2">
        <f t="shared" si="0"/>
        <v>0.1283991478953804</v>
      </c>
      <c r="BA3" t="s">
        <v>9</v>
      </c>
      <c r="BB3" s="9">
        <f>CORREL(AJ3:AX3,GGExp!AJ3:AX3)</f>
        <v>0.5497848129938141</v>
      </c>
    </row>
    <row r="4" spans="1:54" x14ac:dyDescent="0.2">
      <c r="A4">
        <v>614</v>
      </c>
      <c r="B4" t="s">
        <v>42</v>
      </c>
      <c r="C4" t="s">
        <v>7</v>
      </c>
      <c r="D4" t="s">
        <v>293</v>
      </c>
      <c r="E4" t="s">
        <v>87</v>
      </c>
      <c r="F4" t="s">
        <v>88</v>
      </c>
      <c r="G4" t="s">
        <v>295</v>
      </c>
      <c r="H4" t="s">
        <v>106</v>
      </c>
      <c r="I4" t="s">
        <v>106</v>
      </c>
      <c r="J4" t="s">
        <v>106</v>
      </c>
      <c r="K4" t="s">
        <v>106</v>
      </c>
      <c r="L4">
        <v>48.051000000000002</v>
      </c>
      <c r="M4">
        <v>90.32</v>
      </c>
      <c r="N4">
        <v>190.83600000000001</v>
      </c>
      <c r="O4">
        <v>394.89800000000002</v>
      </c>
      <c r="P4">
        <v>609.68600000000004</v>
      </c>
      <c r="Q4" s="3">
        <v>1085.8440000000001</v>
      </c>
      <c r="R4" s="3">
        <v>1685.0309999999999</v>
      </c>
      <c r="S4" s="3">
        <v>2124.712</v>
      </c>
      <c r="T4" s="3">
        <v>3217.433</v>
      </c>
      <c r="U4" s="3">
        <v>2069.7330000000002</v>
      </c>
      <c r="V4" s="3">
        <v>3295.49</v>
      </c>
      <c r="W4" s="3">
        <v>4776.1490000000003</v>
      </c>
      <c r="X4" s="3">
        <v>5053.8029999999999</v>
      </c>
      <c r="Y4" s="3">
        <v>4848.5320000000002</v>
      </c>
      <c r="Z4" s="3">
        <v>4322.8</v>
      </c>
      <c r="AA4" s="3">
        <v>3057.7910000000002</v>
      </c>
      <c r="AB4" s="3">
        <v>3832.6660000000002</v>
      </c>
      <c r="AC4" s="3">
        <v>4346.8620000000001</v>
      </c>
      <c r="AD4" s="3">
        <v>4838.8760000000002</v>
      </c>
      <c r="AE4" s="3">
        <v>5322.348</v>
      </c>
      <c r="AF4" s="3">
        <v>5856.0870000000004</v>
      </c>
      <c r="AG4">
        <v>2013</v>
      </c>
      <c r="AI4" t="s">
        <v>7</v>
      </c>
      <c r="AJ4" s="2">
        <f t="shared" ref="AJ4:AJ39" si="1">(M4-L4)/L4</f>
        <v>0.87966951780399971</v>
      </c>
      <c r="AK4" s="2">
        <f t="shared" si="0"/>
        <v>1.1128875110717451</v>
      </c>
      <c r="AL4" s="2">
        <f t="shared" si="0"/>
        <v>1.0693055817560628</v>
      </c>
      <c r="AM4" s="2">
        <f t="shared" si="0"/>
        <v>0.54390754068139113</v>
      </c>
      <c r="AN4" s="2">
        <f t="shared" si="0"/>
        <v>0.78098890248422959</v>
      </c>
      <c r="AO4" s="2">
        <f t="shared" si="0"/>
        <v>0.55181683556754002</v>
      </c>
      <c r="AP4" s="2">
        <f t="shared" si="0"/>
        <v>0.26093347837517533</v>
      </c>
      <c r="AQ4" s="2">
        <f t="shared" si="0"/>
        <v>0.51429134866278348</v>
      </c>
      <c r="AR4" s="2">
        <f t="shared" si="0"/>
        <v>-0.35671294476062121</v>
      </c>
      <c r="AS4" s="2">
        <f t="shared" si="0"/>
        <v>0.59222952912283833</v>
      </c>
      <c r="AT4" s="2">
        <f t="shared" si="0"/>
        <v>0.44929858685658297</v>
      </c>
      <c r="AU4" s="2">
        <f t="shared" si="0"/>
        <v>5.8133446004301689E-2</v>
      </c>
      <c r="AV4" s="2">
        <f t="shared" si="0"/>
        <v>-4.0617135254381646E-2</v>
      </c>
      <c r="AW4" s="2">
        <f t="shared" si="0"/>
        <v>-0.10843117050686681</v>
      </c>
      <c r="AX4" s="2">
        <f t="shared" si="0"/>
        <v>-0.29263648561117794</v>
      </c>
      <c r="AY4" s="2">
        <f t="shared" si="0"/>
        <v>0.25341005974574454</v>
      </c>
      <c r="BA4" t="s">
        <v>7</v>
      </c>
      <c r="BB4" s="9">
        <f>CORREL(AJ4:AX4,GGExp!AJ4:AX4)</f>
        <v>0.89480312941316154</v>
      </c>
    </row>
    <row r="5" spans="1:54" x14ac:dyDescent="0.2">
      <c r="A5">
        <v>912</v>
      </c>
      <c r="B5" t="s">
        <v>43</v>
      </c>
      <c r="C5" t="s">
        <v>23</v>
      </c>
      <c r="D5" t="s">
        <v>293</v>
      </c>
      <c r="E5" t="s">
        <v>87</v>
      </c>
      <c r="F5" t="s">
        <v>88</v>
      </c>
      <c r="G5" t="s">
        <v>296</v>
      </c>
      <c r="H5" t="s">
        <v>106</v>
      </c>
      <c r="I5" t="s">
        <v>106</v>
      </c>
      <c r="J5" t="s">
        <v>106</v>
      </c>
      <c r="K5" t="s">
        <v>106</v>
      </c>
      <c r="L5">
        <v>1.0009999999999999</v>
      </c>
      <c r="M5">
        <v>0.99199999999999999</v>
      </c>
      <c r="N5">
        <v>1.655</v>
      </c>
      <c r="O5">
        <v>1.9119999999999999</v>
      </c>
      <c r="P5">
        <v>2.2879999999999998</v>
      </c>
      <c r="Q5">
        <v>3.1429999999999998</v>
      </c>
      <c r="R5">
        <v>5.2530000000000001</v>
      </c>
      <c r="S5">
        <v>8.0069999999999997</v>
      </c>
      <c r="T5">
        <v>19.425999999999998</v>
      </c>
      <c r="U5">
        <v>14.368</v>
      </c>
      <c r="V5">
        <v>19.385999999999999</v>
      </c>
      <c r="W5">
        <v>23.292000000000002</v>
      </c>
      <c r="X5">
        <v>21.832000000000001</v>
      </c>
      <c r="Y5">
        <v>22.754999999999999</v>
      </c>
      <c r="Z5">
        <v>22.565000000000001</v>
      </c>
      <c r="AA5">
        <v>18.599</v>
      </c>
      <c r="AB5">
        <v>22.434999999999999</v>
      </c>
      <c r="AC5">
        <v>24.372</v>
      </c>
      <c r="AD5">
        <v>27.285</v>
      </c>
      <c r="AE5">
        <v>29.396999999999998</v>
      </c>
      <c r="AF5">
        <v>31.32</v>
      </c>
      <c r="AG5">
        <v>2012</v>
      </c>
      <c r="AI5" t="s">
        <v>23</v>
      </c>
      <c r="AJ5" s="2">
        <f t="shared" si="1"/>
        <v>-8.9910089910088895E-3</v>
      </c>
      <c r="AK5" s="2">
        <f t="shared" si="0"/>
        <v>0.66834677419354838</v>
      </c>
      <c r="AL5" s="2">
        <f t="shared" si="0"/>
        <v>0.15528700906344403</v>
      </c>
      <c r="AM5" s="2">
        <f t="shared" si="0"/>
        <v>0.19665271966527192</v>
      </c>
      <c r="AN5" s="2">
        <f t="shared" si="0"/>
        <v>0.3736888111888112</v>
      </c>
      <c r="AO5" s="2">
        <f t="shared" si="0"/>
        <v>0.67133312122176281</v>
      </c>
      <c r="AP5" s="2">
        <f t="shared" si="0"/>
        <v>0.52427184466019405</v>
      </c>
      <c r="AQ5" s="2">
        <f t="shared" si="0"/>
        <v>1.4261271387535905</v>
      </c>
      <c r="AR5" s="2">
        <f t="shared" si="0"/>
        <v>-0.26037269638628635</v>
      </c>
      <c r="AS5" s="2">
        <f t="shared" si="0"/>
        <v>0.34924832962138075</v>
      </c>
      <c r="AT5" s="2">
        <f t="shared" si="0"/>
        <v>0.20148560817084507</v>
      </c>
      <c r="AU5" s="2">
        <f t="shared" si="0"/>
        <v>-6.2682466082775237E-2</v>
      </c>
      <c r="AV5" s="2">
        <f t="shared" si="0"/>
        <v>4.2277390985708971E-2</v>
      </c>
      <c r="AW5" s="2">
        <f t="shared" si="0"/>
        <v>-8.3498132278619092E-3</v>
      </c>
      <c r="AX5" s="2">
        <f t="shared" si="0"/>
        <v>-0.17575891867937074</v>
      </c>
      <c r="AY5" s="2">
        <f t="shared" si="0"/>
        <v>0.20624764772299578</v>
      </c>
      <c r="BA5" t="s">
        <v>23</v>
      </c>
      <c r="BB5" s="9">
        <f>CORREL(AJ5:AX5,GGExp!AJ5:AX5)</f>
        <v>0.83060920537758931</v>
      </c>
    </row>
    <row r="6" spans="1:54" x14ac:dyDescent="0.2">
      <c r="A6">
        <v>419</v>
      </c>
      <c r="B6" t="s">
        <v>44</v>
      </c>
      <c r="C6" t="s">
        <v>12</v>
      </c>
      <c r="D6" t="s">
        <v>293</v>
      </c>
      <c r="E6" t="s">
        <v>87</v>
      </c>
      <c r="F6" t="s">
        <v>88</v>
      </c>
      <c r="G6" t="s">
        <v>297</v>
      </c>
      <c r="H6">
        <v>0.63700000000000001</v>
      </c>
      <c r="I6">
        <v>0.70599999999999996</v>
      </c>
      <c r="J6">
        <v>0.61099999999999999</v>
      </c>
      <c r="K6">
        <v>0.66100000000000003</v>
      </c>
      <c r="L6">
        <v>1.0820000000000001</v>
      </c>
      <c r="M6">
        <v>0.98199999999999998</v>
      </c>
      <c r="N6">
        <v>1.0269999999999999</v>
      </c>
      <c r="O6">
        <v>1.1459999999999999</v>
      </c>
      <c r="P6">
        <v>1.3009999999999999</v>
      </c>
      <c r="Q6">
        <v>1.671</v>
      </c>
      <c r="R6">
        <v>1.841</v>
      </c>
      <c r="S6">
        <v>2.0379999999999998</v>
      </c>
      <c r="T6">
        <v>2.698</v>
      </c>
      <c r="U6">
        <v>1.7290000000000001</v>
      </c>
      <c r="V6">
        <v>2.1960000000000002</v>
      </c>
      <c r="W6">
        <v>2.843</v>
      </c>
      <c r="X6">
        <v>3.0529999999999999</v>
      </c>
      <c r="Y6">
        <v>2.9929999999999999</v>
      </c>
      <c r="Z6">
        <v>3.113</v>
      </c>
      <c r="AA6">
        <v>2.8079999999999998</v>
      </c>
      <c r="AB6">
        <v>3.1869999999999998</v>
      </c>
      <c r="AC6">
        <v>3.2050000000000001</v>
      </c>
      <c r="AD6">
        <v>3.32</v>
      </c>
      <c r="AE6">
        <v>3.4209999999999998</v>
      </c>
      <c r="AF6">
        <v>3.5139999999999998</v>
      </c>
      <c r="AG6">
        <v>2014</v>
      </c>
      <c r="AI6" t="s">
        <v>12</v>
      </c>
      <c r="AJ6" s="2">
        <f t="shared" si="1"/>
        <v>-9.2421441774491755E-2</v>
      </c>
      <c r="AK6" s="2">
        <f t="shared" si="0"/>
        <v>4.5824847250509095E-2</v>
      </c>
      <c r="AL6" s="2">
        <f t="shared" si="0"/>
        <v>0.11587147030185005</v>
      </c>
      <c r="AM6" s="2">
        <f t="shared" si="0"/>
        <v>0.13525305410122168</v>
      </c>
      <c r="AN6" s="2">
        <f t="shared" si="0"/>
        <v>0.28439661798616461</v>
      </c>
      <c r="AO6" s="2">
        <f t="shared" si="0"/>
        <v>0.10173548773189703</v>
      </c>
      <c r="AP6" s="2">
        <f t="shared" si="0"/>
        <v>0.10700706137968487</v>
      </c>
      <c r="AQ6" s="2">
        <f t="shared" si="0"/>
        <v>0.32384690873405308</v>
      </c>
      <c r="AR6" s="2">
        <f t="shared" si="0"/>
        <v>-0.35915492957746475</v>
      </c>
      <c r="AS6" s="2">
        <f t="shared" si="0"/>
        <v>0.2700983227299017</v>
      </c>
      <c r="AT6" s="2">
        <f t="shared" si="0"/>
        <v>0.29462659380692158</v>
      </c>
      <c r="AU6" s="2">
        <f t="shared" si="0"/>
        <v>7.3865634892718954E-2</v>
      </c>
      <c r="AV6" s="2">
        <f t="shared" si="0"/>
        <v>-1.9652800524074698E-2</v>
      </c>
      <c r="AW6" s="2">
        <f t="shared" si="0"/>
        <v>4.0093551620447747E-2</v>
      </c>
      <c r="AX6" s="2">
        <f t="shared" si="0"/>
        <v>-9.7976228718278241E-2</v>
      </c>
      <c r="AY6" s="2">
        <f t="shared" si="0"/>
        <v>0.13497150997150997</v>
      </c>
      <c r="BA6" t="s">
        <v>12</v>
      </c>
      <c r="BB6" s="9">
        <f>CORREL(AJ6:AX6,GGExp!AJ6:AX6)</f>
        <v>0.56336844646645934</v>
      </c>
    </row>
    <row r="7" spans="1:54" x14ac:dyDescent="0.2">
      <c r="A7">
        <v>218</v>
      </c>
      <c r="B7" t="s">
        <v>45</v>
      </c>
      <c r="C7" t="s">
        <v>26</v>
      </c>
      <c r="D7" t="s">
        <v>293</v>
      </c>
      <c r="E7" t="s">
        <v>87</v>
      </c>
      <c r="F7" t="s">
        <v>88</v>
      </c>
      <c r="G7" t="s">
        <v>298</v>
      </c>
      <c r="H7">
        <v>9.0640000000000001</v>
      </c>
      <c r="I7">
        <v>10.41</v>
      </c>
      <c r="J7">
        <v>11.646000000000001</v>
      </c>
      <c r="K7">
        <v>12.292999999999999</v>
      </c>
      <c r="L7">
        <v>13.287000000000001</v>
      </c>
      <c r="M7">
        <v>13.52</v>
      </c>
      <c r="N7">
        <v>13.89</v>
      </c>
      <c r="O7">
        <v>14.928000000000001</v>
      </c>
      <c r="P7">
        <v>18.661000000000001</v>
      </c>
      <c r="Q7">
        <v>23.829000000000001</v>
      </c>
      <c r="R7">
        <v>31.472999999999999</v>
      </c>
      <c r="S7">
        <v>35.427999999999997</v>
      </c>
      <c r="T7">
        <v>46.953000000000003</v>
      </c>
      <c r="U7">
        <v>43.619</v>
      </c>
      <c r="V7">
        <v>45.726999999999997</v>
      </c>
      <c r="W7">
        <v>60.155000000000001</v>
      </c>
      <c r="X7">
        <v>70.728999999999999</v>
      </c>
      <c r="Y7">
        <v>82.795000000000002</v>
      </c>
      <c r="Z7">
        <v>90.914000000000001</v>
      </c>
      <c r="AA7">
        <v>83.891999999999996</v>
      </c>
      <c r="AB7">
        <v>84.234999999999999</v>
      </c>
      <c r="AC7">
        <v>92.807000000000002</v>
      </c>
      <c r="AD7">
        <v>100.786</v>
      </c>
      <c r="AE7">
        <v>110.22799999999999</v>
      </c>
      <c r="AF7">
        <v>119.94499999999999</v>
      </c>
      <c r="AG7">
        <v>2013</v>
      </c>
      <c r="AI7" t="s">
        <v>26</v>
      </c>
      <c r="AJ7" s="2">
        <f t="shared" si="1"/>
        <v>1.7535937382403759E-2</v>
      </c>
      <c r="AK7" s="2">
        <f t="shared" si="0"/>
        <v>2.7366863905325518E-2</v>
      </c>
      <c r="AL7" s="2">
        <f t="shared" si="0"/>
        <v>7.4730021598272148E-2</v>
      </c>
      <c r="AM7" s="2">
        <f t="shared" si="0"/>
        <v>0.25006698821007506</v>
      </c>
      <c r="AN7" s="2">
        <f t="shared" si="0"/>
        <v>0.27694121429719731</v>
      </c>
      <c r="AO7" s="2">
        <f t="shared" si="0"/>
        <v>0.32078559738134199</v>
      </c>
      <c r="AP7" s="2">
        <f t="shared" si="0"/>
        <v>0.12566326692720739</v>
      </c>
      <c r="AQ7" s="2">
        <f t="shared" si="0"/>
        <v>0.3253076662526817</v>
      </c>
      <c r="AR7" s="2">
        <f t="shared" si="0"/>
        <v>-7.1007177390156176E-2</v>
      </c>
      <c r="AS7" s="2">
        <f t="shared" si="0"/>
        <v>4.8327563676379491E-2</v>
      </c>
      <c r="AT7" s="2">
        <f t="shared" si="0"/>
        <v>0.31552474468038588</v>
      </c>
      <c r="AU7" s="2">
        <f t="shared" si="0"/>
        <v>0.1757792369711578</v>
      </c>
      <c r="AV7" s="2">
        <f t="shared" si="0"/>
        <v>0.17059480552531497</v>
      </c>
      <c r="AW7" s="2">
        <f t="shared" si="0"/>
        <v>9.8061477142339509E-2</v>
      </c>
      <c r="AX7" s="2">
        <f t="shared" si="0"/>
        <v>-7.7237829157225574E-2</v>
      </c>
      <c r="AY7" s="2">
        <f t="shared" si="0"/>
        <v>4.0885900920231196E-3</v>
      </c>
      <c r="BA7" t="s">
        <v>26</v>
      </c>
      <c r="BB7" s="9">
        <f>CORREL(AJ7:AX7,GGExp!AJ7:AX7)</f>
        <v>0.65305282119112651</v>
      </c>
    </row>
    <row r="8" spans="1:54" x14ac:dyDescent="0.2">
      <c r="A8">
        <v>616</v>
      </c>
      <c r="B8" t="s">
        <v>46</v>
      </c>
      <c r="C8" t="s">
        <v>25</v>
      </c>
      <c r="D8" t="s">
        <v>293</v>
      </c>
      <c r="E8" t="s">
        <v>87</v>
      </c>
      <c r="F8" t="s">
        <v>88</v>
      </c>
      <c r="G8" t="s">
        <v>299</v>
      </c>
      <c r="H8" t="s">
        <v>106</v>
      </c>
      <c r="I8" t="s">
        <v>106</v>
      </c>
      <c r="J8" t="s">
        <v>106</v>
      </c>
      <c r="K8" t="s">
        <v>106</v>
      </c>
      <c r="L8">
        <v>14.119</v>
      </c>
      <c r="M8">
        <v>12.709</v>
      </c>
      <c r="N8">
        <v>14.321</v>
      </c>
      <c r="O8">
        <v>16.190999999999999</v>
      </c>
      <c r="P8">
        <v>17.957999999999998</v>
      </c>
      <c r="Q8">
        <v>23.007999999999999</v>
      </c>
      <c r="R8">
        <v>27.657</v>
      </c>
      <c r="S8">
        <v>28.645</v>
      </c>
      <c r="T8">
        <v>29.556000000000001</v>
      </c>
      <c r="U8">
        <v>29.024000000000001</v>
      </c>
      <c r="V8">
        <v>31.216999999999999</v>
      </c>
      <c r="W8">
        <v>38.512</v>
      </c>
      <c r="X8">
        <v>41.649000000000001</v>
      </c>
      <c r="Y8">
        <v>48.643000000000001</v>
      </c>
      <c r="Z8">
        <v>51.828000000000003</v>
      </c>
      <c r="AA8">
        <v>55.226999999999997</v>
      </c>
      <c r="AB8">
        <v>53.003</v>
      </c>
      <c r="AC8">
        <v>57.036000000000001</v>
      </c>
      <c r="AD8">
        <v>60.79</v>
      </c>
      <c r="AE8">
        <v>63.905999999999999</v>
      </c>
      <c r="AF8">
        <v>67.048000000000002</v>
      </c>
      <c r="AG8">
        <v>2012</v>
      </c>
      <c r="AI8" t="s">
        <v>25</v>
      </c>
      <c r="AJ8" s="2">
        <f t="shared" si="1"/>
        <v>-9.9865429563000221E-2</v>
      </c>
      <c r="AK8" s="2">
        <f t="shared" si="0"/>
        <v>0.12683924777716579</v>
      </c>
      <c r="AL8" s="2">
        <f t="shared" si="0"/>
        <v>0.13057747364010888</v>
      </c>
      <c r="AM8" s="2">
        <f t="shared" si="0"/>
        <v>0.10913470446544374</v>
      </c>
      <c r="AN8" s="2">
        <f t="shared" si="0"/>
        <v>0.2812117162267514</v>
      </c>
      <c r="AO8" s="2">
        <f t="shared" si="0"/>
        <v>0.20206015299026431</v>
      </c>
      <c r="AP8" s="2">
        <f t="shared" si="0"/>
        <v>3.5723325017174658E-2</v>
      </c>
      <c r="AQ8" s="2">
        <f t="shared" si="0"/>
        <v>3.1803106999476395E-2</v>
      </c>
      <c r="AR8" s="2">
        <f t="shared" si="0"/>
        <v>-1.7999729327378537E-2</v>
      </c>
      <c r="AS8" s="2">
        <f t="shared" si="0"/>
        <v>7.5558158765159797E-2</v>
      </c>
      <c r="AT8" s="2">
        <f t="shared" si="0"/>
        <v>0.23368677323253362</v>
      </c>
      <c r="AU8" s="2">
        <f t="shared" si="0"/>
        <v>8.1455130868300807E-2</v>
      </c>
      <c r="AV8" s="2">
        <f t="shared" si="0"/>
        <v>0.1679272011332805</v>
      </c>
      <c r="AW8" s="2">
        <f t="shared" si="0"/>
        <v>6.5477047057130575E-2</v>
      </c>
      <c r="AX8" s="2">
        <f t="shared" si="0"/>
        <v>6.5582310720073964E-2</v>
      </c>
      <c r="AY8" s="2">
        <f t="shared" si="0"/>
        <v>-4.0270157712712924E-2</v>
      </c>
      <c r="BA8" t="s">
        <v>25</v>
      </c>
      <c r="BB8" s="9">
        <f>CORREL(AJ8:AX8,GGExp!AJ8:AX8)</f>
        <v>-0.50935899866639056</v>
      </c>
    </row>
    <row r="9" spans="1:54" x14ac:dyDescent="0.2">
      <c r="A9">
        <v>516</v>
      </c>
      <c r="B9" t="s">
        <v>49</v>
      </c>
      <c r="C9" t="s">
        <v>4</v>
      </c>
      <c r="D9" t="s">
        <v>293</v>
      </c>
      <c r="E9" t="s">
        <v>87</v>
      </c>
      <c r="F9" t="s">
        <v>88</v>
      </c>
      <c r="G9" t="s">
        <v>300</v>
      </c>
      <c r="H9">
        <v>2.859</v>
      </c>
      <c r="I9">
        <v>2.843</v>
      </c>
      <c r="J9">
        <v>1.9159999999999999</v>
      </c>
      <c r="K9">
        <v>2.536</v>
      </c>
      <c r="L9">
        <v>5.0839999999999996</v>
      </c>
      <c r="M9">
        <v>4.2320000000000002</v>
      </c>
      <c r="N9">
        <v>4.2679999999999998</v>
      </c>
      <c r="O9">
        <v>4.93</v>
      </c>
      <c r="P9">
        <v>6.1509999999999998</v>
      </c>
      <c r="Q9">
        <v>7.9640000000000004</v>
      </c>
      <c r="R9">
        <v>9.6440000000000001</v>
      </c>
      <c r="S9">
        <v>6.6319999999999997</v>
      </c>
      <c r="T9">
        <v>14.305999999999999</v>
      </c>
      <c r="U9">
        <v>6.6360000000000001</v>
      </c>
      <c r="V9">
        <v>8.18</v>
      </c>
      <c r="W9">
        <v>12.819000000000001</v>
      </c>
      <c r="X9">
        <v>10.948</v>
      </c>
      <c r="Y9">
        <v>10.439</v>
      </c>
      <c r="Z9">
        <v>10.035</v>
      </c>
      <c r="AA9">
        <v>4.8019999999999996</v>
      </c>
      <c r="AB9">
        <v>6.274</v>
      </c>
      <c r="AC9">
        <v>7.133</v>
      </c>
      <c r="AD9">
        <v>8.0470000000000006</v>
      </c>
      <c r="AE9">
        <v>9.9260000000000002</v>
      </c>
      <c r="AF9">
        <v>10.965</v>
      </c>
      <c r="AG9">
        <v>2014</v>
      </c>
      <c r="AI9" t="s">
        <v>4</v>
      </c>
      <c r="AJ9" s="2">
        <f t="shared" si="1"/>
        <v>-0.16758457907159707</v>
      </c>
      <c r="AK9" s="2">
        <f t="shared" si="0"/>
        <v>8.5066162570887494E-3</v>
      </c>
      <c r="AL9" s="2">
        <f t="shared" si="0"/>
        <v>0.15510777881911902</v>
      </c>
      <c r="AM9" s="2">
        <f t="shared" si="0"/>
        <v>0.24766734279918867</v>
      </c>
      <c r="AN9" s="2">
        <f t="shared" si="0"/>
        <v>0.29474882132986518</v>
      </c>
      <c r="AO9" s="2">
        <f t="shared" si="0"/>
        <v>0.21094927172275235</v>
      </c>
      <c r="AP9" s="2">
        <f t="shared" si="0"/>
        <v>-0.31231854002488596</v>
      </c>
      <c r="AQ9" s="2">
        <f t="shared" si="0"/>
        <v>1.1571170084439084</v>
      </c>
      <c r="AR9" s="2">
        <f t="shared" si="0"/>
        <v>-0.53613868307004053</v>
      </c>
      <c r="AS9" s="2">
        <f t="shared" si="0"/>
        <v>0.23267028330319464</v>
      </c>
      <c r="AT9" s="2">
        <f t="shared" si="0"/>
        <v>0.56711491442542805</v>
      </c>
      <c r="AU9" s="2">
        <f t="shared" si="0"/>
        <v>-0.14595522271628056</v>
      </c>
      <c r="AV9" s="2">
        <f t="shared" si="0"/>
        <v>-4.6492510047497292E-2</v>
      </c>
      <c r="AW9" s="2">
        <f t="shared" si="0"/>
        <v>-3.8701025002394855E-2</v>
      </c>
      <c r="AX9" s="2">
        <f t="shared" si="0"/>
        <v>-0.52147483806676631</v>
      </c>
      <c r="AY9" s="2">
        <f t="shared" si="0"/>
        <v>0.30653894210745536</v>
      </c>
      <c r="BA9" t="s">
        <v>4</v>
      </c>
      <c r="BB9" s="9">
        <f>CORREL(AJ9:AX9,GGExp!AJ9:AX9)</f>
        <v>0.15013533873299506</v>
      </c>
    </row>
    <row r="10" spans="1:54" x14ac:dyDescent="0.2">
      <c r="A10">
        <v>622</v>
      </c>
      <c r="B10" t="s">
        <v>52</v>
      </c>
      <c r="C10" t="s">
        <v>32</v>
      </c>
      <c r="D10" t="s">
        <v>293</v>
      </c>
      <c r="E10" t="s">
        <v>87</v>
      </c>
      <c r="F10" t="s">
        <v>88</v>
      </c>
      <c r="G10" t="s">
        <v>301</v>
      </c>
      <c r="H10" t="s">
        <v>106</v>
      </c>
      <c r="I10" t="s">
        <v>106</v>
      </c>
      <c r="J10" t="s">
        <v>106</v>
      </c>
      <c r="K10" t="s">
        <v>106</v>
      </c>
      <c r="L10" s="3">
        <v>1209.6500000000001</v>
      </c>
      <c r="M10" s="3">
        <v>1240.5</v>
      </c>
      <c r="N10" s="3">
        <v>1323.875</v>
      </c>
      <c r="O10" s="3">
        <v>1271</v>
      </c>
      <c r="P10" s="3">
        <v>1285.921</v>
      </c>
      <c r="Q10" s="3">
        <v>1589.9280000000001</v>
      </c>
      <c r="R10" s="3">
        <v>4448.1059999999998</v>
      </c>
      <c r="S10" s="3">
        <v>1985.4829999999999</v>
      </c>
      <c r="T10" s="3">
        <v>2214.0880000000002</v>
      </c>
      <c r="U10" s="3">
        <v>1925.9280000000001</v>
      </c>
      <c r="V10" s="3">
        <v>1940.0409999999999</v>
      </c>
      <c r="W10" s="3">
        <v>2250.1550000000002</v>
      </c>
      <c r="X10" s="3">
        <v>2425.8139999999999</v>
      </c>
      <c r="Y10" s="3">
        <v>2622.6089999999999</v>
      </c>
      <c r="Z10" s="3">
        <v>2743.5819999999999</v>
      </c>
      <c r="AA10" s="3">
        <v>2738.7020000000002</v>
      </c>
      <c r="AB10" s="3">
        <v>3010.1509999999998</v>
      </c>
      <c r="AC10" s="3">
        <v>3244.0340000000001</v>
      </c>
      <c r="AD10" s="3">
        <v>3475.1289999999999</v>
      </c>
      <c r="AE10" s="3">
        <v>3756.375</v>
      </c>
      <c r="AF10" s="3">
        <v>3976.2890000000002</v>
      </c>
      <c r="AG10">
        <v>2013</v>
      </c>
      <c r="AI10" t="s">
        <v>32</v>
      </c>
      <c r="AJ10" s="2">
        <f t="shared" si="1"/>
        <v>2.5503244740214034E-2</v>
      </c>
      <c r="AK10" s="2">
        <f t="shared" si="0"/>
        <v>6.7210802095929056E-2</v>
      </c>
      <c r="AL10" s="2">
        <f t="shared" si="0"/>
        <v>-3.9939571334151637E-2</v>
      </c>
      <c r="AM10" s="2">
        <f t="shared" si="0"/>
        <v>1.1739575137686899E-2</v>
      </c>
      <c r="AN10" s="2">
        <f t="shared" si="0"/>
        <v>0.23641187911232497</v>
      </c>
      <c r="AO10" s="2">
        <f t="shared" si="0"/>
        <v>1.797677630685163</v>
      </c>
      <c r="AP10" s="2">
        <f t="shared" si="0"/>
        <v>-0.55363406357672229</v>
      </c>
      <c r="AQ10" s="2">
        <f t="shared" si="0"/>
        <v>0.1151382308486148</v>
      </c>
      <c r="AR10" s="2">
        <f t="shared" si="0"/>
        <v>-0.1301483951857379</v>
      </c>
      <c r="AS10" s="2">
        <f t="shared" si="0"/>
        <v>7.3278959545734984E-3</v>
      </c>
      <c r="AT10" s="2">
        <f t="shared" si="0"/>
        <v>0.1598491990633189</v>
      </c>
      <c r="AU10" s="2">
        <f t="shared" si="0"/>
        <v>7.8065288835657831E-2</v>
      </c>
      <c r="AV10" s="2">
        <f t="shared" si="0"/>
        <v>8.1125345966343701E-2</v>
      </c>
      <c r="AW10" s="2">
        <f t="shared" si="0"/>
        <v>4.6126967458740502E-2</v>
      </c>
      <c r="AX10" s="2">
        <f t="shared" si="0"/>
        <v>-1.7786966090314249E-3</v>
      </c>
      <c r="AY10" s="2">
        <f t="shared" si="0"/>
        <v>9.9115931561739687E-2</v>
      </c>
      <c r="BA10" t="s">
        <v>32</v>
      </c>
      <c r="BB10" s="9">
        <f>CORREL(AJ10:AX10,GGExp!AJ10:AX10)</f>
        <v>-2.6907446971776421E-2</v>
      </c>
    </row>
    <row r="11" spans="1:54" x14ac:dyDescent="0.2">
      <c r="A11">
        <v>628</v>
      </c>
      <c r="B11" t="s">
        <v>53</v>
      </c>
      <c r="C11" t="s">
        <v>13</v>
      </c>
      <c r="D11" t="s">
        <v>293</v>
      </c>
      <c r="E11" t="s">
        <v>87</v>
      </c>
      <c r="F11" t="s">
        <v>88</v>
      </c>
      <c r="G11" t="s">
        <v>302</v>
      </c>
      <c r="H11">
        <v>110.188</v>
      </c>
      <c r="I11">
        <v>124.76600000000001</v>
      </c>
      <c r="J11">
        <v>127.16500000000001</v>
      </c>
      <c r="K11">
        <v>122.337</v>
      </c>
      <c r="L11">
        <v>135.43</v>
      </c>
      <c r="M11">
        <v>155.47999999999999</v>
      </c>
      <c r="N11">
        <v>197.34</v>
      </c>
      <c r="O11">
        <v>247.36</v>
      </c>
      <c r="P11">
        <v>273.77800000000002</v>
      </c>
      <c r="Q11">
        <v>402.53699999999998</v>
      </c>
      <c r="R11">
        <v>628.67600000000004</v>
      </c>
      <c r="S11">
        <v>814.26</v>
      </c>
      <c r="T11" s="3">
        <v>1042.5609999999999</v>
      </c>
      <c r="U11">
        <v>655.00099999999998</v>
      </c>
      <c r="V11" s="3">
        <v>1068.8409999999999</v>
      </c>
      <c r="W11" s="3">
        <v>1421.7619999999999</v>
      </c>
      <c r="X11" s="3">
        <v>1542.0840000000001</v>
      </c>
      <c r="Y11" s="3">
        <v>1331.0329999999999</v>
      </c>
      <c r="Z11" s="3">
        <v>1230.1079999999999</v>
      </c>
      <c r="AA11">
        <v>989.14400000000001</v>
      </c>
      <c r="AB11" s="3">
        <v>1389.4870000000001</v>
      </c>
      <c r="AC11" s="3">
        <v>1605.287</v>
      </c>
      <c r="AD11" s="3">
        <v>2274.2280000000001</v>
      </c>
      <c r="AE11" s="3">
        <v>2584.3209999999999</v>
      </c>
      <c r="AF11" s="3">
        <v>2723.5079999999998</v>
      </c>
      <c r="AG11">
        <v>2012</v>
      </c>
      <c r="AI11" t="s">
        <v>13</v>
      </c>
      <c r="AJ11" s="2">
        <f t="shared" si="1"/>
        <v>0.14804696152994154</v>
      </c>
      <c r="AK11" s="2">
        <f t="shared" si="0"/>
        <v>0.26923076923076933</v>
      </c>
      <c r="AL11" s="2">
        <f t="shared" si="0"/>
        <v>0.2534711665146448</v>
      </c>
      <c r="AM11" s="2">
        <f t="shared" si="0"/>
        <v>0.1067998059508409</v>
      </c>
      <c r="AN11" s="2">
        <f t="shared" si="0"/>
        <v>0.47030440722044847</v>
      </c>
      <c r="AO11" s="2">
        <f t="shared" si="0"/>
        <v>0.56178438255365371</v>
      </c>
      <c r="AP11" s="2">
        <f t="shared" si="0"/>
        <v>0.29519816248751335</v>
      </c>
      <c r="AQ11" s="2">
        <f t="shared" si="0"/>
        <v>0.2803785031808021</v>
      </c>
      <c r="AR11" s="2">
        <f t="shared" si="0"/>
        <v>-0.37173844024474345</v>
      </c>
      <c r="AS11" s="2">
        <f t="shared" si="0"/>
        <v>0.63181582928881019</v>
      </c>
      <c r="AT11" s="2">
        <f t="shared" si="0"/>
        <v>0.33019036507768701</v>
      </c>
      <c r="AU11" s="2">
        <f t="shared" si="0"/>
        <v>8.4628791598031258E-2</v>
      </c>
      <c r="AV11" s="2">
        <f t="shared" si="0"/>
        <v>-0.13686089733114418</v>
      </c>
      <c r="AW11" s="2">
        <f t="shared" si="0"/>
        <v>-7.5824566333066099E-2</v>
      </c>
      <c r="AX11" s="2">
        <f t="shared" si="0"/>
        <v>-0.19588849109183906</v>
      </c>
      <c r="AY11" s="2">
        <f t="shared" si="0"/>
        <v>0.40473682294994467</v>
      </c>
      <c r="BA11" t="s">
        <v>13</v>
      </c>
      <c r="BB11" s="9">
        <f>CORREL(AJ11:AX11,GGExp!AJ11:AX11)</f>
        <v>0.55378323366264537</v>
      </c>
    </row>
    <row r="12" spans="1:54" x14ac:dyDescent="0.2">
      <c r="A12">
        <v>228</v>
      </c>
      <c r="B12" t="s">
        <v>54</v>
      </c>
      <c r="C12" t="s">
        <v>30</v>
      </c>
      <c r="D12" t="s">
        <v>293</v>
      </c>
      <c r="E12" t="s">
        <v>87</v>
      </c>
      <c r="F12" t="s">
        <v>88</v>
      </c>
      <c r="G12" t="s">
        <v>303</v>
      </c>
      <c r="H12" s="3">
        <v>7373.0010000000002</v>
      </c>
      <c r="I12" s="3">
        <v>8161.6419999999998</v>
      </c>
      <c r="J12" s="3">
        <v>8439.8829999999998</v>
      </c>
      <c r="K12" s="3">
        <v>8347.509</v>
      </c>
      <c r="L12" s="3">
        <v>9377.6509999999998</v>
      </c>
      <c r="M12" s="3">
        <v>10321.365</v>
      </c>
      <c r="N12" s="3">
        <v>10697.282999999999</v>
      </c>
      <c r="O12" s="3">
        <v>11554.822</v>
      </c>
      <c r="P12" s="3">
        <v>13843.659</v>
      </c>
      <c r="Q12" s="3">
        <v>17057.850999999999</v>
      </c>
      <c r="R12" s="3">
        <v>21459.883000000002</v>
      </c>
      <c r="S12" s="3">
        <v>24677.878000000001</v>
      </c>
      <c r="T12" s="3">
        <v>24241.035</v>
      </c>
      <c r="U12" s="3">
        <v>19858.865000000002</v>
      </c>
      <c r="V12" s="3">
        <v>26093.452000000001</v>
      </c>
      <c r="W12" s="3">
        <v>29901.252</v>
      </c>
      <c r="X12" s="3">
        <v>31499.814999999999</v>
      </c>
      <c r="Y12" s="3">
        <v>31853.996999999999</v>
      </c>
      <c r="Z12" s="3">
        <v>33603.898000000001</v>
      </c>
      <c r="AA12" s="3">
        <v>36481.796999999999</v>
      </c>
      <c r="AB12" s="3">
        <v>40424.803999999996</v>
      </c>
      <c r="AC12" s="3">
        <v>44335.02</v>
      </c>
      <c r="AD12" s="3">
        <v>48505.546999999999</v>
      </c>
      <c r="AE12" s="3">
        <v>51711.000999999997</v>
      </c>
      <c r="AF12" s="3">
        <v>55334.815999999999</v>
      </c>
      <c r="AG12">
        <v>2013</v>
      </c>
      <c r="AI12" t="s">
        <v>30</v>
      </c>
      <c r="AJ12" s="2">
        <f t="shared" si="1"/>
        <v>0.10063436995042788</v>
      </c>
      <c r="AK12" s="2">
        <f t="shared" si="0"/>
        <v>3.6421345432508169E-2</v>
      </c>
      <c r="AL12" s="2">
        <f t="shared" si="0"/>
        <v>8.0164187485738267E-2</v>
      </c>
      <c r="AM12" s="2">
        <f t="shared" si="0"/>
        <v>0.19808500728094292</v>
      </c>
      <c r="AN12" s="2">
        <f t="shared" si="0"/>
        <v>0.23217792348106805</v>
      </c>
      <c r="AO12" s="2">
        <f t="shared" si="0"/>
        <v>0.25806486409102786</v>
      </c>
      <c r="AP12" s="2">
        <f t="shared" si="0"/>
        <v>0.1499539862356192</v>
      </c>
      <c r="AQ12" s="2">
        <f t="shared" si="0"/>
        <v>-1.7701805641473743E-2</v>
      </c>
      <c r="AR12" s="2">
        <f t="shared" si="0"/>
        <v>-0.18077487203001019</v>
      </c>
      <c r="AS12" s="2">
        <f t="shared" si="0"/>
        <v>0.31394477982503022</v>
      </c>
      <c r="AT12" s="2">
        <f t="shared" si="0"/>
        <v>0.14592933123605106</v>
      </c>
      <c r="AU12" s="2">
        <f t="shared" si="0"/>
        <v>5.3461406900286258E-2</v>
      </c>
      <c r="AV12" s="2">
        <f t="shared" si="0"/>
        <v>1.1243939051705565E-2</v>
      </c>
      <c r="AW12" s="2">
        <f t="shared" si="0"/>
        <v>5.4935052577546287E-2</v>
      </c>
      <c r="AX12" s="2">
        <f t="shared" si="0"/>
        <v>8.5641820481659525E-2</v>
      </c>
      <c r="AY12" s="2">
        <f t="shared" si="0"/>
        <v>0.10808149061297605</v>
      </c>
      <c r="BA12" t="s">
        <v>30</v>
      </c>
      <c r="BB12" s="9">
        <f>CORREL(AJ12:AX12,GGExp!AJ12:AX12)</f>
        <v>-0.28989843336674254</v>
      </c>
    </row>
    <row r="13" spans="1:54" x14ac:dyDescent="0.2">
      <c r="A13">
        <v>636</v>
      </c>
      <c r="B13" t="s">
        <v>56</v>
      </c>
      <c r="C13" t="s">
        <v>33</v>
      </c>
      <c r="D13" t="s">
        <v>293</v>
      </c>
      <c r="E13" t="s">
        <v>87</v>
      </c>
      <c r="F13" t="s">
        <v>88</v>
      </c>
      <c r="G13" t="s">
        <v>304</v>
      </c>
      <c r="H13">
        <v>8.6999999999999994E-2</v>
      </c>
      <c r="I13">
        <v>0.224</v>
      </c>
      <c r="J13">
        <v>0.32900000000000001</v>
      </c>
      <c r="K13">
        <v>1.294</v>
      </c>
      <c r="L13">
        <v>8.3879999999999999</v>
      </c>
      <c r="M13">
        <v>67.602000000000004</v>
      </c>
      <c r="N13">
        <v>153.178</v>
      </c>
      <c r="O13">
        <v>179.136</v>
      </c>
      <c r="P13">
        <v>288.66899999999998</v>
      </c>
      <c r="Q13">
        <v>606.94200000000001</v>
      </c>
      <c r="R13">
        <v>789.00800000000004</v>
      </c>
      <c r="S13">
        <v>881.18299999999999</v>
      </c>
      <c r="T13" s="3">
        <v>1238.8979999999999</v>
      </c>
      <c r="U13" s="3">
        <v>2240.529</v>
      </c>
      <c r="V13" s="3">
        <v>3776.3209999999999</v>
      </c>
      <c r="W13" s="3">
        <v>3438.8989999999999</v>
      </c>
      <c r="X13" s="3">
        <v>4369.0829999999996</v>
      </c>
      <c r="Y13" s="3">
        <v>4588.1149999999998</v>
      </c>
      <c r="Z13" s="3">
        <v>4597.7700000000004</v>
      </c>
      <c r="AA13" s="3">
        <v>5668.7539999999999</v>
      </c>
      <c r="AB13" s="3">
        <v>6631.777</v>
      </c>
      <c r="AC13" s="3">
        <v>7343.5929999999998</v>
      </c>
      <c r="AD13" s="3">
        <v>8231.6360000000004</v>
      </c>
      <c r="AE13" s="3">
        <v>9231.84</v>
      </c>
      <c r="AF13" s="3">
        <v>10220.967000000001</v>
      </c>
      <c r="AG13">
        <v>2013</v>
      </c>
      <c r="AI13" t="s">
        <v>33</v>
      </c>
      <c r="AJ13" s="2">
        <f t="shared" si="1"/>
        <v>7.0593705293276114</v>
      </c>
      <c r="AK13" s="2">
        <f t="shared" si="0"/>
        <v>1.2658797077009554</v>
      </c>
      <c r="AL13" s="2">
        <f t="shared" si="0"/>
        <v>0.16946297771220409</v>
      </c>
      <c r="AM13" s="2">
        <f t="shared" si="0"/>
        <v>0.61145163451232576</v>
      </c>
      <c r="AN13" s="2">
        <f t="shared" si="0"/>
        <v>1.1025534435633895</v>
      </c>
      <c r="AO13" s="2">
        <f t="shared" si="0"/>
        <v>0.29997264977543164</v>
      </c>
      <c r="AP13" s="2">
        <f t="shared" si="0"/>
        <v>0.11682391053069165</v>
      </c>
      <c r="AQ13" s="2">
        <f t="shared" si="0"/>
        <v>0.40594859410587802</v>
      </c>
      <c r="AR13" s="2">
        <f t="shared" si="0"/>
        <v>0.80848544432229297</v>
      </c>
      <c r="AS13" s="2">
        <f t="shared" si="0"/>
        <v>0.68545954995449732</v>
      </c>
      <c r="AT13" s="2">
        <f t="shared" si="0"/>
        <v>-8.9352043960245972E-2</v>
      </c>
      <c r="AU13" s="2">
        <f t="shared" si="0"/>
        <v>0.27048889775477553</v>
      </c>
      <c r="AV13" s="2">
        <f t="shared" si="0"/>
        <v>5.0132258874459511E-2</v>
      </c>
      <c r="AW13" s="2">
        <f t="shared" si="0"/>
        <v>2.1043500435365407E-3</v>
      </c>
      <c r="AX13" s="2">
        <f t="shared" si="0"/>
        <v>0.23293553179041129</v>
      </c>
      <c r="AY13" s="2">
        <f t="shared" si="0"/>
        <v>0.169882658517198</v>
      </c>
      <c r="BA13" t="s">
        <v>33</v>
      </c>
      <c r="BB13" s="9">
        <f>CORREL(AJ13:AX13,GGExp!AJ13:AX13)</f>
        <v>0.8578764248034868</v>
      </c>
    </row>
    <row r="14" spans="1:54" x14ac:dyDescent="0.2">
      <c r="A14">
        <v>248</v>
      </c>
      <c r="B14" t="s">
        <v>59</v>
      </c>
      <c r="C14" t="s">
        <v>31</v>
      </c>
      <c r="D14" t="s">
        <v>293</v>
      </c>
      <c r="E14" t="s">
        <v>87</v>
      </c>
      <c r="F14" t="s">
        <v>88</v>
      </c>
      <c r="G14" t="s">
        <v>306</v>
      </c>
      <c r="H14">
        <v>4.6529999999999996</v>
      </c>
      <c r="I14">
        <v>5.1859999999999999</v>
      </c>
      <c r="J14">
        <v>4.5289999999999999</v>
      </c>
      <c r="K14">
        <v>3.823</v>
      </c>
      <c r="L14">
        <v>4.4000000000000004</v>
      </c>
      <c r="M14">
        <v>5.194</v>
      </c>
      <c r="N14">
        <v>6.33</v>
      </c>
      <c r="O14">
        <v>6.91</v>
      </c>
      <c r="P14">
        <v>8.1769999999999996</v>
      </c>
      <c r="Q14">
        <v>9.1460000000000008</v>
      </c>
      <c r="R14">
        <v>11.263</v>
      </c>
      <c r="S14">
        <v>13.451000000000001</v>
      </c>
      <c r="T14">
        <v>22.062000000000001</v>
      </c>
      <c r="U14">
        <v>18.378</v>
      </c>
      <c r="V14">
        <v>23.186</v>
      </c>
      <c r="W14">
        <v>31.19</v>
      </c>
      <c r="X14">
        <v>34.57</v>
      </c>
      <c r="Y14">
        <v>37.26</v>
      </c>
      <c r="Z14">
        <v>39.109000000000002</v>
      </c>
      <c r="AA14">
        <v>34.85</v>
      </c>
      <c r="AB14">
        <v>37.448999999999998</v>
      </c>
      <c r="AC14">
        <v>40.595999999999997</v>
      </c>
      <c r="AD14">
        <v>42.749000000000002</v>
      </c>
      <c r="AE14">
        <v>45.356000000000002</v>
      </c>
      <c r="AF14">
        <v>47.686</v>
      </c>
      <c r="AG14">
        <v>2013</v>
      </c>
      <c r="AI14" t="s">
        <v>31</v>
      </c>
      <c r="AJ14" s="2">
        <f t="shared" si="1"/>
        <v>0.18045454545454534</v>
      </c>
      <c r="AK14" s="2">
        <f t="shared" si="0"/>
        <v>0.2187139006546015</v>
      </c>
      <c r="AL14" s="2">
        <f t="shared" si="0"/>
        <v>9.1627172195892587E-2</v>
      </c>
      <c r="AM14" s="2">
        <f t="shared" si="0"/>
        <v>0.18335745296671482</v>
      </c>
      <c r="AN14" s="2">
        <f t="shared" si="0"/>
        <v>0.11850311850311865</v>
      </c>
      <c r="AO14" s="2">
        <f t="shared" si="0"/>
        <v>0.23146730811283608</v>
      </c>
      <c r="AP14" s="2">
        <f t="shared" si="0"/>
        <v>0.19426440557577915</v>
      </c>
      <c r="AQ14" s="2">
        <f t="shared" si="0"/>
        <v>0.64017545163928335</v>
      </c>
      <c r="AR14" s="2">
        <f t="shared" si="0"/>
        <v>-0.1669839543105793</v>
      </c>
      <c r="AS14" s="2">
        <f t="shared" si="0"/>
        <v>0.26161715094134291</v>
      </c>
      <c r="AT14" s="2">
        <f t="shared" si="0"/>
        <v>0.34520831536271895</v>
      </c>
      <c r="AU14" s="2">
        <f t="shared" si="0"/>
        <v>0.108368066688041</v>
      </c>
      <c r="AV14" s="2">
        <f t="shared" si="0"/>
        <v>7.78131327740815E-2</v>
      </c>
      <c r="AW14" s="2">
        <f t="shared" si="0"/>
        <v>4.9624261943102627E-2</v>
      </c>
      <c r="AX14" s="2">
        <f t="shared" si="0"/>
        <v>-0.1089007645299036</v>
      </c>
      <c r="AY14" s="2">
        <f t="shared" si="0"/>
        <v>7.4576757532281102E-2</v>
      </c>
      <c r="BA14" t="s">
        <v>31</v>
      </c>
      <c r="BB14" s="9">
        <f>CORREL(AJ14:AX14,GGExp!AJ14:AX14)</f>
        <v>0.93133954977947964</v>
      </c>
    </row>
    <row r="15" spans="1:54" x14ac:dyDescent="0.2">
      <c r="A15">
        <v>642</v>
      </c>
      <c r="B15" t="s">
        <v>60</v>
      </c>
      <c r="C15" t="s">
        <v>1</v>
      </c>
      <c r="D15" t="s">
        <v>293</v>
      </c>
      <c r="E15" t="s">
        <v>87</v>
      </c>
      <c r="F15" t="s">
        <v>88</v>
      </c>
      <c r="G15" t="s">
        <v>307</v>
      </c>
      <c r="H15">
        <v>24.637</v>
      </c>
      <c r="I15">
        <v>55.113999999999997</v>
      </c>
      <c r="J15">
        <v>71.290000000000006</v>
      </c>
      <c r="K15">
        <v>84.039000000000001</v>
      </c>
      <c r="L15">
        <v>164.38900000000001</v>
      </c>
      <c r="M15">
        <v>348</v>
      </c>
      <c r="N15">
        <v>414.48200000000003</v>
      </c>
      <c r="O15">
        <v>471.16199999999998</v>
      </c>
      <c r="P15">
        <v>773.52499999999998</v>
      </c>
      <c r="Q15" s="3">
        <v>1410.1890000000001</v>
      </c>
      <c r="R15" s="3">
        <v>2103.73</v>
      </c>
      <c r="S15" s="3">
        <v>2308.5259999999998</v>
      </c>
      <c r="T15" s="3">
        <v>3051.7860000000001</v>
      </c>
      <c r="U15" s="3">
        <v>2368.087</v>
      </c>
      <c r="V15" s="3">
        <v>2150.931</v>
      </c>
      <c r="W15" s="3">
        <v>2849.0279999999998</v>
      </c>
      <c r="X15" s="3">
        <v>3194.71</v>
      </c>
      <c r="Y15" s="3">
        <v>2672.9850000000001</v>
      </c>
      <c r="Z15" s="3">
        <v>2401.9430000000002</v>
      </c>
      <c r="AA15" s="3">
        <v>1789.1949999999999</v>
      </c>
      <c r="AB15" s="3">
        <v>1637.2329999999999</v>
      </c>
      <c r="AC15" s="3">
        <v>1683.569</v>
      </c>
      <c r="AD15" s="3">
        <v>1573.7260000000001</v>
      </c>
      <c r="AE15" s="3">
        <v>1362.2940000000001</v>
      </c>
      <c r="AF15" s="3">
        <v>1202.8040000000001</v>
      </c>
      <c r="AG15">
        <v>2013</v>
      </c>
      <c r="AI15" t="s">
        <v>1</v>
      </c>
      <c r="AJ15" s="2">
        <f t="shared" si="1"/>
        <v>1.1169299649003277</v>
      </c>
      <c r="AK15" s="2">
        <f t="shared" si="0"/>
        <v>0.19104022988505756</v>
      </c>
      <c r="AL15" s="2">
        <f t="shared" si="0"/>
        <v>0.13674900236922219</v>
      </c>
      <c r="AM15" s="2">
        <f t="shared" si="0"/>
        <v>0.64173893480374056</v>
      </c>
      <c r="AN15" s="2">
        <f t="shared" si="0"/>
        <v>0.82306842054232265</v>
      </c>
      <c r="AO15" s="2">
        <f t="shared" si="0"/>
        <v>0.49180712656246778</v>
      </c>
      <c r="AP15" s="2">
        <f t="shared" si="0"/>
        <v>9.7348994405175485E-2</v>
      </c>
      <c r="AQ15" s="2">
        <f t="shared" si="0"/>
        <v>0.32196301882673201</v>
      </c>
      <c r="AR15" s="2">
        <f t="shared" si="0"/>
        <v>-0.22403241904904211</v>
      </c>
      <c r="AS15" s="2">
        <f t="shared" si="0"/>
        <v>-9.1701022808705915E-2</v>
      </c>
      <c r="AT15" s="2">
        <f t="shared" si="0"/>
        <v>0.32455573888702138</v>
      </c>
      <c r="AU15" s="2">
        <f t="shared" si="0"/>
        <v>0.12133331086953174</v>
      </c>
      <c r="AV15" s="2">
        <f t="shared" si="0"/>
        <v>-0.16330903274475614</v>
      </c>
      <c r="AW15" s="2">
        <f t="shared" si="0"/>
        <v>-0.10140049420404526</v>
      </c>
      <c r="AX15" s="2">
        <f t="shared" si="0"/>
        <v>-0.25510513779885707</v>
      </c>
      <c r="AY15" s="2">
        <f t="shared" si="0"/>
        <v>-8.4933168268411213E-2</v>
      </c>
      <c r="BA15" t="s">
        <v>1</v>
      </c>
      <c r="BB15" s="9">
        <f>CORREL(AJ15:AX15,GGExp!AJ15:AX15)</f>
        <v>0.19997126421080932</v>
      </c>
    </row>
    <row r="16" spans="1:54" x14ac:dyDescent="0.2">
      <c r="A16">
        <v>646</v>
      </c>
      <c r="B16" t="s">
        <v>62</v>
      </c>
      <c r="C16" t="s">
        <v>14</v>
      </c>
      <c r="D16" t="s">
        <v>293</v>
      </c>
      <c r="E16" t="s">
        <v>87</v>
      </c>
      <c r="F16" t="s">
        <v>88</v>
      </c>
      <c r="G16" t="s">
        <v>308</v>
      </c>
      <c r="H16">
        <v>755.09</v>
      </c>
      <c r="I16" s="3">
        <v>1029.829</v>
      </c>
      <c r="J16">
        <v>912.14400000000001</v>
      </c>
      <c r="K16">
        <v>813.58900000000006</v>
      </c>
      <c r="L16" s="3">
        <v>1207.598</v>
      </c>
      <c r="M16" s="3">
        <v>1173.6300000000001</v>
      </c>
      <c r="N16" s="3">
        <v>1089.8989999999999</v>
      </c>
      <c r="O16" s="3">
        <v>1095.1880000000001</v>
      </c>
      <c r="P16" s="3">
        <v>1141.846</v>
      </c>
      <c r="Q16" s="3">
        <v>1434.1590000000001</v>
      </c>
      <c r="R16" s="3">
        <v>1582.5719999999999</v>
      </c>
      <c r="S16" s="3">
        <v>1636.499</v>
      </c>
      <c r="T16" s="3">
        <v>2078.1289999999999</v>
      </c>
      <c r="U16" s="3">
        <v>1685.163</v>
      </c>
      <c r="V16" s="3">
        <v>1834.0029999999999</v>
      </c>
      <c r="W16" s="3">
        <v>2486.1860000000001</v>
      </c>
      <c r="X16" s="3">
        <v>2638.0920000000001</v>
      </c>
      <c r="Y16" s="3">
        <v>2621.7950000000001</v>
      </c>
      <c r="Z16" s="3">
        <v>2369.7559999999999</v>
      </c>
      <c r="AA16" s="3">
        <v>1886.6790000000001</v>
      </c>
      <c r="AB16" s="3">
        <v>2182.9549999999999</v>
      </c>
      <c r="AC16" s="3">
        <v>2360.1640000000002</v>
      </c>
      <c r="AD16" s="3">
        <v>2514.587</v>
      </c>
      <c r="AE16" s="3">
        <v>2649.1390000000001</v>
      </c>
      <c r="AF16" s="3">
        <v>2819.7950000000001</v>
      </c>
      <c r="AG16">
        <v>2013</v>
      </c>
      <c r="AI16" t="s">
        <v>14</v>
      </c>
      <c r="AJ16" s="2">
        <f t="shared" si="1"/>
        <v>-2.8128565963176363E-2</v>
      </c>
      <c r="AK16" s="2">
        <f t="shared" si="0"/>
        <v>-7.1343609144279049E-2</v>
      </c>
      <c r="AL16" s="2">
        <f t="shared" si="0"/>
        <v>4.8527432358413166E-3</v>
      </c>
      <c r="AM16" s="2">
        <f t="shared" si="0"/>
        <v>4.2602731220575736E-2</v>
      </c>
      <c r="AN16" s="2">
        <f t="shared" si="0"/>
        <v>0.25600037132853298</v>
      </c>
      <c r="AO16" s="2">
        <f t="shared" si="0"/>
        <v>0.10348434169433081</v>
      </c>
      <c r="AP16" s="2">
        <f t="shared" si="0"/>
        <v>3.4075542850499151E-2</v>
      </c>
      <c r="AQ16" s="2">
        <f t="shared" si="0"/>
        <v>0.26986267635971661</v>
      </c>
      <c r="AR16" s="2">
        <f t="shared" si="0"/>
        <v>-0.18909605707826604</v>
      </c>
      <c r="AS16" s="2">
        <f t="shared" si="0"/>
        <v>8.8323800130907168E-2</v>
      </c>
      <c r="AT16" s="2">
        <f t="shared" si="0"/>
        <v>0.35560628853933185</v>
      </c>
      <c r="AU16" s="2">
        <f t="shared" si="0"/>
        <v>6.1100014238677211E-2</v>
      </c>
      <c r="AV16" s="2">
        <f t="shared" si="0"/>
        <v>-6.1775707594731435E-3</v>
      </c>
      <c r="AW16" s="2">
        <f t="shared" si="0"/>
        <v>-9.6132230017983947E-2</v>
      </c>
      <c r="AX16" s="2">
        <f t="shared" si="0"/>
        <v>-0.20385094499180498</v>
      </c>
      <c r="AY16" s="2">
        <f t="shared" si="0"/>
        <v>0.15703572255799733</v>
      </c>
      <c r="BA16" t="s">
        <v>14</v>
      </c>
      <c r="BB16" s="9">
        <f>CORREL(AJ16:AX16,GGExp!AJ16:AX16)</f>
        <v>0.66869554500721362</v>
      </c>
    </row>
    <row r="17" spans="1:54" x14ac:dyDescent="0.2">
      <c r="A17">
        <v>656</v>
      </c>
      <c r="B17" t="s">
        <v>64</v>
      </c>
      <c r="C17" t="s">
        <v>24</v>
      </c>
      <c r="D17" t="s">
        <v>293</v>
      </c>
      <c r="E17" t="s">
        <v>87</v>
      </c>
      <c r="F17" t="s">
        <v>88</v>
      </c>
      <c r="G17" t="s">
        <v>309</v>
      </c>
      <c r="H17">
        <v>521.07299999999998</v>
      </c>
      <c r="I17">
        <v>603.71600000000001</v>
      </c>
      <c r="J17">
        <v>624.5</v>
      </c>
      <c r="K17">
        <v>628.33699999999999</v>
      </c>
      <c r="L17">
        <v>719.8</v>
      </c>
      <c r="M17">
        <v>868.21</v>
      </c>
      <c r="N17">
        <v>876.91399999999999</v>
      </c>
      <c r="O17">
        <v>952.67200000000003</v>
      </c>
      <c r="P17" s="3">
        <v>1027.373</v>
      </c>
      <c r="Q17" s="3">
        <v>1631.48</v>
      </c>
      <c r="R17" s="3">
        <v>2397.75</v>
      </c>
      <c r="S17" s="3">
        <v>2620.29</v>
      </c>
      <c r="T17" s="3">
        <v>3351.7890000000002</v>
      </c>
      <c r="U17" s="3">
        <v>3662.49</v>
      </c>
      <c r="V17" s="3">
        <v>4257.6899999999996</v>
      </c>
      <c r="W17" s="3">
        <v>6824.1409999999996</v>
      </c>
      <c r="X17" s="3">
        <v>9046.6350000000002</v>
      </c>
      <c r="Y17" s="3">
        <v>8543.92</v>
      </c>
      <c r="Z17" s="3">
        <v>11951.134</v>
      </c>
      <c r="AA17" s="3">
        <v>11728.672</v>
      </c>
      <c r="AB17" s="3">
        <v>13483.536</v>
      </c>
      <c r="AC17" s="3">
        <v>16022.108</v>
      </c>
      <c r="AD17" s="3">
        <v>18916.993999999999</v>
      </c>
      <c r="AE17" s="3">
        <v>21587.092000000001</v>
      </c>
      <c r="AF17" s="3">
        <v>24739.044000000002</v>
      </c>
      <c r="AG17">
        <v>2014</v>
      </c>
      <c r="AI17" t="s">
        <v>24</v>
      </c>
      <c r="AJ17" s="2">
        <f t="shared" si="1"/>
        <v>0.20618227285357058</v>
      </c>
      <c r="AK17" s="2">
        <f t="shared" si="0"/>
        <v>1.0025224312090335E-2</v>
      </c>
      <c r="AL17" s="2">
        <f t="shared" si="0"/>
        <v>8.6391595983186534E-2</v>
      </c>
      <c r="AM17" s="2">
        <f t="shared" si="0"/>
        <v>7.8412087266131497E-2</v>
      </c>
      <c r="AN17" s="2">
        <f t="shared" si="0"/>
        <v>0.58801136490836337</v>
      </c>
      <c r="AO17" s="2">
        <f t="shared" si="0"/>
        <v>0.46967783852698164</v>
      </c>
      <c r="AP17" s="2">
        <f t="shared" si="0"/>
        <v>9.2812011260556757E-2</v>
      </c>
      <c r="AQ17" s="2">
        <f t="shared" si="0"/>
        <v>0.27916719141774393</v>
      </c>
      <c r="AR17" s="2">
        <f t="shared" si="0"/>
        <v>9.2697064164838403E-2</v>
      </c>
      <c r="AS17" s="2">
        <f t="shared" si="0"/>
        <v>0.16251238911232518</v>
      </c>
      <c r="AT17" s="2">
        <f t="shared" si="0"/>
        <v>0.60278014604163299</v>
      </c>
      <c r="AU17" s="2">
        <f t="shared" si="0"/>
        <v>0.32568113701050444</v>
      </c>
      <c r="AV17" s="2">
        <f t="shared" si="0"/>
        <v>-5.5569280732559692E-2</v>
      </c>
      <c r="AW17" s="2">
        <f t="shared" si="0"/>
        <v>0.39878814408374608</v>
      </c>
      <c r="AX17" s="2">
        <f t="shared" si="0"/>
        <v>-1.8614300534158478E-2</v>
      </c>
      <c r="AY17" s="2">
        <f t="shared" si="0"/>
        <v>0.1496217133533958</v>
      </c>
      <c r="BA17" t="s">
        <v>24</v>
      </c>
      <c r="BB17" s="9">
        <f>CORREL(AJ17:AX17,GGExp!AJ17:AX17)</f>
        <v>0.16573646586627097</v>
      </c>
    </row>
    <row r="18" spans="1:54" x14ac:dyDescent="0.2">
      <c r="A18">
        <v>429</v>
      </c>
      <c r="B18" t="s">
        <v>47</v>
      </c>
      <c r="C18" t="s">
        <v>34</v>
      </c>
      <c r="D18" t="s">
        <v>293</v>
      </c>
      <c r="E18" t="s">
        <v>87</v>
      </c>
      <c r="F18" t="s">
        <v>88</v>
      </c>
      <c r="G18" t="s">
        <v>310</v>
      </c>
      <c r="H18" s="3">
        <v>55862</v>
      </c>
      <c r="I18" s="3">
        <v>61452</v>
      </c>
      <c r="J18" s="3">
        <v>52104</v>
      </c>
      <c r="K18" s="3">
        <v>89784</v>
      </c>
      <c r="L18" s="3">
        <v>147295.136</v>
      </c>
      <c r="M18" s="3">
        <v>133391.592</v>
      </c>
      <c r="N18" s="3">
        <v>211195.76</v>
      </c>
      <c r="O18" s="3">
        <v>266641.10499999998</v>
      </c>
      <c r="P18" s="3">
        <v>352606.23499999999</v>
      </c>
      <c r="Q18" s="3">
        <v>504380.26299999998</v>
      </c>
      <c r="R18" s="3">
        <v>611469.02</v>
      </c>
      <c r="S18" s="3">
        <v>828611.02300000004</v>
      </c>
      <c r="T18" s="3">
        <v>851710.19900000002</v>
      </c>
      <c r="U18" s="3">
        <v>842755.22699999996</v>
      </c>
      <c r="V18" s="3">
        <v>1049659.46</v>
      </c>
      <c r="W18" s="3">
        <v>1203714.331</v>
      </c>
      <c r="X18" s="3">
        <v>1015802.928</v>
      </c>
      <c r="Y18" s="3">
        <v>1326784.6000000001</v>
      </c>
      <c r="Z18" s="3">
        <v>1521868.237</v>
      </c>
      <c r="AA18" s="3">
        <v>1635633.436</v>
      </c>
      <c r="AB18" s="3">
        <v>1920269.4450000001</v>
      </c>
      <c r="AC18" s="3">
        <v>2208113.2850000001</v>
      </c>
      <c r="AD18" s="3">
        <v>2526812.6170000001</v>
      </c>
      <c r="AE18" s="3">
        <v>2914340.5469999998</v>
      </c>
      <c r="AF18" s="3">
        <v>3299836.5809999998</v>
      </c>
      <c r="AG18">
        <v>2013</v>
      </c>
      <c r="AI18" t="s">
        <v>34</v>
      </c>
      <c r="AJ18" s="2">
        <f t="shared" si="1"/>
        <v>-9.4392417683093047E-2</v>
      </c>
      <c r="AK18" s="2">
        <f t="shared" si="0"/>
        <v>0.58327640320838214</v>
      </c>
      <c r="AL18" s="2">
        <f t="shared" si="0"/>
        <v>0.26253057826539683</v>
      </c>
      <c r="AM18" s="2">
        <f t="shared" si="0"/>
        <v>0.32240014156857028</v>
      </c>
      <c r="AN18" s="2">
        <f t="shared" si="0"/>
        <v>0.43043489574142102</v>
      </c>
      <c r="AO18" s="2">
        <f t="shared" si="0"/>
        <v>0.21231750101212832</v>
      </c>
      <c r="AP18" s="2">
        <f t="shared" si="0"/>
        <v>0.35511529758286042</v>
      </c>
      <c r="AQ18" s="2">
        <f t="shared" si="0"/>
        <v>2.7876983721950771E-2</v>
      </c>
      <c r="AR18" s="2">
        <f t="shared" si="0"/>
        <v>-1.051410680594664E-2</v>
      </c>
      <c r="AS18" s="2">
        <f t="shared" si="0"/>
        <v>0.24550928474988862</v>
      </c>
      <c r="AT18" s="2">
        <f t="shared" si="0"/>
        <v>0.14676652464028672</v>
      </c>
      <c r="AU18" s="2">
        <f t="shared" si="0"/>
        <v>-0.15610963345754172</v>
      </c>
      <c r="AV18" s="2">
        <f t="shared" si="0"/>
        <v>0.30614370507110822</v>
      </c>
      <c r="AW18" s="2">
        <f t="shared" si="0"/>
        <v>0.14703489699835215</v>
      </c>
      <c r="AX18" s="2">
        <f t="shared" si="0"/>
        <v>7.475364570605729E-2</v>
      </c>
      <c r="AY18" s="2">
        <f t="shared" si="0"/>
        <v>0.17402188212542757</v>
      </c>
      <c r="BA18" t="s">
        <v>34</v>
      </c>
      <c r="BB18" s="9">
        <f>CORREL(AJ18:AX18,GGExp!AJ18:AX18)</f>
        <v>0.70950488606089435</v>
      </c>
    </row>
    <row r="19" spans="1:54" x14ac:dyDescent="0.2">
      <c r="A19">
        <v>433</v>
      </c>
      <c r="B19" t="s">
        <v>48</v>
      </c>
      <c r="C19" t="s">
        <v>5</v>
      </c>
      <c r="D19" t="s">
        <v>293</v>
      </c>
      <c r="E19" t="s">
        <v>87</v>
      </c>
      <c r="F19" t="s">
        <v>88</v>
      </c>
      <c r="G19" t="s">
        <v>311</v>
      </c>
      <c r="H19" t="s">
        <v>106</v>
      </c>
      <c r="I19" t="s">
        <v>106</v>
      </c>
      <c r="J19" t="s">
        <v>106</v>
      </c>
      <c r="K19" t="s">
        <v>106</v>
      </c>
      <c r="L19" t="s">
        <v>106</v>
      </c>
      <c r="M19" t="s">
        <v>106</v>
      </c>
      <c r="N19" t="s">
        <v>106</v>
      </c>
      <c r="O19" t="s">
        <v>106</v>
      </c>
      <c r="P19" s="3">
        <v>29839.492999999999</v>
      </c>
      <c r="Q19" s="3">
        <v>49468.974999999999</v>
      </c>
      <c r="R19" s="3">
        <v>58346.614000000001</v>
      </c>
      <c r="S19" s="3">
        <v>60137.178999999996</v>
      </c>
      <c r="T19" s="3">
        <v>88560.646999999997</v>
      </c>
      <c r="U19" s="3">
        <v>60330.968999999997</v>
      </c>
      <c r="V19" s="3">
        <v>73571.55</v>
      </c>
      <c r="W19" s="3">
        <v>104563.988</v>
      </c>
      <c r="X19" s="3">
        <v>119449.32399999999</v>
      </c>
      <c r="Y19" s="3">
        <v>115417.554</v>
      </c>
      <c r="Z19" s="3">
        <v>104385.70299999999</v>
      </c>
      <c r="AA19" s="3">
        <v>82953.793000000005</v>
      </c>
      <c r="AB19" s="3">
        <v>103148.308</v>
      </c>
      <c r="AC19" s="3">
        <v>120703.46400000001</v>
      </c>
      <c r="AD19" s="3">
        <v>134042.74900000001</v>
      </c>
      <c r="AE19" s="3">
        <v>146447.315</v>
      </c>
      <c r="AF19" s="3">
        <v>166274.23000000001</v>
      </c>
      <c r="AG19">
        <v>2014</v>
      </c>
      <c r="AI19" t="s">
        <v>5</v>
      </c>
      <c r="AJ19" s="2" t="e">
        <f t="shared" si="1"/>
        <v>#VALUE!</v>
      </c>
      <c r="AK19" s="2" t="e">
        <f t="shared" ref="AK19:AK39" si="2">(N19-M19)/M19</f>
        <v>#VALUE!</v>
      </c>
      <c r="AL19" s="2" t="e">
        <f t="shared" ref="AL19:AL39" si="3">(O19-N19)/N19</f>
        <v>#VALUE!</v>
      </c>
      <c r="AM19" s="2" t="e">
        <f t="shared" ref="AM19:AM39" si="4">(P19-O19)/O19</f>
        <v>#VALUE!</v>
      </c>
      <c r="AN19" s="2">
        <f t="shared" ref="AN19:AN39" si="5">(Q19-P19)/P19</f>
        <v>0.65783564084014434</v>
      </c>
      <c r="AO19" s="2">
        <f t="shared" ref="AO19:AO39" si="6">(R19-Q19)/Q19</f>
        <v>0.1794587213500988</v>
      </c>
      <c r="AP19" s="2">
        <f t="shared" ref="AP19:AP39" si="7">(S19-R19)/R19</f>
        <v>3.0688413212804345E-2</v>
      </c>
      <c r="AQ19" s="2">
        <f t="shared" ref="AQ19:AQ39" si="8">(T19-S19)/S19</f>
        <v>0.47264385314781732</v>
      </c>
      <c r="AR19" s="2">
        <f t="shared" ref="AR19:AR39" si="9">(U19-T19)/T19</f>
        <v>-0.31876097291836636</v>
      </c>
      <c r="AS19" s="2">
        <f t="shared" ref="AS19:AS39" si="10">(V19-U19)/U19</f>
        <v>0.21946574403603572</v>
      </c>
      <c r="AT19" s="2">
        <f t="shared" ref="AT19:AT39" si="11">(W19-V19)/V19</f>
        <v>0.42125574355848144</v>
      </c>
      <c r="AU19" s="2">
        <f t="shared" ref="AU19:AU39" si="12">(X19-W19)/W19</f>
        <v>0.14235623836382366</v>
      </c>
      <c r="AV19" s="2">
        <f t="shared" ref="AV19:AV39" si="13">(Y19-X19)/X19</f>
        <v>-3.375297460871348E-2</v>
      </c>
      <c r="AW19" s="2">
        <f t="shared" ref="AW19:AW39" si="14">(Z19-Y19)/Y19</f>
        <v>-9.5582089705349413E-2</v>
      </c>
      <c r="AX19" s="2">
        <f t="shared" ref="AX19:AX39" si="15">(AA19-Z19)/Z19</f>
        <v>-0.20531461094820611</v>
      </c>
      <c r="AY19" s="2">
        <f t="shared" ref="AY19:AY39" si="16">(AB19-AA19)/AA19</f>
        <v>0.24344293696130323</v>
      </c>
      <c r="BA19" t="s">
        <v>5</v>
      </c>
      <c r="BB19" s="9">
        <f>CORREL(AN19:AX19,GGExp!AN19:AX19)</f>
        <v>0.49821932615650744</v>
      </c>
    </row>
    <row r="20" spans="1:54" x14ac:dyDescent="0.2">
      <c r="A20">
        <v>916</v>
      </c>
      <c r="B20" t="s">
        <v>65</v>
      </c>
      <c r="C20" t="s">
        <v>18</v>
      </c>
      <c r="D20" t="s">
        <v>293</v>
      </c>
      <c r="E20" t="s">
        <v>87</v>
      </c>
      <c r="F20" t="s">
        <v>88</v>
      </c>
      <c r="G20" t="s">
        <v>312</v>
      </c>
      <c r="H20">
        <v>187.2</v>
      </c>
      <c r="I20">
        <v>225.24600000000001</v>
      </c>
      <c r="J20">
        <v>315.24200000000002</v>
      </c>
      <c r="K20">
        <v>353.65100000000001</v>
      </c>
      <c r="L20">
        <v>568.20000000000005</v>
      </c>
      <c r="M20">
        <v>833.9</v>
      </c>
      <c r="N20">
        <v>847.81500000000005</v>
      </c>
      <c r="O20" s="3">
        <v>1169.1890000000001</v>
      </c>
      <c r="P20" s="3">
        <v>1441.123</v>
      </c>
      <c r="Q20" s="3">
        <v>2131.7240000000002</v>
      </c>
      <c r="R20" s="3">
        <v>2803.9169999999999</v>
      </c>
      <c r="S20" s="3">
        <v>3705.752</v>
      </c>
      <c r="T20" s="3">
        <v>4542.2430000000004</v>
      </c>
      <c r="U20" s="3">
        <v>3765.8510000000001</v>
      </c>
      <c r="V20" s="3">
        <v>5223.3140000000003</v>
      </c>
      <c r="W20" s="3">
        <v>7638.32</v>
      </c>
      <c r="X20" s="3">
        <v>8170.3010000000004</v>
      </c>
      <c r="Y20" s="3">
        <v>8911.3189999999995</v>
      </c>
      <c r="Z20" s="3">
        <v>9419.8520000000008</v>
      </c>
      <c r="AA20" s="3">
        <v>7856.7389999999996</v>
      </c>
      <c r="AB20" s="3">
        <v>9274.9040000000005</v>
      </c>
      <c r="AC20" s="3">
        <v>10620.172</v>
      </c>
      <c r="AD20" s="3">
        <v>11754.002</v>
      </c>
      <c r="AE20" s="3">
        <v>12908.87</v>
      </c>
      <c r="AF20" s="3">
        <v>14082.933000000001</v>
      </c>
      <c r="AG20">
        <v>2013</v>
      </c>
      <c r="AI20" t="s">
        <v>18</v>
      </c>
      <c r="AJ20" s="2">
        <f t="shared" si="1"/>
        <v>0.46761703625483969</v>
      </c>
      <c r="AK20" s="2">
        <f t="shared" si="2"/>
        <v>1.6686653075908477E-2</v>
      </c>
      <c r="AL20" s="2">
        <f t="shared" si="3"/>
        <v>0.37906146977819455</v>
      </c>
      <c r="AM20" s="2">
        <f t="shared" si="4"/>
        <v>0.23258344031632178</v>
      </c>
      <c r="AN20" s="2">
        <f t="shared" si="5"/>
        <v>0.47921031029273703</v>
      </c>
      <c r="AO20" s="2">
        <f t="shared" si="6"/>
        <v>0.3153283445699348</v>
      </c>
      <c r="AP20" s="2">
        <f t="shared" si="7"/>
        <v>0.32163398559943113</v>
      </c>
      <c r="AQ20" s="2">
        <f t="shared" si="8"/>
        <v>0.22572773353424636</v>
      </c>
      <c r="AR20" s="2">
        <f t="shared" si="9"/>
        <v>-0.17092700676736144</v>
      </c>
      <c r="AS20" s="2">
        <f t="shared" si="10"/>
        <v>0.38702088850567912</v>
      </c>
      <c r="AT20" s="2">
        <f t="shared" si="11"/>
        <v>0.46235129651405205</v>
      </c>
      <c r="AU20" s="2">
        <f t="shared" si="12"/>
        <v>6.9646335843483995E-2</v>
      </c>
      <c r="AV20" s="2">
        <f t="shared" si="13"/>
        <v>9.0696536149647247E-2</v>
      </c>
      <c r="AW20" s="2">
        <f t="shared" si="14"/>
        <v>5.7065962962385398E-2</v>
      </c>
      <c r="AX20" s="2">
        <f t="shared" si="15"/>
        <v>-0.16593816972920605</v>
      </c>
      <c r="AY20" s="2">
        <f t="shared" si="16"/>
        <v>0.18050300512719092</v>
      </c>
      <c r="BA20" t="s">
        <v>18</v>
      </c>
      <c r="BB20" s="9">
        <f>CORREL(AL20:AX20,GGExp!AL20:AX20)</f>
        <v>0.68438692326054096</v>
      </c>
    </row>
    <row r="21" spans="1:54" x14ac:dyDescent="0.2">
      <c r="A21">
        <v>443</v>
      </c>
      <c r="B21" t="s">
        <v>67</v>
      </c>
      <c r="C21" t="s">
        <v>6</v>
      </c>
      <c r="D21" t="s">
        <v>293</v>
      </c>
      <c r="E21" t="s">
        <v>87</v>
      </c>
      <c r="F21" t="s">
        <v>88</v>
      </c>
      <c r="G21" t="s">
        <v>313</v>
      </c>
      <c r="H21">
        <v>5.2919999999999998</v>
      </c>
      <c r="I21">
        <v>5.6020000000000003</v>
      </c>
      <c r="J21">
        <v>4.6559999999999997</v>
      </c>
      <c r="K21">
        <v>5.5090000000000003</v>
      </c>
      <c r="L21">
        <v>7.8879999999999999</v>
      </c>
      <c r="M21">
        <v>7.6609999999999996</v>
      </c>
      <c r="N21">
        <v>7.093</v>
      </c>
      <c r="O21">
        <v>7.7489999999999997</v>
      </c>
      <c r="P21">
        <v>9.8819999999999997</v>
      </c>
      <c r="Q21">
        <v>16.852</v>
      </c>
      <c r="R21">
        <v>18.803999999999998</v>
      </c>
      <c r="S21">
        <v>21.989000000000001</v>
      </c>
      <c r="T21">
        <v>23.994</v>
      </c>
      <c r="U21">
        <v>21.161000000000001</v>
      </c>
      <c r="V21">
        <v>23.385000000000002</v>
      </c>
      <c r="W21">
        <v>31.026</v>
      </c>
      <c r="X21">
        <v>35.799999999999997</v>
      </c>
      <c r="Y21">
        <v>36.118000000000002</v>
      </c>
      <c r="Z21">
        <v>34.454999999999998</v>
      </c>
      <c r="AA21">
        <v>23.541</v>
      </c>
      <c r="AB21">
        <v>27.111000000000001</v>
      </c>
      <c r="AC21">
        <v>30.212</v>
      </c>
      <c r="AD21">
        <v>32.103999999999999</v>
      </c>
      <c r="AE21">
        <v>33.636000000000003</v>
      </c>
      <c r="AF21">
        <v>35.084000000000003</v>
      </c>
      <c r="AG21">
        <v>2013</v>
      </c>
      <c r="AI21" t="s">
        <v>6</v>
      </c>
      <c r="AJ21" s="2">
        <f t="shared" si="1"/>
        <v>-2.8777890466531481E-2</v>
      </c>
      <c r="AK21" s="2">
        <f t="shared" si="2"/>
        <v>-7.4141756950789672E-2</v>
      </c>
      <c r="AL21" s="2">
        <f t="shared" si="3"/>
        <v>9.2485549132947931E-2</v>
      </c>
      <c r="AM21" s="2">
        <f t="shared" si="4"/>
        <v>0.27526132404181186</v>
      </c>
      <c r="AN21" s="2">
        <f t="shared" si="5"/>
        <v>0.70532280914794587</v>
      </c>
      <c r="AO21" s="2">
        <f t="shared" si="6"/>
        <v>0.11583194873012094</v>
      </c>
      <c r="AP21" s="2">
        <f t="shared" si="7"/>
        <v>0.16937885556264637</v>
      </c>
      <c r="AQ21" s="2">
        <f t="shared" si="8"/>
        <v>9.118195461367043E-2</v>
      </c>
      <c r="AR21" s="2">
        <f t="shared" si="9"/>
        <v>-0.11807118446278229</v>
      </c>
      <c r="AS21" s="2">
        <f t="shared" si="10"/>
        <v>0.1050990028826615</v>
      </c>
      <c r="AT21" s="2">
        <f t="shared" si="11"/>
        <v>0.32674791533033987</v>
      </c>
      <c r="AU21" s="2">
        <f t="shared" si="12"/>
        <v>0.15387094694772119</v>
      </c>
      <c r="AV21" s="2">
        <f t="shared" si="13"/>
        <v>8.8826815642459485E-3</v>
      </c>
      <c r="AW21" s="2">
        <f t="shared" si="14"/>
        <v>-4.6043524004651525E-2</v>
      </c>
      <c r="AX21" s="2">
        <f t="shared" si="15"/>
        <v>-0.31676099259904217</v>
      </c>
      <c r="AY21" s="2">
        <f t="shared" si="16"/>
        <v>0.15165031222123104</v>
      </c>
      <c r="BA21" t="s">
        <v>6</v>
      </c>
      <c r="BB21" s="9">
        <f>CORREL(AJ21:AX21,GGExp!AJ21:AX21)</f>
        <v>0.23117031157206916</v>
      </c>
    </row>
    <row r="22" spans="1:54" x14ac:dyDescent="0.2">
      <c r="A22">
        <v>672</v>
      </c>
      <c r="B22" t="s">
        <v>50</v>
      </c>
      <c r="C22" t="s">
        <v>2</v>
      </c>
      <c r="D22" t="s">
        <v>293</v>
      </c>
      <c r="E22" t="s">
        <v>87</v>
      </c>
      <c r="F22" t="s">
        <v>88</v>
      </c>
      <c r="G22" t="s">
        <v>314</v>
      </c>
      <c r="H22">
        <v>5.6040000000000001</v>
      </c>
      <c r="I22">
        <v>4.6349999999999998</v>
      </c>
      <c r="J22">
        <v>4.4080000000000004</v>
      </c>
      <c r="K22">
        <v>5.6219999999999999</v>
      </c>
      <c r="L22">
        <v>8.1750000000000007</v>
      </c>
      <c r="M22">
        <v>7.891</v>
      </c>
      <c r="N22">
        <v>12.85</v>
      </c>
      <c r="O22">
        <v>16.614000000000001</v>
      </c>
      <c r="P22">
        <v>23.271999999999998</v>
      </c>
      <c r="Q22">
        <v>37.412999999999997</v>
      </c>
      <c r="R22">
        <v>45.457000000000001</v>
      </c>
      <c r="S22">
        <v>53.091000000000001</v>
      </c>
      <c r="T22">
        <v>72.897000000000006</v>
      </c>
      <c r="U22">
        <v>41.786000000000001</v>
      </c>
      <c r="V22">
        <v>61.503999999999998</v>
      </c>
      <c r="W22">
        <v>16.614000000000001</v>
      </c>
      <c r="X22">
        <v>74.713999999999999</v>
      </c>
      <c r="Y22">
        <v>54.762</v>
      </c>
      <c r="Z22">
        <v>21.395</v>
      </c>
      <c r="AA22">
        <v>12.87</v>
      </c>
      <c r="AB22">
        <v>23.114000000000001</v>
      </c>
      <c r="AC22">
        <v>46.337000000000003</v>
      </c>
      <c r="AD22">
        <v>51.212000000000003</v>
      </c>
      <c r="AE22">
        <v>59.621000000000002</v>
      </c>
      <c r="AF22">
        <v>62.168999999999997</v>
      </c>
      <c r="AG22">
        <v>2014</v>
      </c>
      <c r="AI22" t="s">
        <v>2</v>
      </c>
      <c r="AJ22" s="2">
        <f t="shared" si="1"/>
        <v>-3.4740061162079595E-2</v>
      </c>
      <c r="AK22" s="2">
        <f t="shared" si="2"/>
        <v>0.62843746039792159</v>
      </c>
      <c r="AL22" s="2">
        <f t="shared" si="3"/>
        <v>0.29291828793774327</v>
      </c>
      <c r="AM22" s="2">
        <f t="shared" si="4"/>
        <v>0.40074635849283718</v>
      </c>
      <c r="AN22" s="2">
        <f t="shared" si="5"/>
        <v>0.60764008250257817</v>
      </c>
      <c r="AO22" s="2">
        <f t="shared" si="6"/>
        <v>0.21500547937882566</v>
      </c>
      <c r="AP22" s="2">
        <f t="shared" si="7"/>
        <v>0.16793893129770993</v>
      </c>
      <c r="AQ22" s="2">
        <f t="shared" si="8"/>
        <v>0.37305758038085557</v>
      </c>
      <c r="AR22" s="2">
        <f t="shared" si="9"/>
        <v>-0.42678025158785687</v>
      </c>
      <c r="AS22" s="2">
        <f t="shared" si="10"/>
        <v>0.47188053415019376</v>
      </c>
      <c r="AT22" s="2">
        <f t="shared" si="11"/>
        <v>-0.72987122788761705</v>
      </c>
      <c r="AU22" s="2">
        <f t="shared" si="12"/>
        <v>3.4970506801492713</v>
      </c>
      <c r="AV22" s="2">
        <f t="shared" si="13"/>
        <v>-0.26704499826003159</v>
      </c>
      <c r="AW22" s="2">
        <f t="shared" si="14"/>
        <v>-0.6093093751141303</v>
      </c>
      <c r="AX22" s="2">
        <f t="shared" si="15"/>
        <v>-0.39845758354755789</v>
      </c>
      <c r="AY22" s="2">
        <f t="shared" si="16"/>
        <v>0.79595959595959609</v>
      </c>
      <c r="BA22" t="s">
        <v>2</v>
      </c>
      <c r="BB22" s="9">
        <f>CORREL(AJ22:AX22,GGExp!AJ22:AX22)</f>
        <v>0.77493070788940766</v>
      </c>
    </row>
    <row r="23" spans="1:54" x14ac:dyDescent="0.2">
      <c r="A23">
        <v>682</v>
      </c>
      <c r="B23" t="s">
        <v>69</v>
      </c>
      <c r="C23" t="s">
        <v>27</v>
      </c>
      <c r="D23" t="s">
        <v>293</v>
      </c>
      <c r="E23" t="s">
        <v>87</v>
      </c>
      <c r="F23" t="s">
        <v>88</v>
      </c>
      <c r="G23" t="s">
        <v>315</v>
      </c>
      <c r="H23">
        <v>47.715000000000003</v>
      </c>
      <c r="I23">
        <v>44.56</v>
      </c>
      <c r="J23">
        <v>47.408999999999999</v>
      </c>
      <c r="K23">
        <v>54.579000000000001</v>
      </c>
      <c r="L23">
        <v>63.802999999999997</v>
      </c>
      <c r="M23">
        <v>70.739000000000004</v>
      </c>
      <c r="N23">
        <v>108.571</v>
      </c>
      <c r="O23">
        <v>119.684</v>
      </c>
      <c r="P23">
        <v>130.41399999999999</v>
      </c>
      <c r="Q23">
        <v>141.624</v>
      </c>
      <c r="R23">
        <v>221.56399999999999</v>
      </c>
      <c r="S23">
        <v>205.41</v>
      </c>
      <c r="T23">
        <v>204.55099999999999</v>
      </c>
      <c r="U23">
        <v>198.434</v>
      </c>
      <c r="V23">
        <v>262.00299999999999</v>
      </c>
      <c r="W23">
        <v>324.06400000000002</v>
      </c>
      <c r="X23">
        <v>465.61099999999999</v>
      </c>
      <c r="Y23">
        <v>422.66300000000001</v>
      </c>
      <c r="Z23">
        <v>424.00700000000001</v>
      </c>
      <c r="AA23">
        <v>457.09100000000001</v>
      </c>
      <c r="AB23">
        <v>464.76100000000002</v>
      </c>
      <c r="AC23">
        <v>513.03</v>
      </c>
      <c r="AD23">
        <v>544.59400000000005</v>
      </c>
      <c r="AE23">
        <v>594.97</v>
      </c>
      <c r="AF23">
        <v>675.03399999999999</v>
      </c>
      <c r="AG23">
        <v>2014</v>
      </c>
      <c r="AI23" t="s">
        <v>27</v>
      </c>
      <c r="AJ23" s="2">
        <f t="shared" si="1"/>
        <v>0.10870962180461745</v>
      </c>
      <c r="AK23" s="2">
        <f t="shared" si="2"/>
        <v>0.53481106603146766</v>
      </c>
      <c r="AL23" s="2">
        <f t="shared" si="3"/>
        <v>0.10235698298809073</v>
      </c>
      <c r="AM23" s="2">
        <f t="shared" si="4"/>
        <v>8.9652752247585218E-2</v>
      </c>
      <c r="AN23" s="2">
        <f t="shared" si="5"/>
        <v>8.5957029153311826E-2</v>
      </c>
      <c r="AO23" s="2">
        <f t="shared" si="6"/>
        <v>0.56445235270858052</v>
      </c>
      <c r="AP23" s="2">
        <f t="shared" si="7"/>
        <v>-7.2908956328645427E-2</v>
      </c>
      <c r="AQ23" s="2">
        <f t="shared" si="8"/>
        <v>-4.1818801421547582E-3</v>
      </c>
      <c r="AR23" s="2">
        <f t="shared" si="9"/>
        <v>-2.9904522588498666E-2</v>
      </c>
      <c r="AS23" s="2">
        <f t="shared" si="10"/>
        <v>0.32035336686253357</v>
      </c>
      <c r="AT23" s="2">
        <f t="shared" si="11"/>
        <v>0.236871333534349</v>
      </c>
      <c r="AU23" s="2">
        <f t="shared" si="12"/>
        <v>0.43678717784141391</v>
      </c>
      <c r="AV23" s="2">
        <f t="shared" si="13"/>
        <v>-9.224008882951644E-2</v>
      </c>
      <c r="AW23" s="2">
        <f t="shared" si="14"/>
        <v>3.1798383109001593E-3</v>
      </c>
      <c r="AX23" s="2">
        <f t="shared" si="15"/>
        <v>7.8027013704962428E-2</v>
      </c>
      <c r="AY23" s="2">
        <f t="shared" si="16"/>
        <v>1.6780028484481242E-2</v>
      </c>
      <c r="BA23" t="s">
        <v>27</v>
      </c>
      <c r="BB23" s="9">
        <f>CORREL(AN23:AX23,GGExp!AN23:AX23)</f>
        <v>0.76681369788185028</v>
      </c>
    </row>
    <row r="24" spans="1:54" x14ac:dyDescent="0.2">
      <c r="A24">
        <v>948</v>
      </c>
      <c r="B24" t="s">
        <v>70</v>
      </c>
      <c r="C24" t="s">
        <v>20</v>
      </c>
      <c r="D24" t="s">
        <v>293</v>
      </c>
      <c r="E24" t="s">
        <v>87</v>
      </c>
      <c r="F24" t="s">
        <v>88</v>
      </c>
      <c r="G24" t="s">
        <v>316</v>
      </c>
      <c r="H24">
        <v>160.435</v>
      </c>
      <c r="I24">
        <v>212.143</v>
      </c>
      <c r="J24">
        <v>225.505</v>
      </c>
      <c r="K24">
        <v>251.7</v>
      </c>
      <c r="L24">
        <v>351.39600000000002</v>
      </c>
      <c r="M24">
        <v>429.49900000000002</v>
      </c>
      <c r="N24">
        <v>477.04899999999998</v>
      </c>
      <c r="O24">
        <v>553.88800000000003</v>
      </c>
      <c r="P24">
        <v>713.11300000000006</v>
      </c>
      <c r="Q24">
        <v>837.85799999999995</v>
      </c>
      <c r="R24" s="3">
        <v>1360.41</v>
      </c>
      <c r="S24" s="3">
        <v>1880.489</v>
      </c>
      <c r="T24" s="3">
        <v>2170.37</v>
      </c>
      <c r="U24" s="3">
        <v>1993.9960000000001</v>
      </c>
      <c r="V24" s="3">
        <v>3122.192</v>
      </c>
      <c r="W24" s="3">
        <v>4468.2700000000004</v>
      </c>
      <c r="X24" s="3">
        <v>4975.8919999999998</v>
      </c>
      <c r="Y24" s="3">
        <v>5983.6059999999998</v>
      </c>
      <c r="Z24" s="3">
        <v>6121.616</v>
      </c>
      <c r="AA24" s="3">
        <v>6186.232</v>
      </c>
      <c r="AB24" s="3">
        <v>6804.5640000000003</v>
      </c>
      <c r="AC24" s="3">
        <v>7499.7139999999999</v>
      </c>
      <c r="AD24" s="3">
        <v>8647.7839999999997</v>
      </c>
      <c r="AE24" s="3">
        <v>9791.3729999999996</v>
      </c>
      <c r="AF24" s="3">
        <v>11385.056</v>
      </c>
      <c r="AG24">
        <v>2013</v>
      </c>
      <c r="AI24" t="s">
        <v>20</v>
      </c>
      <c r="AJ24" s="2">
        <f t="shared" si="1"/>
        <v>0.22226490910539679</v>
      </c>
      <c r="AK24" s="2">
        <f t="shared" si="2"/>
        <v>0.11071038582161996</v>
      </c>
      <c r="AL24" s="2">
        <f t="shared" si="3"/>
        <v>0.1610715041851048</v>
      </c>
      <c r="AM24" s="2">
        <f t="shared" si="4"/>
        <v>0.28746786353919929</v>
      </c>
      <c r="AN24" s="2">
        <f t="shared" si="5"/>
        <v>0.17493020040302151</v>
      </c>
      <c r="AO24" s="2">
        <f t="shared" si="6"/>
        <v>0.62367608831090726</v>
      </c>
      <c r="AP24" s="2">
        <f t="shared" si="7"/>
        <v>0.38229577847854684</v>
      </c>
      <c r="AQ24" s="2">
        <f t="shared" si="8"/>
        <v>0.15415192537685668</v>
      </c>
      <c r="AR24" s="2">
        <f t="shared" si="9"/>
        <v>-8.1264484857420535E-2</v>
      </c>
      <c r="AS24" s="2">
        <f t="shared" si="10"/>
        <v>0.5657965211565118</v>
      </c>
      <c r="AT24" s="2">
        <f t="shared" si="11"/>
        <v>0.43113235829186686</v>
      </c>
      <c r="AU24" s="2">
        <f t="shared" si="12"/>
        <v>0.11360593697336986</v>
      </c>
      <c r="AV24" s="2">
        <f t="shared" si="13"/>
        <v>0.20251926689727187</v>
      </c>
      <c r="AW24" s="2">
        <f t="shared" si="14"/>
        <v>2.3064687079998286E-2</v>
      </c>
      <c r="AX24" s="2">
        <f t="shared" si="15"/>
        <v>1.0555382761676E-2</v>
      </c>
      <c r="AY24" s="2">
        <f t="shared" si="16"/>
        <v>9.9952927727249855E-2</v>
      </c>
      <c r="BA24" t="s">
        <v>20</v>
      </c>
      <c r="BB24" s="9">
        <f>CORREL(AJ24:AX24,GGExp!AJ24:AX24)</f>
        <v>0.68594671191668866</v>
      </c>
    </row>
    <row r="25" spans="1:54" x14ac:dyDescent="0.2">
      <c r="A25">
        <v>694</v>
      </c>
      <c r="B25" t="s">
        <v>51</v>
      </c>
      <c r="C25" t="s">
        <v>3</v>
      </c>
      <c r="D25" t="s">
        <v>293</v>
      </c>
      <c r="E25" t="s">
        <v>87</v>
      </c>
      <c r="F25" t="s">
        <v>88</v>
      </c>
      <c r="G25" t="s">
        <v>317</v>
      </c>
      <c r="H25" t="s">
        <v>106</v>
      </c>
      <c r="I25" t="s">
        <v>106</v>
      </c>
      <c r="J25" t="s">
        <v>106</v>
      </c>
      <c r="K25" t="s">
        <v>106</v>
      </c>
      <c r="L25" s="3">
        <v>1986.9490000000001</v>
      </c>
      <c r="M25" s="3">
        <v>2247.884</v>
      </c>
      <c r="N25" s="3">
        <v>2348.4470000000001</v>
      </c>
      <c r="O25" s="3">
        <v>2794.7669999999998</v>
      </c>
      <c r="P25" s="3">
        <v>4127.32</v>
      </c>
      <c r="Q25" s="3">
        <v>5348.64</v>
      </c>
      <c r="R25" s="3">
        <v>6040.8130000000001</v>
      </c>
      <c r="S25" s="3">
        <v>5615.1450000000004</v>
      </c>
      <c r="T25" s="3">
        <v>7861.634</v>
      </c>
      <c r="U25" s="3">
        <v>4474.3519999999999</v>
      </c>
      <c r="V25" s="3">
        <v>6889.6369999999997</v>
      </c>
      <c r="W25" s="3">
        <v>11296.004999999999</v>
      </c>
      <c r="X25" s="3">
        <v>10416.044</v>
      </c>
      <c r="Y25" s="3">
        <v>8949.41</v>
      </c>
      <c r="Z25" s="3">
        <v>8803.1530000000002</v>
      </c>
      <c r="AA25" s="3">
        <v>8247.7849999999999</v>
      </c>
      <c r="AB25" s="3">
        <v>10346.280000000001</v>
      </c>
      <c r="AC25" s="3">
        <v>11994.25</v>
      </c>
      <c r="AD25" s="3">
        <v>13610.778</v>
      </c>
      <c r="AE25" s="3">
        <v>15215.203</v>
      </c>
      <c r="AF25" s="3">
        <v>16887.071</v>
      </c>
      <c r="AG25">
        <v>2013</v>
      </c>
      <c r="AI25" t="s">
        <v>3</v>
      </c>
      <c r="AJ25" s="2">
        <f t="shared" si="1"/>
        <v>0.13132445774904133</v>
      </c>
      <c r="AK25" s="2">
        <f t="shared" si="2"/>
        <v>4.4736739084401199E-2</v>
      </c>
      <c r="AL25" s="2">
        <f t="shared" si="3"/>
        <v>0.1900489983380505</v>
      </c>
      <c r="AM25" s="2">
        <f t="shared" si="4"/>
        <v>0.47680289627006472</v>
      </c>
      <c r="AN25" s="2">
        <f t="shared" si="5"/>
        <v>0.2959111481542504</v>
      </c>
      <c r="AO25" s="2">
        <f t="shared" si="6"/>
        <v>0.12941102785007025</v>
      </c>
      <c r="AP25" s="2">
        <f t="shared" si="7"/>
        <v>-7.0465349614364764E-2</v>
      </c>
      <c r="AQ25" s="2">
        <f t="shared" si="8"/>
        <v>0.40007675669996046</v>
      </c>
      <c r="AR25" s="2">
        <f t="shared" si="9"/>
        <v>-0.43086233726983475</v>
      </c>
      <c r="AS25" s="2">
        <f t="shared" si="10"/>
        <v>0.53980665803673911</v>
      </c>
      <c r="AT25" s="2">
        <f t="shared" si="11"/>
        <v>0.63956460986260955</v>
      </c>
      <c r="AU25" s="2">
        <f t="shared" si="12"/>
        <v>-7.790019568865271E-2</v>
      </c>
      <c r="AV25" s="2">
        <f t="shared" si="13"/>
        <v>-0.1408052807764637</v>
      </c>
      <c r="AW25" s="2">
        <f t="shared" si="14"/>
        <v>-1.6342641581958989E-2</v>
      </c>
      <c r="AX25" s="2">
        <f t="shared" si="15"/>
        <v>-6.3087396072748075E-2</v>
      </c>
      <c r="AY25" s="2">
        <f t="shared" si="16"/>
        <v>0.25443134126313921</v>
      </c>
      <c r="BA25" t="s">
        <v>3</v>
      </c>
      <c r="BB25" s="9">
        <f>CORREL(AJ25:AX25,GGExp!AJ25:AX25)</f>
        <v>6.4715473747423646E-2</v>
      </c>
    </row>
    <row r="26" spans="1:54" x14ac:dyDescent="0.2">
      <c r="A26">
        <v>142</v>
      </c>
      <c r="B26" t="s">
        <v>71</v>
      </c>
      <c r="C26" t="s">
        <v>28</v>
      </c>
      <c r="D26" t="s">
        <v>293</v>
      </c>
      <c r="E26" t="s">
        <v>87</v>
      </c>
      <c r="F26" t="s">
        <v>88</v>
      </c>
      <c r="G26" t="s">
        <v>318</v>
      </c>
      <c r="H26">
        <v>564.70000000000005</v>
      </c>
      <c r="I26">
        <v>608.82299999999998</v>
      </c>
      <c r="J26">
        <v>597.51400000000001</v>
      </c>
      <c r="K26">
        <v>666.68799999999999</v>
      </c>
      <c r="L26">
        <v>858.71299999999997</v>
      </c>
      <c r="M26">
        <v>887.73400000000004</v>
      </c>
      <c r="N26">
        <v>855.05899999999997</v>
      </c>
      <c r="O26">
        <v>878.98400000000004</v>
      </c>
      <c r="P26">
        <v>981.07600000000002</v>
      </c>
      <c r="Q26" s="3">
        <v>1111.134</v>
      </c>
      <c r="R26" s="3">
        <v>1270.904</v>
      </c>
      <c r="S26" s="3">
        <v>1326.63</v>
      </c>
      <c r="T26" s="3">
        <v>1495.59</v>
      </c>
      <c r="U26" s="3">
        <v>1345.376</v>
      </c>
      <c r="V26" s="3">
        <v>1424.7750000000001</v>
      </c>
      <c r="W26" s="3">
        <v>1569.13</v>
      </c>
      <c r="X26" s="3">
        <v>1654.07</v>
      </c>
      <c r="Y26" s="3">
        <v>1668.627</v>
      </c>
      <c r="Z26" s="3">
        <v>1693.287</v>
      </c>
      <c r="AA26" s="3">
        <v>1700.8820000000001</v>
      </c>
      <c r="AB26" s="3">
        <v>1755.5509999999999</v>
      </c>
      <c r="AC26" s="3">
        <v>1837.922</v>
      </c>
      <c r="AD26" s="3">
        <v>1914.4459999999999</v>
      </c>
      <c r="AE26" s="3">
        <v>1995.0309999999999</v>
      </c>
      <c r="AF26" s="3">
        <v>2077.71</v>
      </c>
      <c r="AG26">
        <v>2014</v>
      </c>
      <c r="AI26" t="s">
        <v>28</v>
      </c>
      <c r="AJ26" s="2">
        <f t="shared" si="1"/>
        <v>3.3795924831695891E-2</v>
      </c>
      <c r="AK26" s="2">
        <f t="shared" si="2"/>
        <v>-3.6807196750378003E-2</v>
      </c>
      <c r="AL26" s="2">
        <f t="shared" si="3"/>
        <v>2.7980525320475041E-2</v>
      </c>
      <c r="AM26" s="2">
        <f t="shared" si="4"/>
        <v>0.11614773420221526</v>
      </c>
      <c r="AN26" s="2">
        <f t="shared" si="5"/>
        <v>0.13256669208093969</v>
      </c>
      <c r="AO26" s="2">
        <f t="shared" si="6"/>
        <v>0.14379003792521872</v>
      </c>
      <c r="AP26" s="2">
        <f t="shared" si="7"/>
        <v>4.3847529002977496E-2</v>
      </c>
      <c r="AQ26" s="2">
        <f t="shared" si="8"/>
        <v>0.12736030392799785</v>
      </c>
      <c r="AR26" s="2">
        <f t="shared" si="9"/>
        <v>-0.100437954252168</v>
      </c>
      <c r="AS26" s="2">
        <f t="shared" si="10"/>
        <v>5.9016215541231681E-2</v>
      </c>
      <c r="AT26" s="2">
        <f t="shared" si="11"/>
        <v>0.10131775192574266</v>
      </c>
      <c r="AU26" s="2">
        <f t="shared" si="12"/>
        <v>5.4131907490137736E-2</v>
      </c>
      <c r="AV26" s="2">
        <f t="shared" si="13"/>
        <v>8.8007158100926915E-3</v>
      </c>
      <c r="AW26" s="2">
        <f t="shared" si="14"/>
        <v>1.4778617390225667E-2</v>
      </c>
      <c r="AX26" s="2">
        <f t="shared" si="15"/>
        <v>4.4853589497823032E-3</v>
      </c>
      <c r="AY26" s="2">
        <f t="shared" si="16"/>
        <v>3.2141559496778653E-2</v>
      </c>
      <c r="BA26" t="s">
        <v>28</v>
      </c>
      <c r="BB26" s="9">
        <f>CORREL(AJ26:AX26,GGExp!AJ26:AX26)</f>
        <v>-0.15907682890661587</v>
      </c>
    </row>
    <row r="27" spans="1:54" x14ac:dyDescent="0.2">
      <c r="A27">
        <v>449</v>
      </c>
      <c r="B27" t="s">
        <v>72</v>
      </c>
      <c r="C27" t="s">
        <v>10</v>
      </c>
      <c r="D27" t="s">
        <v>293</v>
      </c>
      <c r="E27" t="s">
        <v>87</v>
      </c>
      <c r="F27" t="s">
        <v>88</v>
      </c>
      <c r="G27" t="s">
        <v>319</v>
      </c>
      <c r="H27">
        <v>2.4039999999999999</v>
      </c>
      <c r="I27">
        <v>2.573</v>
      </c>
      <c r="J27">
        <v>1.9590000000000001</v>
      </c>
      <c r="K27">
        <v>2.3639999999999999</v>
      </c>
      <c r="L27">
        <v>3.7130000000000001</v>
      </c>
      <c r="M27">
        <v>3.4860000000000002</v>
      </c>
      <c r="N27">
        <v>3.4990000000000001</v>
      </c>
      <c r="O27">
        <v>3.7919999999999998</v>
      </c>
      <c r="P27">
        <v>4.3109999999999999</v>
      </c>
      <c r="Q27">
        <v>5.7119999999999997</v>
      </c>
      <c r="R27">
        <v>6.9219999999999997</v>
      </c>
      <c r="S27">
        <v>7.6539999999999999</v>
      </c>
      <c r="T27">
        <v>10.801</v>
      </c>
      <c r="U27">
        <v>7.0579999999999998</v>
      </c>
      <c r="V27">
        <v>8.8789999999999996</v>
      </c>
      <c r="W27">
        <v>12.734</v>
      </c>
      <c r="X27">
        <v>14.352</v>
      </c>
      <c r="Y27">
        <v>14.548</v>
      </c>
      <c r="Z27">
        <v>14.132999999999999</v>
      </c>
      <c r="AA27">
        <v>9.968</v>
      </c>
      <c r="AB27">
        <v>11.247999999999999</v>
      </c>
      <c r="AC27">
        <v>12.037000000000001</v>
      </c>
      <c r="AD27">
        <v>12.086</v>
      </c>
      <c r="AE27">
        <v>12.19</v>
      </c>
      <c r="AF27">
        <v>11.94</v>
      </c>
      <c r="AG27">
        <v>2013</v>
      </c>
      <c r="AI27" t="s">
        <v>10</v>
      </c>
      <c r="AJ27" s="2">
        <f t="shared" si="1"/>
        <v>-6.1136547266361398E-2</v>
      </c>
      <c r="AK27" s="2">
        <f t="shared" si="2"/>
        <v>3.7292025243832183E-3</v>
      </c>
      <c r="AL27" s="2">
        <f t="shared" si="3"/>
        <v>8.3738210917404882E-2</v>
      </c>
      <c r="AM27" s="2">
        <f t="shared" si="4"/>
        <v>0.13686708860759497</v>
      </c>
      <c r="AN27" s="2">
        <f t="shared" si="5"/>
        <v>0.32498260264439799</v>
      </c>
      <c r="AO27" s="2">
        <f t="shared" si="6"/>
        <v>0.21183473389355742</v>
      </c>
      <c r="AP27" s="2">
        <f t="shared" si="7"/>
        <v>0.10574978329962442</v>
      </c>
      <c r="AQ27" s="2">
        <f t="shared" si="8"/>
        <v>0.41115756467206693</v>
      </c>
      <c r="AR27" s="2">
        <f t="shared" si="9"/>
        <v>-0.34654198685306919</v>
      </c>
      <c r="AS27" s="2">
        <f t="shared" si="10"/>
        <v>0.25800510059506937</v>
      </c>
      <c r="AT27" s="2">
        <f t="shared" si="11"/>
        <v>0.43417051469760115</v>
      </c>
      <c r="AU27" s="2">
        <f t="shared" si="12"/>
        <v>0.12706141039736141</v>
      </c>
      <c r="AV27" s="2">
        <f t="shared" si="13"/>
        <v>1.3656633221850595E-2</v>
      </c>
      <c r="AW27" s="2">
        <f t="shared" si="14"/>
        <v>-2.8526257904866712E-2</v>
      </c>
      <c r="AX27" s="2">
        <f t="shared" si="15"/>
        <v>-0.29470034670629019</v>
      </c>
      <c r="AY27" s="2">
        <f t="shared" si="16"/>
        <v>0.12841091492776879</v>
      </c>
      <c r="BA27" t="s">
        <v>10</v>
      </c>
      <c r="BB27" s="9">
        <f>CORREL(AJ27:AX27,GGExp!AJ27:AX27)</f>
        <v>0.76491220927847126</v>
      </c>
    </row>
    <row r="28" spans="1:54" x14ac:dyDescent="0.2">
      <c r="A28">
        <v>293</v>
      </c>
      <c r="B28" t="s">
        <v>66</v>
      </c>
      <c r="C28" t="s">
        <v>29</v>
      </c>
      <c r="D28" t="s">
        <v>293</v>
      </c>
      <c r="E28" t="s">
        <v>87</v>
      </c>
      <c r="F28" t="s">
        <v>88</v>
      </c>
      <c r="G28" t="s">
        <v>320</v>
      </c>
      <c r="H28" t="s">
        <v>106</v>
      </c>
      <c r="I28" t="s">
        <v>106</v>
      </c>
      <c r="J28" t="s">
        <v>106</v>
      </c>
      <c r="K28" t="s">
        <v>106</v>
      </c>
      <c r="L28">
        <v>34.503</v>
      </c>
      <c r="M28">
        <v>33.610999999999997</v>
      </c>
      <c r="N28">
        <v>34.619</v>
      </c>
      <c r="O28">
        <v>37.65</v>
      </c>
      <c r="P28">
        <v>41.81</v>
      </c>
      <c r="Q28">
        <v>48.790999999999997</v>
      </c>
      <c r="R28">
        <v>60.673000000000002</v>
      </c>
      <c r="S28">
        <v>70.144999999999996</v>
      </c>
      <c r="T28">
        <v>79.138000000000005</v>
      </c>
      <c r="U28">
        <v>72.146000000000001</v>
      </c>
      <c r="V28">
        <v>87.632000000000005</v>
      </c>
      <c r="W28">
        <v>103.664</v>
      </c>
      <c r="X28">
        <v>112.904</v>
      </c>
      <c r="Y28">
        <v>121.786</v>
      </c>
      <c r="Z28">
        <v>129.01599999999999</v>
      </c>
      <c r="AA28">
        <v>128.107</v>
      </c>
      <c r="AB28">
        <v>137.38999999999999</v>
      </c>
      <c r="AC28">
        <v>145.48699999999999</v>
      </c>
      <c r="AD28">
        <v>154.929</v>
      </c>
      <c r="AE28">
        <v>165.54300000000001</v>
      </c>
      <c r="AF28">
        <v>175.31399999999999</v>
      </c>
      <c r="AG28">
        <v>2014</v>
      </c>
      <c r="AI28" t="s">
        <v>29</v>
      </c>
      <c r="AJ28" s="2">
        <f t="shared" si="1"/>
        <v>-2.5852824392081936E-2</v>
      </c>
      <c r="AK28" s="2">
        <f t="shared" si="2"/>
        <v>2.9990181785724993E-2</v>
      </c>
      <c r="AL28" s="2">
        <f t="shared" si="3"/>
        <v>8.7553077789653044E-2</v>
      </c>
      <c r="AM28" s="2">
        <f t="shared" si="4"/>
        <v>0.11049136786188589</v>
      </c>
      <c r="AN28" s="2">
        <f t="shared" si="5"/>
        <v>0.16696962449174824</v>
      </c>
      <c r="AO28" s="2">
        <f t="shared" si="6"/>
        <v>0.24352851960402544</v>
      </c>
      <c r="AP28" s="2">
        <f t="shared" si="7"/>
        <v>0.1561155703525455</v>
      </c>
      <c r="AQ28" s="2">
        <f t="shared" si="8"/>
        <v>0.1282058592914678</v>
      </c>
      <c r="AR28" s="2">
        <f t="shared" si="9"/>
        <v>-8.8351992721575026E-2</v>
      </c>
      <c r="AS28" s="2">
        <f t="shared" si="10"/>
        <v>0.21464807473733824</v>
      </c>
      <c r="AT28" s="2">
        <f t="shared" si="11"/>
        <v>0.18294686872375382</v>
      </c>
      <c r="AU28" s="2">
        <f t="shared" si="12"/>
        <v>8.9134125636672279E-2</v>
      </c>
      <c r="AV28" s="2">
        <f t="shared" si="13"/>
        <v>7.8668603415290916E-2</v>
      </c>
      <c r="AW28" s="2">
        <f t="shared" si="14"/>
        <v>5.936642963887466E-2</v>
      </c>
      <c r="AX28" s="2">
        <f t="shared" si="15"/>
        <v>-7.0456377503564822E-3</v>
      </c>
      <c r="AY28" s="2">
        <f t="shared" si="16"/>
        <v>7.2462863075397815E-2</v>
      </c>
      <c r="BA28" t="s">
        <v>29</v>
      </c>
      <c r="BB28" s="9">
        <f>CORREL(AJ28:AX28,GGExp!AJ28:AX28)</f>
        <v>0.33765874285340569</v>
      </c>
    </row>
    <row r="29" spans="1:54" x14ac:dyDescent="0.2">
      <c r="A29">
        <v>453</v>
      </c>
      <c r="B29" t="s">
        <v>61</v>
      </c>
      <c r="C29" t="s">
        <v>15</v>
      </c>
      <c r="D29" t="s">
        <v>293</v>
      </c>
      <c r="E29" t="s">
        <v>87</v>
      </c>
      <c r="F29" t="s">
        <v>88</v>
      </c>
      <c r="G29" t="s">
        <v>321</v>
      </c>
      <c r="H29">
        <v>13.464</v>
      </c>
      <c r="I29">
        <v>14.029</v>
      </c>
      <c r="J29">
        <v>15.141999999999999</v>
      </c>
      <c r="K29">
        <v>15.734</v>
      </c>
      <c r="L29">
        <v>24.954999999999998</v>
      </c>
      <c r="M29">
        <v>22.754999999999999</v>
      </c>
      <c r="N29">
        <v>29.452999999999999</v>
      </c>
      <c r="O29">
        <v>30.718</v>
      </c>
      <c r="P29">
        <v>55.725000000000001</v>
      </c>
      <c r="Q29">
        <v>66.622</v>
      </c>
      <c r="R29">
        <v>87.363</v>
      </c>
      <c r="S29">
        <v>119.827</v>
      </c>
      <c r="T29">
        <v>143.73599999999999</v>
      </c>
      <c r="U29">
        <v>181.59700000000001</v>
      </c>
      <c r="V29">
        <v>173.86699999999999</v>
      </c>
      <c r="W29">
        <v>246.14699999999999</v>
      </c>
      <c r="X29">
        <v>317.07600000000002</v>
      </c>
      <c r="Y29">
        <v>387.09800000000001</v>
      </c>
      <c r="Z29">
        <v>354.16</v>
      </c>
      <c r="AA29">
        <v>290.63900000000001</v>
      </c>
      <c r="AB29">
        <v>269.68700000000001</v>
      </c>
      <c r="AC29">
        <v>273.73399999999998</v>
      </c>
      <c r="AD29">
        <v>282.887</v>
      </c>
      <c r="AE29">
        <v>289.36900000000003</v>
      </c>
      <c r="AF29">
        <v>295.61200000000002</v>
      </c>
      <c r="AG29">
        <v>2014</v>
      </c>
      <c r="AI29" t="s">
        <v>15</v>
      </c>
      <c r="AJ29" s="2">
        <f t="shared" si="1"/>
        <v>-8.8158685634141434E-2</v>
      </c>
      <c r="AK29" s="2">
        <f t="shared" si="2"/>
        <v>0.29435288947484073</v>
      </c>
      <c r="AL29" s="2">
        <f t="shared" si="3"/>
        <v>4.2949784402268043E-2</v>
      </c>
      <c r="AM29" s="2">
        <f t="shared" si="4"/>
        <v>0.81408294810860082</v>
      </c>
      <c r="AN29" s="2">
        <f t="shared" si="5"/>
        <v>0.19554957379991025</v>
      </c>
      <c r="AO29" s="2">
        <f t="shared" si="6"/>
        <v>0.31132358680315814</v>
      </c>
      <c r="AP29" s="2">
        <f t="shared" si="7"/>
        <v>0.37159896065840231</v>
      </c>
      <c r="AQ29" s="2">
        <f t="shared" si="8"/>
        <v>0.19952932143840696</v>
      </c>
      <c r="AR29" s="2">
        <f t="shared" si="9"/>
        <v>0.26340652307007306</v>
      </c>
      <c r="AS29" s="2">
        <f t="shared" si="10"/>
        <v>-4.2566782490900276E-2</v>
      </c>
      <c r="AT29" s="2">
        <f t="shared" si="11"/>
        <v>0.41572006188638444</v>
      </c>
      <c r="AU29" s="2">
        <f t="shared" si="12"/>
        <v>0.28815707686870057</v>
      </c>
      <c r="AV29" s="2">
        <f t="shared" si="13"/>
        <v>0.22083664484224599</v>
      </c>
      <c r="AW29" s="2">
        <f t="shared" si="14"/>
        <v>-8.508956388304767E-2</v>
      </c>
      <c r="AX29" s="2">
        <f t="shared" si="15"/>
        <v>-0.179356787892478</v>
      </c>
      <c r="AY29" s="2">
        <f t="shared" si="16"/>
        <v>-7.2089430530658305E-2</v>
      </c>
      <c r="BA29" t="s">
        <v>15</v>
      </c>
      <c r="BB29" s="9">
        <f>CORREL(AJ29:AX29,GGExp!AJ29:AX29)</f>
        <v>0.77738481013084881</v>
      </c>
    </row>
    <row r="30" spans="1:54" x14ac:dyDescent="0.2">
      <c r="A30">
        <v>634</v>
      </c>
      <c r="B30" t="s">
        <v>58</v>
      </c>
      <c r="C30" t="s">
        <v>57</v>
      </c>
      <c r="D30" t="s">
        <v>293</v>
      </c>
      <c r="E30" t="s">
        <v>87</v>
      </c>
      <c r="F30" t="s">
        <v>88</v>
      </c>
      <c r="G30" t="s">
        <v>305</v>
      </c>
      <c r="H30">
        <v>360.58699999999999</v>
      </c>
      <c r="I30">
        <v>389.37400000000002</v>
      </c>
      <c r="J30">
        <v>261.52999999999997</v>
      </c>
      <c r="K30">
        <v>387.41</v>
      </c>
      <c r="L30">
        <v>609.38800000000003</v>
      </c>
      <c r="M30">
        <v>631.827</v>
      </c>
      <c r="N30">
        <v>575.41399999999999</v>
      </c>
      <c r="O30">
        <v>613.5</v>
      </c>
      <c r="P30">
        <v>745.8</v>
      </c>
      <c r="Q30" s="3">
        <v>1245.7</v>
      </c>
      <c r="R30" s="3">
        <v>1796</v>
      </c>
      <c r="S30" s="3">
        <v>1579.249</v>
      </c>
      <c r="T30" s="3">
        <v>2497.2559999999999</v>
      </c>
      <c r="U30" s="3">
        <v>1334.761</v>
      </c>
      <c r="V30" s="3">
        <v>2231.1999999999998</v>
      </c>
      <c r="W30" s="3">
        <v>2894</v>
      </c>
      <c r="X30" s="3">
        <v>2975.8</v>
      </c>
      <c r="Y30" s="3">
        <v>3122.7</v>
      </c>
      <c r="Z30" s="3">
        <v>2863.6</v>
      </c>
      <c r="AA30" s="3">
        <v>2344.9349999999999</v>
      </c>
      <c r="AB30" s="3">
        <v>2815.8980000000001</v>
      </c>
      <c r="AC30" s="3">
        <v>3375.7179999999998</v>
      </c>
      <c r="AD30" s="3">
        <v>3516.616</v>
      </c>
      <c r="AE30" s="3">
        <v>3461.636</v>
      </c>
      <c r="AF30" s="3">
        <v>3345.7179999999998</v>
      </c>
      <c r="AG30">
        <v>2013</v>
      </c>
      <c r="AI30" t="s">
        <v>57</v>
      </c>
      <c r="AJ30" s="2">
        <f t="shared" si="1"/>
        <v>3.682218881894616E-2</v>
      </c>
      <c r="AK30" s="2">
        <f t="shared" si="2"/>
        <v>-8.9285516446748897E-2</v>
      </c>
      <c r="AL30" s="2">
        <f t="shared" si="3"/>
        <v>6.6188865755786294E-2</v>
      </c>
      <c r="AM30" s="2">
        <f t="shared" si="4"/>
        <v>0.21564792176039113</v>
      </c>
      <c r="AN30" s="2">
        <f t="shared" si="5"/>
        <v>0.67028694019844481</v>
      </c>
      <c r="AO30" s="2">
        <f t="shared" si="6"/>
        <v>0.44175965320703214</v>
      </c>
      <c r="AP30" s="2">
        <f t="shared" si="7"/>
        <v>-0.12068541202672604</v>
      </c>
      <c r="AQ30" s="2">
        <f t="shared" si="8"/>
        <v>0.58129338691998522</v>
      </c>
      <c r="AR30" s="2">
        <f t="shared" si="9"/>
        <v>-0.46550894261541464</v>
      </c>
      <c r="AS30" s="2">
        <f t="shared" si="10"/>
        <v>0.6716101234603048</v>
      </c>
      <c r="AT30" s="2">
        <f t="shared" si="11"/>
        <v>0.29705987809250639</v>
      </c>
      <c r="AU30" s="2">
        <f t="shared" si="12"/>
        <v>2.8265376641326945E-2</v>
      </c>
      <c r="AV30" s="2">
        <f t="shared" si="13"/>
        <v>4.936487667181922E-2</v>
      </c>
      <c r="AW30" s="2">
        <f t="shared" si="14"/>
        <v>-8.2973068178179121E-2</v>
      </c>
      <c r="AX30" s="2">
        <f t="shared" si="15"/>
        <v>-0.18112341109093449</v>
      </c>
      <c r="AY30" s="2">
        <f t="shared" si="16"/>
        <v>0.20084266728075628</v>
      </c>
      <c r="BA30" t="s">
        <v>57</v>
      </c>
      <c r="BB30" s="9">
        <f>CORREL(AJ30:AX30,GGExp!AJ30:AX30)</f>
        <v>0.42069986302547252</v>
      </c>
    </row>
    <row r="31" spans="1:54" x14ac:dyDescent="0.2">
      <c r="A31">
        <v>922</v>
      </c>
      <c r="B31" t="s">
        <v>68</v>
      </c>
      <c r="C31" t="s">
        <v>35</v>
      </c>
      <c r="D31" t="s">
        <v>293</v>
      </c>
      <c r="E31" t="s">
        <v>87</v>
      </c>
      <c r="F31" t="s">
        <v>88</v>
      </c>
      <c r="G31" t="s">
        <v>322</v>
      </c>
      <c r="H31" t="s">
        <v>106</v>
      </c>
      <c r="I31" t="s">
        <v>106</v>
      </c>
      <c r="J31">
        <v>908.94100000000003</v>
      </c>
      <c r="K31" s="3">
        <v>1586.528</v>
      </c>
      <c r="L31" s="3">
        <v>2642.3809999999999</v>
      </c>
      <c r="M31" s="3">
        <v>3301.7130000000002</v>
      </c>
      <c r="N31" s="3">
        <v>4002.442</v>
      </c>
      <c r="O31" s="3">
        <v>4804.4799999999996</v>
      </c>
      <c r="P31" s="3">
        <v>6240.0079999999998</v>
      </c>
      <c r="Q31" s="3">
        <v>8579.6370000000006</v>
      </c>
      <c r="R31" s="3">
        <v>10625.812</v>
      </c>
      <c r="S31" s="3">
        <v>13368.262000000001</v>
      </c>
      <c r="T31" s="3">
        <v>16169.099</v>
      </c>
      <c r="U31" s="3">
        <v>13599.718000000001</v>
      </c>
      <c r="V31" s="3">
        <v>16031.93</v>
      </c>
      <c r="W31" s="3">
        <v>20855.367999999999</v>
      </c>
      <c r="X31" s="3">
        <v>23435.105</v>
      </c>
      <c r="Y31" s="3">
        <v>24442.686000000002</v>
      </c>
      <c r="Z31" s="3">
        <v>26371.059000000001</v>
      </c>
      <c r="AA31" s="3">
        <v>26250.596000000001</v>
      </c>
      <c r="AB31" s="3">
        <v>28939.035</v>
      </c>
      <c r="AC31" s="3">
        <v>32117.633999999998</v>
      </c>
      <c r="AD31" s="3">
        <v>33696.17</v>
      </c>
      <c r="AE31" s="3">
        <v>35225.576000000001</v>
      </c>
      <c r="AF31" s="3">
        <v>36990.745000000003</v>
      </c>
      <c r="AG31">
        <v>2013</v>
      </c>
      <c r="AI31" t="s">
        <v>35</v>
      </c>
      <c r="AJ31" s="2">
        <f t="shared" si="1"/>
        <v>0.24952192738291729</v>
      </c>
      <c r="AK31" s="2">
        <f t="shared" si="2"/>
        <v>0.21223195353442281</v>
      </c>
      <c r="AL31" s="2">
        <f t="shared" si="3"/>
        <v>0.20038716363659975</v>
      </c>
      <c r="AM31" s="2">
        <f t="shared" si="4"/>
        <v>0.29878946316771021</v>
      </c>
      <c r="AN31" s="2">
        <f t="shared" si="5"/>
        <v>0.37494006417940506</v>
      </c>
      <c r="AO31" s="2">
        <f t="shared" si="6"/>
        <v>0.23849202477913684</v>
      </c>
      <c r="AP31" s="2">
        <f t="shared" si="7"/>
        <v>0.25809321678192693</v>
      </c>
      <c r="AQ31" s="2">
        <f t="shared" si="8"/>
        <v>0.20951392185461351</v>
      </c>
      <c r="AR31" s="2">
        <f t="shared" si="9"/>
        <v>-0.1589068753923765</v>
      </c>
      <c r="AS31" s="2">
        <f t="shared" si="10"/>
        <v>0.17884282600565685</v>
      </c>
      <c r="AT31" s="2">
        <f t="shared" si="11"/>
        <v>0.30086446235730807</v>
      </c>
      <c r="AU31" s="2">
        <f t="shared" si="12"/>
        <v>0.12369654661572028</v>
      </c>
      <c r="AV31" s="2">
        <f t="shared" si="13"/>
        <v>4.2994516132955324E-2</v>
      </c>
      <c r="AW31" s="2">
        <f t="shared" si="14"/>
        <v>7.8893661686772046E-2</v>
      </c>
      <c r="AX31" s="2">
        <f t="shared" si="15"/>
        <v>-4.568000094345841E-3</v>
      </c>
      <c r="AY31" s="2">
        <f t="shared" si="16"/>
        <v>0.10241439851498985</v>
      </c>
      <c r="BA31" t="s">
        <v>35</v>
      </c>
      <c r="BB31" s="9">
        <f>CORREL(AJ31:AX31,GGExp!AJ31:AX31)</f>
        <v>0.58088325145856434</v>
      </c>
    </row>
    <row r="32" spans="1:54" x14ac:dyDescent="0.2">
      <c r="A32">
        <v>456</v>
      </c>
      <c r="B32" t="s">
        <v>74</v>
      </c>
      <c r="C32" t="s">
        <v>8</v>
      </c>
      <c r="D32" t="s">
        <v>293</v>
      </c>
      <c r="E32" t="s">
        <v>87</v>
      </c>
      <c r="F32" t="s">
        <v>88</v>
      </c>
      <c r="G32" t="s">
        <v>323</v>
      </c>
      <c r="H32" t="s">
        <v>106</v>
      </c>
      <c r="I32" t="s">
        <v>106</v>
      </c>
      <c r="J32" t="s">
        <v>106</v>
      </c>
      <c r="K32">
        <v>182.94499999999999</v>
      </c>
      <c r="L32">
        <v>295.23599999999999</v>
      </c>
      <c r="M32">
        <v>293.83699999999999</v>
      </c>
      <c r="N32">
        <v>262.40499999999997</v>
      </c>
      <c r="O32">
        <v>333.00700000000001</v>
      </c>
      <c r="P32">
        <v>455.81400000000002</v>
      </c>
      <c r="Q32">
        <v>637.85299999999995</v>
      </c>
      <c r="R32">
        <v>757.73</v>
      </c>
      <c r="S32">
        <v>726.48699999999997</v>
      </c>
      <c r="T32" s="3">
        <v>1179.701</v>
      </c>
      <c r="U32">
        <v>578.56899999999996</v>
      </c>
      <c r="V32">
        <v>822.077</v>
      </c>
      <c r="W32" s="3">
        <v>1193.3789999999999</v>
      </c>
      <c r="X32" s="3">
        <v>1383.135</v>
      </c>
      <c r="Y32" s="3">
        <v>1303.798</v>
      </c>
      <c r="Z32" s="3">
        <v>1193.4459999999999</v>
      </c>
      <c r="AA32">
        <v>874.73599999999999</v>
      </c>
      <c r="AB32">
        <v>978.23599999999999</v>
      </c>
      <c r="AC32" s="3">
        <v>1059.835</v>
      </c>
      <c r="AD32" s="3">
        <v>1107.838</v>
      </c>
      <c r="AE32" s="3">
        <v>1122.2159999999999</v>
      </c>
      <c r="AF32" s="3">
        <v>1142.0119999999999</v>
      </c>
      <c r="AG32">
        <v>2014</v>
      </c>
      <c r="AI32" t="s">
        <v>8</v>
      </c>
      <c r="AJ32" s="2">
        <f t="shared" si="1"/>
        <v>-4.7385820157433405E-3</v>
      </c>
      <c r="AK32" s="2">
        <f t="shared" si="2"/>
        <v>-0.1069708716056862</v>
      </c>
      <c r="AL32" s="2">
        <f t="shared" si="3"/>
        <v>0.26905737314456674</v>
      </c>
      <c r="AM32" s="2">
        <f t="shared" si="4"/>
        <v>0.36878203761482498</v>
      </c>
      <c r="AN32" s="2">
        <f t="shared" si="5"/>
        <v>0.3993712347580371</v>
      </c>
      <c r="AO32" s="2">
        <f t="shared" si="6"/>
        <v>0.18793828672123525</v>
      </c>
      <c r="AP32" s="2">
        <f t="shared" si="7"/>
        <v>-4.1232365090467647E-2</v>
      </c>
      <c r="AQ32" s="2">
        <f t="shared" si="8"/>
        <v>0.62384323463461844</v>
      </c>
      <c r="AR32" s="2">
        <f t="shared" si="9"/>
        <v>-0.50956301639144164</v>
      </c>
      <c r="AS32" s="2">
        <f t="shared" si="10"/>
        <v>0.42087979134727244</v>
      </c>
      <c r="AT32" s="2">
        <f t="shared" si="11"/>
        <v>0.45166328701569308</v>
      </c>
      <c r="AU32" s="2">
        <f t="shared" si="12"/>
        <v>0.15900732290412359</v>
      </c>
      <c r="AV32" s="2">
        <f t="shared" si="13"/>
        <v>-5.736027213540254E-2</v>
      </c>
      <c r="AW32" s="2">
        <f t="shared" si="14"/>
        <v>-8.4638878108418705E-2</v>
      </c>
      <c r="AX32" s="2">
        <f t="shared" si="15"/>
        <v>-0.26705020587441741</v>
      </c>
      <c r="AY32" s="2">
        <f t="shared" si="16"/>
        <v>0.11832141354648718</v>
      </c>
      <c r="BA32" t="s">
        <v>8</v>
      </c>
      <c r="BB32" s="9">
        <f>CORREL(AJ32:AX32,GGExp!AJ32:AX32)</f>
        <v>0.36700165800065926</v>
      </c>
    </row>
    <row r="33" spans="1:54" x14ac:dyDescent="0.2">
      <c r="A33">
        <v>732</v>
      </c>
      <c r="B33" t="s">
        <v>77</v>
      </c>
      <c r="C33" t="s">
        <v>17</v>
      </c>
      <c r="D33" t="s">
        <v>293</v>
      </c>
      <c r="E33" t="s">
        <v>87</v>
      </c>
      <c r="F33" t="s">
        <v>88</v>
      </c>
      <c r="G33" t="s">
        <v>324</v>
      </c>
      <c r="H33">
        <v>0.70099999999999996</v>
      </c>
      <c r="I33">
        <v>1.0960000000000001</v>
      </c>
      <c r="J33">
        <v>1.5860000000000001</v>
      </c>
      <c r="K33">
        <v>2.0550000000000002</v>
      </c>
      <c r="L33">
        <v>3.2629999999999999</v>
      </c>
      <c r="M33">
        <v>3.7</v>
      </c>
      <c r="N33">
        <v>4.7069999999999999</v>
      </c>
      <c r="O33">
        <v>7.4189999999999996</v>
      </c>
      <c r="P33">
        <v>11.471</v>
      </c>
      <c r="Q33">
        <v>15.331</v>
      </c>
      <c r="R33">
        <v>17.451000000000001</v>
      </c>
      <c r="S33">
        <v>20.242000000000001</v>
      </c>
      <c r="T33">
        <v>27.378</v>
      </c>
      <c r="U33">
        <v>18.986000000000001</v>
      </c>
      <c r="V33">
        <v>29.245000000000001</v>
      </c>
      <c r="W33">
        <v>32.356999999999999</v>
      </c>
      <c r="X33">
        <v>22.265999999999998</v>
      </c>
      <c r="Y33">
        <v>34.311</v>
      </c>
      <c r="Z33">
        <v>49.412999999999997</v>
      </c>
      <c r="AA33">
        <v>55.604999999999997</v>
      </c>
      <c r="AB33">
        <v>66.632000000000005</v>
      </c>
      <c r="AC33">
        <v>75.710999999999999</v>
      </c>
      <c r="AD33">
        <v>86.138999999999996</v>
      </c>
      <c r="AE33">
        <v>97.162999999999997</v>
      </c>
      <c r="AF33">
        <v>106.297</v>
      </c>
      <c r="AG33">
        <v>2013</v>
      </c>
      <c r="AI33" t="s">
        <v>17</v>
      </c>
      <c r="AJ33" s="2">
        <f t="shared" si="1"/>
        <v>0.13392583512105433</v>
      </c>
      <c r="AK33" s="2">
        <f t="shared" si="2"/>
        <v>0.27216216216216205</v>
      </c>
      <c r="AL33" s="2">
        <f t="shared" si="3"/>
        <v>0.5761631612492033</v>
      </c>
      <c r="AM33" s="2">
        <f t="shared" si="4"/>
        <v>0.54616525138158789</v>
      </c>
      <c r="AN33" s="2">
        <f t="shared" si="5"/>
        <v>0.33650074099904098</v>
      </c>
      <c r="AO33" s="2">
        <f t="shared" si="6"/>
        <v>0.1382819124649404</v>
      </c>
      <c r="AP33" s="2">
        <f t="shared" si="7"/>
        <v>0.15993352816457512</v>
      </c>
      <c r="AQ33" s="2">
        <f t="shared" si="8"/>
        <v>0.35253433455192168</v>
      </c>
      <c r="AR33" s="2">
        <f t="shared" si="9"/>
        <v>-0.30652348601066548</v>
      </c>
      <c r="AS33" s="2">
        <f t="shared" si="10"/>
        <v>0.54034551774992101</v>
      </c>
      <c r="AT33" s="2">
        <f t="shared" si="11"/>
        <v>0.10641135236792608</v>
      </c>
      <c r="AU33" s="2">
        <f t="shared" si="12"/>
        <v>-0.31186451154309736</v>
      </c>
      <c r="AV33" s="2">
        <f t="shared" si="13"/>
        <v>0.54095931015898691</v>
      </c>
      <c r="AW33" s="2">
        <f t="shared" si="14"/>
        <v>0.44015038908804749</v>
      </c>
      <c r="AX33" s="2">
        <f t="shared" si="15"/>
        <v>0.12531115293546233</v>
      </c>
      <c r="AY33" s="2">
        <f t="shared" si="16"/>
        <v>0.19830950454095869</v>
      </c>
      <c r="BA33" t="s">
        <v>17</v>
      </c>
      <c r="BB33" s="9">
        <f>CORREL(AJ33:AX33,GGExp!AJ33:AX33)</f>
        <v>0.78226264735362638</v>
      </c>
    </row>
    <row r="34" spans="1:54" x14ac:dyDescent="0.2">
      <c r="A34">
        <v>463</v>
      </c>
      <c r="B34" t="s">
        <v>73</v>
      </c>
      <c r="C34" t="s">
        <v>36</v>
      </c>
      <c r="D34" t="s">
        <v>293</v>
      </c>
      <c r="E34" t="s">
        <v>87</v>
      </c>
      <c r="F34" t="s">
        <v>88</v>
      </c>
      <c r="G34" t="s">
        <v>325</v>
      </c>
      <c r="H34">
        <v>171.80099999999999</v>
      </c>
      <c r="I34">
        <v>202.73699999999999</v>
      </c>
      <c r="J34">
        <v>205.64</v>
      </c>
      <c r="K34">
        <v>217.499</v>
      </c>
      <c r="L34">
        <v>246.31100000000001</v>
      </c>
      <c r="M34">
        <v>306.017</v>
      </c>
      <c r="N34">
        <v>295.75400000000002</v>
      </c>
      <c r="O34">
        <v>321.56400000000002</v>
      </c>
      <c r="P34">
        <v>343.923</v>
      </c>
      <c r="Q34">
        <v>358.04700000000003</v>
      </c>
      <c r="R34">
        <v>435.29399999999998</v>
      </c>
      <c r="S34">
        <v>459.06900000000002</v>
      </c>
      <c r="T34">
        <v>491.20499999999998</v>
      </c>
      <c r="U34">
        <v>601.18499999999995</v>
      </c>
      <c r="V34">
        <v>582.024</v>
      </c>
      <c r="W34" t="s">
        <v>106</v>
      </c>
      <c r="X34" t="s">
        <v>106</v>
      </c>
      <c r="Y34" t="s">
        <v>106</v>
      </c>
      <c r="Z34" t="s">
        <v>106</v>
      </c>
      <c r="AA34" t="s">
        <v>106</v>
      </c>
      <c r="AB34" t="s">
        <v>106</v>
      </c>
      <c r="AC34" t="s">
        <v>106</v>
      </c>
      <c r="AD34" t="s">
        <v>106</v>
      </c>
      <c r="AE34" t="s">
        <v>106</v>
      </c>
      <c r="AF34" t="s">
        <v>106</v>
      </c>
      <c r="AG34">
        <v>2009</v>
      </c>
      <c r="AI34" t="s">
        <v>36</v>
      </c>
      <c r="AJ34" s="2">
        <f t="shared" si="1"/>
        <v>0.24240086719634929</v>
      </c>
      <c r="AK34" s="2">
        <f t="shared" si="2"/>
        <v>-3.3537352500024431E-2</v>
      </c>
      <c r="AL34" s="2">
        <f t="shared" si="3"/>
        <v>8.7268473122933246E-2</v>
      </c>
      <c r="AM34" s="2">
        <f t="shared" si="4"/>
        <v>6.953203716833968E-2</v>
      </c>
      <c r="AN34" s="2">
        <f t="shared" si="5"/>
        <v>4.106733193185691E-2</v>
      </c>
      <c r="AO34" s="2">
        <f t="shared" si="6"/>
        <v>0.21574541889751891</v>
      </c>
      <c r="AP34" s="2">
        <f t="shared" si="7"/>
        <v>5.4618258004934674E-2</v>
      </c>
      <c r="AQ34" s="2">
        <f t="shared" si="8"/>
        <v>7.0002548636479409E-2</v>
      </c>
      <c r="AR34" s="2">
        <f t="shared" si="9"/>
        <v>0.22389837236998802</v>
      </c>
      <c r="AS34" s="2">
        <f t="shared" si="10"/>
        <v>-3.1872052695925461E-2</v>
      </c>
      <c r="AT34" s="2" t="e">
        <f t="shared" si="11"/>
        <v>#VALUE!</v>
      </c>
      <c r="AU34" s="2" t="e">
        <f t="shared" si="12"/>
        <v>#VALUE!</v>
      </c>
      <c r="AV34" s="2" t="e">
        <f t="shared" si="13"/>
        <v>#VALUE!</v>
      </c>
      <c r="AW34" s="2" t="e">
        <f t="shared" si="14"/>
        <v>#VALUE!</v>
      </c>
      <c r="AX34" s="2" t="e">
        <f t="shared" si="15"/>
        <v>#VALUE!</v>
      </c>
      <c r="AY34" s="2" t="e">
        <f t="shared" si="16"/>
        <v>#VALUE!</v>
      </c>
      <c r="BA34" t="s">
        <v>36</v>
      </c>
      <c r="BB34" s="9" t="e">
        <f>CORREL(AJ34:AX34,GGExp!AJ34:AX34)</f>
        <v>#VALUE!</v>
      </c>
    </row>
    <row r="35" spans="1:54" x14ac:dyDescent="0.2">
      <c r="A35">
        <v>537</v>
      </c>
      <c r="B35" t="s">
        <v>78</v>
      </c>
      <c r="C35" t="s">
        <v>19</v>
      </c>
      <c r="D35" t="s">
        <v>293</v>
      </c>
      <c r="E35" t="s">
        <v>87</v>
      </c>
      <c r="F35" t="s">
        <v>88</v>
      </c>
      <c r="G35" t="s">
        <v>326</v>
      </c>
      <c r="H35" t="s">
        <v>106</v>
      </c>
      <c r="I35" t="s">
        <v>106</v>
      </c>
      <c r="J35" t="s">
        <v>106</v>
      </c>
      <c r="K35" t="s">
        <v>106</v>
      </c>
      <c r="L35">
        <v>6.0000000000000001E-3</v>
      </c>
      <c r="M35">
        <v>1.9E-2</v>
      </c>
      <c r="N35">
        <v>3.4000000000000002E-2</v>
      </c>
      <c r="O35">
        <v>4.2999999999999997E-2</v>
      </c>
      <c r="P35">
        <v>0.17799999999999999</v>
      </c>
      <c r="Q35">
        <v>0.214</v>
      </c>
      <c r="R35">
        <v>0.67800000000000005</v>
      </c>
      <c r="S35">
        <v>1.3620000000000001</v>
      </c>
      <c r="T35">
        <v>2.5609999999999999</v>
      </c>
      <c r="U35">
        <v>1.7629999999999999</v>
      </c>
      <c r="V35">
        <v>2.4220000000000002</v>
      </c>
      <c r="W35">
        <v>3.5680000000000001</v>
      </c>
      <c r="X35">
        <v>4.093</v>
      </c>
      <c r="Y35">
        <v>4.0579999999999998</v>
      </c>
      <c r="Z35">
        <v>2.4340000000000002</v>
      </c>
      <c r="AA35">
        <v>1.7450000000000001</v>
      </c>
      <c r="AB35">
        <v>1.7889999999999999</v>
      </c>
      <c r="AC35">
        <v>1.87</v>
      </c>
      <c r="AD35">
        <v>1.728</v>
      </c>
      <c r="AE35">
        <v>1.6539999999999999</v>
      </c>
      <c r="AF35">
        <v>1.3939999999999999</v>
      </c>
      <c r="AG35">
        <v>2012</v>
      </c>
      <c r="AI35" t="s">
        <v>19</v>
      </c>
      <c r="AJ35" s="2">
        <f t="shared" si="1"/>
        <v>2.1666666666666665</v>
      </c>
      <c r="AK35" s="2">
        <f t="shared" si="2"/>
        <v>0.78947368421052644</v>
      </c>
      <c r="AL35" s="2">
        <f t="shared" si="3"/>
        <v>0.26470588235294096</v>
      </c>
      <c r="AM35" s="2">
        <f t="shared" si="4"/>
        <v>3.1395348837209305</v>
      </c>
      <c r="AN35" s="2">
        <f t="shared" si="5"/>
        <v>0.20224719101123598</v>
      </c>
      <c r="AO35" s="2">
        <f t="shared" si="6"/>
        <v>2.1682242990654208</v>
      </c>
      <c r="AP35" s="2">
        <f t="shared" si="7"/>
        <v>1.0088495575221239</v>
      </c>
      <c r="AQ35" s="2">
        <f t="shared" si="8"/>
        <v>0.88032305433186475</v>
      </c>
      <c r="AR35" s="2">
        <f t="shared" si="9"/>
        <v>-0.31159703240921516</v>
      </c>
      <c r="AS35" s="2">
        <f t="shared" si="10"/>
        <v>0.37379466817924012</v>
      </c>
      <c r="AT35" s="2">
        <f t="shared" si="11"/>
        <v>0.47316267547481411</v>
      </c>
      <c r="AU35" s="2">
        <f t="shared" si="12"/>
        <v>0.14714125560538113</v>
      </c>
      <c r="AV35" s="2">
        <f t="shared" si="13"/>
        <v>-8.5511849499145236E-3</v>
      </c>
      <c r="AW35" s="2">
        <f t="shared" si="14"/>
        <v>-0.4001971414489896</v>
      </c>
      <c r="AX35" s="2">
        <f t="shared" si="15"/>
        <v>-0.28307313064913725</v>
      </c>
      <c r="AY35" s="2">
        <f t="shared" si="16"/>
        <v>2.5214899713466941E-2</v>
      </c>
      <c r="BA35" t="s">
        <v>19</v>
      </c>
      <c r="BB35" s="9">
        <f>CORREL(AL35:AX35,GGExp!AL35:AX35)</f>
        <v>0.12444442861942524</v>
      </c>
    </row>
    <row r="36" spans="1:54" x14ac:dyDescent="0.2">
      <c r="A36">
        <v>369</v>
      </c>
      <c r="B36" t="s">
        <v>55</v>
      </c>
      <c r="C36" t="s">
        <v>21</v>
      </c>
      <c r="D36" t="s">
        <v>293</v>
      </c>
      <c r="E36" t="s">
        <v>87</v>
      </c>
      <c r="F36" t="s">
        <v>88</v>
      </c>
      <c r="G36" t="s">
        <v>327</v>
      </c>
      <c r="H36" t="s">
        <v>106</v>
      </c>
      <c r="I36" t="s">
        <v>106</v>
      </c>
      <c r="J36" t="s">
        <v>106</v>
      </c>
      <c r="K36">
        <v>10.545</v>
      </c>
      <c r="L36">
        <v>13.722</v>
      </c>
      <c r="M36">
        <v>15.257999999999999</v>
      </c>
      <c r="N36">
        <v>13.03</v>
      </c>
      <c r="O36">
        <v>17.922999999999998</v>
      </c>
      <c r="P36">
        <v>22.381</v>
      </c>
      <c r="Q36">
        <v>30.436</v>
      </c>
      <c r="R36">
        <v>42.887999999999998</v>
      </c>
      <c r="S36">
        <v>43.768000000000001</v>
      </c>
      <c r="T36">
        <v>64.388000000000005</v>
      </c>
      <c r="U36">
        <v>41.517000000000003</v>
      </c>
      <c r="V36">
        <v>44.536999999999999</v>
      </c>
      <c r="W36">
        <v>51.527000000000001</v>
      </c>
      <c r="X36">
        <v>52.84</v>
      </c>
      <c r="Y36">
        <v>57.264000000000003</v>
      </c>
      <c r="Z36">
        <v>57.027999999999999</v>
      </c>
      <c r="AA36">
        <v>55.942</v>
      </c>
      <c r="AB36">
        <v>59.274000000000001</v>
      </c>
      <c r="AC36">
        <v>62.911000000000001</v>
      </c>
      <c r="AD36">
        <v>66.724999999999994</v>
      </c>
      <c r="AE36">
        <v>69.539000000000001</v>
      </c>
      <c r="AF36">
        <v>72.486000000000004</v>
      </c>
      <c r="AG36">
        <v>2013</v>
      </c>
      <c r="AI36" t="s">
        <v>21</v>
      </c>
      <c r="AJ36" s="2">
        <f t="shared" si="1"/>
        <v>0.11193703541757759</v>
      </c>
      <c r="AK36" s="2">
        <f t="shared" si="2"/>
        <v>-0.14602175907720538</v>
      </c>
      <c r="AL36" s="2">
        <f t="shared" si="3"/>
        <v>0.37551803530314654</v>
      </c>
      <c r="AM36" s="2">
        <f t="shared" si="4"/>
        <v>0.24873068124755915</v>
      </c>
      <c r="AN36" s="2">
        <f t="shared" si="5"/>
        <v>0.35990348956704343</v>
      </c>
      <c r="AO36" s="2">
        <f t="shared" si="6"/>
        <v>0.40912077802602176</v>
      </c>
      <c r="AP36" s="2">
        <f t="shared" si="7"/>
        <v>2.0518559970154882E-2</v>
      </c>
      <c r="AQ36" s="2">
        <f t="shared" si="8"/>
        <v>0.47112045329921415</v>
      </c>
      <c r="AR36" s="2">
        <f t="shared" si="9"/>
        <v>-0.35520593899484376</v>
      </c>
      <c r="AS36" s="2">
        <f t="shared" si="10"/>
        <v>7.2741286701832886E-2</v>
      </c>
      <c r="AT36" s="2">
        <f t="shared" si="11"/>
        <v>0.15694815546624161</v>
      </c>
      <c r="AU36" s="2">
        <f t="shared" si="12"/>
        <v>2.5481786247986537E-2</v>
      </c>
      <c r="AV36" s="2">
        <f t="shared" si="13"/>
        <v>8.3724451173353504E-2</v>
      </c>
      <c r="AW36" s="2">
        <f t="shared" si="14"/>
        <v>-4.1212629226041525E-3</v>
      </c>
      <c r="AX36" s="2">
        <f t="shared" si="15"/>
        <v>-1.9043276986743327E-2</v>
      </c>
      <c r="AY36" s="2">
        <f t="shared" si="16"/>
        <v>5.9561688892066797E-2</v>
      </c>
      <c r="BA36" t="s">
        <v>21</v>
      </c>
      <c r="BB36" s="9">
        <f>CORREL(AJ36:AX36,GGExp!AJ36:AX36)</f>
        <v>0.74801944506573081</v>
      </c>
    </row>
    <row r="37" spans="1:54" x14ac:dyDescent="0.2">
      <c r="A37">
        <v>466</v>
      </c>
      <c r="B37" t="s">
        <v>63</v>
      </c>
      <c r="C37" t="s">
        <v>16</v>
      </c>
      <c r="D37" t="s">
        <v>293</v>
      </c>
      <c r="E37" t="s">
        <v>87</v>
      </c>
      <c r="F37" t="s">
        <v>88</v>
      </c>
      <c r="G37" t="s">
        <v>328</v>
      </c>
      <c r="H37">
        <v>101.11499999999999</v>
      </c>
      <c r="I37">
        <v>110.587</v>
      </c>
      <c r="J37">
        <v>102.128</v>
      </c>
      <c r="K37">
        <v>108.58199999999999</v>
      </c>
      <c r="L37">
        <v>160.03299999999999</v>
      </c>
      <c r="M37">
        <v>122.462</v>
      </c>
      <c r="N37">
        <v>92.822000000000003</v>
      </c>
      <c r="O37">
        <v>110.515</v>
      </c>
      <c r="P37">
        <v>143.565</v>
      </c>
      <c r="Q37">
        <v>238.715</v>
      </c>
      <c r="R37">
        <v>333.81400000000002</v>
      </c>
      <c r="S37">
        <v>373.72199999999998</v>
      </c>
      <c r="T37">
        <v>486.95100000000002</v>
      </c>
      <c r="U37">
        <v>286.053</v>
      </c>
      <c r="V37">
        <v>364.13099999999997</v>
      </c>
      <c r="W37">
        <v>482.32900000000001</v>
      </c>
      <c r="X37">
        <v>550.03399999999999</v>
      </c>
      <c r="Y37">
        <v>581.33900000000006</v>
      </c>
      <c r="Z37">
        <v>535.71699999999998</v>
      </c>
      <c r="AA37">
        <v>409.41</v>
      </c>
      <c r="AB37">
        <v>452.589</v>
      </c>
      <c r="AC37">
        <v>474.39699999999999</v>
      </c>
      <c r="AD37">
        <v>496.101</v>
      </c>
      <c r="AE37">
        <v>515.91300000000001</v>
      </c>
      <c r="AF37">
        <v>539.83699999999999</v>
      </c>
      <c r="AG37">
        <v>2013</v>
      </c>
      <c r="AI37" t="s">
        <v>16</v>
      </c>
      <c r="AJ37" s="2">
        <f t="shared" si="1"/>
        <v>-0.23477032861972211</v>
      </c>
      <c r="AK37" s="2">
        <f t="shared" si="2"/>
        <v>-0.24203426368996098</v>
      </c>
      <c r="AL37" s="2">
        <f t="shared" si="3"/>
        <v>0.19061213936351293</v>
      </c>
      <c r="AM37" s="2">
        <f t="shared" si="4"/>
        <v>0.2990544270008596</v>
      </c>
      <c r="AN37" s="2">
        <f t="shared" si="5"/>
        <v>0.66276599449726614</v>
      </c>
      <c r="AO37" s="2">
        <f t="shared" si="6"/>
        <v>0.39837881993171781</v>
      </c>
      <c r="AP37" s="2">
        <f t="shared" si="7"/>
        <v>0.11955160658330674</v>
      </c>
      <c r="AQ37" s="2">
        <f t="shared" si="8"/>
        <v>0.30297654406216395</v>
      </c>
      <c r="AR37" s="2">
        <f t="shared" si="9"/>
        <v>-0.41256307102768042</v>
      </c>
      <c r="AS37" s="2">
        <f t="shared" si="10"/>
        <v>0.27294941846441034</v>
      </c>
      <c r="AT37" s="2">
        <f t="shared" si="11"/>
        <v>0.32460295882525808</v>
      </c>
      <c r="AU37" s="2">
        <f t="shared" si="12"/>
        <v>0.14037099158458227</v>
      </c>
      <c r="AV37" s="2">
        <f t="shared" si="13"/>
        <v>5.6914663457168217E-2</v>
      </c>
      <c r="AW37" s="2">
        <f t="shared" si="14"/>
        <v>-7.8477446034069739E-2</v>
      </c>
      <c r="AX37" s="2">
        <f t="shared" si="15"/>
        <v>-0.23577187208918135</v>
      </c>
      <c r="AY37" s="2">
        <f t="shared" si="16"/>
        <v>0.1054664028724261</v>
      </c>
      <c r="BA37" t="s">
        <v>16</v>
      </c>
      <c r="BB37" s="9">
        <f>CORREL(AJ37:AX37,GGExp!AJ37:AX37)</f>
        <v>0.16705313316080608</v>
      </c>
    </row>
    <row r="38" spans="1:54" x14ac:dyDescent="0.2">
      <c r="A38">
        <v>299</v>
      </c>
      <c r="B38" t="s">
        <v>75</v>
      </c>
      <c r="C38" t="s">
        <v>22</v>
      </c>
      <c r="D38" t="s">
        <v>293</v>
      </c>
      <c r="E38" t="s">
        <v>87</v>
      </c>
      <c r="F38" t="s">
        <v>88</v>
      </c>
      <c r="G38" t="s">
        <v>329</v>
      </c>
      <c r="H38">
        <v>10.5</v>
      </c>
      <c r="I38">
        <v>14.077999999999999</v>
      </c>
      <c r="J38">
        <v>12.154</v>
      </c>
      <c r="K38">
        <v>15.932</v>
      </c>
      <c r="L38">
        <v>26.081</v>
      </c>
      <c r="M38">
        <v>24.286999999999999</v>
      </c>
      <c r="N38">
        <v>31.821000000000002</v>
      </c>
      <c r="O38">
        <v>43.418999999999997</v>
      </c>
      <c r="P38">
        <v>73.131</v>
      </c>
      <c r="Q38">
        <v>114.413</v>
      </c>
      <c r="R38">
        <v>148.36000000000001</v>
      </c>
      <c r="S38">
        <v>163.87799999999999</v>
      </c>
      <c r="T38">
        <v>212.88900000000001</v>
      </c>
      <c r="U38">
        <v>173.87</v>
      </c>
      <c r="V38">
        <v>215.72200000000001</v>
      </c>
      <c r="W38">
        <v>378.47500000000002</v>
      </c>
      <c r="X38">
        <v>384.82100000000003</v>
      </c>
      <c r="Y38">
        <v>516.625</v>
      </c>
      <c r="Z38">
        <v>906.59100000000001</v>
      </c>
      <c r="AA38" s="3">
        <v>1051.318</v>
      </c>
      <c r="AB38" s="3">
        <v>1749.28</v>
      </c>
      <c r="AC38" s="3">
        <v>2866.7620000000002</v>
      </c>
      <c r="AD38" s="3">
        <v>4684.1899999999996</v>
      </c>
      <c r="AE38" s="3">
        <v>7705.2569999999996</v>
      </c>
      <c r="AF38" s="3">
        <v>12786.471</v>
      </c>
      <c r="AG38">
        <v>2010</v>
      </c>
      <c r="AI38" t="s">
        <v>22</v>
      </c>
      <c r="AJ38" s="2">
        <f t="shared" si="1"/>
        <v>-6.8785706069552574E-2</v>
      </c>
      <c r="AK38" s="2">
        <f t="shared" si="2"/>
        <v>0.3102071066825875</v>
      </c>
      <c r="AL38" s="2">
        <f t="shared" si="3"/>
        <v>0.36447628924295261</v>
      </c>
      <c r="AM38" s="2">
        <f t="shared" si="4"/>
        <v>0.68430871277551319</v>
      </c>
      <c r="AN38" s="2">
        <f t="shared" si="5"/>
        <v>0.56449385349578152</v>
      </c>
      <c r="AO38" s="2">
        <f t="shared" si="6"/>
        <v>0.29670579392201951</v>
      </c>
      <c r="AP38" s="2">
        <f t="shared" si="7"/>
        <v>0.10459692639525459</v>
      </c>
      <c r="AQ38" s="2">
        <f t="shared" si="8"/>
        <v>0.2990700399077364</v>
      </c>
      <c r="AR38" s="2">
        <f t="shared" si="9"/>
        <v>-0.18328330726340958</v>
      </c>
      <c r="AS38" s="2">
        <f t="shared" si="10"/>
        <v>0.2407085753724047</v>
      </c>
      <c r="AT38" s="2">
        <f t="shared" si="11"/>
        <v>0.75445712537432441</v>
      </c>
      <c r="AU38" s="2">
        <f t="shared" si="12"/>
        <v>1.6767289781359412E-2</v>
      </c>
      <c r="AV38" s="2">
        <f t="shared" si="13"/>
        <v>0.34250729559977228</v>
      </c>
      <c r="AW38" s="2">
        <f t="shared" si="14"/>
        <v>0.75483377691749332</v>
      </c>
      <c r="AX38" s="2">
        <f t="shared" si="15"/>
        <v>0.1596386904348267</v>
      </c>
      <c r="AY38" s="2">
        <f t="shared" si="16"/>
        <v>0.66389237129013301</v>
      </c>
      <c r="BA38" t="s">
        <v>22</v>
      </c>
      <c r="BB38" s="9">
        <f>CORREL(AJ38:AX38,GGExp!AJ38:AX38)</f>
        <v>0.85093542127741595</v>
      </c>
    </row>
    <row r="39" spans="1:54" x14ac:dyDescent="0.2">
      <c r="A39">
        <v>474</v>
      </c>
      <c r="B39" t="s">
        <v>76</v>
      </c>
      <c r="C39" t="s">
        <v>11</v>
      </c>
      <c r="D39" t="s">
        <v>293</v>
      </c>
      <c r="E39" t="s">
        <v>87</v>
      </c>
      <c r="F39" t="s">
        <v>88</v>
      </c>
      <c r="G39" t="s">
        <v>330</v>
      </c>
      <c r="H39">
        <v>220.86699999999999</v>
      </c>
      <c r="I39">
        <v>289.32600000000002</v>
      </c>
      <c r="J39">
        <v>227.655</v>
      </c>
      <c r="K39">
        <v>336.83100000000002</v>
      </c>
      <c r="L39">
        <v>588.68899999999996</v>
      </c>
      <c r="M39">
        <v>553.08399999999995</v>
      </c>
      <c r="N39">
        <v>567.67200000000003</v>
      </c>
      <c r="O39">
        <v>672.29300000000001</v>
      </c>
      <c r="P39">
        <v>820.56399999999996</v>
      </c>
      <c r="Q39" s="3">
        <v>1121.288</v>
      </c>
      <c r="R39" s="3">
        <v>1449.6790000000001</v>
      </c>
      <c r="S39" s="3">
        <v>1429.0170000000001</v>
      </c>
      <c r="T39" s="3">
        <v>1973.749</v>
      </c>
      <c r="U39" s="3">
        <v>1274.598</v>
      </c>
      <c r="V39" s="3">
        <v>1774.415</v>
      </c>
      <c r="W39" s="3">
        <v>1772.5419999999999</v>
      </c>
      <c r="X39" s="3">
        <v>2268.5929999999998</v>
      </c>
      <c r="Y39" s="3">
        <v>2075.69</v>
      </c>
      <c r="Z39" s="3">
        <v>2196.3829999999998</v>
      </c>
      <c r="AA39" s="3">
        <v>1695.107</v>
      </c>
      <c r="AB39" s="3">
        <v>2017.0229999999999</v>
      </c>
      <c r="AC39" s="3">
        <v>2334.6849999999999</v>
      </c>
      <c r="AD39" s="3">
        <v>2622.1129999999998</v>
      </c>
      <c r="AE39" s="3">
        <v>2921.2550000000001</v>
      </c>
      <c r="AF39" s="3">
        <v>3251.6410000000001</v>
      </c>
      <c r="AG39">
        <v>2013</v>
      </c>
      <c r="AI39" t="s">
        <v>11</v>
      </c>
      <c r="AJ39" s="2">
        <f t="shared" si="1"/>
        <v>-6.0481850348825986E-2</v>
      </c>
      <c r="AK39" s="2">
        <f t="shared" si="2"/>
        <v>2.637574039386437E-2</v>
      </c>
      <c r="AL39" s="2">
        <f t="shared" si="3"/>
        <v>0.18429832720303269</v>
      </c>
      <c r="AM39" s="2">
        <f t="shared" si="4"/>
        <v>0.22054520871108274</v>
      </c>
      <c r="AN39" s="2">
        <f t="shared" si="5"/>
        <v>0.36648451552834399</v>
      </c>
      <c r="AO39" s="2">
        <f t="shared" si="6"/>
        <v>0.29286945013234789</v>
      </c>
      <c r="AP39" s="2">
        <f t="shared" si="7"/>
        <v>-1.425281044976166E-2</v>
      </c>
      <c r="AQ39" s="2">
        <f t="shared" si="8"/>
        <v>0.38119350574555794</v>
      </c>
      <c r="AR39" s="2">
        <f t="shared" si="9"/>
        <v>-0.35422487864465041</v>
      </c>
      <c r="AS39" s="2">
        <f t="shared" si="10"/>
        <v>0.3921369718138582</v>
      </c>
      <c r="AT39" s="2">
        <f t="shared" si="11"/>
        <v>-1.0555591561162679E-3</v>
      </c>
      <c r="AU39" s="2">
        <f t="shared" si="12"/>
        <v>0.27985288924042417</v>
      </c>
      <c r="AV39" s="2">
        <f t="shared" si="13"/>
        <v>-8.5032000010579159E-2</v>
      </c>
      <c r="AW39" s="2">
        <f t="shared" si="14"/>
        <v>5.814596591976632E-2</v>
      </c>
      <c r="AX39" s="2">
        <f t="shared" si="15"/>
        <v>-0.22822795477837876</v>
      </c>
      <c r="AY39" s="2">
        <f t="shared" si="16"/>
        <v>0.18990895559985296</v>
      </c>
      <c r="BA39" t="s">
        <v>11</v>
      </c>
      <c r="BB39" s="9">
        <f>CORREL(AJ39:AX39,GGExp!AJ39:AX39)</f>
        <v>0.82955127275432161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1"/>
  <sheetViews>
    <sheetView workbookViewId="0">
      <selection activeCell="C3" sqref="A1:AG39"/>
    </sheetView>
  </sheetViews>
  <sheetFormatPr baseColWidth="10" defaultColWidth="8.83203125" defaultRowHeight="15" x14ac:dyDescent="0.2"/>
  <cols>
    <col min="3" max="3" width="28.1640625" customWidth="1"/>
    <col min="18" max="18" width="8.83203125" style="8"/>
  </cols>
  <sheetData>
    <row r="1" spans="1:55" x14ac:dyDescent="0.2">
      <c r="B1">
        <v>2</v>
      </c>
      <c r="C1">
        <v>3</v>
      </c>
      <c r="D1">
        <v>4</v>
      </c>
      <c r="E1">
        <v>5</v>
      </c>
      <c r="F1">
        <v>6</v>
      </c>
      <c r="G1">
        <v>7</v>
      </c>
      <c r="H1">
        <v>8</v>
      </c>
      <c r="I1">
        <v>9</v>
      </c>
      <c r="J1">
        <v>10</v>
      </c>
      <c r="K1">
        <v>11</v>
      </c>
      <c r="L1">
        <v>12</v>
      </c>
      <c r="M1">
        <v>13</v>
      </c>
      <c r="N1">
        <v>14</v>
      </c>
      <c r="O1">
        <v>15</v>
      </c>
      <c r="P1">
        <v>16</v>
      </c>
      <c r="Q1">
        <v>17</v>
      </c>
      <c r="R1" s="8">
        <v>18</v>
      </c>
      <c r="S1">
        <v>19</v>
      </c>
      <c r="T1">
        <v>20</v>
      </c>
      <c r="U1">
        <v>21</v>
      </c>
      <c r="V1">
        <v>22</v>
      </c>
      <c r="W1">
        <v>23</v>
      </c>
      <c r="X1">
        <v>24</v>
      </c>
      <c r="Y1">
        <v>25</v>
      </c>
      <c r="Z1">
        <v>26</v>
      </c>
      <c r="AA1">
        <v>27</v>
      </c>
      <c r="AB1">
        <v>28</v>
      </c>
      <c r="AC1">
        <v>29</v>
      </c>
      <c r="AD1">
        <v>30</v>
      </c>
      <c r="AE1">
        <v>31</v>
      </c>
      <c r="AF1">
        <v>32</v>
      </c>
    </row>
    <row r="2" spans="1:55" x14ac:dyDescent="0.2">
      <c r="A2" t="s">
        <v>83</v>
      </c>
      <c r="B2" t="s">
        <v>40</v>
      </c>
      <c r="C2" t="s">
        <v>0</v>
      </c>
      <c r="D2" t="s">
        <v>37</v>
      </c>
      <c r="E2" t="s">
        <v>84</v>
      </c>
      <c r="F2" t="s">
        <v>38</v>
      </c>
      <c r="G2" t="s">
        <v>39</v>
      </c>
      <c r="H2">
        <v>1996</v>
      </c>
      <c r="I2">
        <v>1997</v>
      </c>
      <c r="J2">
        <v>1998</v>
      </c>
      <c r="K2">
        <v>1999</v>
      </c>
      <c r="L2">
        <v>2000</v>
      </c>
      <c r="M2">
        <v>2001</v>
      </c>
      <c r="N2">
        <v>2002</v>
      </c>
      <c r="O2">
        <v>2003</v>
      </c>
      <c r="P2">
        <v>2004</v>
      </c>
      <c r="Q2">
        <v>2005</v>
      </c>
      <c r="R2" s="8">
        <v>2006</v>
      </c>
      <c r="S2">
        <v>2007</v>
      </c>
      <c r="T2">
        <v>2008</v>
      </c>
      <c r="U2">
        <v>2009</v>
      </c>
      <c r="V2">
        <v>2010</v>
      </c>
      <c r="W2">
        <v>2011</v>
      </c>
      <c r="X2">
        <v>2012</v>
      </c>
      <c r="Y2">
        <v>2013</v>
      </c>
      <c r="Z2">
        <v>2014</v>
      </c>
      <c r="AA2">
        <v>2015</v>
      </c>
      <c r="AB2">
        <v>2016</v>
      </c>
      <c r="AC2">
        <v>2017</v>
      </c>
      <c r="AD2">
        <v>2018</v>
      </c>
      <c r="AE2">
        <v>2019</v>
      </c>
      <c r="AF2">
        <v>2020</v>
      </c>
      <c r="AG2" t="s">
        <v>85</v>
      </c>
      <c r="AJ2">
        <v>2001</v>
      </c>
      <c r="AK2">
        <v>2002</v>
      </c>
      <c r="AL2">
        <v>2003</v>
      </c>
      <c r="AM2">
        <v>2004</v>
      </c>
      <c r="AN2">
        <v>2005</v>
      </c>
      <c r="AO2">
        <v>2006</v>
      </c>
      <c r="AP2">
        <v>2007</v>
      </c>
      <c r="AQ2">
        <v>2008</v>
      </c>
      <c r="AR2">
        <v>2009</v>
      </c>
      <c r="AS2">
        <v>2010</v>
      </c>
      <c r="AT2">
        <v>2011</v>
      </c>
      <c r="AU2">
        <v>2012</v>
      </c>
      <c r="AV2">
        <v>2013</v>
      </c>
      <c r="AW2">
        <v>2014</v>
      </c>
      <c r="AX2">
        <v>2015</v>
      </c>
      <c r="AY2">
        <v>2016</v>
      </c>
      <c r="BB2" t="s">
        <v>0</v>
      </c>
      <c r="BC2" t="s">
        <v>391</v>
      </c>
    </row>
    <row r="3" spans="1:55" x14ac:dyDescent="0.2">
      <c r="A3">
        <v>612</v>
      </c>
      <c r="B3" t="s">
        <v>41</v>
      </c>
      <c r="C3" t="s">
        <v>9</v>
      </c>
      <c r="D3" t="s">
        <v>332</v>
      </c>
      <c r="E3" t="s">
        <v>87</v>
      </c>
      <c r="F3" t="s">
        <v>88</v>
      </c>
      <c r="G3" t="s">
        <v>294</v>
      </c>
      <c r="H3">
        <v>724.60900000000004</v>
      </c>
      <c r="I3">
        <v>845.19600000000003</v>
      </c>
      <c r="J3">
        <v>875.73900000000003</v>
      </c>
      <c r="K3" s="3">
        <v>1034.32</v>
      </c>
      <c r="L3" s="3">
        <v>1178.1220000000001</v>
      </c>
      <c r="M3" s="3">
        <v>1321.028</v>
      </c>
      <c r="N3" s="3">
        <v>1550.646</v>
      </c>
      <c r="O3" s="3">
        <v>1691.354</v>
      </c>
      <c r="P3" s="3">
        <v>1891.769</v>
      </c>
      <c r="Q3" s="3">
        <v>2052.0369999999998</v>
      </c>
      <c r="R3" s="3">
        <v>2454.3870000000002</v>
      </c>
      <c r="S3" s="3">
        <v>3114.2420000000002</v>
      </c>
      <c r="T3" s="3">
        <v>4190.6629999999996</v>
      </c>
      <c r="U3" s="3">
        <v>4220.9570000000003</v>
      </c>
      <c r="V3" s="3">
        <v>4439.8540000000003</v>
      </c>
      <c r="W3" s="3">
        <v>5853.482</v>
      </c>
      <c r="X3" s="3">
        <v>7058.1729999999998</v>
      </c>
      <c r="Y3" s="3">
        <v>6092.1239999999998</v>
      </c>
      <c r="Z3" s="3">
        <v>6799.384</v>
      </c>
      <c r="AA3" s="3">
        <v>7186.0609999999997</v>
      </c>
      <c r="AB3" s="3">
        <v>7569.8829999999998</v>
      </c>
      <c r="AC3" s="3">
        <v>7975.8620000000001</v>
      </c>
      <c r="AD3" s="3">
        <v>8398.8950000000004</v>
      </c>
      <c r="AE3" s="3">
        <v>8850.9940000000006</v>
      </c>
      <c r="AF3" s="3">
        <v>9301.6890000000003</v>
      </c>
      <c r="AG3">
        <v>2014</v>
      </c>
      <c r="AI3" t="s">
        <v>9</v>
      </c>
      <c r="AJ3" s="2">
        <f>(M3-L3)/L3</f>
        <v>0.1212998314266264</v>
      </c>
      <c r="AK3" s="2">
        <f t="shared" ref="AK3:AY18" si="0">(N3-M3)/M3</f>
        <v>0.1738176632138001</v>
      </c>
      <c r="AL3" s="2">
        <f t="shared" si="0"/>
        <v>9.074153610817691E-2</v>
      </c>
      <c r="AM3" s="2">
        <f t="shared" si="0"/>
        <v>0.11849382210938689</v>
      </c>
      <c r="AN3" s="2">
        <f t="shared" si="0"/>
        <v>8.4718588791760405E-2</v>
      </c>
      <c r="AO3" s="2">
        <f t="shared" si="0"/>
        <v>0.19607346261300376</v>
      </c>
      <c r="AP3" s="2">
        <f t="shared" si="0"/>
        <v>0.26884717039325906</v>
      </c>
      <c r="AQ3" s="2">
        <f t="shared" si="0"/>
        <v>0.34564462235112087</v>
      </c>
      <c r="AR3" s="2">
        <f t="shared" si="0"/>
        <v>7.2289277376875165E-3</v>
      </c>
      <c r="AS3" s="2">
        <f t="shared" si="0"/>
        <v>5.1859566444292113E-2</v>
      </c>
      <c r="AT3" s="2">
        <f t="shared" si="0"/>
        <v>0.31839515443525834</v>
      </c>
      <c r="AU3" s="2">
        <f t="shared" si="0"/>
        <v>0.20580758598044716</v>
      </c>
      <c r="AV3" s="2">
        <f t="shared" si="0"/>
        <v>-0.13686955533677059</v>
      </c>
      <c r="AW3" s="2">
        <f t="shared" si="0"/>
        <v>0.1160941569803898</v>
      </c>
      <c r="AX3" s="2">
        <f t="shared" si="0"/>
        <v>5.6869416405956726E-2</v>
      </c>
      <c r="AY3" s="2">
        <f t="shared" si="0"/>
        <v>5.3412015289043629E-2</v>
      </c>
      <c r="AZ3" s="2"/>
      <c r="BA3" t="s">
        <v>41</v>
      </c>
      <c r="BB3" t="s">
        <v>9</v>
      </c>
      <c r="BC3" s="2">
        <f t="shared" ref="BC3:BC18" si="1">STDEV(AJ3:AW3)</f>
        <v>0.12656834166647396</v>
      </c>
    </row>
    <row r="4" spans="1:55" x14ac:dyDescent="0.2">
      <c r="A4">
        <v>614</v>
      </c>
      <c r="B4" t="s">
        <v>42</v>
      </c>
      <c r="C4" t="s">
        <v>7</v>
      </c>
      <c r="D4" t="s">
        <v>332</v>
      </c>
      <c r="E4" t="s">
        <v>87</v>
      </c>
      <c r="F4" t="s">
        <v>88</v>
      </c>
      <c r="G4" t="s">
        <v>295</v>
      </c>
      <c r="H4" t="s">
        <v>106</v>
      </c>
      <c r="I4" t="s">
        <v>106</v>
      </c>
      <c r="J4" t="s">
        <v>106</v>
      </c>
      <c r="K4" t="s">
        <v>106</v>
      </c>
      <c r="L4">
        <v>45.484000000000002</v>
      </c>
      <c r="M4">
        <v>82.661000000000001</v>
      </c>
      <c r="N4">
        <v>207.75299999999999</v>
      </c>
      <c r="O4">
        <v>457.154</v>
      </c>
      <c r="P4">
        <v>586.399</v>
      </c>
      <c r="Q4">
        <v>854.78499999999997</v>
      </c>
      <c r="R4" s="3">
        <v>1288.3530000000001</v>
      </c>
      <c r="S4" s="3">
        <v>1908.8420000000001</v>
      </c>
      <c r="T4" s="3">
        <v>3498.7890000000002</v>
      </c>
      <c r="U4" s="3">
        <v>2510.1970000000001</v>
      </c>
      <c r="V4" s="3">
        <v>3034.0259999999998</v>
      </c>
      <c r="W4" s="3">
        <v>3927.547</v>
      </c>
      <c r="X4" s="3">
        <v>4548.7659999999996</v>
      </c>
      <c r="Y4" s="3">
        <v>4888.6940000000004</v>
      </c>
      <c r="Z4" s="3">
        <v>4682.3999999999996</v>
      </c>
      <c r="AA4" s="3">
        <v>3614.1889999999999</v>
      </c>
      <c r="AB4" s="3">
        <v>4150.6379999999999</v>
      </c>
      <c r="AC4" s="3">
        <v>4678.1760000000004</v>
      </c>
      <c r="AD4" s="3">
        <v>5248.0190000000002</v>
      </c>
      <c r="AE4" s="3">
        <v>5868.143</v>
      </c>
      <c r="AF4" s="3">
        <v>6581.7430000000004</v>
      </c>
      <c r="AG4">
        <v>2013</v>
      </c>
      <c r="AI4" t="s">
        <v>7</v>
      </c>
      <c r="AJ4" s="2">
        <f t="shared" ref="AJ4:AJ39" si="2">(M4-L4)/L4</f>
        <v>0.81736434790255907</v>
      </c>
      <c r="AK4" s="2">
        <f t="shared" si="0"/>
        <v>1.5133134126129613</v>
      </c>
      <c r="AL4" s="2">
        <f t="shared" si="0"/>
        <v>1.2004688259615988</v>
      </c>
      <c r="AM4" s="2">
        <f t="shared" si="0"/>
        <v>0.28271654628418436</v>
      </c>
      <c r="AN4" s="2">
        <f t="shared" si="0"/>
        <v>0.45768495512441182</v>
      </c>
      <c r="AO4" s="2">
        <f t="shared" si="0"/>
        <v>0.50722462373579336</v>
      </c>
      <c r="AP4" s="2">
        <f t="shared" si="0"/>
        <v>0.48161412283745214</v>
      </c>
      <c r="AQ4" s="2">
        <f t="shared" si="0"/>
        <v>0.83293798019951359</v>
      </c>
      <c r="AR4" s="2">
        <f t="shared" si="0"/>
        <v>-0.28255262034949807</v>
      </c>
      <c r="AS4" s="2">
        <f t="shared" si="0"/>
        <v>0.20868043424480218</v>
      </c>
      <c r="AT4" s="2">
        <f t="shared" si="0"/>
        <v>0.29450011305110774</v>
      </c>
      <c r="AU4" s="2">
        <f t="shared" si="0"/>
        <v>0.15816971763800652</v>
      </c>
      <c r="AV4" s="2">
        <f t="shared" si="0"/>
        <v>7.4729717905911361E-2</v>
      </c>
      <c r="AW4" s="2">
        <f t="shared" si="0"/>
        <v>-4.2198182172989505E-2</v>
      </c>
      <c r="AX4" s="2">
        <f t="shared" si="0"/>
        <v>-0.22813322227917304</v>
      </c>
      <c r="AY4" s="2">
        <f t="shared" si="0"/>
        <v>0.14842859629089683</v>
      </c>
      <c r="AZ4" s="2"/>
      <c r="BA4" t="s">
        <v>42</v>
      </c>
      <c r="BB4" t="s">
        <v>7</v>
      </c>
      <c r="BC4" s="2">
        <f t="shared" si="1"/>
        <v>0.48769967370823658</v>
      </c>
    </row>
    <row r="5" spans="1:55" x14ac:dyDescent="0.2">
      <c r="A5">
        <v>912</v>
      </c>
      <c r="B5" t="s">
        <v>43</v>
      </c>
      <c r="C5" t="s">
        <v>23</v>
      </c>
      <c r="D5" t="s">
        <v>332</v>
      </c>
      <c r="E5" t="s">
        <v>87</v>
      </c>
      <c r="F5" t="s">
        <v>88</v>
      </c>
      <c r="G5" t="s">
        <v>296</v>
      </c>
      <c r="H5" t="s">
        <v>106</v>
      </c>
      <c r="I5" t="s">
        <v>106</v>
      </c>
      <c r="J5" t="s">
        <v>106</v>
      </c>
      <c r="K5" t="s">
        <v>106</v>
      </c>
      <c r="L5">
        <v>0.98299999999999998</v>
      </c>
      <c r="M5">
        <v>0.99199999999999999</v>
      </c>
      <c r="N5">
        <v>1.6779999999999999</v>
      </c>
      <c r="O5">
        <v>2.0379999999999998</v>
      </c>
      <c r="P5">
        <v>2.206</v>
      </c>
      <c r="Q5">
        <v>2.839</v>
      </c>
      <c r="R5">
        <v>5.0369999999999999</v>
      </c>
      <c r="S5">
        <v>7.3559999999999999</v>
      </c>
      <c r="T5">
        <v>11.829000000000001</v>
      </c>
      <c r="U5">
        <v>12.028</v>
      </c>
      <c r="V5">
        <v>13.45</v>
      </c>
      <c r="W5">
        <v>17.367999999999999</v>
      </c>
      <c r="X5">
        <v>19.782</v>
      </c>
      <c r="Y5">
        <v>21.931999999999999</v>
      </c>
      <c r="Z5">
        <v>22.303999999999998</v>
      </c>
      <c r="AA5">
        <v>22.193999999999999</v>
      </c>
      <c r="AB5">
        <v>21.475000000000001</v>
      </c>
      <c r="AC5">
        <v>22.574999999999999</v>
      </c>
      <c r="AD5">
        <v>23.972999999999999</v>
      </c>
      <c r="AE5">
        <v>25.093</v>
      </c>
      <c r="AF5">
        <v>26.422999999999998</v>
      </c>
      <c r="AG5">
        <v>2012</v>
      </c>
      <c r="AI5" t="s">
        <v>23</v>
      </c>
      <c r="AJ5" s="2">
        <f t="shared" si="2"/>
        <v>9.1556459816887169E-3</v>
      </c>
      <c r="AK5" s="2">
        <f t="shared" si="0"/>
        <v>0.69153225806451613</v>
      </c>
      <c r="AL5" s="2">
        <f t="shared" si="0"/>
        <v>0.21454112038140638</v>
      </c>
      <c r="AM5" s="2">
        <f t="shared" si="0"/>
        <v>8.243375858684994E-2</v>
      </c>
      <c r="AN5" s="2">
        <f t="shared" si="0"/>
        <v>0.2869446962828649</v>
      </c>
      <c r="AO5" s="2">
        <f t="shared" si="0"/>
        <v>0.77421627333568155</v>
      </c>
      <c r="AP5" s="2">
        <f t="shared" si="0"/>
        <v>0.46039309112567006</v>
      </c>
      <c r="AQ5" s="2">
        <f t="shared" si="0"/>
        <v>0.60807504078303443</v>
      </c>
      <c r="AR5" s="2">
        <f t="shared" si="0"/>
        <v>1.6823061966353862E-2</v>
      </c>
      <c r="AS5" s="2">
        <f t="shared" si="0"/>
        <v>0.11822414366478207</v>
      </c>
      <c r="AT5" s="2">
        <f t="shared" si="0"/>
        <v>0.29130111524163566</v>
      </c>
      <c r="AU5" s="2">
        <f t="shared" si="0"/>
        <v>0.1389912482726855</v>
      </c>
      <c r="AV5" s="2">
        <f t="shared" si="0"/>
        <v>0.10868466282479014</v>
      </c>
      <c r="AW5" s="2">
        <f t="shared" si="0"/>
        <v>1.6961517417472184E-2</v>
      </c>
      <c r="AX5" s="2">
        <f t="shared" si="0"/>
        <v>-4.9318507890961007E-3</v>
      </c>
      <c r="AY5" s="2">
        <f t="shared" si="0"/>
        <v>-3.2396143101739105E-2</v>
      </c>
      <c r="AZ5" s="2"/>
      <c r="BA5" t="s">
        <v>43</v>
      </c>
      <c r="BB5" t="s">
        <v>23</v>
      </c>
      <c r="BC5" s="2">
        <f t="shared" si="1"/>
        <v>0.26073113154701905</v>
      </c>
    </row>
    <row r="6" spans="1:55" x14ac:dyDescent="0.2">
      <c r="A6">
        <v>419</v>
      </c>
      <c r="B6" t="s">
        <v>44</v>
      </c>
      <c r="C6" t="s">
        <v>12</v>
      </c>
      <c r="D6" t="s">
        <v>332</v>
      </c>
      <c r="E6" t="s">
        <v>87</v>
      </c>
      <c r="F6" t="s">
        <v>88</v>
      </c>
      <c r="G6" t="s">
        <v>297</v>
      </c>
      <c r="H6">
        <v>0.627</v>
      </c>
      <c r="I6">
        <v>0.88900000000000001</v>
      </c>
      <c r="J6">
        <v>0.70499999999999996</v>
      </c>
      <c r="K6">
        <v>0.80500000000000005</v>
      </c>
      <c r="L6">
        <v>0.78700000000000003</v>
      </c>
      <c r="M6">
        <v>0.95599999999999996</v>
      </c>
      <c r="N6">
        <v>1.1499999999999999</v>
      </c>
      <c r="O6">
        <v>1.2190000000000001</v>
      </c>
      <c r="P6">
        <v>1.288</v>
      </c>
      <c r="Q6">
        <v>1.4970000000000001</v>
      </c>
      <c r="R6">
        <v>1.6779999999999999</v>
      </c>
      <c r="S6">
        <v>1.9079999999999999</v>
      </c>
      <c r="T6">
        <v>2.286</v>
      </c>
      <c r="U6">
        <v>2.2109999999999999</v>
      </c>
      <c r="V6">
        <v>2.76</v>
      </c>
      <c r="W6">
        <v>3.0030000000000001</v>
      </c>
      <c r="X6">
        <v>3.4180000000000001</v>
      </c>
      <c r="Y6">
        <v>3.5270000000000001</v>
      </c>
      <c r="Z6">
        <v>3.8450000000000002</v>
      </c>
      <c r="AA6">
        <v>3.972</v>
      </c>
      <c r="AB6">
        <v>3.9590000000000001</v>
      </c>
      <c r="AC6">
        <v>3.996</v>
      </c>
      <c r="AD6">
        <v>4.234</v>
      </c>
      <c r="AE6">
        <v>4.4450000000000003</v>
      </c>
      <c r="AF6">
        <v>4.6399999999999997</v>
      </c>
      <c r="AG6">
        <v>2014</v>
      </c>
      <c r="AI6" t="s">
        <v>12</v>
      </c>
      <c r="AJ6" s="2">
        <f t="shared" si="2"/>
        <v>0.21473951715374831</v>
      </c>
      <c r="AK6" s="2">
        <f t="shared" si="0"/>
        <v>0.20292887029288698</v>
      </c>
      <c r="AL6" s="2">
        <f t="shared" si="0"/>
        <v>6.0000000000000157E-2</v>
      </c>
      <c r="AM6" s="2">
        <f t="shared" si="0"/>
        <v>5.6603773584905613E-2</v>
      </c>
      <c r="AN6" s="2">
        <f t="shared" si="0"/>
        <v>0.16226708074534166</v>
      </c>
      <c r="AO6" s="2">
        <f t="shared" si="0"/>
        <v>0.12090848363393442</v>
      </c>
      <c r="AP6" s="2">
        <f t="shared" si="0"/>
        <v>0.13706793802145412</v>
      </c>
      <c r="AQ6" s="2">
        <f t="shared" si="0"/>
        <v>0.19811320754716988</v>
      </c>
      <c r="AR6" s="2">
        <f t="shared" si="0"/>
        <v>-3.2808398950131309E-2</v>
      </c>
      <c r="AS6" s="2">
        <f t="shared" si="0"/>
        <v>0.24830393487109903</v>
      </c>
      <c r="AT6" s="2">
        <f t="shared" si="0"/>
        <v>8.8043478260869695E-2</v>
      </c>
      <c r="AU6" s="2">
        <f t="shared" si="0"/>
        <v>0.13819513819513821</v>
      </c>
      <c r="AV6" s="2">
        <f t="shared" si="0"/>
        <v>3.1889994148624923E-2</v>
      </c>
      <c r="AW6" s="2">
        <f t="shared" si="0"/>
        <v>9.0161610433796446E-2</v>
      </c>
      <c r="AX6" s="2">
        <f t="shared" si="0"/>
        <v>3.302990897269175E-2</v>
      </c>
      <c r="AY6" s="2">
        <f t="shared" si="0"/>
        <v>-3.2729103726082329E-3</v>
      </c>
      <c r="AZ6" s="2"/>
      <c r="BA6" t="s">
        <v>44</v>
      </c>
      <c r="BB6" t="s">
        <v>12</v>
      </c>
      <c r="BC6" s="2">
        <f t="shared" si="1"/>
        <v>7.9118095611897088E-2</v>
      </c>
    </row>
    <row r="7" spans="1:55" x14ac:dyDescent="0.2">
      <c r="A7">
        <v>218</v>
      </c>
      <c r="B7" t="s">
        <v>45</v>
      </c>
      <c r="C7" t="s">
        <v>26</v>
      </c>
      <c r="D7" t="s">
        <v>332</v>
      </c>
      <c r="E7" t="s">
        <v>87</v>
      </c>
      <c r="F7" t="s">
        <v>88</v>
      </c>
      <c r="G7" t="s">
        <v>298</v>
      </c>
      <c r="H7">
        <v>9.7769999999999992</v>
      </c>
      <c r="I7">
        <v>11.776999999999999</v>
      </c>
      <c r="J7">
        <v>14.034000000000001</v>
      </c>
      <c r="K7">
        <v>14.141</v>
      </c>
      <c r="L7">
        <v>15.223000000000001</v>
      </c>
      <c r="M7">
        <v>17.189</v>
      </c>
      <c r="N7">
        <v>18.870999999999999</v>
      </c>
      <c r="O7">
        <v>19.803000000000001</v>
      </c>
      <c r="P7">
        <v>22.52</v>
      </c>
      <c r="Q7">
        <v>25.558</v>
      </c>
      <c r="R7">
        <v>27.372</v>
      </c>
      <c r="S7">
        <v>33.634999999999998</v>
      </c>
      <c r="T7">
        <v>42.645000000000003</v>
      </c>
      <c r="U7">
        <v>43.601999999999997</v>
      </c>
      <c r="V7">
        <v>43.43</v>
      </c>
      <c r="W7">
        <v>58.773000000000003</v>
      </c>
      <c r="X7">
        <v>67.447000000000003</v>
      </c>
      <c r="Y7">
        <v>81.418000000000006</v>
      </c>
      <c r="Z7">
        <v>98.584000000000003</v>
      </c>
      <c r="AA7">
        <v>94.605000000000004</v>
      </c>
      <c r="AB7">
        <v>98.195999999999998</v>
      </c>
      <c r="AC7">
        <v>106.651</v>
      </c>
      <c r="AD7">
        <v>115.01900000000001</v>
      </c>
      <c r="AE7">
        <v>124.35899999999999</v>
      </c>
      <c r="AF7">
        <v>134.38300000000001</v>
      </c>
      <c r="AG7">
        <v>2013</v>
      </c>
      <c r="AI7" t="s">
        <v>26</v>
      </c>
      <c r="AJ7" s="2">
        <f t="shared" si="2"/>
        <v>0.12914668593575507</v>
      </c>
      <c r="AK7" s="2">
        <f t="shared" si="0"/>
        <v>9.7853278259351834E-2</v>
      </c>
      <c r="AL7" s="2">
        <f t="shared" si="0"/>
        <v>4.9387949764188553E-2</v>
      </c>
      <c r="AM7" s="2">
        <f t="shared" si="0"/>
        <v>0.13720143412614244</v>
      </c>
      <c r="AN7" s="2">
        <f t="shared" si="0"/>
        <v>0.13490230905861458</v>
      </c>
      <c r="AO7" s="2">
        <f t="shared" si="0"/>
        <v>7.0975819704202206E-2</v>
      </c>
      <c r="AP7" s="2">
        <f t="shared" si="0"/>
        <v>0.22881046324711377</v>
      </c>
      <c r="AQ7" s="2">
        <f t="shared" si="0"/>
        <v>0.26787572469154169</v>
      </c>
      <c r="AR7" s="2">
        <f t="shared" si="0"/>
        <v>2.2441083362644942E-2</v>
      </c>
      <c r="AS7" s="2">
        <f t="shared" si="0"/>
        <v>-3.9447731755423389E-3</v>
      </c>
      <c r="AT7" s="2">
        <f t="shared" si="0"/>
        <v>0.35328114206769523</v>
      </c>
      <c r="AU7" s="2">
        <f t="shared" si="0"/>
        <v>0.14758477532200159</v>
      </c>
      <c r="AV7" s="2">
        <f t="shared" si="0"/>
        <v>0.20714042136788891</v>
      </c>
      <c r="AW7" s="2">
        <f t="shared" si="0"/>
        <v>0.21083789825345742</v>
      </c>
      <c r="AX7" s="2">
        <f t="shared" si="0"/>
        <v>-4.0361519110606175E-2</v>
      </c>
      <c r="AY7" s="2">
        <f t="shared" si="0"/>
        <v>3.7957824639289615E-2</v>
      </c>
      <c r="AZ7" s="2"/>
      <c r="BA7" t="s">
        <v>45</v>
      </c>
      <c r="BB7" t="s">
        <v>26</v>
      </c>
      <c r="BC7" s="2">
        <f t="shared" si="1"/>
        <v>9.9278313279556302E-2</v>
      </c>
    </row>
    <row r="8" spans="1:55" x14ac:dyDescent="0.2">
      <c r="A8">
        <v>616</v>
      </c>
      <c r="B8" t="s">
        <v>46</v>
      </c>
      <c r="C8" t="s">
        <v>25</v>
      </c>
      <c r="D8" t="s">
        <v>332</v>
      </c>
      <c r="E8" t="s">
        <v>87</v>
      </c>
      <c r="F8" t="s">
        <v>88</v>
      </c>
      <c r="G8" t="s">
        <v>299</v>
      </c>
      <c r="H8">
        <v>5.9939999999999998</v>
      </c>
      <c r="I8">
        <v>7.2519999999999998</v>
      </c>
      <c r="J8">
        <v>8.8640000000000008</v>
      </c>
      <c r="K8">
        <v>10.335000000000001</v>
      </c>
      <c r="L8">
        <v>11.536</v>
      </c>
      <c r="M8">
        <v>13.670999999999999</v>
      </c>
      <c r="N8">
        <v>15.71</v>
      </c>
      <c r="O8">
        <v>16.276</v>
      </c>
      <c r="P8">
        <v>17.382999999999999</v>
      </c>
      <c r="Q8">
        <v>17.632000000000001</v>
      </c>
      <c r="R8">
        <v>19.736999999999998</v>
      </c>
      <c r="S8">
        <v>24.821999999999999</v>
      </c>
      <c r="T8">
        <v>35.15</v>
      </c>
      <c r="U8">
        <v>39.49</v>
      </c>
      <c r="V8">
        <v>38.417000000000002</v>
      </c>
      <c r="W8">
        <v>38.667999999999999</v>
      </c>
      <c r="X8">
        <v>40.735999999999997</v>
      </c>
      <c r="Y8">
        <v>41.73</v>
      </c>
      <c r="Z8">
        <v>51.262999999999998</v>
      </c>
      <c r="AA8">
        <v>54.152999999999999</v>
      </c>
      <c r="AB8">
        <v>50.24</v>
      </c>
      <c r="AC8">
        <v>52.307000000000002</v>
      </c>
      <c r="AD8">
        <v>55.856999999999999</v>
      </c>
      <c r="AE8">
        <v>58.521999999999998</v>
      </c>
      <c r="AF8">
        <v>60.92</v>
      </c>
      <c r="AG8">
        <v>2012</v>
      </c>
      <c r="AI8" t="s">
        <v>25</v>
      </c>
      <c r="AJ8" s="2">
        <f t="shared" si="2"/>
        <v>0.18507281553398058</v>
      </c>
      <c r="AK8" s="2">
        <f t="shared" si="0"/>
        <v>0.14914783117548105</v>
      </c>
      <c r="AL8" s="2">
        <f t="shared" si="0"/>
        <v>3.6028007638446782E-2</v>
      </c>
      <c r="AM8" s="2">
        <f t="shared" si="0"/>
        <v>6.8014254116490494E-2</v>
      </c>
      <c r="AN8" s="2">
        <f t="shared" si="0"/>
        <v>1.4324339872289153E-2</v>
      </c>
      <c r="AO8" s="2">
        <f t="shared" si="0"/>
        <v>0.11938520871143357</v>
      </c>
      <c r="AP8" s="2">
        <f t="shared" si="0"/>
        <v>0.25763793889648889</v>
      </c>
      <c r="AQ8" s="2">
        <f t="shared" si="0"/>
        <v>0.4160825074530658</v>
      </c>
      <c r="AR8" s="2">
        <f t="shared" si="0"/>
        <v>0.12347083926031305</v>
      </c>
      <c r="AS8" s="2">
        <f t="shared" si="0"/>
        <v>-2.717143580653331E-2</v>
      </c>
      <c r="AT8" s="2">
        <f t="shared" si="0"/>
        <v>6.5335658692765612E-3</v>
      </c>
      <c r="AU8" s="2">
        <f t="shared" si="0"/>
        <v>5.3480914451225763E-2</v>
      </c>
      <c r="AV8" s="2">
        <f t="shared" si="0"/>
        <v>2.4401021209740765E-2</v>
      </c>
      <c r="AW8" s="2">
        <f t="shared" si="0"/>
        <v>0.22844476395878269</v>
      </c>
      <c r="AX8" s="2">
        <f t="shared" si="0"/>
        <v>5.6375943663070846E-2</v>
      </c>
      <c r="AY8" s="2">
        <f t="shared" si="0"/>
        <v>-7.2258231307591389E-2</v>
      </c>
      <c r="AZ8" s="2"/>
      <c r="BA8" t="s">
        <v>46</v>
      </c>
      <c r="BB8" t="s">
        <v>25</v>
      </c>
      <c r="BC8" s="2">
        <f t="shared" si="1"/>
        <v>0.12166783802096669</v>
      </c>
    </row>
    <row r="9" spans="1:55" x14ac:dyDescent="0.2">
      <c r="A9">
        <v>516</v>
      </c>
      <c r="B9" t="s">
        <v>49</v>
      </c>
      <c r="C9" t="s">
        <v>4</v>
      </c>
      <c r="D9" t="s">
        <v>332</v>
      </c>
      <c r="E9" t="s">
        <v>87</v>
      </c>
      <c r="F9" t="s">
        <v>88</v>
      </c>
      <c r="G9" t="s">
        <v>300</v>
      </c>
      <c r="H9">
        <v>3.7440000000000002</v>
      </c>
      <c r="I9">
        <v>4.0759999999999996</v>
      </c>
      <c r="J9">
        <v>4.0659999999999998</v>
      </c>
      <c r="K9">
        <v>4.3239999999999998</v>
      </c>
      <c r="L9">
        <v>4.298</v>
      </c>
      <c r="M9">
        <v>3.9449999999999998</v>
      </c>
      <c r="N9">
        <v>4.8029999999999999</v>
      </c>
      <c r="O9">
        <v>3.91</v>
      </c>
      <c r="P9">
        <v>4.8879999999999999</v>
      </c>
      <c r="Q9">
        <v>5.1070000000000002</v>
      </c>
      <c r="R9">
        <v>5.6130000000000004</v>
      </c>
      <c r="S9">
        <v>5.9980000000000002</v>
      </c>
      <c r="T9">
        <v>6.1459999999999999</v>
      </c>
      <c r="U9">
        <v>6.0380000000000003</v>
      </c>
      <c r="V9">
        <v>6.7619999999999996</v>
      </c>
      <c r="W9">
        <v>6.9219999999999997</v>
      </c>
      <c r="X9">
        <v>7.3769999999999998</v>
      </c>
      <c r="Y9">
        <v>7.6020000000000003</v>
      </c>
      <c r="Z9">
        <v>7.343</v>
      </c>
      <c r="AA9">
        <v>7.1829999999999998</v>
      </c>
      <c r="AB9">
        <v>7.36</v>
      </c>
      <c r="AC9">
        <v>7.5910000000000002</v>
      </c>
      <c r="AD9">
        <v>7.8529999999999998</v>
      </c>
      <c r="AE9">
        <v>8.1359999999999992</v>
      </c>
      <c r="AF9">
        <v>8.4169999999999998</v>
      </c>
      <c r="AG9">
        <v>2014</v>
      </c>
      <c r="AI9" t="s">
        <v>4</v>
      </c>
      <c r="AJ9" s="2">
        <f t="shared" si="2"/>
        <v>-8.2131223825034946E-2</v>
      </c>
      <c r="AK9" s="2">
        <f t="shared" si="0"/>
        <v>0.21749049429657799</v>
      </c>
      <c r="AL9" s="2">
        <f t="shared" si="0"/>
        <v>-0.18592546325213405</v>
      </c>
      <c r="AM9" s="2">
        <f t="shared" si="0"/>
        <v>0.25012787723785157</v>
      </c>
      <c r="AN9" s="2">
        <f t="shared" si="0"/>
        <v>4.4803600654664551E-2</v>
      </c>
      <c r="AO9" s="2">
        <f t="shared" si="0"/>
        <v>9.9079694536910165E-2</v>
      </c>
      <c r="AP9" s="2">
        <f t="shared" si="0"/>
        <v>6.8590771423481162E-2</v>
      </c>
      <c r="AQ9" s="2">
        <f t="shared" si="0"/>
        <v>2.4674891630543462E-2</v>
      </c>
      <c r="AR9" s="2">
        <f t="shared" si="0"/>
        <v>-1.7572404816140523E-2</v>
      </c>
      <c r="AS9" s="2">
        <f t="shared" si="0"/>
        <v>0.11990725405763486</v>
      </c>
      <c r="AT9" s="2">
        <f t="shared" si="0"/>
        <v>2.3661638568470891E-2</v>
      </c>
      <c r="AU9" s="2">
        <f t="shared" si="0"/>
        <v>6.5732447269575278E-2</v>
      </c>
      <c r="AV9" s="2">
        <f t="shared" si="0"/>
        <v>3.0500203334688971E-2</v>
      </c>
      <c r="AW9" s="2">
        <f t="shared" si="0"/>
        <v>-3.4069981583793783E-2</v>
      </c>
      <c r="AX9" s="2">
        <f t="shared" si="0"/>
        <v>-2.1789459349039923E-2</v>
      </c>
      <c r="AY9" s="2">
        <f t="shared" si="0"/>
        <v>2.4641514687456564E-2</v>
      </c>
      <c r="AZ9" s="2"/>
      <c r="BA9" t="s">
        <v>49</v>
      </c>
      <c r="BB9" t="s">
        <v>4</v>
      </c>
      <c r="BC9" s="2">
        <f t="shared" si="1"/>
        <v>0.11166075321517735</v>
      </c>
    </row>
    <row r="10" spans="1:55" x14ac:dyDescent="0.2">
      <c r="A10">
        <v>622</v>
      </c>
      <c r="B10" t="s">
        <v>52</v>
      </c>
      <c r="C10" t="s">
        <v>32</v>
      </c>
      <c r="D10" t="s">
        <v>332</v>
      </c>
      <c r="E10" t="s">
        <v>87</v>
      </c>
      <c r="F10" t="s">
        <v>88</v>
      </c>
      <c r="G10" t="s">
        <v>301</v>
      </c>
      <c r="H10" t="s">
        <v>106</v>
      </c>
      <c r="I10" t="s">
        <v>106</v>
      </c>
      <c r="J10" t="s">
        <v>106</v>
      </c>
      <c r="K10" t="s">
        <v>106</v>
      </c>
      <c r="L10" s="3">
        <v>1093.742</v>
      </c>
      <c r="M10" s="3">
        <v>1189.866</v>
      </c>
      <c r="N10" s="3">
        <v>1191.663</v>
      </c>
      <c r="O10" s="3">
        <v>1219.1189999999999</v>
      </c>
      <c r="P10" s="3">
        <v>1331.171</v>
      </c>
      <c r="Q10" s="3">
        <v>1278.296</v>
      </c>
      <c r="R10" s="3">
        <v>1365.9680000000001</v>
      </c>
      <c r="S10" s="3">
        <v>1528.3230000000001</v>
      </c>
      <c r="T10" s="3">
        <v>1980.992</v>
      </c>
      <c r="U10" s="3">
        <v>1931.2760000000001</v>
      </c>
      <c r="V10" s="3">
        <v>2066.942</v>
      </c>
      <c r="W10" s="3">
        <v>2576.0929999999998</v>
      </c>
      <c r="X10" s="3">
        <v>2640.7339999999999</v>
      </c>
      <c r="Y10" s="3">
        <v>3199.7579999999998</v>
      </c>
      <c r="Z10" s="3">
        <v>3546.163</v>
      </c>
      <c r="AA10" s="3">
        <v>3746.6170000000002</v>
      </c>
      <c r="AB10" s="3">
        <v>3978.6460000000002</v>
      </c>
      <c r="AC10" s="3">
        <v>4232.8720000000003</v>
      </c>
      <c r="AD10" s="3">
        <v>4385.1689999999999</v>
      </c>
      <c r="AE10" s="3">
        <v>4601.3270000000002</v>
      </c>
      <c r="AF10" s="3">
        <v>4869.5820000000003</v>
      </c>
      <c r="AG10">
        <v>2013</v>
      </c>
      <c r="AI10" t="s">
        <v>32</v>
      </c>
      <c r="AJ10" s="2">
        <f t="shared" si="2"/>
        <v>8.7885442819238935E-2</v>
      </c>
      <c r="AK10" s="2">
        <f t="shared" si="0"/>
        <v>1.5102540958393848E-3</v>
      </c>
      <c r="AL10" s="2">
        <f t="shared" si="0"/>
        <v>2.3040070892525744E-2</v>
      </c>
      <c r="AM10" s="2">
        <f t="shared" si="0"/>
        <v>9.1912274355497814E-2</v>
      </c>
      <c r="AN10" s="2">
        <f t="shared" si="0"/>
        <v>-3.9720666991693777E-2</v>
      </c>
      <c r="AO10" s="2">
        <f t="shared" si="0"/>
        <v>6.8585053852941752E-2</v>
      </c>
      <c r="AP10" s="2">
        <f t="shared" si="0"/>
        <v>0.11885710353390416</v>
      </c>
      <c r="AQ10" s="2">
        <f t="shared" si="0"/>
        <v>0.29618673539559365</v>
      </c>
      <c r="AR10" s="2">
        <f t="shared" si="0"/>
        <v>-2.5096517300423171E-2</v>
      </c>
      <c r="AS10" s="2">
        <f t="shared" si="0"/>
        <v>7.0246821272567941E-2</v>
      </c>
      <c r="AT10" s="2">
        <f t="shared" si="0"/>
        <v>0.24633056950799773</v>
      </c>
      <c r="AU10" s="2">
        <f t="shared" si="0"/>
        <v>2.5092649993614394E-2</v>
      </c>
      <c r="AV10" s="2">
        <f t="shared" si="0"/>
        <v>0.21169265817761271</v>
      </c>
      <c r="AW10" s="2">
        <f t="shared" si="0"/>
        <v>0.10825974964356687</v>
      </c>
      <c r="AX10" s="2">
        <f t="shared" si="0"/>
        <v>5.6527012435694628E-2</v>
      </c>
      <c r="AY10" s="2">
        <f t="shared" si="0"/>
        <v>6.1930269360332267E-2</v>
      </c>
      <c r="AZ10" s="2"/>
      <c r="BA10" t="s">
        <v>52</v>
      </c>
      <c r="BB10" t="s">
        <v>32</v>
      </c>
      <c r="BC10" s="2">
        <f t="shared" si="1"/>
        <v>0.10013153255747635</v>
      </c>
    </row>
    <row r="11" spans="1:55" x14ac:dyDescent="0.2">
      <c r="A11">
        <v>628</v>
      </c>
      <c r="B11" t="s">
        <v>53</v>
      </c>
      <c r="C11" t="s">
        <v>13</v>
      </c>
      <c r="D11" t="s">
        <v>332</v>
      </c>
      <c r="E11" t="s">
        <v>87</v>
      </c>
      <c r="F11" t="s">
        <v>88</v>
      </c>
      <c r="G11" t="s">
        <v>302</v>
      </c>
      <c r="H11">
        <v>144.72</v>
      </c>
      <c r="I11">
        <v>158.90199999999999</v>
      </c>
      <c r="J11">
        <v>153.31399999999999</v>
      </c>
      <c r="K11">
        <v>178.78100000000001</v>
      </c>
      <c r="L11">
        <v>203.2</v>
      </c>
      <c r="M11">
        <v>220.5</v>
      </c>
      <c r="N11">
        <v>280.3</v>
      </c>
      <c r="O11">
        <v>348.1</v>
      </c>
      <c r="P11">
        <v>336.77800000000002</v>
      </c>
      <c r="Q11">
        <v>404.94600000000003</v>
      </c>
      <c r="R11">
        <v>542.28</v>
      </c>
      <c r="S11">
        <v>709.29499999999996</v>
      </c>
      <c r="T11">
        <v>874.40899999999999</v>
      </c>
      <c r="U11" s="3">
        <v>1057.7760000000001</v>
      </c>
      <c r="V11" s="3">
        <v>1288.501</v>
      </c>
      <c r="W11" s="3">
        <v>1284.4760000000001</v>
      </c>
      <c r="X11" s="3">
        <v>1512.1110000000001</v>
      </c>
      <c r="Y11" s="3">
        <v>1463.5640000000001</v>
      </c>
      <c r="Z11" s="3">
        <v>1519.1859999999999</v>
      </c>
      <c r="AA11" s="3">
        <v>1226.3869999999999</v>
      </c>
      <c r="AB11" s="3">
        <v>1443.164</v>
      </c>
      <c r="AC11" s="3">
        <v>1591.9079999999999</v>
      </c>
      <c r="AD11" s="3">
        <v>1932.2080000000001</v>
      </c>
      <c r="AE11" s="3">
        <v>2255.279</v>
      </c>
      <c r="AF11" s="3">
        <v>2507.6529999999998</v>
      </c>
      <c r="AG11">
        <v>2012</v>
      </c>
      <c r="AI11" t="s">
        <v>13</v>
      </c>
      <c r="AJ11" s="2">
        <f t="shared" si="2"/>
        <v>8.5137795275590608E-2</v>
      </c>
      <c r="AK11" s="2">
        <f t="shared" si="0"/>
        <v>0.27120181405895699</v>
      </c>
      <c r="AL11" s="2">
        <f t="shared" si="0"/>
        <v>0.24188369603995721</v>
      </c>
      <c r="AM11" s="2">
        <f t="shared" si="0"/>
        <v>-3.252513645504166E-2</v>
      </c>
      <c r="AN11" s="2">
        <f t="shared" si="0"/>
        <v>0.20241227158543612</v>
      </c>
      <c r="AO11" s="2">
        <f t="shared" si="0"/>
        <v>0.33914151516498481</v>
      </c>
      <c r="AP11" s="2">
        <f t="shared" si="0"/>
        <v>0.30798664896363503</v>
      </c>
      <c r="AQ11" s="2">
        <f t="shared" si="0"/>
        <v>0.23278607631521447</v>
      </c>
      <c r="AR11" s="2">
        <f t="shared" si="0"/>
        <v>0.20970392573726948</v>
      </c>
      <c r="AS11" s="2">
        <f t="shared" si="0"/>
        <v>0.21812274054242098</v>
      </c>
      <c r="AT11" s="2">
        <f t="shared" si="0"/>
        <v>-3.1237849252735263E-3</v>
      </c>
      <c r="AU11" s="2">
        <f t="shared" si="0"/>
        <v>0.17722012711798427</v>
      </c>
      <c r="AV11" s="2">
        <f t="shared" si="0"/>
        <v>-3.2105447285285291E-2</v>
      </c>
      <c r="AW11" s="2">
        <f t="shared" si="0"/>
        <v>3.8004487675291167E-2</v>
      </c>
      <c r="AX11" s="2">
        <f t="shared" si="0"/>
        <v>-0.19273413525401104</v>
      </c>
      <c r="AY11" s="2">
        <f t="shared" si="0"/>
        <v>0.17676067994849917</v>
      </c>
      <c r="AZ11" s="2"/>
      <c r="BA11" t="s">
        <v>53</v>
      </c>
      <c r="BB11" t="s">
        <v>13</v>
      </c>
      <c r="BC11" s="2">
        <f t="shared" si="1"/>
        <v>0.12629437877608876</v>
      </c>
    </row>
    <row r="12" spans="1:55" x14ac:dyDescent="0.2">
      <c r="A12">
        <v>228</v>
      </c>
      <c r="B12" t="s">
        <v>54</v>
      </c>
      <c r="C12" t="s">
        <v>30</v>
      </c>
      <c r="D12" t="s">
        <v>332</v>
      </c>
      <c r="E12" t="s">
        <v>87</v>
      </c>
      <c r="F12" t="s">
        <v>88</v>
      </c>
      <c r="G12" t="s">
        <v>303</v>
      </c>
      <c r="H12" s="3">
        <v>6700.7560000000003</v>
      </c>
      <c r="I12" s="3">
        <v>7428.6319999999996</v>
      </c>
      <c r="J12" s="3">
        <v>8291.8829999999998</v>
      </c>
      <c r="K12" s="3">
        <v>9123.6049999999996</v>
      </c>
      <c r="L12" s="3">
        <v>9670.1350000000002</v>
      </c>
      <c r="M12" s="3">
        <v>10545.968999999999</v>
      </c>
      <c r="N12" s="3">
        <v>11264.236000000001</v>
      </c>
      <c r="O12" s="3">
        <v>11774.611000000001</v>
      </c>
      <c r="P12" s="3">
        <v>12605.227000000001</v>
      </c>
      <c r="Q12" s="3">
        <v>13930.21</v>
      </c>
      <c r="R12" s="3">
        <v>15348.976000000001</v>
      </c>
      <c r="S12" s="3">
        <v>17509.242999999999</v>
      </c>
      <c r="T12" s="3">
        <v>20364.623</v>
      </c>
      <c r="U12" s="3">
        <v>23797.395</v>
      </c>
      <c r="V12" s="3">
        <v>26499.255000000001</v>
      </c>
      <c r="W12" s="3">
        <v>28195.512999999999</v>
      </c>
      <c r="X12" s="3">
        <v>30614.296999999999</v>
      </c>
      <c r="Y12" s="3">
        <v>32498.616999999998</v>
      </c>
      <c r="Z12" s="3">
        <v>35686.682000000001</v>
      </c>
      <c r="AA12" s="3">
        <v>39740.874000000003</v>
      </c>
      <c r="AB12" s="3">
        <v>43638.813999999998</v>
      </c>
      <c r="AC12" s="3">
        <v>46487.534</v>
      </c>
      <c r="AD12" s="3">
        <v>49677.017</v>
      </c>
      <c r="AE12" s="3">
        <v>53053.690999999999</v>
      </c>
      <c r="AF12" s="3">
        <v>56717.584999999999</v>
      </c>
      <c r="AG12">
        <v>2013</v>
      </c>
      <c r="AI12" t="s">
        <v>30</v>
      </c>
      <c r="AJ12" s="2">
        <f t="shared" si="2"/>
        <v>9.0571020983677988E-2</v>
      </c>
      <c r="AK12" s="2">
        <f t="shared" si="0"/>
        <v>6.8108203238602519E-2</v>
      </c>
      <c r="AL12" s="2">
        <f t="shared" si="0"/>
        <v>4.5309331232051601E-2</v>
      </c>
      <c r="AM12" s="2">
        <f t="shared" si="0"/>
        <v>7.0542967406736407E-2</v>
      </c>
      <c r="AN12" s="2">
        <f t="shared" si="0"/>
        <v>0.10511377542030764</v>
      </c>
      <c r="AO12" s="2">
        <f t="shared" si="0"/>
        <v>0.10184814155709078</v>
      </c>
      <c r="AP12" s="2">
        <f t="shared" si="0"/>
        <v>0.14074339552032644</v>
      </c>
      <c r="AQ12" s="2">
        <f t="shared" si="0"/>
        <v>0.16307843805697375</v>
      </c>
      <c r="AR12" s="2">
        <f t="shared" si="0"/>
        <v>0.16856545785306218</v>
      </c>
      <c r="AS12" s="2">
        <f t="shared" si="0"/>
        <v>0.11353595635152505</v>
      </c>
      <c r="AT12" s="2">
        <f t="shared" si="0"/>
        <v>6.4011535418637161E-2</v>
      </c>
      <c r="AU12" s="2">
        <f t="shared" si="0"/>
        <v>8.5786131999087925E-2</v>
      </c>
      <c r="AV12" s="2">
        <f t="shared" si="0"/>
        <v>6.1550327286626891E-2</v>
      </c>
      <c r="AW12" s="2">
        <f t="shared" si="0"/>
        <v>9.8098482160025535E-2</v>
      </c>
      <c r="AX12" s="2">
        <f t="shared" si="0"/>
        <v>0.11360518189951094</v>
      </c>
      <c r="AY12" s="2">
        <f t="shared" si="0"/>
        <v>9.8083902231239167E-2</v>
      </c>
      <c r="AZ12" s="2"/>
      <c r="BA12" t="s">
        <v>54</v>
      </c>
      <c r="BB12" t="s">
        <v>30</v>
      </c>
      <c r="BC12" s="2">
        <f t="shared" si="1"/>
        <v>3.7681522218464859E-2</v>
      </c>
    </row>
    <row r="13" spans="1:55" x14ac:dyDescent="0.2">
      <c r="A13">
        <v>636</v>
      </c>
      <c r="B13" t="s">
        <v>56</v>
      </c>
      <c r="C13" t="s">
        <v>33</v>
      </c>
      <c r="D13" t="s">
        <v>332</v>
      </c>
      <c r="E13" t="s">
        <v>87</v>
      </c>
      <c r="F13" t="s">
        <v>88</v>
      </c>
      <c r="G13" t="s">
        <v>304</v>
      </c>
      <c r="H13">
        <v>0.27700000000000002</v>
      </c>
      <c r="I13">
        <v>0.86099999999999999</v>
      </c>
      <c r="J13">
        <v>1.2230000000000001</v>
      </c>
      <c r="K13">
        <v>4.891</v>
      </c>
      <c r="L13">
        <v>32.701000000000001</v>
      </c>
      <c r="M13">
        <v>115.34099999999999</v>
      </c>
      <c r="N13">
        <v>157.31800000000001</v>
      </c>
      <c r="O13">
        <v>361.75599999999997</v>
      </c>
      <c r="P13">
        <v>359.46</v>
      </c>
      <c r="Q13">
        <v>621.78</v>
      </c>
      <c r="R13">
        <v>664.65800000000002</v>
      </c>
      <c r="S13">
        <v>898.01800000000003</v>
      </c>
      <c r="T13" s="3">
        <v>1358.8030000000001</v>
      </c>
      <c r="U13" s="3">
        <v>2055.5540000000001</v>
      </c>
      <c r="V13" s="3">
        <v>3319.0149999999999</v>
      </c>
      <c r="W13" s="3">
        <v>3543.5659999999998</v>
      </c>
      <c r="X13" s="3">
        <v>3910.3339999999998</v>
      </c>
      <c r="Y13" s="3">
        <v>3681.2109999999998</v>
      </c>
      <c r="Z13" s="3">
        <v>3766.2469999999998</v>
      </c>
      <c r="AA13" s="3">
        <v>5098.2269999999999</v>
      </c>
      <c r="AB13" s="3">
        <v>5992.2049999999999</v>
      </c>
      <c r="AC13" s="3">
        <v>6552.35</v>
      </c>
      <c r="AD13" s="3">
        <v>7453.8090000000002</v>
      </c>
      <c r="AE13" s="3">
        <v>8481.2939999999999</v>
      </c>
      <c r="AF13" s="3">
        <v>9414.5370000000003</v>
      </c>
      <c r="AG13">
        <v>2013</v>
      </c>
      <c r="AI13" t="s">
        <v>33</v>
      </c>
      <c r="AJ13" s="2">
        <f t="shared" si="2"/>
        <v>2.5271398428182619</v>
      </c>
      <c r="AK13" s="2">
        <f t="shared" si="0"/>
        <v>0.36393823531961766</v>
      </c>
      <c r="AL13" s="2">
        <f t="shared" si="0"/>
        <v>1.2995207160019828</v>
      </c>
      <c r="AM13" s="2">
        <f t="shared" si="0"/>
        <v>-6.346819403133583E-3</v>
      </c>
      <c r="AN13" s="2">
        <f t="shared" si="0"/>
        <v>0.72976130862961108</v>
      </c>
      <c r="AO13" s="2">
        <f t="shared" si="0"/>
        <v>6.8960082344237589E-2</v>
      </c>
      <c r="AP13" s="2">
        <f t="shared" si="0"/>
        <v>0.35109785784568909</v>
      </c>
      <c r="AQ13" s="2">
        <f t="shared" si="0"/>
        <v>0.51311332289553224</v>
      </c>
      <c r="AR13" s="2">
        <f t="shared" si="0"/>
        <v>0.51276822320822069</v>
      </c>
      <c r="AS13" s="2">
        <f t="shared" si="0"/>
        <v>0.61465716784866742</v>
      </c>
      <c r="AT13" s="2">
        <f t="shared" si="0"/>
        <v>6.7655915987122672E-2</v>
      </c>
      <c r="AU13" s="2">
        <f t="shared" si="0"/>
        <v>0.10350251695608324</v>
      </c>
      <c r="AV13" s="2">
        <f t="shared" si="0"/>
        <v>-5.8594227500771048E-2</v>
      </c>
      <c r="AW13" s="2">
        <f t="shared" si="0"/>
        <v>2.3100007035728204E-2</v>
      </c>
      <c r="AX13" s="2">
        <f t="shared" si="0"/>
        <v>0.35366241247586788</v>
      </c>
      <c r="AY13" s="2">
        <f t="shared" si="0"/>
        <v>0.1753507640989701</v>
      </c>
      <c r="AZ13" s="2"/>
      <c r="BA13" t="s">
        <v>56</v>
      </c>
      <c r="BB13" t="s">
        <v>33</v>
      </c>
      <c r="BC13" s="2">
        <f t="shared" si="1"/>
        <v>0.68950328662981875</v>
      </c>
    </row>
    <row r="14" spans="1:55" x14ac:dyDescent="0.2">
      <c r="A14">
        <v>248</v>
      </c>
      <c r="B14" t="s">
        <v>59</v>
      </c>
      <c r="C14" t="s">
        <v>31</v>
      </c>
      <c r="D14" t="s">
        <v>332</v>
      </c>
      <c r="E14" t="s">
        <v>87</v>
      </c>
      <c r="F14" t="s">
        <v>88</v>
      </c>
      <c r="G14" t="s">
        <v>306</v>
      </c>
      <c r="H14">
        <v>5.19</v>
      </c>
      <c r="I14">
        <v>5.6340000000000003</v>
      </c>
      <c r="J14">
        <v>5.6180000000000003</v>
      </c>
      <c r="K14">
        <v>4.524</v>
      </c>
      <c r="L14">
        <v>4.2210000000000001</v>
      </c>
      <c r="M14">
        <v>4.91</v>
      </c>
      <c r="N14">
        <v>6.1139999999999999</v>
      </c>
      <c r="O14">
        <v>6.5869999999999997</v>
      </c>
      <c r="P14">
        <v>7.47</v>
      </c>
      <c r="Q14">
        <v>8.8800000000000008</v>
      </c>
      <c r="R14">
        <v>9.9280000000000008</v>
      </c>
      <c r="S14">
        <v>12.554</v>
      </c>
      <c r="T14">
        <v>21.762</v>
      </c>
      <c r="U14">
        <v>20.61</v>
      </c>
      <c r="V14">
        <v>24.123000000000001</v>
      </c>
      <c r="W14">
        <v>31.195</v>
      </c>
      <c r="X14">
        <v>35.393999999999998</v>
      </c>
      <c r="Y14">
        <v>41.606999999999999</v>
      </c>
      <c r="Z14">
        <v>44.311</v>
      </c>
      <c r="AA14">
        <v>40.390999999999998</v>
      </c>
      <c r="AB14">
        <v>42.753</v>
      </c>
      <c r="AC14">
        <v>45.353000000000002</v>
      </c>
      <c r="AD14">
        <v>46.192</v>
      </c>
      <c r="AE14">
        <v>47.204000000000001</v>
      </c>
      <c r="AF14">
        <v>49.555</v>
      </c>
      <c r="AG14">
        <v>2013</v>
      </c>
      <c r="AI14" t="s">
        <v>31</v>
      </c>
      <c r="AJ14" s="2">
        <f t="shared" si="2"/>
        <v>0.16323146173892444</v>
      </c>
      <c r="AK14" s="2">
        <f t="shared" si="0"/>
        <v>0.24521384928716899</v>
      </c>
      <c r="AL14" s="2">
        <f t="shared" si="0"/>
        <v>7.7363428197579312E-2</v>
      </c>
      <c r="AM14" s="2">
        <f t="shared" si="0"/>
        <v>0.13405192044936998</v>
      </c>
      <c r="AN14" s="2">
        <f t="shared" si="0"/>
        <v>0.18875502008032144</v>
      </c>
      <c r="AO14" s="2">
        <f t="shared" si="0"/>
        <v>0.11801801801801801</v>
      </c>
      <c r="AP14" s="2">
        <f t="shared" si="0"/>
        <v>0.26450443190975015</v>
      </c>
      <c r="AQ14" s="2">
        <f t="shared" si="0"/>
        <v>0.73347140353672136</v>
      </c>
      <c r="AR14" s="2">
        <f t="shared" si="0"/>
        <v>-5.2936311000827178E-2</v>
      </c>
      <c r="AS14" s="2">
        <f t="shared" si="0"/>
        <v>0.17045123726346442</v>
      </c>
      <c r="AT14" s="2">
        <f t="shared" si="0"/>
        <v>0.2931642001409443</v>
      </c>
      <c r="AU14" s="2">
        <f t="shared" si="0"/>
        <v>0.13460490463215252</v>
      </c>
      <c r="AV14" s="2">
        <f t="shared" si="0"/>
        <v>0.1755382268181048</v>
      </c>
      <c r="AW14" s="2">
        <f t="shared" si="0"/>
        <v>6.4989064340135086E-2</v>
      </c>
      <c r="AX14" s="2">
        <f t="shared" si="0"/>
        <v>-8.8465618018099379E-2</v>
      </c>
      <c r="AY14" s="2">
        <f t="shared" si="0"/>
        <v>5.8478373895174719E-2</v>
      </c>
      <c r="AZ14" s="2"/>
      <c r="BA14" t="s">
        <v>59</v>
      </c>
      <c r="BB14" t="s">
        <v>31</v>
      </c>
      <c r="BC14" s="2">
        <f t="shared" si="1"/>
        <v>0.1785506396784978</v>
      </c>
    </row>
    <row r="15" spans="1:55" x14ac:dyDescent="0.2">
      <c r="A15">
        <v>642</v>
      </c>
      <c r="B15" t="s">
        <v>60</v>
      </c>
      <c r="C15" t="s">
        <v>1</v>
      </c>
      <c r="D15" t="s">
        <v>332</v>
      </c>
      <c r="E15" t="s">
        <v>87</v>
      </c>
      <c r="F15" t="s">
        <v>88</v>
      </c>
      <c r="G15" t="s">
        <v>307</v>
      </c>
      <c r="H15">
        <v>27.826000000000001</v>
      </c>
      <c r="I15">
        <v>45.027999999999999</v>
      </c>
      <c r="J15">
        <v>77.19</v>
      </c>
      <c r="K15">
        <v>84.906999999999996</v>
      </c>
      <c r="L15">
        <v>186.33699999999999</v>
      </c>
      <c r="M15">
        <v>165.21899999999999</v>
      </c>
      <c r="N15">
        <v>161.69900000000001</v>
      </c>
      <c r="O15">
        <v>254.804</v>
      </c>
      <c r="P15">
        <v>484.92399999999998</v>
      </c>
      <c r="Q15">
        <v>609.58699999999999</v>
      </c>
      <c r="R15">
        <v>954.24800000000005</v>
      </c>
      <c r="S15" s="3">
        <v>1233.481</v>
      </c>
      <c r="T15" s="3">
        <v>1759.3309999999999</v>
      </c>
      <c r="U15" s="3">
        <v>2827.5219999999999</v>
      </c>
      <c r="V15" s="3">
        <v>2516.8530000000001</v>
      </c>
      <c r="W15" s="3">
        <v>2767.018</v>
      </c>
      <c r="X15" s="3">
        <v>4023.498</v>
      </c>
      <c r="Y15" s="3">
        <v>3276.8789999999999</v>
      </c>
      <c r="Z15" s="3">
        <v>2982.0189999999998</v>
      </c>
      <c r="AA15" s="3">
        <v>2786.2510000000002</v>
      </c>
      <c r="AB15" s="3">
        <v>2002.768</v>
      </c>
      <c r="AC15" s="3">
        <v>1693.0440000000001</v>
      </c>
      <c r="AD15" s="3">
        <v>1467.896</v>
      </c>
      <c r="AE15" s="3">
        <v>1116.616</v>
      </c>
      <c r="AF15" s="3">
        <v>1100.383</v>
      </c>
      <c r="AG15">
        <v>2013</v>
      </c>
      <c r="AI15" t="s">
        <v>1</v>
      </c>
      <c r="AJ15" s="2">
        <f t="shared" si="2"/>
        <v>-0.11333229578666608</v>
      </c>
      <c r="AK15" s="2">
        <f t="shared" si="0"/>
        <v>-2.1305055713931098E-2</v>
      </c>
      <c r="AL15" s="2">
        <f t="shared" si="0"/>
        <v>0.57579205808322864</v>
      </c>
      <c r="AM15" s="2">
        <f t="shared" si="0"/>
        <v>0.90312553963046094</v>
      </c>
      <c r="AN15" s="2">
        <f t="shared" si="0"/>
        <v>0.25707739769530896</v>
      </c>
      <c r="AO15" s="2">
        <f t="shared" si="0"/>
        <v>0.5654008369601059</v>
      </c>
      <c r="AP15" s="2">
        <f t="shared" si="0"/>
        <v>0.29262099579983392</v>
      </c>
      <c r="AQ15" s="2">
        <f t="shared" si="0"/>
        <v>0.42631382242612564</v>
      </c>
      <c r="AR15" s="2">
        <f t="shared" si="0"/>
        <v>0.60715749338811176</v>
      </c>
      <c r="AS15" s="2">
        <f t="shared" si="0"/>
        <v>-0.10987323882891092</v>
      </c>
      <c r="AT15" s="2">
        <f t="shared" si="0"/>
        <v>9.9395952008321492E-2</v>
      </c>
      <c r="AU15" s="2">
        <f t="shared" si="0"/>
        <v>0.45409173341120296</v>
      </c>
      <c r="AV15" s="2">
        <f t="shared" si="0"/>
        <v>-0.18556465046086768</v>
      </c>
      <c r="AW15" s="2">
        <f t="shared" si="0"/>
        <v>-8.998196149445864E-2</v>
      </c>
      <c r="AX15" s="2">
        <f t="shared" si="0"/>
        <v>-6.5649481106592411E-2</v>
      </c>
      <c r="AY15" s="2">
        <f t="shared" si="0"/>
        <v>-0.281196130571151</v>
      </c>
      <c r="AZ15" s="2"/>
      <c r="BA15" t="s">
        <v>60</v>
      </c>
      <c r="BB15" t="s">
        <v>1</v>
      </c>
      <c r="BC15" s="2">
        <f t="shared" si="1"/>
        <v>0.33918692654672622</v>
      </c>
    </row>
    <row r="16" spans="1:55" x14ac:dyDescent="0.2">
      <c r="A16">
        <v>646</v>
      </c>
      <c r="B16" t="s">
        <v>62</v>
      </c>
      <c r="C16" t="s">
        <v>14</v>
      </c>
      <c r="D16" t="s">
        <v>332</v>
      </c>
      <c r="E16" t="s">
        <v>87</v>
      </c>
      <c r="F16" t="s">
        <v>88</v>
      </c>
      <c r="G16" t="s">
        <v>308</v>
      </c>
      <c r="H16">
        <v>689.47900000000004</v>
      </c>
      <c r="I16">
        <v>983.22900000000004</v>
      </c>
      <c r="J16" s="3">
        <v>1281.5039999999999</v>
      </c>
      <c r="K16">
        <v>779.52700000000004</v>
      </c>
      <c r="L16">
        <v>779.87800000000004</v>
      </c>
      <c r="M16" s="3">
        <v>1023.987</v>
      </c>
      <c r="N16">
        <v>952.05399999999997</v>
      </c>
      <c r="O16">
        <v>802.44</v>
      </c>
      <c r="P16">
        <v>855.32</v>
      </c>
      <c r="Q16" s="3">
        <v>1036.152</v>
      </c>
      <c r="R16" s="3">
        <v>1122.143</v>
      </c>
      <c r="S16" s="3">
        <v>1155.8530000000001</v>
      </c>
      <c r="T16" s="3">
        <v>1314.5920000000001</v>
      </c>
      <c r="U16" s="3">
        <v>1296.7159999999999</v>
      </c>
      <c r="V16" s="3">
        <v>1642.0909999999999</v>
      </c>
      <c r="W16" s="3">
        <v>2275.2179999999998</v>
      </c>
      <c r="X16" s="3">
        <v>2497.8240000000001</v>
      </c>
      <c r="Y16" s="3">
        <v>2468.0309999999999</v>
      </c>
      <c r="Z16" s="3">
        <v>2118.482</v>
      </c>
      <c r="AA16" s="3">
        <v>2043.2619999999999</v>
      </c>
      <c r="AB16" s="3">
        <v>2210.848</v>
      </c>
      <c r="AC16" s="3">
        <v>2320.8049999999998</v>
      </c>
      <c r="AD16" s="3">
        <v>2445.538</v>
      </c>
      <c r="AE16" s="3">
        <v>2596.6570000000002</v>
      </c>
      <c r="AF16" s="3">
        <v>2809.9870000000001</v>
      </c>
      <c r="AG16">
        <v>2013</v>
      </c>
      <c r="AI16" t="s">
        <v>14</v>
      </c>
      <c r="AJ16" s="2">
        <f t="shared" si="2"/>
        <v>0.31300921426171774</v>
      </c>
      <c r="AK16" s="2">
        <f t="shared" si="0"/>
        <v>-7.0247962132331754E-2</v>
      </c>
      <c r="AL16" s="2">
        <f t="shared" si="0"/>
        <v>-0.15714864913124668</v>
      </c>
      <c r="AM16" s="2">
        <f t="shared" si="0"/>
        <v>6.5899008025522149E-2</v>
      </c>
      <c r="AN16" s="2">
        <f t="shared" si="0"/>
        <v>0.21142028714399289</v>
      </c>
      <c r="AO16" s="2">
        <f t="shared" si="0"/>
        <v>8.299071950833467E-2</v>
      </c>
      <c r="AP16" s="2">
        <f t="shared" si="0"/>
        <v>3.0040734558786211E-2</v>
      </c>
      <c r="AQ16" s="2">
        <f t="shared" si="0"/>
        <v>0.13733493792030649</v>
      </c>
      <c r="AR16" s="2">
        <f t="shared" si="0"/>
        <v>-1.3598135391056847E-2</v>
      </c>
      <c r="AS16" s="2">
        <f t="shared" si="0"/>
        <v>0.26634590766212496</v>
      </c>
      <c r="AT16" s="2">
        <f t="shared" si="0"/>
        <v>0.38556145792163771</v>
      </c>
      <c r="AU16" s="2">
        <f t="shared" si="0"/>
        <v>9.7839415827406531E-2</v>
      </c>
      <c r="AV16" s="2">
        <f t="shared" si="0"/>
        <v>-1.1927581767170193E-2</v>
      </c>
      <c r="AW16" s="2">
        <f t="shared" si="0"/>
        <v>-0.14163071695614843</v>
      </c>
      <c r="AX16" s="2">
        <f t="shared" si="0"/>
        <v>-3.5506556109516169E-2</v>
      </c>
      <c r="AY16" s="2">
        <f t="shared" si="0"/>
        <v>8.2018850250237127E-2</v>
      </c>
      <c r="AZ16" s="2"/>
      <c r="BA16" t="s">
        <v>62</v>
      </c>
      <c r="BB16" t="s">
        <v>14</v>
      </c>
      <c r="BC16" s="2">
        <f t="shared" si="1"/>
        <v>0.16424664209874495</v>
      </c>
    </row>
    <row r="17" spans="1:55" x14ac:dyDescent="0.2">
      <c r="A17">
        <v>656</v>
      </c>
      <c r="B17" t="s">
        <v>64</v>
      </c>
      <c r="C17" t="s">
        <v>24</v>
      </c>
      <c r="D17" t="s">
        <v>332</v>
      </c>
      <c r="E17" t="s">
        <v>87</v>
      </c>
      <c r="F17" t="s">
        <v>88</v>
      </c>
      <c r="G17" t="s">
        <v>309</v>
      </c>
      <c r="H17">
        <v>639.35699999999997</v>
      </c>
      <c r="I17">
        <v>726.38099999999997</v>
      </c>
      <c r="J17">
        <v>655.56700000000001</v>
      </c>
      <c r="K17">
        <v>773.61400000000003</v>
      </c>
      <c r="L17">
        <v>893</v>
      </c>
      <c r="M17" s="3">
        <v>1113.83</v>
      </c>
      <c r="N17" s="3">
        <v>1157.3510000000001</v>
      </c>
      <c r="O17" s="3">
        <v>1395.299</v>
      </c>
      <c r="P17" s="3">
        <v>1464.15</v>
      </c>
      <c r="Q17" s="3">
        <v>1807.88</v>
      </c>
      <c r="R17" s="3">
        <v>2871.41</v>
      </c>
      <c r="S17" s="3">
        <v>2287.1999999999998</v>
      </c>
      <c r="T17" s="3">
        <v>3231.8820000000001</v>
      </c>
      <c r="U17" s="3">
        <v>5240.25</v>
      </c>
      <c r="V17" s="3">
        <v>8049.1</v>
      </c>
      <c r="W17" s="3">
        <v>7246.9</v>
      </c>
      <c r="X17" s="3">
        <v>10342.15</v>
      </c>
      <c r="Y17" s="3">
        <v>10785.42</v>
      </c>
      <c r="Z17" s="3">
        <v>13971.458000000001</v>
      </c>
      <c r="AA17" s="3">
        <v>16807.875</v>
      </c>
      <c r="AB17" s="3">
        <v>15849.717000000001</v>
      </c>
      <c r="AC17" s="3">
        <v>18035.618999999999</v>
      </c>
      <c r="AD17" s="3">
        <v>20182.813999999998</v>
      </c>
      <c r="AE17" s="3">
        <v>22847.85</v>
      </c>
      <c r="AF17" s="3">
        <v>25867.411</v>
      </c>
      <c r="AG17">
        <v>2014</v>
      </c>
      <c r="AI17" t="s">
        <v>24</v>
      </c>
      <c r="AJ17" s="2">
        <f t="shared" si="2"/>
        <v>0.24729003359462479</v>
      </c>
      <c r="AK17" s="2">
        <f t="shared" si="0"/>
        <v>3.9073287665083709E-2</v>
      </c>
      <c r="AL17" s="2">
        <f t="shared" si="0"/>
        <v>0.20559709197987461</v>
      </c>
      <c r="AM17" s="2">
        <f t="shared" si="0"/>
        <v>4.9344979104837108E-2</v>
      </c>
      <c r="AN17" s="2">
        <f t="shared" si="0"/>
        <v>0.23476419765734385</v>
      </c>
      <c r="AO17" s="2">
        <f t="shared" si="0"/>
        <v>0.58827466424762687</v>
      </c>
      <c r="AP17" s="2">
        <f t="shared" si="0"/>
        <v>-0.20345753479997633</v>
      </c>
      <c r="AQ17" s="2">
        <f t="shared" si="0"/>
        <v>0.41302990556138525</v>
      </c>
      <c r="AR17" s="2">
        <f t="shared" si="0"/>
        <v>0.62142367821597444</v>
      </c>
      <c r="AS17" s="2">
        <f t="shared" si="0"/>
        <v>0.53601450312485099</v>
      </c>
      <c r="AT17" s="2">
        <f t="shared" si="0"/>
        <v>-9.9663316395621954E-2</v>
      </c>
      <c r="AU17" s="2">
        <f t="shared" si="0"/>
        <v>0.42711366239357523</v>
      </c>
      <c r="AV17" s="2">
        <f t="shared" si="0"/>
        <v>4.2860527066422405E-2</v>
      </c>
      <c r="AW17" s="2">
        <f t="shared" si="0"/>
        <v>0.29540231163923153</v>
      </c>
      <c r="AX17" s="2">
        <f t="shared" si="0"/>
        <v>0.20301510407861509</v>
      </c>
      <c r="AY17" s="2">
        <f t="shared" si="0"/>
        <v>-5.7006492492358458E-2</v>
      </c>
      <c r="AZ17" s="2"/>
      <c r="BA17" t="s">
        <v>64</v>
      </c>
      <c r="BB17" t="s">
        <v>24</v>
      </c>
      <c r="BC17" s="2">
        <f t="shared" si="1"/>
        <v>0.25588469701827021</v>
      </c>
    </row>
    <row r="18" spans="1:55" x14ac:dyDescent="0.2">
      <c r="A18">
        <v>433</v>
      </c>
      <c r="B18" t="s">
        <v>48</v>
      </c>
      <c r="C18" t="s">
        <v>34</v>
      </c>
      <c r="D18" t="s">
        <v>332</v>
      </c>
      <c r="E18" t="s">
        <v>87</v>
      </c>
      <c r="F18" t="s">
        <v>88</v>
      </c>
      <c r="G18" t="s">
        <v>310</v>
      </c>
      <c r="H18" s="3">
        <v>58398</v>
      </c>
      <c r="I18" s="3">
        <v>68591</v>
      </c>
      <c r="J18" s="3">
        <v>74187</v>
      </c>
      <c r="K18" s="3">
        <v>92782.399999999994</v>
      </c>
      <c r="L18" s="3">
        <v>104703.7</v>
      </c>
      <c r="M18" s="3">
        <v>125741.679</v>
      </c>
      <c r="N18" s="3">
        <v>206265.07</v>
      </c>
      <c r="O18" s="3">
        <v>251732.394</v>
      </c>
      <c r="P18" s="3">
        <v>297493.48</v>
      </c>
      <c r="Q18" s="3">
        <v>450083.99800000002</v>
      </c>
      <c r="R18" s="3">
        <v>564866.15599999996</v>
      </c>
      <c r="S18" s="3">
        <v>617566.69799999997</v>
      </c>
      <c r="T18" s="3">
        <v>828825.50699999998</v>
      </c>
      <c r="U18" s="3">
        <v>810201.92799999996</v>
      </c>
      <c r="V18" s="3">
        <v>917548.27399999998</v>
      </c>
      <c r="W18" s="3">
        <v>1189794.916</v>
      </c>
      <c r="X18" s="3">
        <v>1039256</v>
      </c>
      <c r="Y18" s="3">
        <v>1415137.6</v>
      </c>
      <c r="Z18" s="3">
        <v>1670958.29</v>
      </c>
      <c r="AA18" s="3">
        <v>1939773.2379999999</v>
      </c>
      <c r="AB18" s="3">
        <v>2257671.3739999998</v>
      </c>
      <c r="AC18" s="3">
        <v>2634560.906</v>
      </c>
      <c r="AD18" s="3">
        <v>3075227.3509999998</v>
      </c>
      <c r="AE18" s="3">
        <v>3570848.1159999999</v>
      </c>
      <c r="AF18" s="3">
        <v>4086366.355</v>
      </c>
      <c r="AG18">
        <v>2013</v>
      </c>
      <c r="AI18" t="s">
        <v>34</v>
      </c>
      <c r="AJ18" s="2">
        <f t="shared" si="2"/>
        <v>0.20092870643539826</v>
      </c>
      <c r="AK18" s="2">
        <f t="shared" si="0"/>
        <v>0.64038743271433496</v>
      </c>
      <c r="AL18" s="2">
        <f t="shared" si="0"/>
        <v>0.22043152531836821</v>
      </c>
      <c r="AM18" s="2">
        <f t="shared" si="0"/>
        <v>0.18178465342843392</v>
      </c>
      <c r="AN18" s="2">
        <f t="shared" si="0"/>
        <v>0.51292054535111176</v>
      </c>
      <c r="AO18" s="2">
        <f t="shared" si="0"/>
        <v>0.25502385890199974</v>
      </c>
      <c r="AP18" s="2">
        <f t="shared" si="0"/>
        <v>9.3297396985490527E-2</v>
      </c>
      <c r="AQ18" s="2">
        <f t="shared" si="0"/>
        <v>0.34208257939452563</v>
      </c>
      <c r="AR18" s="2">
        <f t="shared" si="0"/>
        <v>-2.2469842979868652E-2</v>
      </c>
      <c r="AS18" s="2">
        <f t="shared" si="0"/>
        <v>0.13249332331877645</v>
      </c>
      <c r="AT18" s="2">
        <f t="shared" si="0"/>
        <v>0.29671097392310064</v>
      </c>
      <c r="AU18" s="2">
        <f t="shared" si="0"/>
        <v>-0.12652509602755771</v>
      </c>
      <c r="AV18" s="2">
        <f t="shared" si="0"/>
        <v>0.36168335809463703</v>
      </c>
      <c r="AW18" s="2">
        <f t="shared" si="0"/>
        <v>0.1807744278718903</v>
      </c>
      <c r="AX18" s="2">
        <f t="shared" si="0"/>
        <v>0.16087472057725621</v>
      </c>
      <c r="AY18" s="2">
        <f t="shared" si="0"/>
        <v>0.1638841745892774</v>
      </c>
      <c r="AZ18" s="2"/>
      <c r="BA18" t="s">
        <v>48</v>
      </c>
      <c r="BB18" t="s">
        <v>34</v>
      </c>
      <c r="BC18" s="2">
        <f t="shared" si="1"/>
        <v>0.19767828256350714</v>
      </c>
    </row>
    <row r="19" spans="1:55" x14ac:dyDescent="0.2">
      <c r="A19">
        <v>429</v>
      </c>
      <c r="B19" t="s">
        <v>47</v>
      </c>
      <c r="C19" t="s">
        <v>5</v>
      </c>
      <c r="D19" t="s">
        <v>332</v>
      </c>
      <c r="E19" t="s">
        <v>87</v>
      </c>
      <c r="F19" t="s">
        <v>88</v>
      </c>
      <c r="G19" t="s">
        <v>311</v>
      </c>
      <c r="H19" t="s">
        <v>106</v>
      </c>
      <c r="I19" t="s">
        <v>106</v>
      </c>
      <c r="J19" t="s">
        <v>106</v>
      </c>
      <c r="K19" t="s">
        <v>106</v>
      </c>
      <c r="L19" t="s">
        <v>106</v>
      </c>
      <c r="M19" t="s">
        <v>106</v>
      </c>
      <c r="N19" t="s">
        <v>106</v>
      </c>
      <c r="O19" t="s">
        <v>106</v>
      </c>
      <c r="P19" s="3">
        <v>48683.837</v>
      </c>
      <c r="Q19" s="3">
        <v>46477.127</v>
      </c>
      <c r="R19" s="3">
        <v>48108.374000000003</v>
      </c>
      <c r="S19" s="3">
        <v>51406.137000000002</v>
      </c>
      <c r="T19" s="3">
        <v>89904.107999999993</v>
      </c>
      <c r="U19" s="3">
        <v>76920.414000000004</v>
      </c>
      <c r="V19" s="3">
        <v>80344.081999999995</v>
      </c>
      <c r="W19" s="3">
        <v>94252.995999999999</v>
      </c>
      <c r="X19" s="3">
        <v>109041.145</v>
      </c>
      <c r="Y19" s="3">
        <v>131242.204</v>
      </c>
      <c r="Z19" s="3">
        <v>112036.601</v>
      </c>
      <c r="AA19" s="3">
        <v>103218.262</v>
      </c>
      <c r="AB19" s="3">
        <v>117827.371</v>
      </c>
      <c r="AC19" s="3">
        <v>119090.25199999999</v>
      </c>
      <c r="AD19" s="3">
        <v>128982.898</v>
      </c>
      <c r="AE19" s="3">
        <v>141563.76699999999</v>
      </c>
      <c r="AF19" s="3">
        <v>155739.234</v>
      </c>
      <c r="AG19">
        <v>2014</v>
      </c>
      <c r="AI19" t="s">
        <v>5</v>
      </c>
      <c r="AJ19" s="2" t="e">
        <f t="shared" si="2"/>
        <v>#VALUE!</v>
      </c>
      <c r="AK19" s="2" t="e">
        <f t="shared" ref="AK19:AK39" si="3">(N19-M19)/M19</f>
        <v>#VALUE!</v>
      </c>
      <c r="AL19" s="2" t="e">
        <f t="shared" ref="AL19:AL39" si="4">(O19-N19)/N19</f>
        <v>#VALUE!</v>
      </c>
      <c r="AM19" s="2" t="e">
        <f t="shared" ref="AM19:AM39" si="5">(P19-O19)/O19</f>
        <v>#VALUE!</v>
      </c>
      <c r="AN19" s="2">
        <f t="shared" ref="AN19:AN39" si="6">(Q19-P19)/P19</f>
        <v>-4.5327363987353729E-2</v>
      </c>
      <c r="AO19" s="2">
        <f t="shared" ref="AO19:AO39" si="7">(R19-Q19)/Q19</f>
        <v>3.5097845010944914E-2</v>
      </c>
      <c r="AP19" s="2">
        <f t="shared" ref="AP19:AP39" si="8">(S19-R19)/R19</f>
        <v>6.8548627313822719E-2</v>
      </c>
      <c r="AQ19" s="2">
        <f t="shared" ref="AQ19:AQ39" si="9">(T19-S19)/S19</f>
        <v>0.74889834651454146</v>
      </c>
      <c r="AR19" s="2">
        <f t="shared" ref="AR19:AR39" si="10">(U19-T19)/T19</f>
        <v>-0.14441713831363512</v>
      </c>
      <c r="AS19" s="2">
        <f t="shared" ref="AS19:AS39" si="11">(V19-U19)/U19</f>
        <v>4.4509224820344709E-2</v>
      </c>
      <c r="AT19" s="2">
        <f t="shared" ref="AT19:AT39" si="12">(W19-V19)/V19</f>
        <v>0.17311684512121261</v>
      </c>
      <c r="AU19" s="2">
        <f t="shared" ref="AU19:AU39" si="13">(X19-W19)/W19</f>
        <v>0.15689845020947668</v>
      </c>
      <c r="AV19" s="2">
        <f t="shared" ref="AV19:AV39" si="14">(Y19-X19)/X19</f>
        <v>0.20360258506089599</v>
      </c>
      <c r="AW19" s="2">
        <f t="shared" ref="AW19:AW39" si="15">(Z19-Y19)/Y19</f>
        <v>-0.14633709595428621</v>
      </c>
      <c r="AX19" s="2">
        <f t="shared" ref="AX19:AX39" si="16">(AA19-Z19)/Z19</f>
        <v>-7.8709447816968245E-2</v>
      </c>
      <c r="AY19" s="2">
        <f t="shared" ref="AY19:AY39" si="17">(AB19-AA19)/AA19</f>
        <v>0.14153608786786195</v>
      </c>
      <c r="AZ19" s="2"/>
      <c r="BA19" t="s">
        <v>47</v>
      </c>
      <c r="BB19" t="s">
        <v>5</v>
      </c>
      <c r="BC19" s="2">
        <f>STDEV(AN19:AW19)</f>
        <v>0.25588925191447459</v>
      </c>
    </row>
    <row r="20" spans="1:55" x14ac:dyDescent="0.2">
      <c r="A20">
        <v>916</v>
      </c>
      <c r="B20" t="s">
        <v>65</v>
      </c>
      <c r="C20" t="s">
        <v>18</v>
      </c>
      <c r="D20" t="s">
        <v>332</v>
      </c>
      <c r="E20" t="s">
        <v>87</v>
      </c>
      <c r="F20" t="s">
        <v>88</v>
      </c>
      <c r="G20" t="s">
        <v>312</v>
      </c>
      <c r="H20" t="s">
        <v>106</v>
      </c>
      <c r="I20" t="s">
        <v>106</v>
      </c>
      <c r="J20" t="s">
        <v>106</v>
      </c>
      <c r="K20" t="s">
        <v>106</v>
      </c>
      <c r="L20" t="s">
        <v>106</v>
      </c>
      <c r="M20" t="s">
        <v>106</v>
      </c>
      <c r="N20">
        <v>775.16300000000001</v>
      </c>
      <c r="O20">
        <v>984.89200000000005</v>
      </c>
      <c r="P20" s="3">
        <v>1289.8219999999999</v>
      </c>
      <c r="Q20" s="3">
        <v>1679.883</v>
      </c>
      <c r="R20" s="3">
        <v>2022.2</v>
      </c>
      <c r="S20" s="3">
        <v>3045.9520000000002</v>
      </c>
      <c r="T20" s="3">
        <v>4345.2520000000004</v>
      </c>
      <c r="U20" s="3">
        <v>3991.72</v>
      </c>
      <c r="V20" s="3">
        <v>4902.6930000000002</v>
      </c>
      <c r="W20" s="3">
        <v>5997.1059999999998</v>
      </c>
      <c r="X20" s="3">
        <v>6796.0540000000001</v>
      </c>
      <c r="Y20" s="3">
        <v>7130.9170000000004</v>
      </c>
      <c r="Z20" s="3">
        <v>8686.4539999999997</v>
      </c>
      <c r="AA20" s="3">
        <v>9083.5470000000005</v>
      </c>
      <c r="AB20" s="3">
        <v>10074.431</v>
      </c>
      <c r="AC20" s="3">
        <v>10766.888000000001</v>
      </c>
      <c r="AD20" s="3">
        <v>11938.188</v>
      </c>
      <c r="AE20" s="3">
        <v>12762.726000000001</v>
      </c>
      <c r="AF20" s="3">
        <v>13832.138999999999</v>
      </c>
      <c r="AG20">
        <v>2013</v>
      </c>
      <c r="AI20" t="s">
        <v>18</v>
      </c>
      <c r="AJ20" s="2" t="e">
        <f t="shared" si="2"/>
        <v>#VALUE!</v>
      </c>
      <c r="AK20" s="2" t="e">
        <f t="shared" si="3"/>
        <v>#VALUE!</v>
      </c>
      <c r="AL20" s="2">
        <f t="shared" si="4"/>
        <v>0.2705611593948628</v>
      </c>
      <c r="AM20" s="2">
        <f t="shared" si="5"/>
        <v>0.30960755087867486</v>
      </c>
      <c r="AN20" s="2">
        <f t="shared" si="6"/>
        <v>0.30241459674280652</v>
      </c>
      <c r="AO20" s="2">
        <f t="shared" si="7"/>
        <v>0.20377431047281269</v>
      </c>
      <c r="AP20" s="2">
        <f t="shared" si="8"/>
        <v>0.50625655226980526</v>
      </c>
      <c r="AQ20" s="2">
        <f t="shared" si="9"/>
        <v>0.42656614418086697</v>
      </c>
      <c r="AR20" s="2">
        <f t="shared" si="10"/>
        <v>-8.1360528687404218E-2</v>
      </c>
      <c r="AS20" s="2">
        <f t="shared" si="11"/>
        <v>0.22821565640876626</v>
      </c>
      <c r="AT20" s="2">
        <f t="shared" si="12"/>
        <v>0.22322690815027568</v>
      </c>
      <c r="AU20" s="2">
        <f t="shared" si="13"/>
        <v>0.13322225753555136</v>
      </c>
      <c r="AV20" s="2">
        <f t="shared" si="14"/>
        <v>4.9273151743644224E-2</v>
      </c>
      <c r="AW20" s="2">
        <f t="shared" si="15"/>
        <v>0.21813982689743819</v>
      </c>
      <c r="AX20" s="2">
        <f t="shared" si="16"/>
        <v>4.571405086586549E-2</v>
      </c>
      <c r="AY20" s="2">
        <f t="shared" si="17"/>
        <v>0.10908558077587972</v>
      </c>
      <c r="AZ20" s="2"/>
      <c r="BA20" t="s">
        <v>65</v>
      </c>
      <c r="BB20" t="s">
        <v>18</v>
      </c>
      <c r="BC20" s="2">
        <f>STDEV(AL20:AW20)</f>
        <v>0.15607658365805427</v>
      </c>
    </row>
    <row r="21" spans="1:55" x14ac:dyDescent="0.2">
      <c r="A21">
        <v>443</v>
      </c>
      <c r="B21" t="s">
        <v>67</v>
      </c>
      <c r="C21" t="s">
        <v>6</v>
      </c>
      <c r="D21" t="s">
        <v>332</v>
      </c>
      <c r="E21" t="s">
        <v>87</v>
      </c>
      <c r="F21" t="s">
        <v>88</v>
      </c>
      <c r="G21" t="s">
        <v>313</v>
      </c>
      <c r="H21">
        <v>4.1980000000000004</v>
      </c>
      <c r="I21">
        <v>4.0209999999999999</v>
      </c>
      <c r="J21">
        <v>4.1120000000000001</v>
      </c>
      <c r="K21">
        <v>4.1189999999999998</v>
      </c>
      <c r="L21">
        <v>4.2300000000000004</v>
      </c>
      <c r="M21">
        <v>4.5940000000000003</v>
      </c>
      <c r="N21">
        <v>4.8520000000000003</v>
      </c>
      <c r="O21">
        <v>5.2809999999999997</v>
      </c>
      <c r="P21">
        <v>5.9909999999999997</v>
      </c>
      <c r="Q21">
        <v>6.6349999999999998</v>
      </c>
      <c r="R21">
        <v>9.4049999999999994</v>
      </c>
      <c r="S21">
        <v>9.8089999999999993</v>
      </c>
      <c r="T21">
        <v>16.009</v>
      </c>
      <c r="U21">
        <v>12.868</v>
      </c>
      <c r="V21">
        <v>14.805999999999999</v>
      </c>
      <c r="W21">
        <v>16.619</v>
      </c>
      <c r="X21">
        <v>18.469000000000001</v>
      </c>
      <c r="Y21">
        <v>18.715</v>
      </c>
      <c r="Z21">
        <v>22.042000000000002</v>
      </c>
      <c r="AA21">
        <v>21.187999999999999</v>
      </c>
      <c r="AB21">
        <v>21.67</v>
      </c>
      <c r="AC21">
        <v>23.164999999999999</v>
      </c>
      <c r="AD21">
        <v>24.634</v>
      </c>
      <c r="AE21">
        <v>26.140999999999998</v>
      </c>
      <c r="AF21">
        <v>27.712</v>
      </c>
      <c r="AG21">
        <v>2013</v>
      </c>
      <c r="AI21" t="s">
        <v>6</v>
      </c>
      <c r="AJ21" s="2">
        <f t="shared" si="2"/>
        <v>8.6052009456264733E-2</v>
      </c>
      <c r="AK21" s="2">
        <f t="shared" si="3"/>
        <v>5.6160208968219417E-2</v>
      </c>
      <c r="AL21" s="2">
        <f t="shared" si="4"/>
        <v>8.8417147568013055E-2</v>
      </c>
      <c r="AM21" s="2">
        <f t="shared" si="5"/>
        <v>0.1344442340465821</v>
      </c>
      <c r="AN21" s="2">
        <f t="shared" si="6"/>
        <v>0.10749457519612755</v>
      </c>
      <c r="AO21" s="2">
        <f t="shared" si="7"/>
        <v>0.41748304446119061</v>
      </c>
      <c r="AP21" s="2">
        <f t="shared" si="8"/>
        <v>4.29558745348219E-2</v>
      </c>
      <c r="AQ21" s="2">
        <f t="shared" si="9"/>
        <v>0.63207258640024477</v>
      </c>
      <c r="AR21" s="2">
        <f t="shared" si="10"/>
        <v>-0.19620213629833219</v>
      </c>
      <c r="AS21" s="2">
        <f t="shared" si="11"/>
        <v>0.15060615480261103</v>
      </c>
      <c r="AT21" s="2">
        <f t="shared" si="12"/>
        <v>0.12245035796298803</v>
      </c>
      <c r="AU21" s="2">
        <f t="shared" si="13"/>
        <v>0.11131837053974375</v>
      </c>
      <c r="AV21" s="2">
        <f t="shared" si="14"/>
        <v>1.3319616654935224E-2</v>
      </c>
      <c r="AW21" s="2">
        <f t="shared" si="15"/>
        <v>0.17777184076943636</v>
      </c>
      <c r="AX21" s="2">
        <f t="shared" si="16"/>
        <v>-3.8744215588422226E-2</v>
      </c>
      <c r="AY21" s="2">
        <f t="shared" si="17"/>
        <v>2.2748725693789072E-2</v>
      </c>
      <c r="AZ21" s="2"/>
      <c r="BA21" t="s">
        <v>67</v>
      </c>
      <c r="BB21" t="s">
        <v>6</v>
      </c>
      <c r="BC21" s="2">
        <f>STDEV(AJ21:AW21)</f>
        <v>0.19094294450681112</v>
      </c>
    </row>
    <row r="22" spans="1:55" x14ac:dyDescent="0.2">
      <c r="A22">
        <v>672</v>
      </c>
      <c r="B22" t="s">
        <v>50</v>
      </c>
      <c r="C22" t="s">
        <v>2</v>
      </c>
      <c r="D22" t="s">
        <v>332</v>
      </c>
      <c r="E22" t="s">
        <v>87</v>
      </c>
      <c r="F22" t="s">
        <v>88</v>
      </c>
      <c r="G22" t="s">
        <v>314</v>
      </c>
      <c r="H22">
        <v>4.0960000000000001</v>
      </c>
      <c r="I22">
        <v>4.9370000000000003</v>
      </c>
      <c r="J22">
        <v>4.7489999999999997</v>
      </c>
      <c r="K22">
        <v>4.6420000000000003</v>
      </c>
      <c r="L22">
        <v>5.415</v>
      </c>
      <c r="M22">
        <v>7.8769999999999998</v>
      </c>
      <c r="N22">
        <v>10.973000000000001</v>
      </c>
      <c r="O22">
        <v>14.475</v>
      </c>
      <c r="P22">
        <v>18.245000000000001</v>
      </c>
      <c r="Q22">
        <v>17.994</v>
      </c>
      <c r="R22">
        <v>22.492999999999999</v>
      </c>
      <c r="S22">
        <v>28.727</v>
      </c>
      <c r="T22">
        <v>43.533999999999999</v>
      </c>
      <c r="U22">
        <v>45.947000000000003</v>
      </c>
      <c r="V22">
        <v>50.552</v>
      </c>
      <c r="W22">
        <v>23.366</v>
      </c>
      <c r="X22">
        <v>45.978000000000002</v>
      </c>
      <c r="Y22">
        <v>58.133000000000003</v>
      </c>
      <c r="Z22">
        <v>44.177999999999997</v>
      </c>
      <c r="AA22">
        <v>44.816000000000003</v>
      </c>
      <c r="AB22">
        <v>48.517000000000003</v>
      </c>
      <c r="AC22">
        <v>58.917999999999999</v>
      </c>
      <c r="AD22">
        <v>64.183000000000007</v>
      </c>
      <c r="AE22">
        <v>69.299000000000007</v>
      </c>
      <c r="AF22">
        <v>75.06</v>
      </c>
      <c r="AG22">
        <v>2014</v>
      </c>
      <c r="AI22" t="s">
        <v>2</v>
      </c>
      <c r="AJ22" s="2">
        <f t="shared" si="2"/>
        <v>0.45466297322252996</v>
      </c>
      <c r="AK22" s="2">
        <f t="shared" si="3"/>
        <v>0.39304303668909496</v>
      </c>
      <c r="AL22" s="2">
        <f t="shared" si="4"/>
        <v>0.31914699717488371</v>
      </c>
      <c r="AM22" s="2">
        <f t="shared" si="5"/>
        <v>0.26044905008635588</v>
      </c>
      <c r="AN22" s="2">
        <f t="shared" si="6"/>
        <v>-1.3757193751712865E-2</v>
      </c>
      <c r="AO22" s="2">
        <f t="shared" si="7"/>
        <v>0.25002778704012441</v>
      </c>
      <c r="AP22" s="2">
        <f t="shared" si="8"/>
        <v>0.27715289201084792</v>
      </c>
      <c r="AQ22" s="2">
        <f t="shared" si="9"/>
        <v>0.51543843770668707</v>
      </c>
      <c r="AR22" s="2">
        <f t="shared" si="10"/>
        <v>5.5427941379152017E-2</v>
      </c>
      <c r="AS22" s="2">
        <f t="shared" si="11"/>
        <v>0.10022417132783416</v>
      </c>
      <c r="AT22" s="2">
        <f t="shared" si="12"/>
        <v>-0.53778287703750594</v>
      </c>
      <c r="AU22" s="2">
        <f t="shared" si="13"/>
        <v>0.96773089103826082</v>
      </c>
      <c r="AV22" s="2">
        <f t="shared" si="14"/>
        <v>0.26436556614032802</v>
      </c>
      <c r="AW22" s="2">
        <f t="shared" si="15"/>
        <v>-0.24005298195517186</v>
      </c>
      <c r="AX22" s="2">
        <f t="shared" si="16"/>
        <v>1.4441577255647728E-2</v>
      </c>
      <c r="AY22" s="2">
        <f t="shared" si="17"/>
        <v>8.2582113530881837E-2</v>
      </c>
      <c r="AZ22" s="2"/>
      <c r="BA22" t="s">
        <v>50</v>
      </c>
      <c r="BB22" t="s">
        <v>2</v>
      </c>
      <c r="BC22" s="2">
        <f>STDEV(AJ22:AW22)</f>
        <v>0.35419910326501525</v>
      </c>
    </row>
    <row r="23" spans="1:55" x14ac:dyDescent="0.2">
      <c r="A23">
        <v>682</v>
      </c>
      <c r="B23" t="s">
        <v>69</v>
      </c>
      <c r="C23" t="s">
        <v>27</v>
      </c>
      <c r="D23" t="s">
        <v>332</v>
      </c>
      <c r="E23" t="s">
        <v>87</v>
      </c>
      <c r="F23" t="s">
        <v>88</v>
      </c>
      <c r="G23" t="s">
        <v>315</v>
      </c>
      <c r="H23" t="s">
        <v>106</v>
      </c>
      <c r="I23" t="s">
        <v>106</v>
      </c>
      <c r="J23" t="s">
        <v>106</v>
      </c>
      <c r="K23" t="s">
        <v>106</v>
      </c>
      <c r="L23" t="s">
        <v>106</v>
      </c>
      <c r="M23" t="s">
        <v>106</v>
      </c>
      <c r="N23" t="s">
        <v>106</v>
      </c>
      <c r="O23" t="s">
        <v>106</v>
      </c>
      <c r="P23">
        <v>149.56899999999999</v>
      </c>
      <c r="Q23">
        <v>166.25</v>
      </c>
      <c r="R23">
        <v>199.98599999999999</v>
      </c>
      <c r="S23">
        <v>220.941</v>
      </c>
      <c r="T23">
        <v>245.739</v>
      </c>
      <c r="U23">
        <v>227.982</v>
      </c>
      <c r="V23">
        <v>269.005</v>
      </c>
      <c r="W23">
        <v>323.97199999999998</v>
      </c>
      <c r="X23">
        <v>429.95600000000002</v>
      </c>
      <c r="Y23">
        <v>436.74200000000002</v>
      </c>
      <c r="Z23">
        <v>479.10399999999998</v>
      </c>
      <c r="AA23">
        <v>477.84699999999998</v>
      </c>
      <c r="AB23">
        <v>489.726</v>
      </c>
      <c r="AC23">
        <v>543.72199999999998</v>
      </c>
      <c r="AD23">
        <v>585.97400000000005</v>
      </c>
      <c r="AE23">
        <v>617.61099999999999</v>
      </c>
      <c r="AF23">
        <v>682.85199999999998</v>
      </c>
      <c r="AG23">
        <v>2014</v>
      </c>
      <c r="AI23" t="s">
        <v>27</v>
      </c>
      <c r="AJ23" s="2" t="e">
        <f t="shared" si="2"/>
        <v>#VALUE!</v>
      </c>
      <c r="AK23" s="2" t="e">
        <f t="shared" si="3"/>
        <v>#VALUE!</v>
      </c>
      <c r="AL23" s="2" t="e">
        <f t="shared" si="4"/>
        <v>#VALUE!</v>
      </c>
      <c r="AM23" s="2" t="e">
        <f t="shared" si="5"/>
        <v>#VALUE!</v>
      </c>
      <c r="AN23" s="2">
        <f t="shared" si="6"/>
        <v>0.11152712126175887</v>
      </c>
      <c r="AO23" s="2">
        <f t="shared" si="7"/>
        <v>0.20292330827067664</v>
      </c>
      <c r="AP23" s="2">
        <f t="shared" si="8"/>
        <v>0.1047823347634335</v>
      </c>
      <c r="AQ23" s="2">
        <f t="shared" si="9"/>
        <v>0.11223810881638085</v>
      </c>
      <c r="AR23" s="2">
        <f t="shared" si="10"/>
        <v>-7.2259592494475861E-2</v>
      </c>
      <c r="AS23" s="2">
        <f t="shared" si="11"/>
        <v>0.1799396443578879</v>
      </c>
      <c r="AT23" s="2">
        <f t="shared" si="12"/>
        <v>0.20433449192394187</v>
      </c>
      <c r="AU23" s="2">
        <f t="shared" si="13"/>
        <v>0.32713938241576446</v>
      </c>
      <c r="AV23" s="2">
        <f t="shared" si="14"/>
        <v>1.5783010354547908E-2</v>
      </c>
      <c r="AW23" s="2">
        <f t="shared" si="15"/>
        <v>9.6995480169069989E-2</v>
      </c>
      <c r="AX23" s="2">
        <f t="shared" si="16"/>
        <v>-2.6236474752872135E-3</v>
      </c>
      <c r="AY23" s="2">
        <f t="shared" si="17"/>
        <v>2.4859421530322508E-2</v>
      </c>
      <c r="AZ23" s="2"/>
      <c r="BA23" t="s">
        <v>69</v>
      </c>
      <c r="BB23" t="s">
        <v>27</v>
      </c>
      <c r="BC23" s="2">
        <f>STDEV(AN23:AW23)</f>
        <v>0.10980295945921906</v>
      </c>
    </row>
    <row r="24" spans="1:55" x14ac:dyDescent="0.2">
      <c r="A24">
        <v>948</v>
      </c>
      <c r="B24" t="s">
        <v>70</v>
      </c>
      <c r="C24" t="s">
        <v>20</v>
      </c>
      <c r="D24" t="s">
        <v>332</v>
      </c>
      <c r="E24" t="s">
        <v>87</v>
      </c>
      <c r="F24" t="s">
        <v>88</v>
      </c>
      <c r="G24" t="s">
        <v>316</v>
      </c>
      <c r="H24">
        <v>211.23099999999999</v>
      </c>
      <c r="I24">
        <v>287.64800000000002</v>
      </c>
      <c r="J24">
        <v>342.14600000000002</v>
      </c>
      <c r="K24">
        <v>364.55599999999998</v>
      </c>
      <c r="L24">
        <v>422.65</v>
      </c>
      <c r="M24">
        <v>489.73</v>
      </c>
      <c r="N24">
        <v>550.48099999999999</v>
      </c>
      <c r="O24">
        <v>615.75300000000004</v>
      </c>
      <c r="P24">
        <v>752.47500000000002</v>
      </c>
      <c r="Q24">
        <v>764.59699999999998</v>
      </c>
      <c r="R24" s="3">
        <v>1054.924</v>
      </c>
      <c r="S24" s="3">
        <v>1749.701</v>
      </c>
      <c r="T24" s="3">
        <v>2466.7739999999999</v>
      </c>
      <c r="U24" s="3">
        <v>2336.63</v>
      </c>
      <c r="V24" s="3">
        <v>3080.6849999999999</v>
      </c>
      <c r="W24" s="3">
        <v>4997.04</v>
      </c>
      <c r="X24" s="3">
        <v>6492.9040000000005</v>
      </c>
      <c r="Y24" s="3">
        <v>7688.585</v>
      </c>
      <c r="Z24" s="3">
        <v>8518.4689999999991</v>
      </c>
      <c r="AA24" s="3">
        <v>8562.4760000000006</v>
      </c>
      <c r="AB24" s="3">
        <v>8924.6980000000003</v>
      </c>
      <c r="AC24" s="3">
        <v>9511.973</v>
      </c>
      <c r="AD24" s="3">
        <v>10392.616</v>
      </c>
      <c r="AE24" s="3">
        <v>11376.707</v>
      </c>
      <c r="AF24" s="3">
        <v>13232.08</v>
      </c>
      <c r="AG24">
        <v>2013</v>
      </c>
      <c r="AI24" t="s">
        <v>20</v>
      </c>
      <c r="AJ24" s="2">
        <f t="shared" si="2"/>
        <v>0.1587128830001184</v>
      </c>
      <c r="AK24" s="2">
        <f t="shared" si="3"/>
        <v>0.12404998672738034</v>
      </c>
      <c r="AL24" s="2">
        <f t="shared" si="4"/>
        <v>0.11857266644988665</v>
      </c>
      <c r="AM24" s="2">
        <f t="shared" si="5"/>
        <v>0.22204033110679114</v>
      </c>
      <c r="AN24" s="2">
        <f t="shared" si="6"/>
        <v>1.6109505299179316E-2</v>
      </c>
      <c r="AO24" s="2">
        <f t="shared" si="7"/>
        <v>0.37971244982650992</v>
      </c>
      <c r="AP24" s="2">
        <f t="shared" si="8"/>
        <v>0.65860384255169102</v>
      </c>
      <c r="AQ24" s="2">
        <f t="shared" si="9"/>
        <v>0.40982602170313664</v>
      </c>
      <c r="AR24" s="2">
        <f t="shared" si="10"/>
        <v>-5.2758785360961236E-2</v>
      </c>
      <c r="AS24" s="2">
        <f t="shared" si="11"/>
        <v>0.31843081703136561</v>
      </c>
      <c r="AT24" s="2">
        <f t="shared" si="12"/>
        <v>0.62205483520710492</v>
      </c>
      <c r="AU24" s="2">
        <f t="shared" si="13"/>
        <v>0.29935001520900384</v>
      </c>
      <c r="AV24" s="2">
        <f t="shared" si="14"/>
        <v>0.18415196035548956</v>
      </c>
      <c r="AW24" s="2">
        <f t="shared" si="15"/>
        <v>0.10793715618673645</v>
      </c>
      <c r="AX24" s="2">
        <f t="shared" si="16"/>
        <v>5.1660691610195949E-3</v>
      </c>
      <c r="AY24" s="2">
        <f t="shared" si="17"/>
        <v>4.2303417843156547E-2</v>
      </c>
      <c r="AZ24" s="2"/>
      <c r="BA24" t="s">
        <v>70</v>
      </c>
      <c r="BB24" t="s">
        <v>20</v>
      </c>
      <c r="BC24" s="2">
        <f t="shared" ref="BC24:BC34" si="18">STDEV(AJ24:AW24)</f>
        <v>0.20896967007683584</v>
      </c>
    </row>
    <row r="25" spans="1:55" x14ac:dyDescent="0.2">
      <c r="A25">
        <v>694</v>
      </c>
      <c r="B25" t="s">
        <v>51</v>
      </c>
      <c r="C25" t="s">
        <v>3</v>
      </c>
      <c r="D25" t="s">
        <v>332</v>
      </c>
      <c r="E25" t="s">
        <v>87</v>
      </c>
      <c r="F25" t="s">
        <v>88</v>
      </c>
      <c r="G25" t="s">
        <v>317</v>
      </c>
      <c r="H25" t="s">
        <v>106</v>
      </c>
      <c r="I25" t="s">
        <v>106</v>
      </c>
      <c r="J25" t="s">
        <v>106</v>
      </c>
      <c r="K25" t="s">
        <v>106</v>
      </c>
      <c r="L25" s="3">
        <v>1706.5619999999999</v>
      </c>
      <c r="M25" s="3">
        <v>2509.9650000000001</v>
      </c>
      <c r="N25" s="3">
        <v>2196.3139999999999</v>
      </c>
      <c r="O25" s="3">
        <v>3086.7570000000001</v>
      </c>
      <c r="P25" s="3">
        <v>3176.6660000000002</v>
      </c>
      <c r="Q25" s="3">
        <v>4255.701</v>
      </c>
      <c r="R25" s="3">
        <v>3548.71</v>
      </c>
      <c r="S25" s="3">
        <v>5966.3469999999998</v>
      </c>
      <c r="T25" s="3">
        <v>5628.5370000000003</v>
      </c>
      <c r="U25" s="3">
        <v>6848.4629999999997</v>
      </c>
      <c r="V25" s="3">
        <v>9236.1569999999992</v>
      </c>
      <c r="W25" s="3">
        <v>11039.277</v>
      </c>
      <c r="X25" s="3">
        <v>10226.048000000001</v>
      </c>
      <c r="Y25" s="3">
        <v>10859.802</v>
      </c>
      <c r="Z25" s="3">
        <v>10885.039000000001</v>
      </c>
      <c r="AA25" s="3">
        <v>10202.905000000001</v>
      </c>
      <c r="AB25" s="3">
        <v>12259.18</v>
      </c>
      <c r="AC25" s="3">
        <v>14322.453</v>
      </c>
      <c r="AD25" s="3">
        <v>16243.831</v>
      </c>
      <c r="AE25" s="3">
        <v>17923.378000000001</v>
      </c>
      <c r="AF25" s="3">
        <v>20006.005000000001</v>
      </c>
      <c r="AG25">
        <v>2013</v>
      </c>
      <c r="AI25" t="s">
        <v>3</v>
      </c>
      <c r="AJ25" s="2">
        <f t="shared" si="2"/>
        <v>0.47077281692666323</v>
      </c>
      <c r="AK25" s="2">
        <f t="shared" si="3"/>
        <v>-0.12496230027111943</v>
      </c>
      <c r="AL25" s="2">
        <f t="shared" si="4"/>
        <v>0.40542609116911349</v>
      </c>
      <c r="AM25" s="2">
        <f t="shared" si="5"/>
        <v>2.9127333314543421E-2</v>
      </c>
      <c r="AN25" s="2">
        <f t="shared" si="6"/>
        <v>0.33967530738201618</v>
      </c>
      <c r="AO25" s="2">
        <f t="shared" si="7"/>
        <v>-0.1661279775059385</v>
      </c>
      <c r="AP25" s="2">
        <f t="shared" si="8"/>
        <v>0.68127206787818662</v>
      </c>
      <c r="AQ25" s="2">
        <f t="shared" si="9"/>
        <v>-5.6619234516530718E-2</v>
      </c>
      <c r="AR25" s="2">
        <f t="shared" si="10"/>
        <v>0.21673944756870203</v>
      </c>
      <c r="AS25" s="2">
        <f t="shared" si="11"/>
        <v>0.34864669634631884</v>
      </c>
      <c r="AT25" s="2">
        <f t="shared" si="12"/>
        <v>0.19522405260109815</v>
      </c>
      <c r="AU25" s="2">
        <f t="shared" si="13"/>
        <v>-7.366687148080435E-2</v>
      </c>
      <c r="AV25" s="2">
        <f t="shared" si="14"/>
        <v>6.1974479290533249E-2</v>
      </c>
      <c r="AW25" s="2">
        <f t="shared" si="15"/>
        <v>2.3238913563986699E-3</v>
      </c>
      <c r="AX25" s="2">
        <f t="shared" si="16"/>
        <v>-6.2667115845887189E-2</v>
      </c>
      <c r="AY25" s="2">
        <f t="shared" si="17"/>
        <v>0.20153818936861603</v>
      </c>
      <c r="AZ25" s="2"/>
      <c r="BA25" t="s">
        <v>51</v>
      </c>
      <c r="BB25" t="s">
        <v>3</v>
      </c>
      <c r="BC25" s="2">
        <f t="shared" si="18"/>
        <v>0.25434358576828603</v>
      </c>
    </row>
    <row r="26" spans="1:55" x14ac:dyDescent="0.2">
      <c r="A26">
        <v>142</v>
      </c>
      <c r="B26" t="s">
        <v>71</v>
      </c>
      <c r="C26" t="s">
        <v>28</v>
      </c>
      <c r="D26" t="s">
        <v>332</v>
      </c>
      <c r="E26" t="s">
        <v>87</v>
      </c>
      <c r="F26" t="s">
        <v>88</v>
      </c>
      <c r="G26" t="s">
        <v>318</v>
      </c>
      <c r="H26">
        <v>500.69499999999999</v>
      </c>
      <c r="I26">
        <v>524.072</v>
      </c>
      <c r="J26">
        <v>561.452</v>
      </c>
      <c r="K26">
        <v>593.57600000000002</v>
      </c>
      <c r="L26">
        <v>629.45299999999997</v>
      </c>
      <c r="M26">
        <v>679.07799999999997</v>
      </c>
      <c r="N26">
        <v>714.16600000000005</v>
      </c>
      <c r="O26">
        <v>762.74800000000005</v>
      </c>
      <c r="P26">
        <v>786.94500000000005</v>
      </c>
      <c r="Q26">
        <v>815.52300000000002</v>
      </c>
      <c r="R26">
        <v>871.42</v>
      </c>
      <c r="S26">
        <v>927.51400000000001</v>
      </c>
      <c r="T26" s="3">
        <v>1014.692</v>
      </c>
      <c r="U26" s="3">
        <v>1094.5050000000001</v>
      </c>
      <c r="V26" s="3">
        <v>1142.23</v>
      </c>
      <c r="W26" s="3">
        <v>1200.82</v>
      </c>
      <c r="X26" s="3">
        <v>1252.47</v>
      </c>
      <c r="Y26" s="3">
        <v>1329.8979999999999</v>
      </c>
      <c r="Z26" s="3">
        <v>1416.8230000000001</v>
      </c>
      <c r="AA26" s="3">
        <v>1465.2819999999999</v>
      </c>
      <c r="AB26" s="3">
        <v>1509.798</v>
      </c>
      <c r="AC26" s="3">
        <v>1584.6890000000001</v>
      </c>
      <c r="AD26" s="3">
        <v>1656.374</v>
      </c>
      <c r="AE26" s="3">
        <v>1737.903</v>
      </c>
      <c r="AF26" s="3">
        <v>1827.3430000000001</v>
      </c>
      <c r="AG26">
        <v>2014</v>
      </c>
      <c r="AI26" t="s">
        <v>28</v>
      </c>
      <c r="AJ26" s="2">
        <f t="shared" si="2"/>
        <v>7.8838292930528575E-2</v>
      </c>
      <c r="AK26" s="2">
        <f t="shared" si="3"/>
        <v>5.1670058520523532E-2</v>
      </c>
      <c r="AL26" s="2">
        <f t="shared" si="4"/>
        <v>6.8026201191319649E-2</v>
      </c>
      <c r="AM26" s="2">
        <f t="shared" si="5"/>
        <v>3.1723452568869402E-2</v>
      </c>
      <c r="AN26" s="2">
        <f t="shared" si="6"/>
        <v>3.6315117320778419E-2</v>
      </c>
      <c r="AO26" s="2">
        <f t="shared" si="7"/>
        <v>6.8541291907156424E-2</v>
      </c>
      <c r="AP26" s="2">
        <f t="shared" si="8"/>
        <v>6.4370797089807502E-2</v>
      </c>
      <c r="AQ26" s="2">
        <f t="shared" si="9"/>
        <v>9.3991034097598528E-2</v>
      </c>
      <c r="AR26" s="2">
        <f t="shared" si="10"/>
        <v>7.8657365979036109E-2</v>
      </c>
      <c r="AS26" s="2">
        <f t="shared" si="11"/>
        <v>4.3604186367353193E-2</v>
      </c>
      <c r="AT26" s="2">
        <f t="shared" si="12"/>
        <v>5.1294397800793111E-2</v>
      </c>
      <c r="AU26" s="2">
        <f t="shared" si="13"/>
        <v>4.3012274945454017E-2</v>
      </c>
      <c r="AV26" s="2">
        <f t="shared" si="14"/>
        <v>6.1820243199437817E-2</v>
      </c>
      <c r="AW26" s="2">
        <f t="shared" si="15"/>
        <v>6.5362155593887791E-2</v>
      </c>
      <c r="AX26" s="2">
        <f t="shared" si="16"/>
        <v>3.4202578586033559E-2</v>
      </c>
      <c r="AY26" s="2">
        <f t="shared" si="17"/>
        <v>3.038050013581009E-2</v>
      </c>
      <c r="AZ26" s="2"/>
      <c r="BA26" t="s">
        <v>71</v>
      </c>
      <c r="BB26" t="s">
        <v>28</v>
      </c>
      <c r="BC26" s="2">
        <f t="shared" si="18"/>
        <v>1.7779592586961247E-2</v>
      </c>
    </row>
    <row r="27" spans="1:55" x14ac:dyDescent="0.2">
      <c r="A27">
        <v>449</v>
      </c>
      <c r="B27" t="s">
        <v>72</v>
      </c>
      <c r="C27" t="s">
        <v>10</v>
      </c>
      <c r="D27" t="s">
        <v>332</v>
      </c>
      <c r="E27" t="s">
        <v>87</v>
      </c>
      <c r="F27" t="s">
        <v>88</v>
      </c>
      <c r="G27" t="s">
        <v>319</v>
      </c>
      <c r="H27">
        <v>2.2549999999999999</v>
      </c>
      <c r="I27">
        <v>2.2400000000000002</v>
      </c>
      <c r="J27">
        <v>2.2290000000000001</v>
      </c>
      <c r="K27">
        <v>2.343</v>
      </c>
      <c r="L27">
        <v>2.6720000000000002</v>
      </c>
      <c r="M27">
        <v>2.8410000000000002</v>
      </c>
      <c r="N27">
        <v>3.028</v>
      </c>
      <c r="O27">
        <v>3.2290000000000001</v>
      </c>
      <c r="P27">
        <v>3.718</v>
      </c>
      <c r="Q27">
        <v>4.181</v>
      </c>
      <c r="R27">
        <v>4.92</v>
      </c>
      <c r="S27">
        <v>5.7060000000000004</v>
      </c>
      <c r="T27">
        <v>6.867</v>
      </c>
      <c r="U27">
        <v>7.1159999999999997</v>
      </c>
      <c r="V27">
        <v>7.6429999999999998</v>
      </c>
      <c r="W27">
        <v>10.279</v>
      </c>
      <c r="X27">
        <v>12.983000000000001</v>
      </c>
      <c r="Y27">
        <v>13.587999999999999</v>
      </c>
      <c r="Z27">
        <v>14.593999999999999</v>
      </c>
      <c r="AA27">
        <v>13.548</v>
      </c>
      <c r="AB27">
        <v>14.307</v>
      </c>
      <c r="AC27">
        <v>15.048999999999999</v>
      </c>
      <c r="AD27">
        <v>15.375999999999999</v>
      </c>
      <c r="AE27">
        <v>15.622</v>
      </c>
      <c r="AF27">
        <v>15.87</v>
      </c>
      <c r="AG27">
        <v>2013</v>
      </c>
      <c r="AI27" t="s">
        <v>10</v>
      </c>
      <c r="AJ27" s="2">
        <f t="shared" si="2"/>
        <v>6.3248502994011982E-2</v>
      </c>
      <c r="AK27" s="2">
        <f t="shared" si="3"/>
        <v>6.5821893699401557E-2</v>
      </c>
      <c r="AL27" s="2">
        <f t="shared" si="4"/>
        <v>6.6380449141347442E-2</v>
      </c>
      <c r="AM27" s="2">
        <f t="shared" si="5"/>
        <v>0.15144007432641682</v>
      </c>
      <c r="AN27" s="2">
        <f t="shared" si="6"/>
        <v>0.12452931683700917</v>
      </c>
      <c r="AO27" s="2">
        <f t="shared" si="7"/>
        <v>0.17675197321215017</v>
      </c>
      <c r="AP27" s="2">
        <f t="shared" si="8"/>
        <v>0.1597560975609757</v>
      </c>
      <c r="AQ27" s="2">
        <f t="shared" si="9"/>
        <v>0.20347003154574123</v>
      </c>
      <c r="AR27" s="2">
        <f t="shared" si="10"/>
        <v>3.6260375709916949E-2</v>
      </c>
      <c r="AS27" s="2">
        <f t="shared" si="11"/>
        <v>7.4058459808881413E-2</v>
      </c>
      <c r="AT27" s="2">
        <f t="shared" si="12"/>
        <v>0.34489074970561301</v>
      </c>
      <c r="AU27" s="2">
        <f t="shared" si="13"/>
        <v>0.26306060900865852</v>
      </c>
      <c r="AV27" s="2">
        <f t="shared" si="14"/>
        <v>4.6599399214357129E-2</v>
      </c>
      <c r="AW27" s="2">
        <f t="shared" si="15"/>
        <v>7.4035914041801612E-2</v>
      </c>
      <c r="AX27" s="2">
        <f t="shared" si="16"/>
        <v>-7.1673290393312286E-2</v>
      </c>
      <c r="AY27" s="2">
        <f t="shared" si="17"/>
        <v>5.6023029229406579E-2</v>
      </c>
      <c r="AZ27" s="2"/>
      <c r="BA27" t="s">
        <v>72</v>
      </c>
      <c r="BB27" t="s">
        <v>10</v>
      </c>
      <c r="BC27" s="2">
        <f t="shared" si="18"/>
        <v>9.0894037906066719E-2</v>
      </c>
    </row>
    <row r="28" spans="1:55" x14ac:dyDescent="0.2">
      <c r="A28">
        <v>293</v>
      </c>
      <c r="B28" t="s">
        <v>66</v>
      </c>
      <c r="C28" t="s">
        <v>29</v>
      </c>
      <c r="D28" t="s">
        <v>332</v>
      </c>
      <c r="E28" t="s">
        <v>87</v>
      </c>
      <c r="F28" t="s">
        <v>88</v>
      </c>
      <c r="G28" t="s">
        <v>320</v>
      </c>
      <c r="H28" t="s">
        <v>106</v>
      </c>
      <c r="I28" t="s">
        <v>106</v>
      </c>
      <c r="J28" t="s">
        <v>106</v>
      </c>
      <c r="K28" t="s">
        <v>106</v>
      </c>
      <c r="L28">
        <v>38.223999999999997</v>
      </c>
      <c r="M28">
        <v>37.466000000000001</v>
      </c>
      <c r="N28">
        <v>37.281999999999996</v>
      </c>
      <c r="O28">
        <v>40.953000000000003</v>
      </c>
      <c r="P28">
        <v>44.140999999999998</v>
      </c>
      <c r="Q28">
        <v>49.856999999999999</v>
      </c>
      <c r="R28">
        <v>54.863999999999997</v>
      </c>
      <c r="S28">
        <v>59.441000000000003</v>
      </c>
      <c r="T28">
        <v>69.593999999999994</v>
      </c>
      <c r="U28">
        <v>78.171000000000006</v>
      </c>
      <c r="V28">
        <v>87.596000000000004</v>
      </c>
      <c r="W28">
        <v>93.158000000000001</v>
      </c>
      <c r="X28">
        <v>103.306</v>
      </c>
      <c r="Y28">
        <v>117.836</v>
      </c>
      <c r="Z28">
        <v>129.69399999999999</v>
      </c>
      <c r="AA28">
        <v>138.51499999999999</v>
      </c>
      <c r="AB28">
        <v>146.23699999999999</v>
      </c>
      <c r="AC28">
        <v>153.69999999999999</v>
      </c>
      <c r="AD28">
        <v>162.08099999999999</v>
      </c>
      <c r="AE28">
        <v>172.21100000000001</v>
      </c>
      <c r="AF28">
        <v>182.369</v>
      </c>
      <c r="AG28">
        <v>2014</v>
      </c>
      <c r="AI28" t="s">
        <v>29</v>
      </c>
      <c r="AJ28" s="2">
        <f t="shared" si="2"/>
        <v>-1.9830473001255643E-2</v>
      </c>
      <c r="AK28" s="2">
        <f t="shared" si="3"/>
        <v>-4.9111194149363312E-3</v>
      </c>
      <c r="AL28" s="2">
        <f t="shared" si="4"/>
        <v>9.8465747545732701E-2</v>
      </c>
      <c r="AM28" s="2">
        <f t="shared" si="5"/>
        <v>7.7845334896100293E-2</v>
      </c>
      <c r="AN28" s="2">
        <f t="shared" si="6"/>
        <v>0.12949412111189146</v>
      </c>
      <c r="AO28" s="2">
        <f t="shared" si="7"/>
        <v>0.10042722185450384</v>
      </c>
      <c r="AP28" s="2">
        <f t="shared" si="8"/>
        <v>8.342446777486158E-2</v>
      </c>
      <c r="AQ28" s="2">
        <f t="shared" si="9"/>
        <v>0.17080802812873255</v>
      </c>
      <c r="AR28" s="2">
        <f t="shared" si="10"/>
        <v>0.12324338305026314</v>
      </c>
      <c r="AS28" s="2">
        <f t="shared" si="11"/>
        <v>0.12056900896751988</v>
      </c>
      <c r="AT28" s="2">
        <f t="shared" si="12"/>
        <v>6.3496050047947367E-2</v>
      </c>
      <c r="AU28" s="2">
        <f t="shared" si="13"/>
        <v>0.10893321024496014</v>
      </c>
      <c r="AV28" s="2">
        <f t="shared" si="14"/>
        <v>0.14065010744777653</v>
      </c>
      <c r="AW28" s="2">
        <f t="shared" si="15"/>
        <v>0.10063138599409339</v>
      </c>
      <c r="AX28" s="2">
        <f t="shared" si="16"/>
        <v>6.8013940506114381E-2</v>
      </c>
      <c r="AY28" s="2">
        <f t="shared" si="17"/>
        <v>5.5748474894415832E-2</v>
      </c>
      <c r="AZ28" s="2"/>
      <c r="BA28" t="s">
        <v>66</v>
      </c>
      <c r="BB28" t="s">
        <v>29</v>
      </c>
      <c r="BC28" s="2">
        <f t="shared" si="18"/>
        <v>5.2059112947876719E-2</v>
      </c>
    </row>
    <row r="29" spans="1:55" x14ac:dyDescent="0.2">
      <c r="A29">
        <v>453</v>
      </c>
      <c r="B29" t="s">
        <v>61</v>
      </c>
      <c r="C29" t="s">
        <v>15</v>
      </c>
      <c r="D29" t="s">
        <v>332</v>
      </c>
      <c r="E29" t="s">
        <v>87</v>
      </c>
      <c r="F29" t="s">
        <v>88</v>
      </c>
      <c r="G29" t="s">
        <v>321</v>
      </c>
      <c r="H29">
        <v>16.396000000000001</v>
      </c>
      <c r="I29">
        <v>17.605</v>
      </c>
      <c r="J29">
        <v>16.834</v>
      </c>
      <c r="K29">
        <v>17.55</v>
      </c>
      <c r="L29">
        <v>20.292999999999999</v>
      </c>
      <c r="M29">
        <v>20.504000000000001</v>
      </c>
      <c r="N29">
        <v>22.798999999999999</v>
      </c>
      <c r="O29">
        <v>25.212</v>
      </c>
      <c r="P29">
        <v>36.103000000000002</v>
      </c>
      <c r="Q29">
        <v>50.768000000000001</v>
      </c>
      <c r="R29">
        <v>67.147000000000006</v>
      </c>
      <c r="S29">
        <v>86.248999999999995</v>
      </c>
      <c r="T29">
        <v>99.957999999999998</v>
      </c>
      <c r="U29">
        <v>122.626</v>
      </c>
      <c r="V29">
        <v>143.79499999999999</v>
      </c>
      <c r="W29">
        <v>181.37200000000001</v>
      </c>
      <c r="X29">
        <v>217.036</v>
      </c>
      <c r="Y29">
        <v>234.27099999999999</v>
      </c>
      <c r="Z29">
        <v>244.75899999999999</v>
      </c>
      <c r="AA29">
        <v>249.88800000000001</v>
      </c>
      <c r="AB29">
        <v>255.239</v>
      </c>
      <c r="AC29">
        <v>263.98</v>
      </c>
      <c r="AD29">
        <v>273.40300000000002</v>
      </c>
      <c r="AE29">
        <v>284.42500000000001</v>
      </c>
      <c r="AF29">
        <v>296.33100000000002</v>
      </c>
      <c r="AG29">
        <v>2014</v>
      </c>
      <c r="AI29" t="s">
        <v>15</v>
      </c>
      <c r="AJ29" s="2">
        <f t="shared" si="2"/>
        <v>1.0397674074804223E-2</v>
      </c>
      <c r="AK29" s="2">
        <f t="shared" si="3"/>
        <v>0.11192937963324219</v>
      </c>
      <c r="AL29" s="2">
        <f t="shared" si="4"/>
        <v>0.10583797534979605</v>
      </c>
      <c r="AM29" s="2">
        <f t="shared" si="5"/>
        <v>0.43197683642709828</v>
      </c>
      <c r="AN29" s="2">
        <f t="shared" si="6"/>
        <v>0.40619893083677255</v>
      </c>
      <c r="AO29" s="2">
        <f t="shared" si="7"/>
        <v>0.3226244878663726</v>
      </c>
      <c r="AP29" s="2">
        <f t="shared" si="8"/>
        <v>0.28448031929944728</v>
      </c>
      <c r="AQ29" s="2">
        <f t="shared" si="9"/>
        <v>0.15894677039733798</v>
      </c>
      <c r="AR29" s="2">
        <f t="shared" si="10"/>
        <v>0.2267752456031534</v>
      </c>
      <c r="AS29" s="2">
        <f t="shared" si="11"/>
        <v>0.17263060036207642</v>
      </c>
      <c r="AT29" s="2">
        <f t="shared" si="12"/>
        <v>0.26132341180152319</v>
      </c>
      <c r="AU29" s="2">
        <f t="shared" si="13"/>
        <v>0.19663454116401641</v>
      </c>
      <c r="AV29" s="2">
        <f t="shared" si="14"/>
        <v>7.9410788993530962E-2</v>
      </c>
      <c r="AW29" s="2">
        <f t="shared" si="15"/>
        <v>4.4768665349104245E-2</v>
      </c>
      <c r="AX29" s="2">
        <f t="shared" si="16"/>
        <v>2.0955307057146089E-2</v>
      </c>
      <c r="AY29" s="2">
        <f t="shared" si="17"/>
        <v>2.1413593289793822E-2</v>
      </c>
      <c r="AZ29" s="2"/>
      <c r="BA29" t="s">
        <v>61</v>
      </c>
      <c r="BB29" t="s">
        <v>15</v>
      </c>
      <c r="BC29" s="2">
        <f t="shared" si="18"/>
        <v>0.12908697434306235</v>
      </c>
    </row>
    <row r="30" spans="1:55" x14ac:dyDescent="0.2">
      <c r="A30">
        <v>634</v>
      </c>
      <c r="B30" t="s">
        <v>58</v>
      </c>
      <c r="C30" t="s">
        <v>57</v>
      </c>
      <c r="D30" t="s">
        <v>332</v>
      </c>
      <c r="E30" t="s">
        <v>87</v>
      </c>
      <c r="F30" t="s">
        <v>88</v>
      </c>
      <c r="G30" t="s">
        <v>305</v>
      </c>
      <c r="H30">
        <v>228.39599999999999</v>
      </c>
      <c r="I30">
        <v>340.78500000000003</v>
      </c>
      <c r="J30">
        <v>340.43</v>
      </c>
      <c r="K30">
        <v>467.83</v>
      </c>
      <c r="L30">
        <v>583.50199999999995</v>
      </c>
      <c r="M30">
        <v>501.62400000000002</v>
      </c>
      <c r="N30">
        <v>582.53499999999997</v>
      </c>
      <c r="O30">
        <v>605.30799999999999</v>
      </c>
      <c r="P30">
        <v>656.31</v>
      </c>
      <c r="Q30">
        <v>775.76199999999994</v>
      </c>
      <c r="R30" s="3">
        <v>1123.0530000000001</v>
      </c>
      <c r="S30" s="3">
        <v>1201.4870000000001</v>
      </c>
      <c r="T30" s="3">
        <v>1255.6189999999999</v>
      </c>
      <c r="U30" s="3">
        <v>1117.279</v>
      </c>
      <c r="V30" s="3">
        <v>1274.933</v>
      </c>
      <c r="W30" s="3">
        <v>1774.4</v>
      </c>
      <c r="X30" s="3">
        <v>2525.9</v>
      </c>
      <c r="Y30" s="3">
        <v>2555.1</v>
      </c>
      <c r="Z30" s="3">
        <v>2733.6</v>
      </c>
      <c r="AA30" s="3">
        <v>2748.6640000000002</v>
      </c>
      <c r="AB30" s="3">
        <v>2706.6080000000002</v>
      </c>
      <c r="AC30" s="3">
        <v>2794.3609999999999</v>
      </c>
      <c r="AD30" s="3">
        <v>2915.826</v>
      </c>
      <c r="AE30" s="3">
        <v>3108.9050000000002</v>
      </c>
      <c r="AF30" s="3">
        <v>3172.701</v>
      </c>
      <c r="AG30">
        <v>2013</v>
      </c>
      <c r="AI30" t="s">
        <v>57</v>
      </c>
      <c r="AJ30" s="2">
        <f t="shared" si="2"/>
        <v>-0.14032171269335827</v>
      </c>
      <c r="AK30" s="2">
        <f t="shared" si="3"/>
        <v>0.16129810375899067</v>
      </c>
      <c r="AL30" s="2">
        <f t="shared" si="4"/>
        <v>3.9092930038538504E-2</v>
      </c>
      <c r="AM30" s="2">
        <f t="shared" si="5"/>
        <v>8.4257931499335803E-2</v>
      </c>
      <c r="AN30" s="2">
        <f t="shared" si="6"/>
        <v>0.18200545473937621</v>
      </c>
      <c r="AO30" s="2">
        <f t="shared" si="7"/>
        <v>0.44767725152817511</v>
      </c>
      <c r="AP30" s="2">
        <f t="shared" si="8"/>
        <v>6.9839980837947957E-2</v>
      </c>
      <c r="AQ30" s="2">
        <f t="shared" si="9"/>
        <v>4.5054170373878231E-2</v>
      </c>
      <c r="AR30" s="2">
        <f t="shared" si="10"/>
        <v>-0.11017673354735785</v>
      </c>
      <c r="AS30" s="2">
        <f t="shared" si="11"/>
        <v>0.14110531031192747</v>
      </c>
      <c r="AT30" s="2">
        <f t="shared" si="12"/>
        <v>0.39175941010233489</v>
      </c>
      <c r="AU30" s="2">
        <f t="shared" si="13"/>
        <v>0.42352344454463481</v>
      </c>
      <c r="AV30" s="2">
        <f t="shared" si="14"/>
        <v>1.1560235955500937E-2</v>
      </c>
      <c r="AW30" s="2">
        <f t="shared" si="15"/>
        <v>6.9860279441117765E-2</v>
      </c>
      <c r="AX30" s="2">
        <f t="shared" si="16"/>
        <v>5.5106818846942882E-3</v>
      </c>
      <c r="AY30" s="2">
        <f t="shared" si="17"/>
        <v>-1.5300524181929853E-2</v>
      </c>
      <c r="AZ30" s="2"/>
      <c r="BA30" t="s">
        <v>58</v>
      </c>
      <c r="BB30" t="s">
        <v>57</v>
      </c>
      <c r="BC30" s="2">
        <f t="shared" si="18"/>
        <v>0.18165782634691996</v>
      </c>
    </row>
    <row r="31" spans="1:55" x14ac:dyDescent="0.2">
      <c r="A31">
        <v>922</v>
      </c>
      <c r="B31" t="s">
        <v>68</v>
      </c>
      <c r="C31" t="s">
        <v>35</v>
      </c>
      <c r="D31" t="s">
        <v>332</v>
      </c>
      <c r="E31" t="s">
        <v>87</v>
      </c>
      <c r="F31" t="s">
        <v>88</v>
      </c>
      <c r="G31" t="s">
        <v>322</v>
      </c>
      <c r="H31" t="s">
        <v>106</v>
      </c>
      <c r="I31" t="s">
        <v>106</v>
      </c>
      <c r="J31" s="3">
        <v>1118.106</v>
      </c>
      <c r="K31" s="3">
        <v>1771.877</v>
      </c>
      <c r="L31" s="3">
        <v>2399.1759999999999</v>
      </c>
      <c r="M31" s="3">
        <v>3015.076</v>
      </c>
      <c r="N31" s="3">
        <v>3924.3919999999998</v>
      </c>
      <c r="O31" s="3">
        <v>4613.4089999999997</v>
      </c>
      <c r="P31" s="3">
        <v>5405.393</v>
      </c>
      <c r="Q31" s="3">
        <v>6820.6450000000004</v>
      </c>
      <c r="R31" s="3">
        <v>8375.2279999999992</v>
      </c>
      <c r="S31" s="3">
        <v>11378.578</v>
      </c>
      <c r="T31" s="3">
        <v>14157.027</v>
      </c>
      <c r="U31" s="3">
        <v>16048.335999999999</v>
      </c>
      <c r="V31" s="3">
        <v>17616.655999999999</v>
      </c>
      <c r="W31" s="3">
        <v>19994.645</v>
      </c>
      <c r="X31" s="3">
        <v>23174.718000000001</v>
      </c>
      <c r="Y31" s="3">
        <v>25290.909</v>
      </c>
      <c r="Z31" s="3">
        <v>27215.951000000001</v>
      </c>
      <c r="AA31" s="3">
        <v>29034.52</v>
      </c>
      <c r="AB31" s="3">
        <v>31150.406999999999</v>
      </c>
      <c r="AC31" s="3">
        <v>33295.042000000001</v>
      </c>
      <c r="AD31" s="3">
        <v>34088.47</v>
      </c>
      <c r="AE31" s="3">
        <v>35690.233</v>
      </c>
      <c r="AF31" s="3">
        <v>37536.103000000003</v>
      </c>
      <c r="AG31">
        <v>2013</v>
      </c>
      <c r="AI31" t="s">
        <v>35</v>
      </c>
      <c r="AJ31" s="2">
        <f t="shared" si="2"/>
        <v>0.25671313817744096</v>
      </c>
      <c r="AK31" s="2">
        <f t="shared" si="3"/>
        <v>0.30158974433811941</v>
      </c>
      <c r="AL31" s="2">
        <f t="shared" si="4"/>
        <v>0.17557292951366729</v>
      </c>
      <c r="AM31" s="2">
        <f t="shared" si="5"/>
        <v>0.171670016683975</v>
      </c>
      <c r="AN31" s="2">
        <f t="shared" si="6"/>
        <v>0.26182222088199703</v>
      </c>
      <c r="AO31" s="2">
        <f t="shared" si="7"/>
        <v>0.22792316562436524</v>
      </c>
      <c r="AP31" s="2">
        <f t="shared" si="8"/>
        <v>0.35859919276227475</v>
      </c>
      <c r="AQ31" s="2">
        <f t="shared" si="9"/>
        <v>0.24418244529325198</v>
      </c>
      <c r="AR31" s="2">
        <f t="shared" si="10"/>
        <v>0.13359506907770954</v>
      </c>
      <c r="AS31" s="2">
        <f t="shared" si="11"/>
        <v>9.7724773459379202E-2</v>
      </c>
      <c r="AT31" s="2">
        <f t="shared" si="12"/>
        <v>0.13498526621624454</v>
      </c>
      <c r="AU31" s="2">
        <f t="shared" si="13"/>
        <v>0.15904623462932202</v>
      </c>
      <c r="AV31" s="2">
        <f t="shared" si="14"/>
        <v>9.1314638650619132E-2</v>
      </c>
      <c r="AW31" s="2">
        <f t="shared" si="15"/>
        <v>7.6115967203867652E-2</v>
      </c>
      <c r="AX31" s="2">
        <f t="shared" si="16"/>
        <v>6.6819968921901701E-2</v>
      </c>
      <c r="AY31" s="2">
        <f t="shared" si="17"/>
        <v>7.2874874459780942E-2</v>
      </c>
      <c r="AZ31" s="2"/>
      <c r="BA31" t="s">
        <v>68</v>
      </c>
      <c r="BB31" t="s">
        <v>35</v>
      </c>
      <c r="BC31" s="2">
        <f t="shared" si="18"/>
        <v>8.4910100827938428E-2</v>
      </c>
    </row>
    <row r="32" spans="1:55" x14ac:dyDescent="0.2">
      <c r="A32">
        <v>456</v>
      </c>
      <c r="B32" t="s">
        <v>74</v>
      </c>
      <c r="C32" t="s">
        <v>8</v>
      </c>
      <c r="D32" t="s">
        <v>332</v>
      </c>
      <c r="E32" t="s">
        <v>87</v>
      </c>
      <c r="F32" t="s">
        <v>88</v>
      </c>
      <c r="G32" t="s">
        <v>323</v>
      </c>
      <c r="H32" t="s">
        <v>106</v>
      </c>
      <c r="I32" t="s">
        <v>106</v>
      </c>
      <c r="J32" t="s">
        <v>106</v>
      </c>
      <c r="K32">
        <v>197.86199999999999</v>
      </c>
      <c r="L32">
        <v>251.51300000000001</v>
      </c>
      <c r="M32">
        <v>271.85899999999998</v>
      </c>
      <c r="N32">
        <v>274.89299999999997</v>
      </c>
      <c r="O32">
        <v>288.911</v>
      </c>
      <c r="P32">
        <v>338.89499999999998</v>
      </c>
      <c r="Q32">
        <v>375.38799999999998</v>
      </c>
      <c r="R32">
        <v>413.73399999999998</v>
      </c>
      <c r="S32">
        <v>492.077</v>
      </c>
      <c r="T32">
        <v>564.65700000000004</v>
      </c>
      <c r="U32">
        <v>644.44399999999996</v>
      </c>
      <c r="V32">
        <v>719.51800000000003</v>
      </c>
      <c r="W32">
        <v>891.82</v>
      </c>
      <c r="X32">
        <v>977.56200000000001</v>
      </c>
      <c r="Y32" s="3">
        <v>1059.769</v>
      </c>
      <c r="Z32" s="3">
        <v>1206.2449999999999</v>
      </c>
      <c r="AA32" s="3">
        <v>1220.6179999999999</v>
      </c>
      <c r="AB32" s="3">
        <v>1192.56</v>
      </c>
      <c r="AC32" s="3">
        <v>1213.9749999999999</v>
      </c>
      <c r="AD32" s="3">
        <v>1265.8810000000001</v>
      </c>
      <c r="AE32" s="3">
        <v>1268.76</v>
      </c>
      <c r="AF32" s="3">
        <v>1293.6489999999999</v>
      </c>
      <c r="AG32">
        <v>2014</v>
      </c>
      <c r="AI32" t="s">
        <v>8</v>
      </c>
      <c r="AJ32" s="2">
        <f t="shared" si="2"/>
        <v>8.0894426928230248E-2</v>
      </c>
      <c r="AK32" s="2">
        <f t="shared" si="3"/>
        <v>1.1160197013893203E-2</v>
      </c>
      <c r="AL32" s="2">
        <f t="shared" si="4"/>
        <v>5.0994386906905706E-2</v>
      </c>
      <c r="AM32" s="2">
        <f t="shared" si="5"/>
        <v>0.17300829667267767</v>
      </c>
      <c r="AN32" s="2">
        <f t="shared" si="6"/>
        <v>0.10768232048274538</v>
      </c>
      <c r="AO32" s="2">
        <f t="shared" si="7"/>
        <v>0.10215030848082519</v>
      </c>
      <c r="AP32" s="2">
        <f t="shared" si="8"/>
        <v>0.18935596301004998</v>
      </c>
      <c r="AQ32" s="2">
        <f t="shared" si="9"/>
        <v>0.14749724128540867</v>
      </c>
      <c r="AR32" s="2">
        <f t="shared" si="10"/>
        <v>0.14130171059598998</v>
      </c>
      <c r="AS32" s="2">
        <f t="shared" si="11"/>
        <v>0.11649421827187478</v>
      </c>
      <c r="AT32" s="2">
        <f t="shared" si="12"/>
        <v>0.23946864428686984</v>
      </c>
      <c r="AU32" s="2">
        <f t="shared" si="13"/>
        <v>9.6142719382835057E-2</v>
      </c>
      <c r="AV32" s="2">
        <f t="shared" si="14"/>
        <v>8.4093898903598946E-2</v>
      </c>
      <c r="AW32" s="2">
        <f t="shared" si="15"/>
        <v>0.13821502610474537</v>
      </c>
      <c r="AX32" s="2">
        <f t="shared" si="16"/>
        <v>1.1915489805139129E-2</v>
      </c>
      <c r="AY32" s="2">
        <f t="shared" si="17"/>
        <v>-2.2986716564887617E-2</v>
      </c>
      <c r="AZ32" s="2"/>
      <c r="BA32" t="s">
        <v>74</v>
      </c>
      <c r="BB32" t="s">
        <v>8</v>
      </c>
      <c r="BC32" s="2">
        <f t="shared" si="18"/>
        <v>5.8119593697274007E-2</v>
      </c>
    </row>
    <row r="33" spans="1:55" x14ac:dyDescent="0.2">
      <c r="A33">
        <v>732</v>
      </c>
      <c r="B33" t="s">
        <v>77</v>
      </c>
      <c r="C33" t="s">
        <v>17</v>
      </c>
      <c r="D33" t="s">
        <v>332</v>
      </c>
      <c r="E33" t="s">
        <v>87</v>
      </c>
      <c r="F33" t="s">
        <v>88</v>
      </c>
      <c r="G33" t="s">
        <v>324</v>
      </c>
      <c r="H33">
        <v>0.97499999999999998</v>
      </c>
      <c r="I33">
        <v>1.1910000000000001</v>
      </c>
      <c r="J33">
        <v>1.7090000000000001</v>
      </c>
      <c r="K33">
        <v>2.2719999999999998</v>
      </c>
      <c r="L33">
        <v>3.4990000000000001</v>
      </c>
      <c r="M33">
        <v>4.0110000000000001</v>
      </c>
      <c r="N33">
        <v>5.0339999999999998</v>
      </c>
      <c r="O33">
        <v>6.9909999999999997</v>
      </c>
      <c r="P33">
        <v>11.347</v>
      </c>
      <c r="Q33">
        <v>16.927</v>
      </c>
      <c r="R33">
        <v>18.501999999999999</v>
      </c>
      <c r="S33">
        <v>23.468</v>
      </c>
      <c r="T33">
        <v>26.733000000000001</v>
      </c>
      <c r="U33">
        <v>25.198</v>
      </c>
      <c r="V33">
        <v>28.815000000000001</v>
      </c>
      <c r="W33">
        <v>31.978999999999999</v>
      </c>
      <c r="X33">
        <v>29.741</v>
      </c>
      <c r="Y33">
        <v>41.459000000000003</v>
      </c>
      <c r="Z33">
        <v>53.804000000000002</v>
      </c>
      <c r="AA33">
        <v>63.463999999999999</v>
      </c>
      <c r="AB33">
        <v>75.213999999999999</v>
      </c>
      <c r="AC33">
        <v>83.528999999999996</v>
      </c>
      <c r="AD33">
        <v>94.293999999999997</v>
      </c>
      <c r="AE33">
        <v>105.48099999999999</v>
      </c>
      <c r="AF33">
        <v>115.73399999999999</v>
      </c>
      <c r="AG33">
        <v>2013</v>
      </c>
      <c r="AI33" t="s">
        <v>17</v>
      </c>
      <c r="AJ33" s="2">
        <f t="shared" si="2"/>
        <v>0.14632752214918548</v>
      </c>
      <c r="AK33" s="2">
        <f t="shared" si="3"/>
        <v>0.25504861630516074</v>
      </c>
      <c r="AL33" s="2">
        <f t="shared" si="4"/>
        <v>0.38875645609852999</v>
      </c>
      <c r="AM33" s="2">
        <f t="shared" si="5"/>
        <v>0.62308682591903874</v>
      </c>
      <c r="AN33" s="2">
        <f t="shared" si="6"/>
        <v>0.49175993654710498</v>
      </c>
      <c r="AO33" s="2">
        <f t="shared" si="7"/>
        <v>9.3046611921781736E-2</v>
      </c>
      <c r="AP33" s="2">
        <f t="shared" si="8"/>
        <v>0.26840341584693556</v>
      </c>
      <c r="AQ33" s="2">
        <f t="shared" si="9"/>
        <v>0.13912561786262145</v>
      </c>
      <c r="AR33" s="2">
        <f t="shared" si="10"/>
        <v>-5.7419668574421129E-2</v>
      </c>
      <c r="AS33" s="2">
        <f t="shared" si="11"/>
        <v>0.14354313834431306</v>
      </c>
      <c r="AT33" s="2">
        <f t="shared" si="12"/>
        <v>0.10980392156862738</v>
      </c>
      <c r="AU33" s="2">
        <f t="shared" si="13"/>
        <v>-6.9983426623721812E-2</v>
      </c>
      <c r="AV33" s="2">
        <f t="shared" si="14"/>
        <v>0.39400154668639265</v>
      </c>
      <c r="AW33" s="2">
        <f t="shared" si="15"/>
        <v>0.29776405605537998</v>
      </c>
      <c r="AX33" s="2">
        <f t="shared" si="16"/>
        <v>0.17954055460560547</v>
      </c>
      <c r="AY33" s="2">
        <f t="shared" si="17"/>
        <v>0.18514433379553763</v>
      </c>
      <c r="AZ33" s="2"/>
      <c r="BA33" t="s">
        <v>77</v>
      </c>
      <c r="BB33" t="s">
        <v>17</v>
      </c>
      <c r="BC33" s="2">
        <f t="shared" si="18"/>
        <v>0.1981387575280385</v>
      </c>
    </row>
    <row r="34" spans="1:55" x14ac:dyDescent="0.2">
      <c r="A34">
        <v>463</v>
      </c>
      <c r="B34" t="s">
        <v>73</v>
      </c>
      <c r="C34" t="s">
        <v>36</v>
      </c>
      <c r="D34" t="s">
        <v>332</v>
      </c>
      <c r="E34" t="s">
        <v>87</v>
      </c>
      <c r="F34" t="s">
        <v>88</v>
      </c>
      <c r="G34" t="s">
        <v>325</v>
      </c>
      <c r="H34">
        <v>191.32300000000001</v>
      </c>
      <c r="I34">
        <v>216.01300000000001</v>
      </c>
      <c r="J34">
        <v>227.864</v>
      </c>
      <c r="K34">
        <v>229.56899999999999</v>
      </c>
      <c r="L34">
        <v>259.197</v>
      </c>
      <c r="M34">
        <v>282.73599999999999</v>
      </c>
      <c r="N34">
        <v>318.36900000000003</v>
      </c>
      <c r="O34">
        <v>350.60899999999998</v>
      </c>
      <c r="P34">
        <v>396.904</v>
      </c>
      <c r="Q34">
        <v>424.45600000000002</v>
      </c>
      <c r="R34">
        <v>454.63799999999998</v>
      </c>
      <c r="S34">
        <v>519.43499999999995</v>
      </c>
      <c r="T34">
        <v>561.327</v>
      </c>
      <c r="U34">
        <v>674.07899999999995</v>
      </c>
      <c r="V34">
        <v>799.50400000000002</v>
      </c>
      <c r="W34" t="s">
        <v>106</v>
      </c>
      <c r="X34" t="s">
        <v>106</v>
      </c>
      <c r="Y34" t="s">
        <v>106</v>
      </c>
      <c r="Z34" t="s">
        <v>106</v>
      </c>
      <c r="AA34" t="s">
        <v>106</v>
      </c>
      <c r="AB34" t="s">
        <v>106</v>
      </c>
      <c r="AC34" t="s">
        <v>106</v>
      </c>
      <c r="AD34" t="s">
        <v>106</v>
      </c>
      <c r="AE34" t="s">
        <v>106</v>
      </c>
      <c r="AF34" t="s">
        <v>106</v>
      </c>
      <c r="AG34">
        <v>2009</v>
      </c>
      <c r="AI34" t="s">
        <v>36</v>
      </c>
      <c r="AJ34" s="2">
        <f t="shared" si="2"/>
        <v>9.0815094310505093E-2</v>
      </c>
      <c r="AK34" s="2">
        <f t="shared" si="3"/>
        <v>0.12602922867975794</v>
      </c>
      <c r="AL34" s="2">
        <f t="shared" si="4"/>
        <v>0.10126614086170434</v>
      </c>
      <c r="AM34" s="2">
        <f t="shared" si="5"/>
        <v>0.13204167605509276</v>
      </c>
      <c r="AN34" s="2">
        <f t="shared" si="6"/>
        <v>6.9417289823231865E-2</v>
      </c>
      <c r="AO34" s="2">
        <f t="shared" si="7"/>
        <v>7.1107488173096756E-2</v>
      </c>
      <c r="AP34" s="2">
        <f t="shared" si="8"/>
        <v>0.14252438203581744</v>
      </c>
      <c r="AQ34" s="2">
        <f t="shared" si="9"/>
        <v>8.0649166883248261E-2</v>
      </c>
      <c r="AR34" s="2">
        <f t="shared" si="10"/>
        <v>0.20086687438872519</v>
      </c>
      <c r="AS34" s="2">
        <f t="shared" si="11"/>
        <v>0.18606869521228236</v>
      </c>
      <c r="AT34" s="2" t="e">
        <f t="shared" si="12"/>
        <v>#VALUE!</v>
      </c>
      <c r="AU34" s="2" t="e">
        <f t="shared" si="13"/>
        <v>#VALUE!</v>
      </c>
      <c r="AV34" s="2" t="e">
        <f t="shared" si="14"/>
        <v>#VALUE!</v>
      </c>
      <c r="AW34" s="2" t="e">
        <f t="shared" si="15"/>
        <v>#VALUE!</v>
      </c>
      <c r="AX34" s="2" t="e">
        <f t="shared" si="16"/>
        <v>#VALUE!</v>
      </c>
      <c r="AY34" s="2" t="e">
        <f t="shared" si="17"/>
        <v>#VALUE!</v>
      </c>
      <c r="AZ34" s="2"/>
      <c r="BA34" t="s">
        <v>73</v>
      </c>
      <c r="BB34" t="s">
        <v>36</v>
      </c>
      <c r="BC34" s="2" t="e">
        <f t="shared" si="18"/>
        <v>#VALUE!</v>
      </c>
    </row>
    <row r="35" spans="1:55" x14ac:dyDescent="0.2">
      <c r="A35">
        <v>537</v>
      </c>
      <c r="B35" t="s">
        <v>78</v>
      </c>
      <c r="C35" t="s">
        <v>19</v>
      </c>
      <c r="D35" t="s">
        <v>332</v>
      </c>
      <c r="E35" t="s">
        <v>87</v>
      </c>
      <c r="F35" t="s">
        <v>88</v>
      </c>
      <c r="G35" t="s">
        <v>326</v>
      </c>
      <c r="H35" t="s">
        <v>106</v>
      </c>
      <c r="I35" t="s">
        <v>106</v>
      </c>
      <c r="J35" t="s">
        <v>106</v>
      </c>
      <c r="K35" t="s">
        <v>106</v>
      </c>
      <c r="L35">
        <v>0</v>
      </c>
      <c r="M35">
        <v>0</v>
      </c>
      <c r="N35">
        <v>6.0999999999999999E-2</v>
      </c>
      <c r="O35">
        <v>7.0000000000000007E-2</v>
      </c>
      <c r="P35">
        <v>7.0000000000000007E-2</v>
      </c>
      <c r="Q35">
        <v>9.4E-2</v>
      </c>
      <c r="R35">
        <v>0.115</v>
      </c>
      <c r="S35">
        <v>0.251</v>
      </c>
      <c r="T35">
        <v>0.56999999999999995</v>
      </c>
      <c r="U35">
        <v>0.60399999999999998</v>
      </c>
      <c r="V35">
        <v>0.76</v>
      </c>
      <c r="W35">
        <v>1.105</v>
      </c>
      <c r="X35">
        <v>1.2470000000000001</v>
      </c>
      <c r="Y35">
        <v>1.081</v>
      </c>
      <c r="Z35">
        <v>1.3029999999999999</v>
      </c>
      <c r="AA35">
        <v>1.361</v>
      </c>
      <c r="AB35">
        <v>1.5069999999999999</v>
      </c>
      <c r="AC35">
        <v>1.4850000000000001</v>
      </c>
      <c r="AD35">
        <v>1.5960000000000001</v>
      </c>
      <c r="AE35">
        <v>1.54</v>
      </c>
      <c r="AF35">
        <v>1.6</v>
      </c>
      <c r="AG35">
        <v>2012</v>
      </c>
      <c r="AI35" t="s">
        <v>19</v>
      </c>
      <c r="AJ35" s="2" t="e">
        <f t="shared" si="2"/>
        <v>#DIV/0!</v>
      </c>
      <c r="AK35" s="2" t="e">
        <f t="shared" si="3"/>
        <v>#DIV/0!</v>
      </c>
      <c r="AL35" s="2">
        <f t="shared" si="4"/>
        <v>0.14754098360655751</v>
      </c>
      <c r="AM35" s="2">
        <f t="shared" si="5"/>
        <v>0</v>
      </c>
      <c r="AN35" s="2">
        <f t="shared" si="6"/>
        <v>0.34285714285714275</v>
      </c>
      <c r="AO35" s="2">
        <f t="shared" si="7"/>
        <v>0.22340425531914898</v>
      </c>
      <c r="AP35" s="2">
        <f t="shared" si="8"/>
        <v>1.182608695652174</v>
      </c>
      <c r="AQ35" s="2">
        <f t="shared" si="9"/>
        <v>1.2709163346613543</v>
      </c>
      <c r="AR35" s="2">
        <f t="shared" si="10"/>
        <v>5.9649122807017604E-2</v>
      </c>
      <c r="AS35" s="2">
        <f t="shared" si="11"/>
        <v>0.25827814569536428</v>
      </c>
      <c r="AT35" s="2">
        <f t="shared" si="12"/>
        <v>0.4539473684210526</v>
      </c>
      <c r="AU35" s="2">
        <f t="shared" si="13"/>
        <v>0.12850678733031687</v>
      </c>
      <c r="AV35" s="2">
        <f t="shared" si="14"/>
        <v>-0.13311948676824389</v>
      </c>
      <c r="AW35" s="2">
        <f t="shared" si="15"/>
        <v>0.20536540240518036</v>
      </c>
      <c r="AX35" s="2">
        <f t="shared" si="16"/>
        <v>4.4512663085188073E-2</v>
      </c>
      <c r="AY35" s="2">
        <f t="shared" si="17"/>
        <v>0.10727406318883168</v>
      </c>
      <c r="AZ35" s="2"/>
      <c r="BA35" t="s">
        <v>78</v>
      </c>
      <c r="BB35" t="s">
        <v>19</v>
      </c>
      <c r="BC35" s="2">
        <f>STDEV(AL35:AW35)</f>
        <v>0.43978251583649819</v>
      </c>
    </row>
    <row r="36" spans="1:55" x14ac:dyDescent="0.2">
      <c r="A36">
        <v>369</v>
      </c>
      <c r="B36" t="s">
        <v>55</v>
      </c>
      <c r="C36" t="s">
        <v>21</v>
      </c>
      <c r="D36" t="s">
        <v>332</v>
      </c>
      <c r="E36" t="s">
        <v>87</v>
      </c>
      <c r="F36" t="s">
        <v>88</v>
      </c>
      <c r="G36" t="s">
        <v>327</v>
      </c>
      <c r="H36" t="s">
        <v>106</v>
      </c>
      <c r="I36" t="s">
        <v>106</v>
      </c>
      <c r="J36" t="s">
        <v>106</v>
      </c>
      <c r="K36">
        <v>12.173999999999999</v>
      </c>
      <c r="L36">
        <v>13.576000000000001</v>
      </c>
      <c r="M36">
        <v>16.175999999999998</v>
      </c>
      <c r="N36">
        <v>14.885</v>
      </c>
      <c r="O36">
        <v>16.739000000000001</v>
      </c>
      <c r="P36">
        <v>20.946999999999999</v>
      </c>
      <c r="Q36">
        <v>26.56</v>
      </c>
      <c r="R36">
        <v>36.033000000000001</v>
      </c>
      <c r="S36">
        <v>38.963000000000001</v>
      </c>
      <c r="T36">
        <v>51.082999999999998</v>
      </c>
      <c r="U36">
        <v>53.737000000000002</v>
      </c>
      <c r="V36">
        <v>49.491</v>
      </c>
      <c r="W36">
        <v>51.625</v>
      </c>
      <c r="X36">
        <v>53.255000000000003</v>
      </c>
      <c r="Y36">
        <v>60.713999999999999</v>
      </c>
      <c r="Z36">
        <v>64.274000000000001</v>
      </c>
      <c r="AA36">
        <v>63.1</v>
      </c>
      <c r="AB36">
        <v>68.515000000000001</v>
      </c>
      <c r="AC36">
        <v>73.635999999999996</v>
      </c>
      <c r="AD36">
        <v>78.281000000000006</v>
      </c>
      <c r="AE36">
        <v>81.646000000000001</v>
      </c>
      <c r="AF36">
        <v>86.262</v>
      </c>
      <c r="AG36">
        <v>2013</v>
      </c>
      <c r="AI36" t="s">
        <v>21</v>
      </c>
      <c r="AJ36" s="2">
        <f t="shared" si="2"/>
        <v>0.19151443724219194</v>
      </c>
      <c r="AK36" s="2">
        <f t="shared" si="3"/>
        <v>-7.9809594460929695E-2</v>
      </c>
      <c r="AL36" s="2">
        <f t="shared" si="4"/>
        <v>0.12455492106147134</v>
      </c>
      <c r="AM36" s="2">
        <f t="shared" si="5"/>
        <v>0.25138897186211828</v>
      </c>
      <c r="AN36" s="2">
        <f t="shared" si="6"/>
        <v>0.26796199933164655</v>
      </c>
      <c r="AO36" s="2">
        <f t="shared" si="7"/>
        <v>0.35666415662650613</v>
      </c>
      <c r="AP36" s="2">
        <f t="shared" si="8"/>
        <v>8.1314350734049329E-2</v>
      </c>
      <c r="AQ36" s="2">
        <f t="shared" si="9"/>
        <v>0.3110643430947308</v>
      </c>
      <c r="AR36" s="2">
        <f t="shared" si="10"/>
        <v>5.1954662020633154E-2</v>
      </c>
      <c r="AS36" s="2">
        <f t="shared" si="11"/>
        <v>-7.9014459311089233E-2</v>
      </c>
      <c r="AT36" s="2">
        <f t="shared" si="12"/>
        <v>4.3118950920369367E-2</v>
      </c>
      <c r="AU36" s="2">
        <f t="shared" si="13"/>
        <v>3.1573849878934676E-2</v>
      </c>
      <c r="AV36" s="2">
        <f t="shared" si="14"/>
        <v>0.14006196601258089</v>
      </c>
      <c r="AW36" s="2">
        <f t="shared" si="15"/>
        <v>5.8635570049741452E-2</v>
      </c>
      <c r="AX36" s="2">
        <f t="shared" si="16"/>
        <v>-1.8265550611444744E-2</v>
      </c>
      <c r="AY36" s="2">
        <f t="shared" si="17"/>
        <v>8.5816164817749591E-2</v>
      </c>
      <c r="AZ36" s="2"/>
      <c r="BA36" t="s">
        <v>55</v>
      </c>
      <c r="BB36" t="s">
        <v>21</v>
      </c>
      <c r="BC36" s="2">
        <f>STDEV(AJ36:AW36)</f>
        <v>0.13587375504414656</v>
      </c>
    </row>
    <row r="37" spans="1:55" x14ac:dyDescent="0.2">
      <c r="A37">
        <v>466</v>
      </c>
      <c r="B37" t="s">
        <v>63</v>
      </c>
      <c r="C37" t="s">
        <v>16</v>
      </c>
      <c r="D37" t="s">
        <v>332</v>
      </c>
      <c r="E37" t="s">
        <v>87</v>
      </c>
      <c r="F37" t="s">
        <v>88</v>
      </c>
      <c r="G37" t="s">
        <v>328</v>
      </c>
      <c r="H37">
        <v>73.825000000000003</v>
      </c>
      <c r="I37">
        <v>63.914999999999999</v>
      </c>
      <c r="J37">
        <v>71.47</v>
      </c>
      <c r="K37">
        <v>75.275999999999996</v>
      </c>
      <c r="L37">
        <v>82.406999999999996</v>
      </c>
      <c r="M37">
        <v>95.72</v>
      </c>
      <c r="N37">
        <v>86.034999999999997</v>
      </c>
      <c r="O37">
        <v>91.561000000000007</v>
      </c>
      <c r="P37">
        <v>96.131</v>
      </c>
      <c r="Q37">
        <v>104.431</v>
      </c>
      <c r="R37">
        <v>127.47499999999999</v>
      </c>
      <c r="S37">
        <v>167.22399999999999</v>
      </c>
      <c r="T37">
        <v>254.30799999999999</v>
      </c>
      <c r="U37">
        <v>325.875</v>
      </c>
      <c r="V37">
        <v>343.01299999999998</v>
      </c>
      <c r="W37">
        <v>401.43</v>
      </c>
      <c r="X37">
        <v>400.89299999999997</v>
      </c>
      <c r="Y37">
        <v>434.48899999999998</v>
      </c>
      <c r="Z37">
        <v>447.37599999999998</v>
      </c>
      <c r="AA37">
        <v>449.31099999999998</v>
      </c>
      <c r="AB37">
        <v>452.71600000000001</v>
      </c>
      <c r="AC37">
        <v>456.108</v>
      </c>
      <c r="AD37">
        <v>459.41899999999998</v>
      </c>
      <c r="AE37">
        <v>463.221</v>
      </c>
      <c r="AF37">
        <v>468.01799999999997</v>
      </c>
      <c r="AG37">
        <v>2013</v>
      </c>
      <c r="AI37" t="s">
        <v>16</v>
      </c>
      <c r="AJ37" s="2">
        <f t="shared" si="2"/>
        <v>0.16155180991906032</v>
      </c>
      <c r="AK37" s="2">
        <f t="shared" si="3"/>
        <v>-0.10118052653572923</v>
      </c>
      <c r="AL37" s="2">
        <f t="shared" si="4"/>
        <v>6.4229673969896095E-2</v>
      </c>
      <c r="AM37" s="2">
        <f t="shared" si="5"/>
        <v>4.9912080470942789E-2</v>
      </c>
      <c r="AN37" s="2">
        <f t="shared" si="6"/>
        <v>8.6340514506246649E-2</v>
      </c>
      <c r="AO37" s="2">
        <f t="shared" si="7"/>
        <v>0.22066244697455734</v>
      </c>
      <c r="AP37" s="2">
        <f t="shared" si="8"/>
        <v>0.31181800353010392</v>
      </c>
      <c r="AQ37" s="2">
        <f t="shared" si="9"/>
        <v>0.52076256996603365</v>
      </c>
      <c r="AR37" s="2">
        <f t="shared" si="10"/>
        <v>0.28141859477483999</v>
      </c>
      <c r="AS37" s="2">
        <f t="shared" si="11"/>
        <v>5.259071729957799E-2</v>
      </c>
      <c r="AT37" s="2">
        <f t="shared" si="12"/>
        <v>0.17030549862541663</v>
      </c>
      <c r="AU37" s="2">
        <f t="shared" si="13"/>
        <v>-1.3377176593678463E-3</v>
      </c>
      <c r="AV37" s="2">
        <f t="shared" si="14"/>
        <v>8.3802910003417386E-2</v>
      </c>
      <c r="AW37" s="2">
        <f t="shared" si="15"/>
        <v>2.9660129485441521E-2</v>
      </c>
      <c r="AX37" s="2">
        <f t="shared" si="16"/>
        <v>4.325220843317483E-3</v>
      </c>
      <c r="AY37" s="2">
        <f t="shared" si="17"/>
        <v>7.5782698398214818E-3</v>
      </c>
      <c r="AZ37" s="2"/>
      <c r="BA37" t="s">
        <v>63</v>
      </c>
      <c r="BB37" t="s">
        <v>16</v>
      </c>
      <c r="BC37" s="2">
        <f>STDEV(AJ37:AW37)</f>
        <v>0.15693756802726905</v>
      </c>
    </row>
    <row r="38" spans="1:55" x14ac:dyDescent="0.2">
      <c r="A38">
        <v>299</v>
      </c>
      <c r="B38" t="s">
        <v>75</v>
      </c>
      <c r="C38" t="s">
        <v>22</v>
      </c>
      <c r="D38" t="s">
        <v>332</v>
      </c>
      <c r="E38" t="s">
        <v>87</v>
      </c>
      <c r="F38" t="s">
        <v>88</v>
      </c>
      <c r="G38" t="s">
        <v>329</v>
      </c>
      <c r="H38">
        <v>8.1630000000000003</v>
      </c>
      <c r="I38">
        <v>12.997</v>
      </c>
      <c r="J38">
        <v>14.398999999999999</v>
      </c>
      <c r="K38">
        <v>15.492000000000001</v>
      </c>
      <c r="L38">
        <v>22.536999999999999</v>
      </c>
      <c r="M38">
        <v>28.373000000000001</v>
      </c>
      <c r="N38">
        <v>33.418999999999997</v>
      </c>
      <c r="O38">
        <v>43.188000000000002</v>
      </c>
      <c r="P38">
        <v>67.876999999999995</v>
      </c>
      <c r="Q38">
        <v>101.961</v>
      </c>
      <c r="R38">
        <v>154.68100000000001</v>
      </c>
      <c r="S38">
        <v>177.803</v>
      </c>
      <c r="T38">
        <v>236.34100000000001</v>
      </c>
      <c r="U38">
        <v>235.303</v>
      </c>
      <c r="V38">
        <v>321.10500000000002</v>
      </c>
      <c r="W38">
        <v>535.83399999999995</v>
      </c>
      <c r="X38">
        <v>654.39</v>
      </c>
      <c r="Y38">
        <v>837.94799999999998</v>
      </c>
      <c r="Z38" s="3">
        <v>1371.271</v>
      </c>
      <c r="AA38" s="3">
        <v>1976.4259999999999</v>
      </c>
      <c r="AB38" s="3">
        <v>3441.654</v>
      </c>
      <c r="AC38" s="3">
        <v>5810.1080000000002</v>
      </c>
      <c r="AD38" s="3">
        <v>9871.8439999999991</v>
      </c>
      <c r="AE38" s="3">
        <v>16862.077000000001</v>
      </c>
      <c r="AF38" s="3">
        <v>28589.300999999999</v>
      </c>
      <c r="AG38">
        <v>2010</v>
      </c>
      <c r="AI38" t="s">
        <v>22</v>
      </c>
      <c r="AJ38" s="2">
        <f t="shared" si="2"/>
        <v>0.25895194568931101</v>
      </c>
      <c r="AK38" s="2">
        <f t="shared" si="3"/>
        <v>0.17784513445881633</v>
      </c>
      <c r="AL38" s="2">
        <f t="shared" si="4"/>
        <v>0.29231874083605153</v>
      </c>
      <c r="AM38" s="2">
        <f t="shared" si="5"/>
        <v>0.57166342502546985</v>
      </c>
      <c r="AN38" s="2">
        <f t="shared" si="6"/>
        <v>0.50214358324616593</v>
      </c>
      <c r="AO38" s="2">
        <f t="shared" si="7"/>
        <v>0.5170604446798287</v>
      </c>
      <c r="AP38" s="2">
        <f t="shared" si="8"/>
        <v>0.14948183681253666</v>
      </c>
      <c r="AQ38" s="2">
        <f t="shared" si="9"/>
        <v>0.32922954055893328</v>
      </c>
      <c r="AR38" s="2">
        <f t="shared" si="10"/>
        <v>-4.3919590760807935E-3</v>
      </c>
      <c r="AS38" s="2">
        <f t="shared" si="11"/>
        <v>0.36464473466126662</v>
      </c>
      <c r="AT38" s="2">
        <f t="shared" si="12"/>
        <v>0.66871895485900223</v>
      </c>
      <c r="AU38" s="2">
        <f t="shared" si="13"/>
        <v>0.22125509019584433</v>
      </c>
      <c r="AV38" s="2">
        <f t="shared" si="14"/>
        <v>0.28050245266584145</v>
      </c>
      <c r="AW38" s="2">
        <f t="shared" si="15"/>
        <v>0.63646312181662823</v>
      </c>
      <c r="AX38" s="2">
        <f t="shared" si="16"/>
        <v>0.4413095587961825</v>
      </c>
      <c r="AY38" s="2">
        <f t="shared" si="17"/>
        <v>0.74135231979340488</v>
      </c>
      <c r="AZ38" s="2"/>
      <c r="BA38" t="s">
        <v>75</v>
      </c>
      <c r="BB38" t="s">
        <v>22</v>
      </c>
      <c r="BC38" s="2">
        <f>STDEV(AJ38:AW38)</f>
        <v>0.1985777814660675</v>
      </c>
    </row>
    <row r="39" spans="1:55" x14ac:dyDescent="0.2">
      <c r="A39">
        <v>474</v>
      </c>
      <c r="B39" t="s">
        <v>76</v>
      </c>
      <c r="C39" t="s">
        <v>11</v>
      </c>
      <c r="D39" t="s">
        <v>332</v>
      </c>
      <c r="E39" t="s">
        <v>87</v>
      </c>
      <c r="F39" t="s">
        <v>88</v>
      </c>
      <c r="G39" t="s">
        <v>330</v>
      </c>
      <c r="H39">
        <v>227.67500000000001</v>
      </c>
      <c r="I39">
        <v>302.60700000000003</v>
      </c>
      <c r="J39">
        <v>294.416</v>
      </c>
      <c r="K39">
        <v>336.11500000000001</v>
      </c>
      <c r="L39">
        <v>493.82600000000002</v>
      </c>
      <c r="M39">
        <v>506.76100000000002</v>
      </c>
      <c r="N39">
        <v>578.10400000000004</v>
      </c>
      <c r="O39">
        <v>763.05399999999997</v>
      </c>
      <c r="P39">
        <v>875.74199999999996</v>
      </c>
      <c r="Q39" s="3">
        <v>1179.739</v>
      </c>
      <c r="R39" s="3">
        <v>1405.078</v>
      </c>
      <c r="S39" s="3">
        <v>1738.5119999999999</v>
      </c>
      <c r="T39" s="3">
        <v>2217.3649999999998</v>
      </c>
      <c r="U39" s="3">
        <v>1795.1120000000001</v>
      </c>
      <c r="V39" s="3">
        <v>2049.855</v>
      </c>
      <c r="W39" s="3">
        <v>2087.875</v>
      </c>
      <c r="X39" s="3">
        <v>2747.6970000000001</v>
      </c>
      <c r="Y39" s="3">
        <v>2674.6930000000002</v>
      </c>
      <c r="Z39" s="3">
        <v>2580.6</v>
      </c>
      <c r="AA39" s="3">
        <v>2194.163</v>
      </c>
      <c r="AB39" s="3">
        <v>2548.134</v>
      </c>
      <c r="AC39" s="3">
        <v>2858.873</v>
      </c>
      <c r="AD39" s="3">
        <v>3132.056</v>
      </c>
      <c r="AE39" s="3">
        <v>3428.2040000000002</v>
      </c>
      <c r="AF39" s="3">
        <v>3749.0149999999999</v>
      </c>
      <c r="AG39">
        <v>2013</v>
      </c>
      <c r="AI39" t="s">
        <v>11</v>
      </c>
      <c r="AJ39" s="2">
        <f t="shared" si="2"/>
        <v>2.6193436554575907E-2</v>
      </c>
      <c r="AK39" s="2">
        <f t="shared" si="3"/>
        <v>0.14078234118252986</v>
      </c>
      <c r="AL39" s="2">
        <f t="shared" si="4"/>
        <v>0.31992513457786126</v>
      </c>
      <c r="AM39" s="2">
        <f t="shared" si="5"/>
        <v>0.14768024281374581</v>
      </c>
      <c r="AN39" s="2">
        <f t="shared" si="6"/>
        <v>0.34713077595912961</v>
      </c>
      <c r="AO39" s="2">
        <f t="shared" si="7"/>
        <v>0.19100750250691037</v>
      </c>
      <c r="AP39" s="2">
        <f t="shared" si="8"/>
        <v>0.23730639864833125</v>
      </c>
      <c r="AQ39" s="2">
        <f t="shared" si="9"/>
        <v>0.27543842090247284</v>
      </c>
      <c r="AR39" s="2">
        <f t="shared" si="10"/>
        <v>-0.19043008255293997</v>
      </c>
      <c r="AS39" s="2">
        <f t="shared" si="11"/>
        <v>0.14190925134476284</v>
      </c>
      <c r="AT39" s="2">
        <f t="shared" si="12"/>
        <v>1.8547653370604253E-2</v>
      </c>
      <c r="AU39" s="2">
        <f t="shared" si="13"/>
        <v>0.31602562413937624</v>
      </c>
      <c r="AV39" s="2">
        <f t="shared" si="14"/>
        <v>-2.6569159554346751E-2</v>
      </c>
      <c r="AW39" s="2">
        <f t="shared" si="15"/>
        <v>-3.5178990635560903E-2</v>
      </c>
      <c r="AX39" s="2">
        <f t="shared" si="16"/>
        <v>-0.14974695807176622</v>
      </c>
      <c r="AY39" s="2">
        <f t="shared" si="17"/>
        <v>0.1613239308109744</v>
      </c>
      <c r="AZ39" s="2"/>
      <c r="BA39" t="s">
        <v>76</v>
      </c>
      <c r="BB39" t="s">
        <v>11</v>
      </c>
      <c r="BC39" s="2">
        <f>STDEV(AJ39:AW39)</f>
        <v>0.15977814513392266</v>
      </c>
    </row>
    <row r="41" spans="1:55" x14ac:dyDescent="0.2">
      <c r="BC41" s="2"/>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
  <sheetViews>
    <sheetView tabSelected="1" topLeftCell="N1" workbookViewId="0">
      <selection activeCell="N2" sqref="N2:AA4"/>
    </sheetView>
  </sheetViews>
  <sheetFormatPr baseColWidth="10" defaultColWidth="8.83203125" defaultRowHeight="15" x14ac:dyDescent="0.2"/>
  <cols>
    <col min="4" max="4" width="27.5" customWidth="1"/>
    <col min="5" max="5" width="29.5" customWidth="1"/>
    <col min="8" max="17" width="9.33203125" bestFit="1" customWidth="1"/>
    <col min="18" max="27" width="9.5" bestFit="1" customWidth="1"/>
    <col min="31" max="31" width="11.5" customWidth="1"/>
  </cols>
  <sheetData>
    <row r="1" spans="1:52"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s="8">
        <v>2006</v>
      </c>
      <c r="S1">
        <v>2007</v>
      </c>
      <c r="T1">
        <v>2008</v>
      </c>
      <c r="U1">
        <v>2009</v>
      </c>
      <c r="V1">
        <v>2010</v>
      </c>
      <c r="W1">
        <v>2011</v>
      </c>
      <c r="X1">
        <v>2012</v>
      </c>
      <c r="Y1">
        <v>2013</v>
      </c>
      <c r="Z1">
        <v>2014</v>
      </c>
      <c r="AA1">
        <v>2015</v>
      </c>
    </row>
    <row r="2" spans="1:52" x14ac:dyDescent="0.2">
      <c r="A2">
        <v>456</v>
      </c>
      <c r="B2" t="s">
        <v>74</v>
      </c>
      <c r="C2" t="s">
        <v>8</v>
      </c>
      <c r="D2" t="s">
        <v>293</v>
      </c>
      <c r="E2" t="s">
        <v>87</v>
      </c>
      <c r="F2" t="s">
        <v>88</v>
      </c>
      <c r="G2" t="s">
        <v>323</v>
      </c>
      <c r="H2" t="s">
        <v>106</v>
      </c>
      <c r="I2" t="s">
        <v>106</v>
      </c>
      <c r="J2" t="s">
        <v>106</v>
      </c>
      <c r="K2" s="36">
        <v>182.94499999999999</v>
      </c>
      <c r="L2" s="36">
        <v>295.23599999999999</v>
      </c>
      <c r="M2" s="36">
        <v>293.83699999999999</v>
      </c>
      <c r="N2" s="36">
        <v>262.40499999999997</v>
      </c>
      <c r="O2" s="36">
        <v>333.00700000000001</v>
      </c>
      <c r="P2" s="36">
        <v>455.81400000000002</v>
      </c>
      <c r="Q2" s="36">
        <v>637.85299999999995</v>
      </c>
      <c r="R2" s="36">
        <v>757.73</v>
      </c>
      <c r="S2" s="36">
        <v>726.48699999999997</v>
      </c>
      <c r="T2" s="36">
        <v>1179.701</v>
      </c>
      <c r="U2" s="36">
        <v>578.56899999999996</v>
      </c>
      <c r="V2" s="36">
        <v>822.077</v>
      </c>
      <c r="W2" s="36">
        <v>1193.3789999999999</v>
      </c>
      <c r="X2" s="36">
        <v>1383.135</v>
      </c>
      <c r="Y2" s="36">
        <v>1303.798</v>
      </c>
      <c r="Z2" s="36">
        <v>1193.4459999999999</v>
      </c>
      <c r="AA2" s="36">
        <v>874.73599999999999</v>
      </c>
      <c r="AC2" s="3"/>
    </row>
    <row r="3" spans="1:52" x14ac:dyDescent="0.2">
      <c r="A3">
        <v>456</v>
      </c>
      <c r="B3" t="s">
        <v>74</v>
      </c>
      <c r="C3" t="s">
        <v>8</v>
      </c>
      <c r="D3" t="s">
        <v>332</v>
      </c>
      <c r="E3" t="s">
        <v>87</v>
      </c>
      <c r="F3" t="s">
        <v>88</v>
      </c>
      <c r="G3" t="s">
        <v>323</v>
      </c>
      <c r="H3" t="s">
        <v>106</v>
      </c>
      <c r="I3" t="s">
        <v>106</v>
      </c>
      <c r="J3" t="s">
        <v>106</v>
      </c>
      <c r="K3" s="36">
        <v>197.86199999999999</v>
      </c>
      <c r="L3" s="36">
        <v>251.51300000000001</v>
      </c>
      <c r="M3" s="36">
        <v>271.85899999999998</v>
      </c>
      <c r="N3" s="36">
        <v>274.89299999999997</v>
      </c>
      <c r="O3" s="36">
        <v>288.911</v>
      </c>
      <c r="P3" s="36">
        <v>338.89499999999998</v>
      </c>
      <c r="Q3" s="36">
        <v>375.38799999999998</v>
      </c>
      <c r="R3" s="36">
        <v>413.73399999999998</v>
      </c>
      <c r="S3" s="36">
        <v>492.077</v>
      </c>
      <c r="T3" s="36">
        <v>564.65700000000004</v>
      </c>
      <c r="U3" s="36">
        <v>644.44399999999996</v>
      </c>
      <c r="V3" s="36">
        <v>719.51800000000003</v>
      </c>
      <c r="W3" s="36">
        <v>891.82</v>
      </c>
      <c r="X3" s="36">
        <v>977.56200000000001</v>
      </c>
      <c r="Y3" s="36">
        <v>1059.769</v>
      </c>
      <c r="Z3" s="36">
        <v>1206.2449999999999</v>
      </c>
      <c r="AA3" s="36">
        <v>1220.6179999999999</v>
      </c>
      <c r="AB3" s="3"/>
      <c r="AC3" s="3"/>
    </row>
    <row r="4" spans="1:52" x14ac:dyDescent="0.2">
      <c r="Y4" s="3"/>
      <c r="Z4" s="3"/>
      <c r="AA4" s="3"/>
      <c r="AB4" s="3"/>
      <c r="AC4" s="3"/>
    </row>
    <row r="5" spans="1:52" x14ac:dyDescent="0.2">
      <c r="L5">
        <v>2000</v>
      </c>
      <c r="M5">
        <v>2001</v>
      </c>
      <c r="N5">
        <v>2002</v>
      </c>
      <c r="O5">
        <v>2003</v>
      </c>
      <c r="P5">
        <v>2004</v>
      </c>
      <c r="Q5">
        <v>2005</v>
      </c>
      <c r="R5">
        <v>2006</v>
      </c>
      <c r="S5">
        <v>2007</v>
      </c>
      <c r="T5">
        <v>2008</v>
      </c>
      <c r="U5">
        <v>2009</v>
      </c>
      <c r="V5">
        <v>2010</v>
      </c>
      <c r="W5">
        <v>2011</v>
      </c>
      <c r="X5">
        <v>2012</v>
      </c>
      <c r="Y5">
        <v>2013</v>
      </c>
      <c r="Z5">
        <v>2014</v>
      </c>
      <c r="AA5">
        <v>2015</v>
      </c>
    </row>
    <row r="6" spans="1:52" x14ac:dyDescent="0.2">
      <c r="B6" t="s">
        <v>74</v>
      </c>
      <c r="C6" t="s">
        <v>8</v>
      </c>
      <c r="E6" s="2"/>
      <c r="F6" s="2"/>
      <c r="G6" s="2"/>
      <c r="H6" s="2"/>
      <c r="I6" s="2"/>
      <c r="J6" s="2"/>
      <c r="K6" t="s">
        <v>396</v>
      </c>
      <c r="L6" s="2">
        <f>(L2-K2)/K2</f>
        <v>0.61379649621470933</v>
      </c>
      <c r="M6" s="2">
        <f t="shared" ref="M6:Z6" si="0">(M2-L2)/L2</f>
        <v>-4.7385820157433405E-3</v>
      </c>
      <c r="N6" s="2">
        <f t="shared" si="0"/>
        <v>-0.1069708716056862</v>
      </c>
      <c r="O6" s="2">
        <f t="shared" si="0"/>
        <v>0.26905737314456674</v>
      </c>
      <c r="P6" s="2">
        <f t="shared" si="0"/>
        <v>0.36878203761482498</v>
      </c>
      <c r="Q6" s="2">
        <f t="shared" si="0"/>
        <v>0.3993712347580371</v>
      </c>
      <c r="R6" s="2">
        <f t="shared" si="0"/>
        <v>0.18793828672123525</v>
      </c>
      <c r="S6" s="2">
        <f t="shared" si="0"/>
        <v>-4.1232365090467647E-2</v>
      </c>
      <c r="T6" s="2">
        <f t="shared" si="0"/>
        <v>0.62384323463461844</v>
      </c>
      <c r="U6" s="2">
        <f t="shared" si="0"/>
        <v>-0.50956301639144164</v>
      </c>
      <c r="V6" s="2">
        <f t="shared" si="0"/>
        <v>0.42087979134727244</v>
      </c>
      <c r="W6" s="2">
        <f t="shared" si="0"/>
        <v>0.45166328701569308</v>
      </c>
      <c r="X6" s="2">
        <f t="shared" si="0"/>
        <v>0.15900732290412359</v>
      </c>
      <c r="Y6" s="2">
        <f t="shared" si="0"/>
        <v>-5.736027213540254E-2</v>
      </c>
      <c r="Z6" s="2">
        <f t="shared" si="0"/>
        <v>-8.4638878108418705E-2</v>
      </c>
      <c r="AE6" t="s">
        <v>8</v>
      </c>
      <c r="AF6" s="9">
        <f>CORREL(L6:Z6,L7:Z7)</f>
        <v>0.41080758427263775</v>
      </c>
    </row>
    <row r="7" spans="1:52" x14ac:dyDescent="0.2">
      <c r="B7" t="s">
        <v>74</v>
      </c>
      <c r="C7" t="s">
        <v>8</v>
      </c>
      <c r="E7" s="2"/>
      <c r="F7" s="2"/>
      <c r="G7" s="2"/>
      <c r="H7" s="2"/>
      <c r="I7" s="2"/>
      <c r="J7" s="2"/>
      <c r="K7" t="s">
        <v>397</v>
      </c>
      <c r="L7" s="2">
        <f>(L3-K3)/K3</f>
        <v>0.27115363232960354</v>
      </c>
      <c r="M7" s="2">
        <f t="shared" ref="M7:Z7" si="1">(M3-L3)/L3</f>
        <v>8.0894426928230248E-2</v>
      </c>
      <c r="N7" s="2">
        <f t="shared" si="1"/>
        <v>1.1160197013893203E-2</v>
      </c>
      <c r="O7" s="2">
        <f t="shared" si="1"/>
        <v>5.0994386906905706E-2</v>
      </c>
      <c r="P7" s="2">
        <f t="shared" si="1"/>
        <v>0.17300829667267767</v>
      </c>
      <c r="Q7" s="2">
        <f t="shared" si="1"/>
        <v>0.10768232048274538</v>
      </c>
      <c r="R7" s="2">
        <f t="shared" si="1"/>
        <v>0.10215030848082519</v>
      </c>
      <c r="S7" s="2">
        <f t="shared" si="1"/>
        <v>0.18935596301004998</v>
      </c>
      <c r="T7" s="2">
        <f t="shared" si="1"/>
        <v>0.14749724128540867</v>
      </c>
      <c r="U7" s="2">
        <f t="shared" si="1"/>
        <v>0.14130171059598998</v>
      </c>
      <c r="V7" s="2">
        <f t="shared" si="1"/>
        <v>0.11649421827187478</v>
      </c>
      <c r="W7" s="2">
        <f t="shared" si="1"/>
        <v>0.23946864428686984</v>
      </c>
      <c r="X7" s="2">
        <f t="shared" si="1"/>
        <v>9.6142719382835057E-2</v>
      </c>
      <c r="Y7" s="2">
        <f t="shared" si="1"/>
        <v>8.4093898903598946E-2</v>
      </c>
      <c r="Z7" s="2">
        <f t="shared" si="1"/>
        <v>0.13821502610474537</v>
      </c>
      <c r="AE7" t="s">
        <v>8</v>
      </c>
      <c r="AF7" s="2">
        <f>STDEV(L7:Z7)</f>
        <v>6.8278763451955868E-2</v>
      </c>
    </row>
    <row r="10" spans="1:52" x14ac:dyDescent="0.2">
      <c r="H10">
        <v>1996</v>
      </c>
      <c r="I10">
        <v>1997</v>
      </c>
      <c r="J10">
        <v>1998</v>
      </c>
      <c r="K10">
        <v>1999</v>
      </c>
      <c r="L10">
        <v>2000</v>
      </c>
      <c r="M10">
        <v>2001</v>
      </c>
      <c r="N10">
        <v>2002</v>
      </c>
      <c r="O10">
        <v>2003</v>
      </c>
      <c r="P10">
        <v>2004</v>
      </c>
      <c r="Q10">
        <v>2005</v>
      </c>
      <c r="R10" s="8">
        <v>2006</v>
      </c>
      <c r="S10">
        <v>2007</v>
      </c>
      <c r="T10">
        <v>2008</v>
      </c>
      <c r="U10">
        <v>2009</v>
      </c>
      <c r="V10">
        <v>2010</v>
      </c>
      <c r="W10">
        <v>2011</v>
      </c>
      <c r="X10">
        <v>2012</v>
      </c>
      <c r="Y10">
        <v>2013</v>
      </c>
      <c r="Z10">
        <v>2014</v>
      </c>
      <c r="AA10">
        <v>2015</v>
      </c>
    </row>
    <row r="11" spans="1:52" x14ac:dyDescent="0.2">
      <c r="A11">
        <v>922</v>
      </c>
      <c r="B11" t="s">
        <v>68</v>
      </c>
      <c r="C11" t="s">
        <v>35</v>
      </c>
      <c r="D11" t="s">
        <v>293</v>
      </c>
      <c r="E11" t="s">
        <v>87</v>
      </c>
      <c r="F11" t="s">
        <v>88</v>
      </c>
      <c r="G11" t="s">
        <v>322</v>
      </c>
      <c r="H11" t="s">
        <v>106</v>
      </c>
      <c r="I11" t="s">
        <v>106</v>
      </c>
      <c r="J11" s="36">
        <v>908.94100000000003</v>
      </c>
      <c r="K11" s="36">
        <v>1586.528</v>
      </c>
      <c r="L11" s="36">
        <v>2642.3809999999999</v>
      </c>
      <c r="M11" s="36">
        <v>3301.7130000000002</v>
      </c>
      <c r="N11" s="36">
        <v>4002.442</v>
      </c>
      <c r="O11" s="36">
        <v>4804.4799999999996</v>
      </c>
      <c r="P11" s="36">
        <v>6240.0079999999998</v>
      </c>
      <c r="Q11" s="36">
        <v>8579.6370000000006</v>
      </c>
      <c r="R11" s="36">
        <v>10625.812</v>
      </c>
      <c r="S11" s="36">
        <v>13368.262000000001</v>
      </c>
      <c r="T11" s="36">
        <v>16169.099</v>
      </c>
      <c r="U11" s="36">
        <v>13599.718000000001</v>
      </c>
      <c r="V11" s="36">
        <v>16031.93</v>
      </c>
      <c r="W11" s="36">
        <v>20855.367999999999</v>
      </c>
      <c r="X11" s="36">
        <v>23435.105</v>
      </c>
      <c r="Y11" s="36">
        <v>24442.686000000002</v>
      </c>
      <c r="Z11" s="36">
        <v>26371.059000000001</v>
      </c>
      <c r="AA11" s="36">
        <v>26250.596000000001</v>
      </c>
      <c r="AB11" s="3"/>
      <c r="AC11" s="3"/>
      <c r="AD11" s="3"/>
      <c r="AE11" s="3"/>
      <c r="AF11" s="3"/>
      <c r="AJ11" s="2"/>
      <c r="AK11" s="2"/>
      <c r="AL11" s="2"/>
      <c r="AM11" s="2"/>
      <c r="AN11" s="2"/>
      <c r="AO11" s="2"/>
      <c r="AP11" s="2"/>
      <c r="AQ11" s="2"/>
      <c r="AR11" s="2"/>
      <c r="AS11" s="2"/>
      <c r="AT11" s="2"/>
      <c r="AU11" s="2"/>
      <c r="AV11" s="2"/>
      <c r="AW11" s="2"/>
      <c r="AX11" s="2"/>
      <c r="AY11" s="2"/>
    </row>
    <row r="12" spans="1:52" x14ac:dyDescent="0.2">
      <c r="A12">
        <v>922</v>
      </c>
      <c r="B12" t="s">
        <v>68</v>
      </c>
      <c r="C12" t="s">
        <v>35</v>
      </c>
      <c r="D12" t="s">
        <v>332</v>
      </c>
      <c r="E12" t="s">
        <v>87</v>
      </c>
      <c r="F12" t="s">
        <v>88</v>
      </c>
      <c r="G12" t="s">
        <v>322</v>
      </c>
      <c r="H12" t="s">
        <v>106</v>
      </c>
      <c r="I12" t="s">
        <v>106</v>
      </c>
      <c r="J12" s="36">
        <v>1118.106</v>
      </c>
      <c r="K12" s="36">
        <v>1771.877</v>
      </c>
      <c r="L12" s="36">
        <v>2399.1759999999999</v>
      </c>
      <c r="M12" s="36">
        <v>3015.076</v>
      </c>
      <c r="N12" s="36">
        <v>3924.3919999999998</v>
      </c>
      <c r="O12" s="36">
        <v>4613.4089999999997</v>
      </c>
      <c r="P12" s="36">
        <v>5405.393</v>
      </c>
      <c r="Q12" s="36">
        <v>6820.6450000000004</v>
      </c>
      <c r="R12" s="36">
        <v>8375.2279999999992</v>
      </c>
      <c r="S12" s="36">
        <v>11378.578</v>
      </c>
      <c r="T12" s="36">
        <v>14157.027</v>
      </c>
      <c r="U12" s="36">
        <v>16048.335999999999</v>
      </c>
      <c r="V12" s="36">
        <v>17616.655999999999</v>
      </c>
      <c r="W12" s="36">
        <v>19994.645</v>
      </c>
      <c r="X12" s="36">
        <v>23174.718000000001</v>
      </c>
      <c r="Y12" s="36">
        <v>25290.909</v>
      </c>
      <c r="Z12" s="36">
        <v>27215.951000000001</v>
      </c>
      <c r="AA12" s="36">
        <v>29034.52</v>
      </c>
      <c r="AB12" s="3"/>
      <c r="AC12" s="3"/>
      <c r="AD12" s="3"/>
      <c r="AE12" s="3"/>
      <c r="AF12" s="3"/>
      <c r="AJ12" s="2"/>
      <c r="AK12" s="2"/>
      <c r="AL12" s="2"/>
      <c r="AM12" s="2"/>
      <c r="AN12" s="2"/>
      <c r="AO12" s="2"/>
      <c r="AP12" s="2"/>
      <c r="AQ12" s="2"/>
      <c r="AR12" s="2"/>
      <c r="AS12" s="2"/>
      <c r="AT12" s="2"/>
      <c r="AU12" s="2"/>
      <c r="AV12" s="2"/>
      <c r="AW12" s="2"/>
      <c r="AX12" s="2"/>
      <c r="AY12" s="2"/>
      <c r="AZ12" s="2"/>
    </row>
    <row r="14" spans="1:52" x14ac:dyDescent="0.2">
      <c r="L14">
        <v>2000</v>
      </c>
      <c r="M14">
        <v>2001</v>
      </c>
      <c r="N14">
        <v>2002</v>
      </c>
      <c r="O14">
        <v>2003</v>
      </c>
      <c r="P14">
        <v>2004</v>
      </c>
      <c r="Q14">
        <v>2005</v>
      </c>
      <c r="R14">
        <v>2006</v>
      </c>
      <c r="S14">
        <v>2007</v>
      </c>
      <c r="T14">
        <v>2008</v>
      </c>
      <c r="U14">
        <v>2009</v>
      </c>
      <c r="V14">
        <v>2010</v>
      </c>
      <c r="W14">
        <v>2011</v>
      </c>
      <c r="X14">
        <v>2012</v>
      </c>
      <c r="Y14">
        <v>2013</v>
      </c>
      <c r="Z14">
        <v>2014</v>
      </c>
      <c r="AA14">
        <v>2015</v>
      </c>
    </row>
    <row r="15" spans="1:52" x14ac:dyDescent="0.2">
      <c r="B15" t="s">
        <v>68</v>
      </c>
      <c r="C15" t="s">
        <v>35</v>
      </c>
      <c r="E15" s="2"/>
      <c r="F15" s="2"/>
      <c r="G15" s="2"/>
      <c r="H15" s="2"/>
      <c r="I15" s="2"/>
      <c r="J15" s="2"/>
      <c r="K15" t="s">
        <v>396</v>
      </c>
      <c r="L15" s="2">
        <f>(L11-K11)/K11</f>
        <v>0.66551173379858397</v>
      </c>
      <c r="M15" s="2">
        <f t="shared" ref="M15:M16" si="2">(M11-L11)/L11</f>
        <v>0.24952192738291729</v>
      </c>
      <c r="N15" s="2">
        <f t="shared" ref="N15:N16" si="3">(N11-M11)/M11</f>
        <v>0.21223195353442281</v>
      </c>
      <c r="O15" s="2">
        <f t="shared" ref="O15:O16" si="4">(O11-N11)/N11</f>
        <v>0.20038716363659975</v>
      </c>
      <c r="P15" s="2">
        <f t="shared" ref="P15:P16" si="5">(P11-O11)/O11</f>
        <v>0.29878946316771021</v>
      </c>
      <c r="Q15" s="2">
        <f t="shared" ref="Q15:Q16" si="6">(Q11-P11)/P11</f>
        <v>0.37494006417940506</v>
      </c>
      <c r="R15" s="2">
        <f t="shared" ref="R15:R16" si="7">(R11-Q11)/Q11</f>
        <v>0.23849202477913684</v>
      </c>
      <c r="S15" s="2">
        <f t="shared" ref="S15:S16" si="8">(S11-R11)/R11</f>
        <v>0.25809321678192693</v>
      </c>
      <c r="T15" s="2">
        <f t="shared" ref="T15:T16" si="9">(T11-S11)/S11</f>
        <v>0.20951392185461351</v>
      </c>
      <c r="U15" s="2">
        <f t="shared" ref="U15:U16" si="10">(U11-T11)/T11</f>
        <v>-0.1589068753923765</v>
      </c>
      <c r="V15" s="2">
        <f t="shared" ref="V15:V16" si="11">(V11-U11)/U11</f>
        <v>0.17884282600565685</v>
      </c>
      <c r="W15" s="2">
        <f t="shared" ref="W15:W16" si="12">(W11-V11)/V11</f>
        <v>0.30086446235730807</v>
      </c>
      <c r="X15" s="2">
        <f t="shared" ref="X15:X16" si="13">(X11-W11)/W11</f>
        <v>0.12369654661572028</v>
      </c>
      <c r="Y15" s="2">
        <f t="shared" ref="Y15:Y16" si="14">(Y11-X11)/X11</f>
        <v>4.2994516132955324E-2</v>
      </c>
      <c r="Z15" s="2">
        <f t="shared" ref="Z15:Z16" si="15">(Z11-Y11)/Y11</f>
        <v>7.8893661686772046E-2</v>
      </c>
      <c r="AE15" t="s">
        <v>35</v>
      </c>
      <c r="AF15" s="9">
        <f>CORREL(L15:Z15,L16:Z16)</f>
        <v>0.64722355137867726</v>
      </c>
    </row>
    <row r="16" spans="1:52" x14ac:dyDescent="0.2">
      <c r="B16" t="s">
        <v>68</v>
      </c>
      <c r="C16" t="s">
        <v>35</v>
      </c>
      <c r="E16" s="2"/>
      <c r="F16" s="2"/>
      <c r="G16" s="2"/>
      <c r="H16" s="2"/>
      <c r="I16" s="2"/>
      <c r="J16" s="2"/>
      <c r="K16" t="s">
        <v>397</v>
      </c>
      <c r="L16" s="2">
        <f>(L12-K12)/K12</f>
        <v>0.35403078204638355</v>
      </c>
      <c r="M16" s="2">
        <f t="shared" si="2"/>
        <v>0.25671313817744096</v>
      </c>
      <c r="N16" s="2">
        <f t="shared" si="3"/>
        <v>0.30158974433811941</v>
      </c>
      <c r="O16" s="2">
        <f t="shared" si="4"/>
        <v>0.17557292951366729</v>
      </c>
      <c r="P16" s="2">
        <f t="shared" si="5"/>
        <v>0.171670016683975</v>
      </c>
      <c r="Q16" s="2">
        <f t="shared" si="6"/>
        <v>0.26182222088199703</v>
      </c>
      <c r="R16" s="2">
        <f t="shared" si="7"/>
        <v>0.22792316562436524</v>
      </c>
      <c r="S16" s="2">
        <f t="shared" si="8"/>
        <v>0.35859919276227475</v>
      </c>
      <c r="T16" s="2">
        <f t="shared" si="9"/>
        <v>0.24418244529325198</v>
      </c>
      <c r="U16" s="2">
        <f t="shared" si="10"/>
        <v>0.13359506907770954</v>
      </c>
      <c r="V16" s="2">
        <f t="shared" si="11"/>
        <v>9.7724773459379202E-2</v>
      </c>
      <c r="W16" s="2">
        <f t="shared" si="12"/>
        <v>0.13498526621624454</v>
      </c>
      <c r="X16" s="2">
        <f t="shared" si="13"/>
        <v>0.15904623462932202</v>
      </c>
      <c r="Y16" s="2">
        <f t="shared" si="14"/>
        <v>9.1314638650619132E-2</v>
      </c>
      <c r="Z16" s="2">
        <f t="shared" si="15"/>
        <v>7.6115967203867652E-2</v>
      </c>
      <c r="AE16" t="s">
        <v>35</v>
      </c>
      <c r="AF16" s="2">
        <f>STDEV(L16:Z16)</f>
        <v>9.1872777184777571E-2</v>
      </c>
    </row>
    <row r="21" spans="1:55" x14ac:dyDescent="0.2">
      <c r="H21">
        <v>1996</v>
      </c>
      <c r="I21">
        <v>1997</v>
      </c>
      <c r="J21">
        <v>1998</v>
      </c>
      <c r="K21">
        <v>1999</v>
      </c>
      <c r="L21">
        <v>2000</v>
      </c>
      <c r="M21">
        <v>2001</v>
      </c>
      <c r="N21">
        <v>2002</v>
      </c>
      <c r="O21">
        <v>2003</v>
      </c>
      <c r="P21">
        <v>2004</v>
      </c>
      <c r="Q21">
        <v>2005</v>
      </c>
      <c r="R21" s="8">
        <v>2006</v>
      </c>
      <c r="S21">
        <v>2007</v>
      </c>
      <c r="T21">
        <v>2008</v>
      </c>
      <c r="U21">
        <v>2009</v>
      </c>
      <c r="V21">
        <v>2010</v>
      </c>
      <c r="W21">
        <v>2011</v>
      </c>
      <c r="X21">
        <v>2012</v>
      </c>
      <c r="Y21">
        <v>2013</v>
      </c>
      <c r="Z21">
        <v>2014</v>
      </c>
      <c r="AA21">
        <v>2015</v>
      </c>
    </row>
    <row r="22" spans="1:55" x14ac:dyDescent="0.2">
      <c r="A22">
        <v>228</v>
      </c>
      <c r="B22" t="s">
        <v>54</v>
      </c>
      <c r="C22" t="s">
        <v>30</v>
      </c>
      <c r="D22" t="s">
        <v>293</v>
      </c>
      <c r="E22" t="s">
        <v>87</v>
      </c>
      <c r="F22" t="s">
        <v>88</v>
      </c>
      <c r="G22" t="s">
        <v>303</v>
      </c>
      <c r="H22" s="36">
        <v>7373.0010000000002</v>
      </c>
      <c r="I22" s="36">
        <v>8161.6419999999998</v>
      </c>
      <c r="J22" s="36">
        <v>8439.8829999999998</v>
      </c>
      <c r="K22" s="36">
        <v>8347.509</v>
      </c>
      <c r="L22" s="36">
        <v>9377.6509999999998</v>
      </c>
      <c r="M22" s="36">
        <v>10321.365</v>
      </c>
      <c r="N22" s="36">
        <v>10697.282999999999</v>
      </c>
      <c r="O22" s="36">
        <v>11554.822</v>
      </c>
      <c r="P22" s="36">
        <v>13843.659</v>
      </c>
      <c r="Q22" s="36">
        <v>17057.850999999999</v>
      </c>
      <c r="R22" s="36">
        <v>21459.883000000002</v>
      </c>
      <c r="S22" s="36">
        <v>24677.878000000001</v>
      </c>
      <c r="T22" s="36">
        <v>24241.035</v>
      </c>
      <c r="U22" s="36">
        <v>19858.865000000002</v>
      </c>
      <c r="V22" s="36">
        <v>26093.452000000001</v>
      </c>
      <c r="W22" s="36">
        <v>29901.252</v>
      </c>
      <c r="X22" s="36">
        <v>31499.814999999999</v>
      </c>
      <c r="Y22" s="36">
        <v>31853.996999999999</v>
      </c>
      <c r="Z22" s="36">
        <v>33603.898000000001</v>
      </c>
      <c r="AA22" s="36">
        <v>36481.796999999999</v>
      </c>
      <c r="AB22" s="3"/>
      <c r="AC22" s="3"/>
      <c r="AD22" s="3"/>
      <c r="AE22" s="3"/>
      <c r="AF22" s="3"/>
      <c r="AJ22" s="2"/>
      <c r="AK22" s="2"/>
      <c r="AL22" s="2"/>
      <c r="AM22" s="2"/>
      <c r="AN22" s="2"/>
      <c r="AO22" s="2"/>
      <c r="AP22" s="2"/>
      <c r="AQ22" s="2"/>
      <c r="AR22" s="2"/>
      <c r="AS22" s="2"/>
      <c r="AT22" s="2"/>
      <c r="AU22" s="2"/>
      <c r="AV22" s="2"/>
      <c r="AW22" s="2"/>
      <c r="AX22" s="2"/>
      <c r="AY22" s="2"/>
    </row>
    <row r="23" spans="1:55" x14ac:dyDescent="0.2">
      <c r="A23">
        <v>228</v>
      </c>
      <c r="B23" t="s">
        <v>54</v>
      </c>
      <c r="C23" t="s">
        <v>30</v>
      </c>
      <c r="D23" t="s">
        <v>332</v>
      </c>
      <c r="E23" t="s">
        <v>87</v>
      </c>
      <c r="F23" t="s">
        <v>88</v>
      </c>
      <c r="G23" t="s">
        <v>303</v>
      </c>
      <c r="H23" s="36">
        <v>6700.7560000000003</v>
      </c>
      <c r="I23" s="36">
        <v>7428.6319999999996</v>
      </c>
      <c r="J23" s="36">
        <v>8291.8829999999998</v>
      </c>
      <c r="K23" s="36">
        <v>9123.6049999999996</v>
      </c>
      <c r="L23" s="36">
        <v>9670.1350000000002</v>
      </c>
      <c r="M23" s="36">
        <v>10545.968999999999</v>
      </c>
      <c r="N23" s="36">
        <v>11264.236000000001</v>
      </c>
      <c r="O23" s="36">
        <v>11774.611000000001</v>
      </c>
      <c r="P23" s="36">
        <v>12605.227000000001</v>
      </c>
      <c r="Q23" s="36">
        <v>13930.21</v>
      </c>
      <c r="R23" s="36">
        <v>15348.976000000001</v>
      </c>
      <c r="S23" s="36">
        <v>17509.242999999999</v>
      </c>
      <c r="T23" s="36">
        <v>20364.623</v>
      </c>
      <c r="U23" s="36">
        <v>23797.395</v>
      </c>
      <c r="V23" s="36">
        <v>26499.255000000001</v>
      </c>
      <c r="W23" s="36">
        <v>28195.512999999999</v>
      </c>
      <c r="X23" s="36">
        <v>30614.296999999999</v>
      </c>
      <c r="Y23" s="36">
        <v>32498.616999999998</v>
      </c>
      <c r="Z23" s="36">
        <v>35686.682000000001</v>
      </c>
      <c r="AA23" s="36">
        <v>39740.874000000003</v>
      </c>
      <c r="AB23" s="3"/>
      <c r="AC23" s="3"/>
      <c r="AD23" s="3"/>
      <c r="AE23" s="3"/>
      <c r="AF23" s="3"/>
      <c r="AJ23" s="2"/>
      <c r="AK23" s="2"/>
      <c r="AL23" s="2"/>
      <c r="AM23" s="2"/>
      <c r="AN23" s="2"/>
      <c r="AO23" s="2"/>
      <c r="AP23" s="2"/>
      <c r="AQ23" s="2"/>
      <c r="AR23" s="2"/>
      <c r="AS23" s="2"/>
      <c r="AT23" s="2"/>
      <c r="AU23" s="2"/>
      <c r="AV23" s="2"/>
      <c r="AW23" s="2"/>
      <c r="AX23" s="2"/>
      <c r="AY23" s="2"/>
      <c r="AZ23" s="2"/>
    </row>
    <row r="25" spans="1:55" x14ac:dyDescent="0.2">
      <c r="L25">
        <v>2000</v>
      </c>
      <c r="M25">
        <v>2001</v>
      </c>
      <c r="N25">
        <v>2002</v>
      </c>
      <c r="O25">
        <v>2003</v>
      </c>
      <c r="P25">
        <v>2004</v>
      </c>
      <c r="Q25">
        <v>2005</v>
      </c>
      <c r="R25">
        <v>2006</v>
      </c>
      <c r="S25">
        <v>2007</v>
      </c>
      <c r="T25">
        <v>2008</v>
      </c>
      <c r="U25">
        <v>2009</v>
      </c>
      <c r="V25">
        <v>2010</v>
      </c>
      <c r="W25">
        <v>2011</v>
      </c>
      <c r="X25">
        <v>2012</v>
      </c>
      <c r="Y25">
        <v>2013</v>
      </c>
      <c r="Z25">
        <v>2014</v>
      </c>
      <c r="AA25">
        <v>2015</v>
      </c>
    </row>
    <row r="26" spans="1:55" x14ac:dyDescent="0.2">
      <c r="K26" t="s">
        <v>396</v>
      </c>
      <c r="L26" s="2">
        <f>(L22-K22)/K22</f>
        <v>0.12340711462545291</v>
      </c>
      <c r="M26" s="2">
        <f t="shared" ref="M26:M27" si="16">(M22-L22)/L22</f>
        <v>0.10063436995042788</v>
      </c>
      <c r="N26" s="2">
        <f t="shared" ref="N26:N27" si="17">(N22-M22)/M22</f>
        <v>3.6421345432508169E-2</v>
      </c>
      <c r="O26" s="2">
        <f t="shared" ref="O26:O27" si="18">(O22-N22)/N22</f>
        <v>8.0164187485738267E-2</v>
      </c>
      <c r="P26" s="2">
        <f t="shared" ref="P26:P27" si="19">(P22-O22)/O22</f>
        <v>0.19808500728094292</v>
      </c>
      <c r="Q26" s="2">
        <f t="shared" ref="Q26:Q27" si="20">(Q22-P22)/P22</f>
        <v>0.23217792348106805</v>
      </c>
      <c r="R26" s="2">
        <f t="shared" ref="R26:R27" si="21">(R22-Q22)/Q22</f>
        <v>0.25806486409102786</v>
      </c>
      <c r="S26" s="2">
        <f t="shared" ref="S26:S27" si="22">(S22-R22)/R22</f>
        <v>0.1499539862356192</v>
      </c>
      <c r="T26" s="2">
        <f t="shared" ref="T26:T27" si="23">(T22-S22)/S22</f>
        <v>-1.7701805641473743E-2</v>
      </c>
      <c r="U26" s="2">
        <f t="shared" ref="U26:U27" si="24">(U22-T22)/T22</f>
        <v>-0.18077487203001019</v>
      </c>
      <c r="V26" s="2">
        <f t="shared" ref="V26:V27" si="25">(V22-U22)/U22</f>
        <v>0.31394477982503022</v>
      </c>
      <c r="W26" s="2">
        <f t="shared" ref="W26:W27" si="26">(W22-V22)/V22</f>
        <v>0.14592933123605106</v>
      </c>
      <c r="X26" s="2">
        <f t="shared" ref="X26:X27" si="27">(X22-W22)/W22</f>
        <v>5.3461406900286258E-2</v>
      </c>
      <c r="Y26" s="2">
        <f t="shared" ref="Y26:Y27" si="28">(Y22-X22)/X22</f>
        <v>1.1243939051705565E-2</v>
      </c>
      <c r="Z26" s="2">
        <f t="shared" ref="Z26:Z27" si="29">(Z22-Y22)/Y22</f>
        <v>5.4935052577546287E-2</v>
      </c>
      <c r="AE26" t="s">
        <v>30</v>
      </c>
      <c r="AF26" s="9">
        <f>CORREL(L26:Z26,L27:Z27)</f>
        <v>-0.28897078965486261</v>
      </c>
    </row>
    <row r="27" spans="1:55" x14ac:dyDescent="0.2">
      <c r="K27" t="s">
        <v>397</v>
      </c>
      <c r="L27" s="2">
        <f>(L23-K23)/K23</f>
        <v>5.9902856381879824E-2</v>
      </c>
      <c r="M27" s="2">
        <f t="shared" si="16"/>
        <v>9.0571020983677988E-2</v>
      </c>
      <c r="N27" s="2">
        <f t="shared" si="17"/>
        <v>6.8108203238602519E-2</v>
      </c>
      <c r="O27" s="2">
        <f t="shared" si="18"/>
        <v>4.5309331232051601E-2</v>
      </c>
      <c r="P27" s="2">
        <f t="shared" si="19"/>
        <v>7.0542967406736407E-2</v>
      </c>
      <c r="Q27" s="2">
        <f t="shared" si="20"/>
        <v>0.10511377542030764</v>
      </c>
      <c r="R27" s="2">
        <f t="shared" si="21"/>
        <v>0.10184814155709078</v>
      </c>
      <c r="S27" s="2">
        <f t="shared" si="22"/>
        <v>0.14074339552032644</v>
      </c>
      <c r="T27" s="2">
        <f t="shared" si="23"/>
        <v>0.16307843805697375</v>
      </c>
      <c r="U27" s="2">
        <f t="shared" si="24"/>
        <v>0.16856545785306218</v>
      </c>
      <c r="V27" s="2">
        <f t="shared" si="25"/>
        <v>0.11353595635152505</v>
      </c>
      <c r="W27" s="2">
        <f t="shared" si="26"/>
        <v>6.4011535418637161E-2</v>
      </c>
      <c r="X27" s="2">
        <f t="shared" si="27"/>
        <v>8.5786131999087925E-2</v>
      </c>
      <c r="Y27" s="2">
        <f t="shared" si="28"/>
        <v>6.1550327286626891E-2</v>
      </c>
      <c r="Z27" s="2">
        <f t="shared" si="29"/>
        <v>9.8098482160025535E-2</v>
      </c>
      <c r="AE27" t="s">
        <v>30</v>
      </c>
      <c r="AF27" s="2">
        <f>STDEV(L27:Z27)</f>
        <v>3.764316578372106E-2</v>
      </c>
    </row>
    <row r="28" spans="1:55" x14ac:dyDescent="0.2">
      <c r="AF28" s="2"/>
      <c r="AG28" s="2"/>
    </row>
    <row r="30" spans="1:55" x14ac:dyDescent="0.2">
      <c r="F30" t="s">
        <v>29</v>
      </c>
      <c r="H30">
        <v>1996</v>
      </c>
      <c r="I30">
        <v>1997</v>
      </c>
      <c r="J30">
        <v>1998</v>
      </c>
      <c r="L30">
        <v>2000</v>
      </c>
      <c r="M30">
        <v>2001</v>
      </c>
      <c r="N30">
        <v>2002</v>
      </c>
      <c r="O30">
        <v>2003</v>
      </c>
      <c r="P30">
        <v>2004</v>
      </c>
      <c r="Q30">
        <v>2005</v>
      </c>
      <c r="R30" s="8">
        <v>2006</v>
      </c>
      <c r="S30">
        <v>2007</v>
      </c>
      <c r="T30">
        <v>2008</v>
      </c>
      <c r="U30">
        <v>2009</v>
      </c>
      <c r="V30">
        <v>2010</v>
      </c>
      <c r="W30">
        <v>2011</v>
      </c>
      <c r="X30">
        <v>2012</v>
      </c>
      <c r="Y30">
        <v>2013</v>
      </c>
      <c r="Z30">
        <v>2014</v>
      </c>
      <c r="AA30">
        <v>2015</v>
      </c>
    </row>
    <row r="31" spans="1:55" x14ac:dyDescent="0.2">
      <c r="A31">
        <v>293</v>
      </c>
      <c r="B31" t="s">
        <v>66</v>
      </c>
      <c r="C31" t="s">
        <v>29</v>
      </c>
      <c r="D31" t="s">
        <v>293</v>
      </c>
      <c r="E31" t="s">
        <v>87</v>
      </c>
      <c r="F31" t="s">
        <v>88</v>
      </c>
      <c r="G31" t="s">
        <v>320</v>
      </c>
      <c r="H31" t="s">
        <v>106</v>
      </c>
      <c r="I31" t="s">
        <v>106</v>
      </c>
      <c r="J31" t="s">
        <v>106</v>
      </c>
      <c r="K31" t="s">
        <v>293</v>
      </c>
      <c r="L31">
        <v>34.503</v>
      </c>
      <c r="M31">
        <v>33.610999999999997</v>
      </c>
      <c r="N31">
        <v>34.619</v>
      </c>
      <c r="O31">
        <v>37.65</v>
      </c>
      <c r="P31">
        <v>41.81</v>
      </c>
      <c r="Q31">
        <v>48.790999999999997</v>
      </c>
      <c r="R31">
        <v>60.673000000000002</v>
      </c>
      <c r="S31">
        <v>70.144999999999996</v>
      </c>
      <c r="T31">
        <v>79.138000000000005</v>
      </c>
      <c r="U31">
        <v>72.146000000000001</v>
      </c>
      <c r="V31">
        <v>87.632000000000005</v>
      </c>
      <c r="W31">
        <v>103.664</v>
      </c>
      <c r="X31">
        <v>112.904</v>
      </c>
      <c r="Y31">
        <v>121.786</v>
      </c>
      <c r="Z31">
        <v>129.01599999999999</v>
      </c>
      <c r="AA31">
        <v>128.107</v>
      </c>
      <c r="AJ31" s="2"/>
      <c r="AK31" s="2"/>
      <c r="AL31" s="2"/>
      <c r="AM31" s="2"/>
      <c r="AN31" s="2"/>
      <c r="AO31" s="2"/>
      <c r="AP31" s="2"/>
      <c r="AQ31" s="2"/>
      <c r="AR31" s="2"/>
      <c r="AS31" s="2"/>
      <c r="AT31" s="2"/>
      <c r="AU31" s="2"/>
      <c r="AV31" s="2"/>
      <c r="AW31" s="2"/>
      <c r="AX31" s="2"/>
      <c r="AY31" s="2"/>
      <c r="BA31" t="s">
        <v>29</v>
      </c>
      <c r="BB31" s="9" t="e">
        <f>CORREL(AJ31:AX31,GGExp!AJ31:AX31)</f>
        <v>#DIV/0!</v>
      </c>
    </row>
    <row r="32" spans="1:55" x14ac:dyDescent="0.2">
      <c r="A32">
        <v>293</v>
      </c>
      <c r="B32" t="s">
        <v>66</v>
      </c>
      <c r="C32" t="s">
        <v>29</v>
      </c>
      <c r="D32" t="s">
        <v>332</v>
      </c>
      <c r="E32" t="s">
        <v>87</v>
      </c>
      <c r="F32" t="s">
        <v>88</v>
      </c>
      <c r="G32" t="s">
        <v>320</v>
      </c>
      <c r="H32" t="s">
        <v>106</v>
      </c>
      <c r="I32" t="s">
        <v>106</v>
      </c>
      <c r="J32" t="s">
        <v>106</v>
      </c>
      <c r="K32" t="s">
        <v>332</v>
      </c>
      <c r="L32">
        <v>38.223999999999997</v>
      </c>
      <c r="M32">
        <v>37.466000000000001</v>
      </c>
      <c r="N32">
        <v>37.281999999999996</v>
      </c>
      <c r="O32">
        <v>40.953000000000003</v>
      </c>
      <c r="P32">
        <v>44.140999999999998</v>
      </c>
      <c r="Q32">
        <v>49.856999999999999</v>
      </c>
      <c r="R32">
        <v>54.863999999999997</v>
      </c>
      <c r="S32">
        <v>59.441000000000003</v>
      </c>
      <c r="T32">
        <v>69.593999999999994</v>
      </c>
      <c r="U32">
        <v>78.171000000000006</v>
      </c>
      <c r="V32">
        <v>87.596000000000004</v>
      </c>
      <c r="W32">
        <v>93.158000000000001</v>
      </c>
      <c r="X32">
        <v>103.306</v>
      </c>
      <c r="Y32">
        <v>117.836</v>
      </c>
      <c r="Z32">
        <v>129.69399999999999</v>
      </c>
      <c r="AA32">
        <v>138.51499999999999</v>
      </c>
      <c r="AJ32" s="2"/>
      <c r="AK32" s="2"/>
      <c r="AL32" s="2"/>
      <c r="AM32" s="2"/>
      <c r="AN32" s="2"/>
      <c r="AO32" s="2"/>
      <c r="AP32" s="2"/>
      <c r="AQ32" s="2"/>
      <c r="AR32" s="2"/>
      <c r="AS32" s="2"/>
      <c r="AT32" s="2"/>
      <c r="AU32" s="2"/>
      <c r="AV32" s="2"/>
      <c r="AW32" s="2"/>
      <c r="AX32" s="2"/>
      <c r="AY32" s="2"/>
      <c r="AZ32" s="2"/>
      <c r="BA32" t="s">
        <v>66</v>
      </c>
      <c r="BB32" t="s">
        <v>29</v>
      </c>
      <c r="BC32" s="2" t="e">
        <f t="shared" ref="BC32" si="30">STDEV(AJ32:AW32)</f>
        <v>#DIV/0!</v>
      </c>
    </row>
    <row r="34" spans="1:55" x14ac:dyDescent="0.2">
      <c r="M34">
        <v>2001</v>
      </c>
      <c r="N34">
        <v>2002</v>
      </c>
      <c r="O34">
        <v>2003</v>
      </c>
      <c r="P34">
        <v>2004</v>
      </c>
      <c r="Q34">
        <v>2005</v>
      </c>
      <c r="R34">
        <v>2006</v>
      </c>
      <c r="S34">
        <v>2007</v>
      </c>
      <c r="T34">
        <v>2008</v>
      </c>
      <c r="U34">
        <v>2009</v>
      </c>
      <c r="V34">
        <v>2010</v>
      </c>
      <c r="W34">
        <v>2011</v>
      </c>
      <c r="X34">
        <v>2012</v>
      </c>
      <c r="Y34">
        <v>2013</v>
      </c>
      <c r="Z34">
        <v>2014</v>
      </c>
    </row>
    <row r="35" spans="1:55" x14ac:dyDescent="0.2">
      <c r="L35" t="s">
        <v>396</v>
      </c>
      <c r="M35" s="2">
        <f t="shared" ref="M35:M36" si="31">(M31-L31)/L31</f>
        <v>-2.5852824392081936E-2</v>
      </c>
      <c r="N35" s="2">
        <f t="shared" ref="N35:N36" si="32">(N31-M31)/M31</f>
        <v>2.9990181785724993E-2</v>
      </c>
      <c r="O35" s="2">
        <f t="shared" ref="O35:O36" si="33">(O31-N31)/N31</f>
        <v>8.7553077789653044E-2</v>
      </c>
      <c r="P35" s="2">
        <f t="shared" ref="P35:P36" si="34">(P31-O31)/O31</f>
        <v>0.11049136786188589</v>
      </c>
      <c r="Q35" s="2">
        <f t="shared" ref="Q35:Q36" si="35">(Q31-P31)/P31</f>
        <v>0.16696962449174824</v>
      </c>
      <c r="R35" s="2">
        <f t="shared" ref="R35:R36" si="36">(R31-Q31)/Q31</f>
        <v>0.24352851960402544</v>
      </c>
      <c r="S35" s="2">
        <f t="shared" ref="S35:S36" si="37">(S31-R31)/R31</f>
        <v>0.1561155703525455</v>
      </c>
      <c r="T35" s="2">
        <f t="shared" ref="T35:T36" si="38">(T31-S31)/S31</f>
        <v>0.1282058592914678</v>
      </c>
      <c r="U35" s="2">
        <f t="shared" ref="U35:U36" si="39">(U31-T31)/T31</f>
        <v>-8.8351992721575026E-2</v>
      </c>
      <c r="V35" s="2">
        <f t="shared" ref="V35:V36" si="40">(V31-U31)/U31</f>
        <v>0.21464807473733824</v>
      </c>
      <c r="W35" s="2">
        <f t="shared" ref="W35:W36" si="41">(W31-V31)/V31</f>
        <v>0.18294686872375382</v>
      </c>
      <c r="X35" s="2">
        <f t="shared" ref="X35:X36" si="42">(X31-W31)/W31</f>
        <v>8.9134125636672279E-2</v>
      </c>
      <c r="Y35" s="2">
        <f t="shared" ref="Y35:Y36" si="43">(Y31-X31)/X31</f>
        <v>7.8668603415290916E-2</v>
      </c>
      <c r="Z35" s="2">
        <f t="shared" ref="Z35:Z36" si="44">(Z31-Y31)/Y31</f>
        <v>5.936642963887466E-2</v>
      </c>
      <c r="AE35" t="s">
        <v>29</v>
      </c>
      <c r="AF35" s="9">
        <f>CORREL(L35:Z35,L36:Z36)</f>
        <v>0.3171321767296289</v>
      </c>
    </row>
    <row r="36" spans="1:55" x14ac:dyDescent="0.2">
      <c r="L36" t="s">
        <v>397</v>
      </c>
      <c r="M36" s="2">
        <f t="shared" si="31"/>
        <v>-1.9830473001255643E-2</v>
      </c>
      <c r="N36" s="2">
        <f t="shared" si="32"/>
        <v>-4.9111194149363312E-3</v>
      </c>
      <c r="O36" s="2">
        <f t="shared" si="33"/>
        <v>9.8465747545732701E-2</v>
      </c>
      <c r="P36" s="2">
        <f t="shared" si="34"/>
        <v>7.7845334896100293E-2</v>
      </c>
      <c r="Q36" s="2">
        <f t="shared" si="35"/>
        <v>0.12949412111189146</v>
      </c>
      <c r="R36" s="2">
        <f t="shared" si="36"/>
        <v>0.10042722185450384</v>
      </c>
      <c r="S36" s="2">
        <f t="shared" si="37"/>
        <v>8.342446777486158E-2</v>
      </c>
      <c r="T36" s="2">
        <f t="shared" si="38"/>
        <v>0.17080802812873255</v>
      </c>
      <c r="U36" s="2">
        <f t="shared" si="39"/>
        <v>0.12324338305026314</v>
      </c>
      <c r="V36" s="2">
        <f t="shared" si="40"/>
        <v>0.12056900896751988</v>
      </c>
      <c r="W36" s="2">
        <f t="shared" si="41"/>
        <v>6.3496050047947367E-2</v>
      </c>
      <c r="X36" s="2">
        <f t="shared" si="42"/>
        <v>0.10893321024496014</v>
      </c>
      <c r="Y36" s="2">
        <f t="shared" si="43"/>
        <v>0.14065010744777653</v>
      </c>
      <c r="Z36" s="2">
        <f t="shared" si="44"/>
        <v>0.10063138599409339</v>
      </c>
      <c r="AE36" t="s">
        <v>29</v>
      </c>
      <c r="AF36" s="2">
        <f>STDEV(L36:Z36)</f>
        <v>5.2059112947876719E-2</v>
      </c>
    </row>
    <row r="40" spans="1:55" x14ac:dyDescent="0.2">
      <c r="F40" t="s">
        <v>22</v>
      </c>
    </row>
    <row r="41" spans="1:55" x14ac:dyDescent="0.2">
      <c r="A41">
        <v>299</v>
      </c>
      <c r="B41" t="s">
        <v>75</v>
      </c>
      <c r="C41" t="s">
        <v>22</v>
      </c>
      <c r="D41" t="s">
        <v>293</v>
      </c>
      <c r="E41" t="s">
        <v>87</v>
      </c>
      <c r="F41" t="s">
        <v>88</v>
      </c>
      <c r="G41" t="s">
        <v>329</v>
      </c>
      <c r="H41" s="36">
        <v>10.5</v>
      </c>
      <c r="I41" s="36">
        <v>14.077999999999999</v>
      </c>
      <c r="J41" s="36">
        <v>12.154</v>
      </c>
      <c r="K41" s="36">
        <v>15.932</v>
      </c>
      <c r="L41" s="36">
        <v>26.081</v>
      </c>
      <c r="M41" s="36">
        <v>24.286999999999999</v>
      </c>
      <c r="N41" s="36">
        <v>31.821000000000002</v>
      </c>
      <c r="O41" s="36">
        <v>43.418999999999997</v>
      </c>
      <c r="P41" s="36">
        <v>73.131</v>
      </c>
      <c r="Q41" s="36">
        <v>114.413</v>
      </c>
      <c r="R41" s="36">
        <v>148.36000000000001</v>
      </c>
      <c r="S41" s="36">
        <v>163.87799999999999</v>
      </c>
      <c r="T41" s="36">
        <v>212.88900000000001</v>
      </c>
      <c r="U41" s="36">
        <v>173.87</v>
      </c>
      <c r="V41" s="36">
        <v>215.72200000000001</v>
      </c>
      <c r="W41" s="36">
        <v>378.47500000000002</v>
      </c>
      <c r="X41" s="36">
        <v>384.82100000000003</v>
      </c>
      <c r="Y41" s="36">
        <v>516.625</v>
      </c>
      <c r="Z41" s="36">
        <v>906.59100000000001</v>
      </c>
      <c r="AA41" s="36">
        <v>1051.318</v>
      </c>
      <c r="AB41" s="3"/>
      <c r="AC41" s="3"/>
      <c r="AD41" s="3"/>
      <c r="AE41" s="3"/>
      <c r="AF41" s="3"/>
      <c r="AJ41" s="2"/>
      <c r="AK41" s="2"/>
      <c r="AL41" s="2"/>
      <c r="AM41" s="2"/>
      <c r="AN41" s="2"/>
      <c r="AO41" s="2"/>
      <c r="AP41" s="2"/>
      <c r="AQ41" s="2"/>
      <c r="AR41" s="2"/>
      <c r="AS41" s="2"/>
      <c r="AT41" s="2"/>
      <c r="AU41" s="2"/>
      <c r="AV41" s="2"/>
      <c r="AW41" s="2"/>
      <c r="AX41" s="2"/>
      <c r="AY41" s="2"/>
      <c r="BB41" s="9"/>
    </row>
    <row r="42" spans="1:55" x14ac:dyDescent="0.2">
      <c r="A42">
        <v>299</v>
      </c>
      <c r="B42" t="s">
        <v>75</v>
      </c>
      <c r="C42" t="s">
        <v>22</v>
      </c>
      <c r="D42" t="s">
        <v>332</v>
      </c>
      <c r="E42" t="s">
        <v>87</v>
      </c>
      <c r="F42" t="s">
        <v>88</v>
      </c>
      <c r="G42" t="s">
        <v>329</v>
      </c>
      <c r="H42" s="36">
        <v>8.1630000000000003</v>
      </c>
      <c r="I42" s="36">
        <v>12.997</v>
      </c>
      <c r="J42" s="36">
        <v>14.398999999999999</v>
      </c>
      <c r="K42" s="36">
        <v>15.492000000000001</v>
      </c>
      <c r="L42" s="36">
        <v>22.536999999999999</v>
      </c>
      <c r="M42" s="36">
        <v>28.373000000000001</v>
      </c>
      <c r="N42" s="36">
        <v>33.418999999999997</v>
      </c>
      <c r="O42" s="36">
        <v>43.188000000000002</v>
      </c>
      <c r="P42" s="36">
        <v>67.876999999999995</v>
      </c>
      <c r="Q42" s="36">
        <v>101.961</v>
      </c>
      <c r="R42" s="36">
        <v>154.68100000000001</v>
      </c>
      <c r="S42" s="36">
        <v>177.803</v>
      </c>
      <c r="T42" s="36">
        <v>236.34100000000001</v>
      </c>
      <c r="U42" s="36">
        <v>235.303</v>
      </c>
      <c r="V42" s="36">
        <v>321.10500000000002</v>
      </c>
      <c r="W42" s="36">
        <v>535.83399999999995</v>
      </c>
      <c r="X42" s="36">
        <v>654.39</v>
      </c>
      <c r="Y42" s="36">
        <v>837.94799999999998</v>
      </c>
      <c r="Z42" s="36">
        <v>1371.271</v>
      </c>
      <c r="AA42" s="36">
        <v>1976.4259999999999</v>
      </c>
      <c r="AB42" s="3"/>
      <c r="AC42" s="3"/>
      <c r="AD42" s="3"/>
      <c r="AE42" s="3"/>
      <c r="AF42" s="3"/>
      <c r="AJ42" s="2"/>
      <c r="AK42" s="2"/>
      <c r="AL42" s="2"/>
      <c r="AM42" s="2"/>
      <c r="AN42" s="2"/>
      <c r="AO42" s="2"/>
      <c r="AP42" s="2"/>
      <c r="AQ42" s="2"/>
      <c r="AR42" s="2"/>
      <c r="AS42" s="2"/>
      <c r="AT42" s="2"/>
      <c r="AU42" s="2"/>
      <c r="AV42" s="2"/>
      <c r="AW42" s="2"/>
      <c r="AX42" s="2"/>
      <c r="AY42" s="2"/>
      <c r="AZ42" s="2"/>
      <c r="BC42" s="2"/>
    </row>
    <row r="44" spans="1:55" x14ac:dyDescent="0.2">
      <c r="L44">
        <v>2000</v>
      </c>
      <c r="M44">
        <v>2001</v>
      </c>
      <c r="N44">
        <v>2002</v>
      </c>
      <c r="O44">
        <v>2003</v>
      </c>
      <c r="P44">
        <v>2004</v>
      </c>
      <c r="Q44">
        <v>2005</v>
      </c>
      <c r="R44">
        <v>2006</v>
      </c>
      <c r="S44">
        <v>2007</v>
      </c>
      <c r="T44">
        <v>2008</v>
      </c>
      <c r="U44">
        <v>2009</v>
      </c>
      <c r="V44">
        <v>2010</v>
      </c>
      <c r="W44">
        <v>2011</v>
      </c>
      <c r="X44">
        <v>2012</v>
      </c>
      <c r="Y44">
        <v>2013</v>
      </c>
      <c r="Z44">
        <v>2014</v>
      </c>
      <c r="AA44">
        <v>2015</v>
      </c>
    </row>
    <row r="45" spans="1:55" x14ac:dyDescent="0.2">
      <c r="K45" t="s">
        <v>396</v>
      </c>
      <c r="L45" s="2">
        <f>(L41-K41)/K41</f>
        <v>0.63701983429575693</v>
      </c>
      <c r="M45" s="2">
        <f t="shared" ref="M45:M46" si="45">(M41-L41)/L41</f>
        <v>-6.8785706069552574E-2</v>
      </c>
      <c r="N45" s="2">
        <f t="shared" ref="N45:N46" si="46">(N41-M41)/M41</f>
        <v>0.3102071066825875</v>
      </c>
      <c r="O45" s="2">
        <f t="shared" ref="O45:O46" si="47">(O41-N41)/N41</f>
        <v>0.36447628924295261</v>
      </c>
      <c r="P45" s="2">
        <f t="shared" ref="P45:P46" si="48">(P41-O41)/O41</f>
        <v>0.68430871277551319</v>
      </c>
      <c r="Q45" s="2">
        <f t="shared" ref="Q45:Q46" si="49">(Q41-P41)/P41</f>
        <v>0.56449385349578152</v>
      </c>
      <c r="R45" s="2">
        <f t="shared" ref="R45:R46" si="50">(R41-Q41)/Q41</f>
        <v>0.29670579392201951</v>
      </c>
      <c r="S45" s="2">
        <f t="shared" ref="S45:S46" si="51">(S41-R41)/R41</f>
        <v>0.10459692639525459</v>
      </c>
      <c r="T45" s="2">
        <f t="shared" ref="T45:T46" si="52">(T41-S41)/S41</f>
        <v>0.2990700399077364</v>
      </c>
      <c r="U45" s="2">
        <f t="shared" ref="U45:U46" si="53">(U41-T41)/T41</f>
        <v>-0.18328330726340958</v>
      </c>
      <c r="V45" s="2">
        <f t="shared" ref="V45:V46" si="54">(V41-U41)/U41</f>
        <v>0.2407085753724047</v>
      </c>
      <c r="W45" s="2">
        <f t="shared" ref="W45:W46" si="55">(W41-V41)/V41</f>
        <v>0.75445712537432441</v>
      </c>
      <c r="X45" s="2">
        <f t="shared" ref="X45:X46" si="56">(X41-W41)/W41</f>
        <v>1.6767289781359412E-2</v>
      </c>
      <c r="Y45" s="2">
        <f t="shared" ref="Y45:Y46" si="57">(Y41-X41)/X41</f>
        <v>0.34250729559977228</v>
      </c>
      <c r="Z45" s="2">
        <f t="shared" ref="Z45:Z46" si="58">(Z41-Y41)/Y41</f>
        <v>0.75483377691749332</v>
      </c>
    </row>
    <row r="46" spans="1:55" x14ac:dyDescent="0.2">
      <c r="K46" t="s">
        <v>397</v>
      </c>
      <c r="L46" s="2">
        <f>(L42-K42)/K42</f>
        <v>0.45475083914278325</v>
      </c>
      <c r="M46" s="2">
        <f t="shared" si="45"/>
        <v>0.25895194568931101</v>
      </c>
      <c r="N46" s="2">
        <f t="shared" si="46"/>
        <v>0.17784513445881633</v>
      </c>
      <c r="O46" s="2">
        <f t="shared" si="47"/>
        <v>0.29231874083605153</v>
      </c>
      <c r="P46" s="2">
        <f t="shared" si="48"/>
        <v>0.57166342502546985</v>
      </c>
      <c r="Q46" s="2">
        <f t="shared" si="49"/>
        <v>0.50214358324616593</v>
      </c>
      <c r="R46" s="2">
        <f t="shared" si="50"/>
        <v>0.5170604446798287</v>
      </c>
      <c r="S46" s="2">
        <f t="shared" si="51"/>
        <v>0.14948183681253666</v>
      </c>
      <c r="T46" s="2">
        <f t="shared" si="52"/>
        <v>0.32922954055893328</v>
      </c>
      <c r="U46" s="2">
        <f t="shared" si="53"/>
        <v>-4.3919590760807935E-3</v>
      </c>
      <c r="V46" s="2">
        <f t="shared" si="54"/>
        <v>0.36464473466126662</v>
      </c>
      <c r="W46" s="2">
        <f t="shared" si="55"/>
        <v>0.66871895485900223</v>
      </c>
      <c r="X46" s="2">
        <f t="shared" si="56"/>
        <v>0.22125509019584433</v>
      </c>
      <c r="Y46" s="2">
        <f t="shared" si="57"/>
        <v>0.28050245266584145</v>
      </c>
      <c r="Z46" s="2">
        <f t="shared" si="58"/>
        <v>0.63646312181662823</v>
      </c>
    </row>
    <row r="49" spans="1:55" x14ac:dyDescent="0.2">
      <c r="F49" t="s">
        <v>20</v>
      </c>
    </row>
    <row r="50" spans="1:55" x14ac:dyDescent="0.2">
      <c r="A50">
        <v>948</v>
      </c>
      <c r="B50" t="s">
        <v>70</v>
      </c>
      <c r="C50" t="s">
        <v>20</v>
      </c>
      <c r="D50" t="s">
        <v>293</v>
      </c>
      <c r="E50" t="s">
        <v>87</v>
      </c>
      <c r="F50" t="s">
        <v>88</v>
      </c>
      <c r="G50" t="s">
        <v>316</v>
      </c>
      <c r="H50" s="37">
        <v>160.435</v>
      </c>
      <c r="I50" s="37">
        <v>212.143</v>
      </c>
      <c r="J50" s="37">
        <v>225.505</v>
      </c>
      <c r="K50" s="37">
        <v>251.7</v>
      </c>
      <c r="L50" s="37">
        <v>351.39600000000002</v>
      </c>
      <c r="M50" s="37">
        <v>429.49900000000002</v>
      </c>
      <c r="N50" s="37">
        <v>477.04899999999998</v>
      </c>
      <c r="O50" s="37">
        <v>553.88800000000003</v>
      </c>
      <c r="P50" s="37">
        <v>713.11300000000006</v>
      </c>
      <c r="Q50" s="37">
        <v>837.85799999999995</v>
      </c>
      <c r="R50" s="37">
        <v>1360.41</v>
      </c>
      <c r="S50" s="37">
        <v>1880.489</v>
      </c>
      <c r="T50" s="37">
        <v>2170.37</v>
      </c>
      <c r="U50" s="37">
        <v>1993.9960000000001</v>
      </c>
      <c r="V50" s="37">
        <v>3122.192</v>
      </c>
      <c r="W50" s="37">
        <v>4468.2700000000004</v>
      </c>
      <c r="X50" s="37">
        <v>4975.8919999999998</v>
      </c>
      <c r="Y50" s="37">
        <v>5983.6059999999998</v>
      </c>
      <c r="Z50" s="37">
        <v>6121.616</v>
      </c>
      <c r="AA50" s="37">
        <v>6186.232</v>
      </c>
      <c r="AB50" s="3"/>
      <c r="AC50" s="3"/>
      <c r="AD50" s="3"/>
      <c r="AE50" s="3"/>
      <c r="AF50" s="3"/>
      <c r="AJ50" s="2"/>
      <c r="AK50" s="2"/>
      <c r="AL50" s="2"/>
      <c r="AM50" s="2"/>
      <c r="AN50" s="2"/>
      <c r="AO50" s="2"/>
      <c r="AP50" s="2"/>
      <c r="AQ50" s="2"/>
      <c r="AR50" s="2"/>
      <c r="AS50" s="2"/>
      <c r="AT50" s="2"/>
      <c r="AU50" s="2"/>
      <c r="AV50" s="2"/>
      <c r="AW50" s="2"/>
      <c r="AX50" s="2"/>
      <c r="AY50" s="2"/>
      <c r="BB50" s="9"/>
    </row>
    <row r="51" spans="1:55" x14ac:dyDescent="0.2">
      <c r="A51">
        <v>948</v>
      </c>
      <c r="B51" t="s">
        <v>70</v>
      </c>
      <c r="C51" t="s">
        <v>20</v>
      </c>
      <c r="D51" t="s">
        <v>332</v>
      </c>
      <c r="E51" t="s">
        <v>87</v>
      </c>
      <c r="F51" t="s">
        <v>88</v>
      </c>
      <c r="G51" t="s">
        <v>316</v>
      </c>
      <c r="H51" s="37">
        <v>211.23099999999999</v>
      </c>
      <c r="I51" s="37">
        <v>287.64800000000002</v>
      </c>
      <c r="J51" s="37">
        <v>342.14600000000002</v>
      </c>
      <c r="K51" s="37">
        <v>364.55599999999998</v>
      </c>
      <c r="L51" s="37">
        <v>422.65</v>
      </c>
      <c r="M51" s="37">
        <v>489.73</v>
      </c>
      <c r="N51" s="37">
        <v>550.48099999999999</v>
      </c>
      <c r="O51" s="37">
        <v>615.75300000000004</v>
      </c>
      <c r="P51" s="37">
        <v>752.47500000000002</v>
      </c>
      <c r="Q51" s="37">
        <v>764.59699999999998</v>
      </c>
      <c r="R51" s="37">
        <v>1054.924</v>
      </c>
      <c r="S51" s="37">
        <v>1749.701</v>
      </c>
      <c r="T51" s="37">
        <v>2466.7739999999999</v>
      </c>
      <c r="U51" s="37">
        <v>2336.63</v>
      </c>
      <c r="V51" s="37">
        <v>3080.6849999999999</v>
      </c>
      <c r="W51" s="37">
        <v>4997.04</v>
      </c>
      <c r="X51" s="37">
        <v>6492.9040000000005</v>
      </c>
      <c r="Y51" s="37">
        <v>7688.585</v>
      </c>
      <c r="Z51" s="37">
        <v>8518.4689999999991</v>
      </c>
      <c r="AA51" s="37">
        <v>8562.4760000000006</v>
      </c>
      <c r="AB51" s="3"/>
      <c r="AC51" s="3"/>
      <c r="AD51" s="3"/>
      <c r="AE51" s="3"/>
      <c r="AF51" s="3"/>
      <c r="AJ51" s="2"/>
      <c r="AK51" s="2"/>
      <c r="AL51" s="2"/>
      <c r="AM51" s="2"/>
      <c r="AN51" s="2"/>
      <c r="AO51" s="2"/>
      <c r="AP51" s="2"/>
      <c r="AQ51" s="2"/>
      <c r="AR51" s="2"/>
      <c r="AS51" s="2"/>
      <c r="AT51" s="2"/>
      <c r="AU51" s="2"/>
      <c r="AV51" s="2"/>
      <c r="AW51" s="2"/>
      <c r="AX51" s="2"/>
      <c r="AY51" s="2"/>
      <c r="AZ51" s="2"/>
      <c r="BC51" s="2"/>
    </row>
    <row r="53" spans="1:55" x14ac:dyDescent="0.2">
      <c r="L53">
        <v>2000</v>
      </c>
      <c r="M53">
        <v>2001</v>
      </c>
      <c r="N53">
        <v>2002</v>
      </c>
      <c r="O53">
        <v>2003</v>
      </c>
      <c r="P53">
        <v>2004</v>
      </c>
      <c r="Q53">
        <v>2005</v>
      </c>
      <c r="R53">
        <v>2006</v>
      </c>
      <c r="S53">
        <v>2007</v>
      </c>
      <c r="T53">
        <v>2008</v>
      </c>
      <c r="U53">
        <v>2009</v>
      </c>
      <c r="V53">
        <v>2010</v>
      </c>
      <c r="W53">
        <v>2011</v>
      </c>
      <c r="X53">
        <v>2012</v>
      </c>
      <c r="Y53">
        <v>2013</v>
      </c>
      <c r="Z53">
        <v>2014</v>
      </c>
      <c r="AA53">
        <v>2015</v>
      </c>
    </row>
    <row r="54" spans="1:55" x14ac:dyDescent="0.2">
      <c r="K54" t="s">
        <v>396</v>
      </c>
      <c r="L54" s="2">
        <f>(L50-K50)/K50</f>
        <v>0.39609058402860559</v>
      </c>
      <c r="M54" s="2">
        <f t="shared" ref="M54:M55" si="59">(M50-L50)/L50</f>
        <v>0.22226490910539679</v>
      </c>
      <c r="N54" s="2">
        <f t="shared" ref="N54:N55" si="60">(N50-M50)/M50</f>
        <v>0.11071038582161996</v>
      </c>
      <c r="O54" s="2">
        <f t="shared" ref="O54:O55" si="61">(O50-N50)/N50</f>
        <v>0.1610715041851048</v>
      </c>
      <c r="P54" s="2">
        <f t="shared" ref="P54:P55" si="62">(P50-O50)/O50</f>
        <v>0.28746786353919929</v>
      </c>
      <c r="Q54" s="2">
        <f t="shared" ref="Q54:Q55" si="63">(Q50-P50)/P50</f>
        <v>0.17493020040302151</v>
      </c>
      <c r="R54" s="2">
        <f t="shared" ref="R54:R55" si="64">(R50-Q50)/Q50</f>
        <v>0.62367608831090726</v>
      </c>
      <c r="S54" s="2">
        <f t="shared" ref="S54:S55" si="65">(S50-R50)/R50</f>
        <v>0.38229577847854684</v>
      </c>
      <c r="T54" s="2">
        <f t="shared" ref="T54:T55" si="66">(T50-S50)/S50</f>
        <v>0.15415192537685668</v>
      </c>
      <c r="U54" s="2">
        <f t="shared" ref="U54:U55" si="67">(U50-T50)/T50</f>
        <v>-8.1264484857420535E-2</v>
      </c>
      <c r="V54" s="2">
        <f t="shared" ref="V54:V55" si="68">(V50-U50)/U50</f>
        <v>0.5657965211565118</v>
      </c>
      <c r="W54" s="2">
        <f t="shared" ref="W54:W55" si="69">(W50-V50)/V50</f>
        <v>0.43113235829186686</v>
      </c>
      <c r="X54" s="2">
        <f t="shared" ref="X54:X55" si="70">(X50-W50)/W50</f>
        <v>0.11360593697336986</v>
      </c>
      <c r="Y54" s="2">
        <f t="shared" ref="Y54:Y55" si="71">(Y50-X50)/X50</f>
        <v>0.20251926689727187</v>
      </c>
      <c r="Z54" s="2">
        <f t="shared" ref="Z54:Z55" si="72">(Z50-Y50)/Y50</f>
        <v>2.3064687079998286E-2</v>
      </c>
    </row>
    <row r="55" spans="1:55" x14ac:dyDescent="0.2">
      <c r="K55" t="s">
        <v>397</v>
      </c>
      <c r="L55" s="2">
        <f>(L51-K51)/K51</f>
        <v>0.15935548996587628</v>
      </c>
      <c r="M55" s="2">
        <f t="shared" si="59"/>
        <v>0.1587128830001184</v>
      </c>
      <c r="N55" s="2">
        <f t="shared" si="60"/>
        <v>0.12404998672738034</v>
      </c>
      <c r="O55" s="2">
        <f t="shared" si="61"/>
        <v>0.11857266644988665</v>
      </c>
      <c r="P55" s="2">
        <f t="shared" si="62"/>
        <v>0.22204033110679114</v>
      </c>
      <c r="Q55" s="2">
        <f t="shared" si="63"/>
        <v>1.6109505299179316E-2</v>
      </c>
      <c r="R55" s="2">
        <f t="shared" si="64"/>
        <v>0.37971244982650992</v>
      </c>
      <c r="S55" s="2">
        <f t="shared" si="65"/>
        <v>0.65860384255169102</v>
      </c>
      <c r="T55" s="2">
        <f t="shared" si="66"/>
        <v>0.40982602170313664</v>
      </c>
      <c r="U55" s="2">
        <f t="shared" si="67"/>
        <v>-5.2758785360961236E-2</v>
      </c>
      <c r="V55" s="2">
        <f t="shared" si="68"/>
        <v>0.31843081703136561</v>
      </c>
      <c r="W55" s="2">
        <f t="shared" si="69"/>
        <v>0.62205483520710492</v>
      </c>
      <c r="X55" s="2">
        <f t="shared" si="70"/>
        <v>0.29935001520900384</v>
      </c>
      <c r="Y55" s="2">
        <f t="shared" si="71"/>
        <v>0.18415196035548956</v>
      </c>
      <c r="Z55" s="2">
        <f t="shared" si="72"/>
        <v>0.10793715618673645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8"/>
  <sheetViews>
    <sheetView workbookViewId="0">
      <selection activeCell="E42" sqref="E42"/>
    </sheetView>
  </sheetViews>
  <sheetFormatPr baseColWidth="10" defaultColWidth="8.83203125" defaultRowHeight="15" x14ac:dyDescent="0.2"/>
  <sheetData>
    <row r="1" spans="1:33"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s="4">
        <v>2014</v>
      </c>
      <c r="AA1">
        <v>2015</v>
      </c>
      <c r="AB1">
        <v>2016</v>
      </c>
      <c r="AC1">
        <v>2017</v>
      </c>
      <c r="AD1">
        <v>2018</v>
      </c>
      <c r="AE1">
        <v>2019</v>
      </c>
      <c r="AF1">
        <v>2020</v>
      </c>
      <c r="AG1" t="s">
        <v>85</v>
      </c>
    </row>
    <row r="2" spans="1:33" x14ac:dyDescent="0.2">
      <c r="A2">
        <v>612</v>
      </c>
      <c r="B2" t="s">
        <v>41</v>
      </c>
      <c r="C2" t="s">
        <v>9</v>
      </c>
      <c r="D2" t="s">
        <v>151</v>
      </c>
      <c r="E2" t="s">
        <v>126</v>
      </c>
      <c r="G2" t="s">
        <v>189</v>
      </c>
      <c r="H2">
        <v>18.7</v>
      </c>
      <c r="I2">
        <v>5.7</v>
      </c>
      <c r="J2">
        <v>4.95</v>
      </c>
      <c r="K2">
        <v>2.6</v>
      </c>
      <c r="L2">
        <v>0.3</v>
      </c>
      <c r="M2">
        <v>4.2</v>
      </c>
      <c r="N2">
        <v>1.43</v>
      </c>
      <c r="O2">
        <v>4.2590000000000003</v>
      </c>
      <c r="P2">
        <v>3.972</v>
      </c>
      <c r="Q2">
        <v>1.3819999999999999</v>
      </c>
      <c r="R2">
        <v>2.3149999999999999</v>
      </c>
      <c r="S2">
        <v>3.6739999999999999</v>
      </c>
      <c r="T2">
        <v>4.8550000000000004</v>
      </c>
      <c r="U2">
        <v>5.7430000000000003</v>
      </c>
      <c r="V2">
        <v>3.9129999999999998</v>
      </c>
      <c r="W2">
        <v>4.5220000000000002</v>
      </c>
      <c r="X2">
        <v>8.89</v>
      </c>
      <c r="Y2">
        <v>3.2549999999999999</v>
      </c>
      <c r="Z2">
        <v>2.9169999999999998</v>
      </c>
      <c r="AA2">
        <v>4</v>
      </c>
      <c r="AB2">
        <v>4</v>
      </c>
      <c r="AC2">
        <v>4</v>
      </c>
      <c r="AD2">
        <v>4</v>
      </c>
      <c r="AE2">
        <v>4</v>
      </c>
      <c r="AF2">
        <v>4</v>
      </c>
      <c r="AG2">
        <v>2014</v>
      </c>
    </row>
    <row r="3" spans="1:33" x14ac:dyDescent="0.2">
      <c r="A3">
        <v>614</v>
      </c>
      <c r="B3" t="s">
        <v>42</v>
      </c>
      <c r="C3" t="s">
        <v>7</v>
      </c>
      <c r="D3" t="s">
        <v>151</v>
      </c>
      <c r="E3" t="s">
        <v>126</v>
      </c>
      <c r="G3" t="s">
        <v>189</v>
      </c>
      <c r="H3" s="3">
        <v>4146.01</v>
      </c>
      <c r="I3">
        <v>221.49199999999999</v>
      </c>
      <c r="J3">
        <v>107.429</v>
      </c>
      <c r="K3">
        <v>248.24799999999999</v>
      </c>
      <c r="L3">
        <v>325.029</v>
      </c>
      <c r="M3">
        <v>152.58600000000001</v>
      </c>
      <c r="N3">
        <v>108.893</v>
      </c>
      <c r="O3">
        <v>98.341999999999999</v>
      </c>
      <c r="P3">
        <v>43.558999999999997</v>
      </c>
      <c r="Q3">
        <v>22.960999999999999</v>
      </c>
      <c r="R3">
        <v>13.305</v>
      </c>
      <c r="S3">
        <v>12.249000000000001</v>
      </c>
      <c r="T3">
        <v>12.465</v>
      </c>
      <c r="U3">
        <v>13.721</v>
      </c>
      <c r="V3">
        <v>14.48</v>
      </c>
      <c r="W3">
        <v>13.484</v>
      </c>
      <c r="X3">
        <v>10.285</v>
      </c>
      <c r="Y3">
        <v>8.782</v>
      </c>
      <c r="Z3">
        <v>7.2960000000000003</v>
      </c>
      <c r="AA3">
        <v>8.3940000000000001</v>
      </c>
      <c r="AB3">
        <v>8.4499999999999993</v>
      </c>
      <c r="AC3">
        <v>7.726</v>
      </c>
      <c r="AD3">
        <v>7.226</v>
      </c>
      <c r="AE3">
        <v>6.726</v>
      </c>
      <c r="AF3">
        <v>6.5</v>
      </c>
      <c r="AG3">
        <v>2014</v>
      </c>
    </row>
    <row r="4" spans="1:33" x14ac:dyDescent="0.2">
      <c r="A4">
        <v>912</v>
      </c>
      <c r="B4" t="s">
        <v>43</v>
      </c>
      <c r="C4" t="s">
        <v>23</v>
      </c>
      <c r="D4" t="s">
        <v>151</v>
      </c>
      <c r="E4" t="s">
        <v>126</v>
      </c>
      <c r="G4" t="s">
        <v>189</v>
      </c>
      <c r="H4">
        <v>19.795000000000002</v>
      </c>
      <c r="I4">
        <v>3.6739999999999999</v>
      </c>
      <c r="J4">
        <v>-0.77300000000000002</v>
      </c>
      <c r="K4">
        <v>-8.5250000000000004</v>
      </c>
      <c r="L4">
        <v>1.8049999999999999</v>
      </c>
      <c r="M4">
        <v>1.5469999999999999</v>
      </c>
      <c r="N4">
        <v>2.7709999999999999</v>
      </c>
      <c r="O4">
        <v>2.234</v>
      </c>
      <c r="P4">
        <v>6.7089999999999996</v>
      </c>
      <c r="Q4">
        <v>9.68</v>
      </c>
      <c r="R4">
        <v>8.3740000000000006</v>
      </c>
      <c r="S4">
        <v>16.594999999999999</v>
      </c>
      <c r="T4">
        <v>20.82</v>
      </c>
      <c r="U4">
        <v>1.56</v>
      </c>
      <c r="V4">
        <v>5.6660000000000004</v>
      </c>
      <c r="W4">
        <v>7.8689999999999998</v>
      </c>
      <c r="X4">
        <v>1.0229999999999999</v>
      </c>
      <c r="Y4">
        <v>2.431</v>
      </c>
      <c r="Z4">
        <v>1.351</v>
      </c>
      <c r="AA4">
        <v>7.883</v>
      </c>
      <c r="AB4">
        <v>6.1970000000000001</v>
      </c>
      <c r="AC4">
        <v>4</v>
      </c>
      <c r="AD4">
        <v>4</v>
      </c>
      <c r="AE4">
        <v>4</v>
      </c>
      <c r="AF4">
        <v>4</v>
      </c>
      <c r="AG4">
        <v>2013</v>
      </c>
    </row>
    <row r="5" spans="1:33" x14ac:dyDescent="0.2">
      <c r="A5">
        <v>419</v>
      </c>
      <c r="B5" t="s">
        <v>44</v>
      </c>
      <c r="C5" t="s">
        <v>12</v>
      </c>
      <c r="D5" t="s">
        <v>151</v>
      </c>
      <c r="E5" t="s">
        <v>126</v>
      </c>
      <c r="G5" t="s">
        <v>189</v>
      </c>
      <c r="H5">
        <v>-0.185</v>
      </c>
      <c r="I5">
        <v>4.6020000000000003</v>
      </c>
      <c r="J5">
        <v>-0.41799999999999998</v>
      </c>
      <c r="K5">
        <v>-1.2589999999999999</v>
      </c>
      <c r="L5">
        <v>-0.73</v>
      </c>
      <c r="M5">
        <v>-1.175</v>
      </c>
      <c r="N5">
        <v>-0.496</v>
      </c>
      <c r="O5">
        <v>1.679</v>
      </c>
      <c r="P5">
        <v>2.2480000000000002</v>
      </c>
      <c r="Q5">
        <v>2.6179999999999999</v>
      </c>
      <c r="R5">
        <v>2.0409999999999999</v>
      </c>
      <c r="S5">
        <v>3.2519999999999998</v>
      </c>
      <c r="T5">
        <v>3.5329999999999999</v>
      </c>
      <c r="U5">
        <v>2.7850000000000001</v>
      </c>
      <c r="V5">
        <v>1.97</v>
      </c>
      <c r="W5">
        <v>-0.41499999999999998</v>
      </c>
      <c r="X5">
        <v>2.8140000000000001</v>
      </c>
      <c r="Y5">
        <v>3.3130000000000002</v>
      </c>
      <c r="Z5">
        <v>2.496</v>
      </c>
      <c r="AA5">
        <v>2.1190000000000002</v>
      </c>
      <c r="AB5">
        <v>1.456</v>
      </c>
      <c r="AC5">
        <v>1.597</v>
      </c>
      <c r="AD5">
        <v>1.7250000000000001</v>
      </c>
      <c r="AE5">
        <v>1.714</v>
      </c>
      <c r="AF5">
        <v>1.7490000000000001</v>
      </c>
      <c r="AG5">
        <v>2014</v>
      </c>
    </row>
    <row r="6" spans="1:33" x14ac:dyDescent="0.2">
      <c r="A6">
        <v>218</v>
      </c>
      <c r="B6" t="s">
        <v>45</v>
      </c>
      <c r="C6" t="s">
        <v>26</v>
      </c>
      <c r="D6" t="s">
        <v>151</v>
      </c>
      <c r="E6" t="s">
        <v>126</v>
      </c>
      <c r="G6" t="s">
        <v>189</v>
      </c>
      <c r="H6">
        <v>12.43</v>
      </c>
      <c r="I6">
        <v>4.7089999999999996</v>
      </c>
      <c r="J6">
        <v>7.6740000000000004</v>
      </c>
      <c r="K6">
        <v>2.161</v>
      </c>
      <c r="L6">
        <v>4.601</v>
      </c>
      <c r="M6">
        <v>1.5960000000000001</v>
      </c>
      <c r="N6">
        <v>0.92300000000000004</v>
      </c>
      <c r="O6">
        <v>3.3380000000000001</v>
      </c>
      <c r="P6">
        <v>4.4370000000000003</v>
      </c>
      <c r="Q6">
        <v>5.4</v>
      </c>
      <c r="R6">
        <v>4.3</v>
      </c>
      <c r="S6">
        <v>6.6559999999999997</v>
      </c>
      <c r="T6">
        <v>14.009</v>
      </c>
      <c r="U6">
        <v>3.3460000000000001</v>
      </c>
      <c r="V6">
        <v>2.5019999999999998</v>
      </c>
      <c r="W6">
        <v>9.8829999999999991</v>
      </c>
      <c r="X6">
        <v>4.5190000000000001</v>
      </c>
      <c r="Y6">
        <v>5.7350000000000003</v>
      </c>
      <c r="Z6">
        <v>5.7649999999999997</v>
      </c>
      <c r="AA6">
        <v>5.0970000000000004</v>
      </c>
      <c r="AB6">
        <v>5.0270000000000001</v>
      </c>
      <c r="AC6">
        <v>5.0119999999999996</v>
      </c>
      <c r="AD6">
        <v>5.0119999999999996</v>
      </c>
      <c r="AE6">
        <v>5.0119999999999996</v>
      </c>
      <c r="AF6">
        <v>5.0119999999999996</v>
      </c>
      <c r="AG6">
        <v>2014</v>
      </c>
    </row>
    <row r="7" spans="1:33" x14ac:dyDescent="0.2">
      <c r="A7">
        <v>616</v>
      </c>
      <c r="B7" t="s">
        <v>46</v>
      </c>
      <c r="C7" t="s">
        <v>25</v>
      </c>
      <c r="D7" t="s">
        <v>151</v>
      </c>
      <c r="E7" t="s">
        <v>126</v>
      </c>
      <c r="G7" t="s">
        <v>189</v>
      </c>
      <c r="H7">
        <v>10.1</v>
      </c>
      <c r="I7">
        <v>8.9</v>
      </c>
      <c r="J7">
        <v>6.51</v>
      </c>
      <c r="K7">
        <v>7.8159999999999998</v>
      </c>
      <c r="L7">
        <v>8.5340000000000007</v>
      </c>
      <c r="M7">
        <v>6.5650000000000004</v>
      </c>
      <c r="N7">
        <v>8.0259999999999998</v>
      </c>
      <c r="O7">
        <v>9.1850000000000005</v>
      </c>
      <c r="P7">
        <v>6.9880000000000004</v>
      </c>
      <c r="Q7">
        <v>8.61</v>
      </c>
      <c r="R7">
        <v>11.553000000000001</v>
      </c>
      <c r="S7">
        <v>7.077</v>
      </c>
      <c r="T7">
        <v>12.622999999999999</v>
      </c>
      <c r="U7">
        <v>8.1080000000000005</v>
      </c>
      <c r="V7">
        <v>6.95</v>
      </c>
      <c r="W7">
        <v>8.4640000000000004</v>
      </c>
      <c r="X7">
        <v>7.5330000000000004</v>
      </c>
      <c r="Y7">
        <v>5.7750000000000004</v>
      </c>
      <c r="Z7">
        <v>3.9260000000000002</v>
      </c>
      <c r="AA7">
        <v>3.677</v>
      </c>
      <c r="AB7">
        <v>3.7770000000000001</v>
      </c>
      <c r="AC7">
        <v>3.927</v>
      </c>
      <c r="AD7">
        <v>3.927</v>
      </c>
      <c r="AE7">
        <v>3.927</v>
      </c>
      <c r="AF7">
        <v>3.927</v>
      </c>
      <c r="AG7">
        <v>2013</v>
      </c>
    </row>
    <row r="8" spans="1:33" x14ac:dyDescent="0.2">
      <c r="A8">
        <v>516</v>
      </c>
      <c r="B8" t="s">
        <v>49</v>
      </c>
      <c r="C8" t="s">
        <v>4</v>
      </c>
      <c r="D8" t="s">
        <v>151</v>
      </c>
      <c r="E8" t="s">
        <v>126</v>
      </c>
      <c r="G8" t="s">
        <v>189</v>
      </c>
      <c r="H8">
        <v>1.9650000000000001</v>
      </c>
      <c r="I8">
        <v>1.7050000000000001</v>
      </c>
      <c r="J8">
        <v>-0.42399999999999999</v>
      </c>
      <c r="K8">
        <v>-8.0000000000000002E-3</v>
      </c>
      <c r="L8">
        <v>1.1739999999999999</v>
      </c>
      <c r="M8">
        <v>0.60299999999999998</v>
      </c>
      <c r="N8">
        <v>-2.2879999999999998</v>
      </c>
      <c r="O8">
        <v>0.3</v>
      </c>
      <c r="P8">
        <v>0.89700000000000002</v>
      </c>
      <c r="Q8">
        <v>1.087</v>
      </c>
      <c r="R8">
        <v>0.154</v>
      </c>
      <c r="S8">
        <v>0.96599999999999997</v>
      </c>
      <c r="T8">
        <v>2.085</v>
      </c>
      <c r="U8">
        <v>1.0429999999999999</v>
      </c>
      <c r="V8">
        <v>0.216</v>
      </c>
      <c r="W8">
        <v>0.14199999999999999</v>
      </c>
      <c r="X8">
        <v>0.108</v>
      </c>
      <c r="Y8">
        <v>0.38200000000000001</v>
      </c>
      <c r="Z8">
        <v>-0.24</v>
      </c>
      <c r="AA8">
        <v>0</v>
      </c>
      <c r="AB8">
        <v>0.1</v>
      </c>
      <c r="AC8">
        <v>0.1</v>
      </c>
      <c r="AD8">
        <v>0.2</v>
      </c>
      <c r="AE8">
        <v>9.8000000000000004E-2</v>
      </c>
      <c r="AF8">
        <v>0.1</v>
      </c>
      <c r="AG8">
        <v>2013</v>
      </c>
    </row>
    <row r="9" spans="1:33" x14ac:dyDescent="0.2">
      <c r="A9">
        <v>622</v>
      </c>
      <c r="B9" t="s">
        <v>52</v>
      </c>
      <c r="C9" t="s">
        <v>32</v>
      </c>
      <c r="D9" t="s">
        <v>151</v>
      </c>
      <c r="E9" t="s">
        <v>126</v>
      </c>
      <c r="G9" t="s">
        <v>189</v>
      </c>
      <c r="H9">
        <v>3.6</v>
      </c>
      <c r="I9">
        <v>4.0999999999999996</v>
      </c>
      <c r="J9">
        <v>3.9</v>
      </c>
      <c r="K9">
        <v>2.9</v>
      </c>
      <c r="L9">
        <v>0.8</v>
      </c>
      <c r="M9">
        <v>4.45</v>
      </c>
      <c r="N9">
        <v>2.8170000000000002</v>
      </c>
      <c r="O9">
        <v>0.63</v>
      </c>
      <c r="P9">
        <v>0.25</v>
      </c>
      <c r="Q9">
        <v>1.9930000000000001</v>
      </c>
      <c r="R9">
        <v>4.9059999999999997</v>
      </c>
      <c r="S9">
        <v>1.125</v>
      </c>
      <c r="T9">
        <v>5.3380000000000001</v>
      </c>
      <c r="U9">
        <v>3.04</v>
      </c>
      <c r="V9">
        <v>1.2789999999999999</v>
      </c>
      <c r="W9">
        <v>2.94</v>
      </c>
      <c r="X9">
        <v>2.3820000000000001</v>
      </c>
      <c r="Y9">
        <v>2.0499999999999998</v>
      </c>
      <c r="Z9">
        <v>1.853</v>
      </c>
      <c r="AA9">
        <v>2</v>
      </c>
      <c r="AB9">
        <v>2.1</v>
      </c>
      <c r="AC9">
        <v>2.2000000000000002</v>
      </c>
      <c r="AD9">
        <v>2.2000000000000002</v>
      </c>
      <c r="AE9">
        <v>2.2000000000000002</v>
      </c>
      <c r="AF9">
        <v>2.2000000000000002</v>
      </c>
      <c r="AG9">
        <v>2013</v>
      </c>
    </row>
    <row r="10" spans="1:33" x14ac:dyDescent="0.2">
      <c r="A10">
        <v>628</v>
      </c>
      <c r="B10" t="s">
        <v>53</v>
      </c>
      <c r="C10" t="s">
        <v>13</v>
      </c>
      <c r="D10" t="s">
        <v>151</v>
      </c>
      <c r="E10" t="s">
        <v>126</v>
      </c>
      <c r="G10" t="s">
        <v>189</v>
      </c>
      <c r="H10">
        <v>11.331</v>
      </c>
      <c r="I10">
        <v>5.5720000000000001</v>
      </c>
      <c r="J10">
        <v>4.2590000000000003</v>
      </c>
      <c r="K10">
        <v>-8.4469999999999992</v>
      </c>
      <c r="L10">
        <v>3.823</v>
      </c>
      <c r="M10">
        <v>12.430999999999999</v>
      </c>
      <c r="N10">
        <v>5.1920000000000002</v>
      </c>
      <c r="O10">
        <v>-1.7529999999999999</v>
      </c>
      <c r="P10">
        <v>-4.8029999999999999</v>
      </c>
      <c r="Q10">
        <v>3.6749999999999998</v>
      </c>
      <c r="R10">
        <v>7.7069999999999999</v>
      </c>
      <c r="S10">
        <v>-7.44</v>
      </c>
      <c r="T10">
        <v>8.3369999999999997</v>
      </c>
      <c r="U10">
        <v>10.103</v>
      </c>
      <c r="V10">
        <v>-2.1230000000000002</v>
      </c>
      <c r="W10">
        <v>1.891</v>
      </c>
      <c r="X10">
        <v>7.6760000000000002</v>
      </c>
      <c r="Y10">
        <v>0.221</v>
      </c>
      <c r="Z10">
        <v>1.681</v>
      </c>
      <c r="AA10">
        <v>3.2440000000000002</v>
      </c>
      <c r="AB10">
        <v>2.9140000000000001</v>
      </c>
      <c r="AC10">
        <v>3</v>
      </c>
      <c r="AD10">
        <v>3</v>
      </c>
      <c r="AE10">
        <v>3</v>
      </c>
      <c r="AF10">
        <v>3</v>
      </c>
      <c r="AG10">
        <v>2013</v>
      </c>
    </row>
    <row r="11" spans="1:33" x14ac:dyDescent="0.2">
      <c r="A11">
        <v>228</v>
      </c>
      <c r="B11" t="s">
        <v>54</v>
      </c>
      <c r="C11" t="s">
        <v>30</v>
      </c>
      <c r="D11" t="s">
        <v>151</v>
      </c>
      <c r="E11" t="s">
        <v>126</v>
      </c>
      <c r="G11" t="s">
        <v>189</v>
      </c>
      <c r="H11">
        <v>7.359</v>
      </c>
      <c r="I11">
        <v>6.1340000000000003</v>
      </c>
      <c r="J11">
        <v>5.1100000000000003</v>
      </c>
      <c r="K11">
        <v>3.3370000000000002</v>
      </c>
      <c r="L11">
        <v>3.843</v>
      </c>
      <c r="M11">
        <v>3.569</v>
      </c>
      <c r="N11">
        <v>2.4889999999999999</v>
      </c>
      <c r="O11">
        <v>2.81</v>
      </c>
      <c r="P11">
        <v>1.0549999999999999</v>
      </c>
      <c r="Q11">
        <v>3.052</v>
      </c>
      <c r="R11">
        <v>3.3919999999999999</v>
      </c>
      <c r="S11">
        <v>4.4080000000000004</v>
      </c>
      <c r="T11">
        <v>8.7159999999999993</v>
      </c>
      <c r="U11">
        <v>1.484</v>
      </c>
      <c r="V11">
        <v>1.411</v>
      </c>
      <c r="W11">
        <v>3.34</v>
      </c>
      <c r="X11">
        <v>3.0070000000000001</v>
      </c>
      <c r="Y11">
        <v>1.9279999999999999</v>
      </c>
      <c r="Z11">
        <v>4.3949999999999996</v>
      </c>
      <c r="AA11">
        <v>2.964</v>
      </c>
      <c r="AB11">
        <v>3.036</v>
      </c>
      <c r="AC11">
        <v>3</v>
      </c>
      <c r="AD11">
        <v>3</v>
      </c>
      <c r="AE11">
        <v>3</v>
      </c>
      <c r="AF11">
        <v>3</v>
      </c>
      <c r="AG11">
        <v>2014</v>
      </c>
    </row>
    <row r="12" spans="1:33" x14ac:dyDescent="0.2">
      <c r="A12">
        <v>636</v>
      </c>
      <c r="B12" t="s">
        <v>56</v>
      </c>
      <c r="C12" t="s">
        <v>33</v>
      </c>
      <c r="D12" t="s">
        <v>151</v>
      </c>
      <c r="E12" t="s">
        <v>126</v>
      </c>
      <c r="G12" t="s">
        <v>189</v>
      </c>
      <c r="H12">
        <v>617</v>
      </c>
      <c r="I12">
        <v>199</v>
      </c>
      <c r="J12">
        <v>29.145</v>
      </c>
      <c r="K12">
        <v>284.89999999999998</v>
      </c>
      <c r="L12">
        <v>550</v>
      </c>
      <c r="M12">
        <v>357.28</v>
      </c>
      <c r="N12">
        <v>25.315999999999999</v>
      </c>
      <c r="O12">
        <v>12.817</v>
      </c>
      <c r="P12">
        <v>4.0010000000000003</v>
      </c>
      <c r="Q12">
        <v>21.393999999999998</v>
      </c>
      <c r="R12">
        <v>13.211</v>
      </c>
      <c r="S12">
        <v>16.713000000000001</v>
      </c>
      <c r="T12">
        <v>17.966000000000001</v>
      </c>
      <c r="U12">
        <v>46.220999999999997</v>
      </c>
      <c r="V12">
        <v>23.463999999999999</v>
      </c>
      <c r="W12">
        <v>15.538</v>
      </c>
      <c r="X12">
        <v>2.1339999999999999</v>
      </c>
      <c r="Y12">
        <v>0.80700000000000005</v>
      </c>
      <c r="Z12">
        <v>1</v>
      </c>
      <c r="AA12">
        <v>2.3650000000000002</v>
      </c>
      <c r="AB12">
        <v>3.54</v>
      </c>
      <c r="AC12">
        <v>3.55</v>
      </c>
      <c r="AD12">
        <v>3.55</v>
      </c>
      <c r="AE12">
        <v>3.55</v>
      </c>
      <c r="AF12">
        <v>3.55</v>
      </c>
      <c r="AG12">
        <v>2014</v>
      </c>
    </row>
    <row r="13" spans="1:33" x14ac:dyDescent="0.2">
      <c r="A13">
        <v>248</v>
      </c>
      <c r="B13" t="s">
        <v>59</v>
      </c>
      <c r="C13" t="s">
        <v>31</v>
      </c>
      <c r="D13" t="s">
        <v>151</v>
      </c>
      <c r="E13" t="s">
        <v>126</v>
      </c>
      <c r="G13" t="s">
        <v>189</v>
      </c>
      <c r="H13">
        <v>24.4</v>
      </c>
      <c r="I13">
        <v>30.6</v>
      </c>
      <c r="J13">
        <v>36.1</v>
      </c>
      <c r="K13">
        <v>52.2</v>
      </c>
      <c r="L13">
        <v>96.1</v>
      </c>
      <c r="M13">
        <v>37.700000000000003</v>
      </c>
      <c r="N13">
        <v>12.6</v>
      </c>
      <c r="O13">
        <v>7.9290000000000003</v>
      </c>
      <c r="P13">
        <v>2.7410000000000001</v>
      </c>
      <c r="Q13">
        <v>2.1709999999999998</v>
      </c>
      <c r="R13">
        <v>3.2959999999999998</v>
      </c>
      <c r="S13">
        <v>2.2810000000000001</v>
      </c>
      <c r="T13">
        <v>8.3979999999999997</v>
      </c>
      <c r="U13">
        <v>5.16</v>
      </c>
      <c r="V13">
        <v>3.552</v>
      </c>
      <c r="W13">
        <v>4.4749999999999996</v>
      </c>
      <c r="X13">
        <v>5.1029999999999998</v>
      </c>
      <c r="Y13">
        <v>2.7210000000000001</v>
      </c>
      <c r="Z13">
        <v>3.5870000000000002</v>
      </c>
      <c r="AA13">
        <v>3.1659999999999999</v>
      </c>
      <c r="AB13">
        <v>3</v>
      </c>
      <c r="AC13">
        <v>3</v>
      </c>
      <c r="AD13">
        <v>3</v>
      </c>
      <c r="AE13">
        <v>3</v>
      </c>
      <c r="AF13">
        <v>3</v>
      </c>
      <c r="AG13">
        <v>2014</v>
      </c>
    </row>
    <row r="14" spans="1:33" x14ac:dyDescent="0.2">
      <c r="A14">
        <v>642</v>
      </c>
      <c r="B14" t="s">
        <v>60</v>
      </c>
      <c r="C14" t="s">
        <v>1</v>
      </c>
      <c r="D14" t="s">
        <v>151</v>
      </c>
      <c r="E14" t="s">
        <v>126</v>
      </c>
      <c r="G14" t="s">
        <v>189</v>
      </c>
      <c r="H14">
        <v>4.5410000000000004</v>
      </c>
      <c r="I14">
        <v>3.0169999999999999</v>
      </c>
      <c r="J14">
        <v>7.9359999999999999</v>
      </c>
      <c r="K14">
        <v>0.372</v>
      </c>
      <c r="L14">
        <v>4.8360000000000003</v>
      </c>
      <c r="M14">
        <v>8.7390000000000008</v>
      </c>
      <c r="N14">
        <v>7.5819999999999999</v>
      </c>
      <c r="O14">
        <v>7.3239999999999998</v>
      </c>
      <c r="P14">
        <v>4.2370000000000001</v>
      </c>
      <c r="Q14">
        <v>5.6369999999999996</v>
      </c>
      <c r="R14">
        <v>4.4649999999999999</v>
      </c>
      <c r="S14">
        <v>2.798</v>
      </c>
      <c r="T14">
        <v>4.6520000000000001</v>
      </c>
      <c r="U14">
        <v>5.7370000000000001</v>
      </c>
      <c r="V14">
        <v>5.32</v>
      </c>
      <c r="W14">
        <v>4.7990000000000004</v>
      </c>
      <c r="X14">
        <v>3.4420000000000002</v>
      </c>
      <c r="Y14">
        <v>3.1789999999999998</v>
      </c>
      <c r="Z14">
        <v>3</v>
      </c>
      <c r="AA14">
        <v>3</v>
      </c>
      <c r="AB14">
        <v>3</v>
      </c>
      <c r="AC14">
        <v>3</v>
      </c>
      <c r="AD14">
        <v>3</v>
      </c>
      <c r="AE14">
        <v>3</v>
      </c>
      <c r="AF14">
        <v>3</v>
      </c>
      <c r="AG14">
        <v>2013</v>
      </c>
    </row>
    <row r="15" spans="1:33" x14ac:dyDescent="0.2">
      <c r="A15">
        <v>646</v>
      </c>
      <c r="B15" t="s">
        <v>62</v>
      </c>
      <c r="C15" t="s">
        <v>14</v>
      </c>
      <c r="D15" t="s">
        <v>151</v>
      </c>
      <c r="E15" t="s">
        <v>126</v>
      </c>
      <c r="G15" t="s">
        <v>189</v>
      </c>
      <c r="H15">
        <v>0.69</v>
      </c>
      <c r="I15">
        <v>3.9729999999999999</v>
      </c>
      <c r="J15">
        <v>1.4490000000000001</v>
      </c>
      <c r="K15">
        <v>-1.9350000000000001</v>
      </c>
      <c r="L15">
        <v>0.504</v>
      </c>
      <c r="M15">
        <v>2.1360000000000001</v>
      </c>
      <c r="N15">
        <v>0.16400000000000001</v>
      </c>
      <c r="O15">
        <v>2.105</v>
      </c>
      <c r="P15">
        <v>0.40799999999999997</v>
      </c>
      <c r="Q15">
        <v>1.171</v>
      </c>
      <c r="R15">
        <v>-1.4059999999999999</v>
      </c>
      <c r="S15">
        <v>-1.0209999999999999</v>
      </c>
      <c r="T15">
        <v>5.2629999999999999</v>
      </c>
      <c r="U15">
        <v>1.885</v>
      </c>
      <c r="V15">
        <v>1.4470000000000001</v>
      </c>
      <c r="W15">
        <v>1.262</v>
      </c>
      <c r="X15">
        <v>2.6829999999999998</v>
      </c>
      <c r="Y15">
        <v>0.48</v>
      </c>
      <c r="Z15">
        <v>4.5119999999999996</v>
      </c>
      <c r="AA15">
        <v>2.5</v>
      </c>
      <c r="AB15">
        <v>2.5</v>
      </c>
      <c r="AC15">
        <v>2.5</v>
      </c>
      <c r="AD15">
        <v>2.5</v>
      </c>
      <c r="AE15">
        <v>2.5</v>
      </c>
      <c r="AF15">
        <v>2.5</v>
      </c>
      <c r="AG15">
        <v>2014</v>
      </c>
    </row>
    <row r="16" spans="1:33" x14ac:dyDescent="0.2">
      <c r="A16">
        <v>656</v>
      </c>
      <c r="B16" t="s">
        <v>64</v>
      </c>
      <c r="C16" t="s">
        <v>24</v>
      </c>
      <c r="D16" t="s">
        <v>151</v>
      </c>
      <c r="E16" t="s">
        <v>126</v>
      </c>
      <c r="G16" t="s">
        <v>189</v>
      </c>
      <c r="H16">
        <v>2.9860000000000002</v>
      </c>
      <c r="I16">
        <v>1.9370000000000001</v>
      </c>
      <c r="J16">
        <v>5.1029999999999998</v>
      </c>
      <c r="K16">
        <v>4.5540000000000003</v>
      </c>
      <c r="L16">
        <v>6.766</v>
      </c>
      <c r="M16">
        <v>5.3769999999999998</v>
      </c>
      <c r="N16">
        <v>2.96</v>
      </c>
      <c r="O16">
        <v>11.036</v>
      </c>
      <c r="P16">
        <v>17.463000000000001</v>
      </c>
      <c r="Q16">
        <v>31.358000000000001</v>
      </c>
      <c r="R16">
        <v>34.701999999999998</v>
      </c>
      <c r="S16">
        <v>22.861000000000001</v>
      </c>
      <c r="T16">
        <v>18.367000000000001</v>
      </c>
      <c r="U16">
        <v>4.6820000000000004</v>
      </c>
      <c r="V16">
        <v>15.465999999999999</v>
      </c>
      <c r="W16">
        <v>21.350999999999999</v>
      </c>
      <c r="X16">
        <v>15.227</v>
      </c>
      <c r="Y16">
        <v>11.887</v>
      </c>
      <c r="Z16">
        <v>9.7210000000000001</v>
      </c>
      <c r="AA16">
        <v>9.0990000000000002</v>
      </c>
      <c r="AB16">
        <v>9.6029999999999998</v>
      </c>
      <c r="AC16">
        <v>9.35</v>
      </c>
      <c r="AD16">
        <v>8.85</v>
      </c>
      <c r="AE16">
        <v>7.78</v>
      </c>
      <c r="AF16">
        <v>7.06</v>
      </c>
      <c r="AG16">
        <v>2014</v>
      </c>
    </row>
    <row r="17" spans="1:33" x14ac:dyDescent="0.2">
      <c r="A17">
        <v>433</v>
      </c>
      <c r="B17" t="s">
        <v>48</v>
      </c>
      <c r="C17" t="s">
        <v>5</v>
      </c>
      <c r="D17" t="s">
        <v>151</v>
      </c>
      <c r="E17" t="s">
        <v>126</v>
      </c>
      <c r="G17" t="s">
        <v>189</v>
      </c>
      <c r="H17" t="s">
        <v>106</v>
      </c>
      <c r="I17" t="s">
        <v>106</v>
      </c>
      <c r="J17" t="s">
        <v>106</v>
      </c>
      <c r="K17" t="s">
        <v>106</v>
      </c>
      <c r="L17" t="s">
        <v>106</v>
      </c>
      <c r="M17" t="s">
        <v>106</v>
      </c>
      <c r="N17" t="s">
        <v>106</v>
      </c>
      <c r="O17" t="s">
        <v>106</v>
      </c>
      <c r="P17" t="s">
        <v>106</v>
      </c>
      <c r="Q17">
        <v>36.959000000000003</v>
      </c>
      <c r="R17">
        <v>53.247999999999998</v>
      </c>
      <c r="S17">
        <v>30.821000000000002</v>
      </c>
      <c r="T17">
        <v>2.6680000000000001</v>
      </c>
      <c r="U17">
        <v>-2.194</v>
      </c>
      <c r="V17">
        <v>2.4449999999999998</v>
      </c>
      <c r="W17">
        <v>5.6040000000000001</v>
      </c>
      <c r="X17">
        <v>6.0890000000000004</v>
      </c>
      <c r="Y17">
        <v>1.879</v>
      </c>
      <c r="Z17">
        <v>2.2389999999999999</v>
      </c>
      <c r="AA17">
        <v>3</v>
      </c>
      <c r="AB17">
        <v>3</v>
      </c>
      <c r="AC17">
        <v>3</v>
      </c>
      <c r="AD17">
        <v>3</v>
      </c>
      <c r="AE17">
        <v>3</v>
      </c>
      <c r="AF17">
        <v>3</v>
      </c>
      <c r="AG17">
        <v>2014</v>
      </c>
    </row>
    <row r="18" spans="1:33" x14ac:dyDescent="0.2">
      <c r="A18">
        <v>429</v>
      </c>
      <c r="B18" t="s">
        <v>47</v>
      </c>
      <c r="C18" t="s">
        <v>34</v>
      </c>
      <c r="D18" t="s">
        <v>151</v>
      </c>
      <c r="E18" t="s">
        <v>126</v>
      </c>
      <c r="G18" t="s">
        <v>189</v>
      </c>
      <c r="H18">
        <v>23.015999999999998</v>
      </c>
      <c r="I18">
        <v>17.419</v>
      </c>
      <c r="J18">
        <v>18.132000000000001</v>
      </c>
      <c r="K18">
        <v>20</v>
      </c>
      <c r="L18">
        <v>12.791</v>
      </c>
      <c r="M18">
        <v>11.446999999999999</v>
      </c>
      <c r="N18">
        <v>15.87</v>
      </c>
      <c r="O18">
        <v>15.605</v>
      </c>
      <c r="P18">
        <v>15.282</v>
      </c>
      <c r="Q18">
        <v>10.346</v>
      </c>
      <c r="R18">
        <v>11.888</v>
      </c>
      <c r="S18">
        <v>18.443999999999999</v>
      </c>
      <c r="T18">
        <v>25.315999999999999</v>
      </c>
      <c r="U18">
        <v>10.788</v>
      </c>
      <c r="V18">
        <v>12.365</v>
      </c>
      <c r="W18">
        <v>21.492000000000001</v>
      </c>
      <c r="X18">
        <v>30.530999999999999</v>
      </c>
      <c r="Y18">
        <v>34.726999999999997</v>
      </c>
      <c r="Z18">
        <v>15.548999999999999</v>
      </c>
      <c r="AA18">
        <v>16.5</v>
      </c>
      <c r="AB18">
        <v>17</v>
      </c>
      <c r="AC18">
        <v>17</v>
      </c>
      <c r="AD18">
        <v>17</v>
      </c>
      <c r="AE18">
        <v>17</v>
      </c>
      <c r="AF18">
        <v>17</v>
      </c>
      <c r="AG18">
        <v>2014</v>
      </c>
    </row>
    <row r="19" spans="1:33" x14ac:dyDescent="0.2">
      <c r="A19">
        <v>916</v>
      </c>
      <c r="B19" t="s">
        <v>65</v>
      </c>
      <c r="C19" t="s">
        <v>18</v>
      </c>
      <c r="D19" t="s">
        <v>151</v>
      </c>
      <c r="E19" t="s">
        <v>126</v>
      </c>
      <c r="G19" t="s">
        <v>189</v>
      </c>
      <c r="H19">
        <v>39.128999999999998</v>
      </c>
      <c r="I19">
        <v>17.440999999999999</v>
      </c>
      <c r="J19">
        <v>7.2919999999999998</v>
      </c>
      <c r="K19">
        <v>8.4079999999999995</v>
      </c>
      <c r="L19">
        <v>13.331</v>
      </c>
      <c r="M19">
        <v>8.375</v>
      </c>
      <c r="N19">
        <v>5.8540000000000001</v>
      </c>
      <c r="O19">
        <v>6.452</v>
      </c>
      <c r="P19">
        <v>6.8860000000000001</v>
      </c>
      <c r="Q19">
        <v>7.5410000000000004</v>
      </c>
      <c r="R19">
        <v>8.5749999999999993</v>
      </c>
      <c r="S19">
        <v>10.782999999999999</v>
      </c>
      <c r="T19">
        <v>17.149000000000001</v>
      </c>
      <c r="U19">
        <v>7.2960000000000003</v>
      </c>
      <c r="V19">
        <v>7.1260000000000003</v>
      </c>
      <c r="W19">
        <v>8.3290000000000006</v>
      </c>
      <c r="X19">
        <v>5.1189999999999998</v>
      </c>
      <c r="Y19">
        <v>5.83</v>
      </c>
      <c r="Z19">
        <v>6.7190000000000003</v>
      </c>
      <c r="AA19">
        <v>5.2</v>
      </c>
      <c r="AB19">
        <v>5.5</v>
      </c>
      <c r="AC19">
        <v>5.4</v>
      </c>
      <c r="AD19">
        <v>5.7</v>
      </c>
      <c r="AE19">
        <v>5.7</v>
      </c>
      <c r="AF19">
        <v>5.7</v>
      </c>
      <c r="AG19">
        <v>2013</v>
      </c>
    </row>
    <row r="20" spans="1:33" x14ac:dyDescent="0.2">
      <c r="A20">
        <v>443</v>
      </c>
      <c r="B20" t="s">
        <v>67</v>
      </c>
      <c r="C20" t="s">
        <v>6</v>
      </c>
      <c r="D20" t="s">
        <v>151</v>
      </c>
      <c r="E20" t="s">
        <v>126</v>
      </c>
      <c r="G20" t="s">
        <v>189</v>
      </c>
      <c r="H20">
        <v>3.0379999999999998</v>
      </c>
      <c r="I20">
        <v>0.80900000000000005</v>
      </c>
      <c r="J20">
        <v>0.6</v>
      </c>
      <c r="K20">
        <v>3.0830000000000002</v>
      </c>
      <c r="L20">
        <v>1.569</v>
      </c>
      <c r="M20">
        <v>1.448</v>
      </c>
      <c r="N20">
        <v>0.79700000000000004</v>
      </c>
      <c r="O20">
        <v>0.98599999999999999</v>
      </c>
      <c r="P20">
        <v>1.2569999999999999</v>
      </c>
      <c r="Q20">
        <v>4.12</v>
      </c>
      <c r="R20">
        <v>3.0920000000000001</v>
      </c>
      <c r="S20">
        <v>5.4649999999999999</v>
      </c>
      <c r="T20">
        <v>6.3</v>
      </c>
      <c r="U20">
        <v>4.6100000000000003</v>
      </c>
      <c r="V20">
        <v>4.4960000000000004</v>
      </c>
      <c r="W20">
        <v>4.9050000000000002</v>
      </c>
      <c r="X20">
        <v>3.1989999999999998</v>
      </c>
      <c r="Y20">
        <v>2.7029999999999998</v>
      </c>
      <c r="Z20">
        <v>2.9409999999999998</v>
      </c>
      <c r="AA20">
        <v>3.3380000000000001</v>
      </c>
      <c r="AB20">
        <v>3.5649999999999999</v>
      </c>
      <c r="AC20">
        <v>4.0209999999999999</v>
      </c>
      <c r="AD20">
        <v>4.016</v>
      </c>
      <c r="AE20">
        <v>4.0060000000000002</v>
      </c>
      <c r="AF20">
        <v>4.0229999999999997</v>
      </c>
      <c r="AG20">
        <v>2014</v>
      </c>
    </row>
    <row r="21" spans="1:33" x14ac:dyDescent="0.2">
      <c r="A21">
        <v>672</v>
      </c>
      <c r="B21" t="s">
        <v>50</v>
      </c>
      <c r="C21" t="s">
        <v>2</v>
      </c>
      <c r="D21" t="s">
        <v>151</v>
      </c>
      <c r="E21" t="s">
        <v>126</v>
      </c>
      <c r="G21" t="s">
        <v>189</v>
      </c>
      <c r="H21">
        <v>3.996</v>
      </c>
      <c r="I21">
        <v>3.5859999999999999</v>
      </c>
      <c r="J21">
        <v>3.7189999999999999</v>
      </c>
      <c r="K21">
        <v>2.5739999999999998</v>
      </c>
      <c r="L21">
        <v>-2.907</v>
      </c>
      <c r="M21">
        <v>-8.8390000000000004</v>
      </c>
      <c r="N21">
        <v>-9.8629999999999995</v>
      </c>
      <c r="O21">
        <v>-2.0569999999999999</v>
      </c>
      <c r="P21">
        <v>1.252</v>
      </c>
      <c r="Q21">
        <v>2.6579999999999999</v>
      </c>
      <c r="R21">
        <v>1.4650000000000001</v>
      </c>
      <c r="S21">
        <v>6.2110000000000003</v>
      </c>
      <c r="T21">
        <v>10.401</v>
      </c>
      <c r="U21">
        <v>2.448</v>
      </c>
      <c r="V21">
        <v>2.4580000000000002</v>
      </c>
      <c r="W21">
        <v>15.901999999999999</v>
      </c>
      <c r="X21">
        <v>6.0720000000000001</v>
      </c>
      <c r="Y21">
        <v>2.5939999999999999</v>
      </c>
      <c r="Z21">
        <v>2.8</v>
      </c>
      <c r="AA21">
        <v>2.1549999999999998</v>
      </c>
      <c r="AB21">
        <v>4.3570000000000002</v>
      </c>
      <c r="AC21">
        <v>4.1150000000000002</v>
      </c>
      <c r="AD21">
        <v>3.1850000000000001</v>
      </c>
      <c r="AE21">
        <v>3.01</v>
      </c>
      <c r="AF21">
        <v>2.5</v>
      </c>
      <c r="AG21">
        <v>2014</v>
      </c>
    </row>
    <row r="22" spans="1:33" x14ac:dyDescent="0.2">
      <c r="A22">
        <v>682</v>
      </c>
      <c r="B22" t="s">
        <v>69</v>
      </c>
      <c r="C22" t="s">
        <v>27</v>
      </c>
      <c r="D22" t="s">
        <v>151</v>
      </c>
      <c r="E22" t="s">
        <v>126</v>
      </c>
      <c r="G22" t="s">
        <v>189</v>
      </c>
      <c r="H22">
        <v>4.681</v>
      </c>
      <c r="I22">
        <v>4.625</v>
      </c>
      <c r="J22">
        <v>8.032</v>
      </c>
      <c r="K22">
        <v>4.0739999999999998</v>
      </c>
      <c r="L22">
        <v>3.254</v>
      </c>
      <c r="M22">
        <v>4.7149999999999999</v>
      </c>
      <c r="N22">
        <v>3.8959999999999999</v>
      </c>
      <c r="O22">
        <v>5.1520000000000001</v>
      </c>
      <c r="P22">
        <v>10.368</v>
      </c>
      <c r="Q22">
        <v>12.125999999999999</v>
      </c>
      <c r="R22">
        <v>6.2389999999999999</v>
      </c>
      <c r="S22">
        <v>7.2539999999999996</v>
      </c>
      <c r="T22">
        <v>7.45</v>
      </c>
      <c r="U22">
        <v>2.137</v>
      </c>
      <c r="V22">
        <v>6.2619999999999996</v>
      </c>
      <c r="W22">
        <v>5.6859999999999999</v>
      </c>
      <c r="X22">
        <v>4.9020000000000001</v>
      </c>
      <c r="Y22">
        <v>4.1310000000000002</v>
      </c>
      <c r="Z22">
        <v>3.5230000000000001</v>
      </c>
      <c r="AA22">
        <v>4.5389999999999997</v>
      </c>
      <c r="AB22">
        <v>4.5999999999999996</v>
      </c>
      <c r="AC22">
        <v>4.9000000000000004</v>
      </c>
      <c r="AD22">
        <v>5.0999999999999996</v>
      </c>
      <c r="AE22">
        <v>5.0999999999999996</v>
      </c>
      <c r="AF22">
        <v>5.0999999999999996</v>
      </c>
      <c r="AG22">
        <v>2014</v>
      </c>
    </row>
    <row r="23" spans="1:33" x14ac:dyDescent="0.2">
      <c r="A23">
        <v>948</v>
      </c>
      <c r="B23" t="s">
        <v>70</v>
      </c>
      <c r="C23" t="s">
        <v>20</v>
      </c>
      <c r="D23" t="s">
        <v>151</v>
      </c>
      <c r="E23" t="s">
        <v>126</v>
      </c>
      <c r="G23" t="s">
        <v>189</v>
      </c>
      <c r="H23">
        <v>46.831000000000003</v>
      </c>
      <c r="I23">
        <v>36.579000000000001</v>
      </c>
      <c r="J23">
        <v>9.3640000000000008</v>
      </c>
      <c r="K23">
        <v>7.5620000000000003</v>
      </c>
      <c r="L23">
        <v>11.583</v>
      </c>
      <c r="M23">
        <v>6.2279999999999998</v>
      </c>
      <c r="N23">
        <v>0.92300000000000004</v>
      </c>
      <c r="O23">
        <v>5.1390000000000002</v>
      </c>
      <c r="P23">
        <v>7.9089999999999998</v>
      </c>
      <c r="Q23">
        <v>12.457000000000001</v>
      </c>
      <c r="R23">
        <v>4.4859999999999998</v>
      </c>
      <c r="S23">
        <v>8.1669999999999998</v>
      </c>
      <c r="T23">
        <v>26.806000000000001</v>
      </c>
      <c r="U23">
        <v>6.2670000000000003</v>
      </c>
      <c r="V23">
        <v>10.164999999999999</v>
      </c>
      <c r="W23">
        <v>7.6829999999999998</v>
      </c>
      <c r="X23">
        <v>14.996</v>
      </c>
      <c r="Y23">
        <v>8.5909999999999993</v>
      </c>
      <c r="Z23">
        <v>12.907</v>
      </c>
      <c r="AA23">
        <v>9.2119999999999997</v>
      </c>
      <c r="AB23">
        <v>7.609</v>
      </c>
      <c r="AC23">
        <v>7.2720000000000002</v>
      </c>
      <c r="AD23">
        <v>6.8789999999999996</v>
      </c>
      <c r="AE23">
        <v>6.6319999999999997</v>
      </c>
      <c r="AF23">
        <v>6.5309999999999997</v>
      </c>
      <c r="AG23">
        <v>2014</v>
      </c>
    </row>
    <row r="24" spans="1:33" x14ac:dyDescent="0.2">
      <c r="A24">
        <v>694</v>
      </c>
      <c r="B24" t="s">
        <v>51</v>
      </c>
      <c r="C24" t="s">
        <v>3</v>
      </c>
      <c r="D24" t="s">
        <v>151</v>
      </c>
      <c r="E24" t="s">
        <v>126</v>
      </c>
      <c r="G24" t="s">
        <v>189</v>
      </c>
      <c r="H24">
        <v>29.291</v>
      </c>
      <c r="I24">
        <v>10.673</v>
      </c>
      <c r="J24">
        <v>7.8620000000000001</v>
      </c>
      <c r="K24">
        <v>6.6180000000000003</v>
      </c>
      <c r="L24">
        <v>6.9379999999999997</v>
      </c>
      <c r="M24">
        <v>18.869</v>
      </c>
      <c r="N24">
        <v>12.882999999999999</v>
      </c>
      <c r="O24">
        <v>14.032999999999999</v>
      </c>
      <c r="P24">
        <v>15.000999999999999</v>
      </c>
      <c r="Q24">
        <v>17.856000000000002</v>
      </c>
      <c r="R24">
        <v>8.218</v>
      </c>
      <c r="S24">
        <v>5.4130000000000003</v>
      </c>
      <c r="T24">
        <v>11.581</v>
      </c>
      <c r="U24">
        <v>12.542999999999999</v>
      </c>
      <c r="V24">
        <v>13.72</v>
      </c>
      <c r="W24">
        <v>10.840999999999999</v>
      </c>
      <c r="X24">
        <v>12.217000000000001</v>
      </c>
      <c r="Y24">
        <v>8.4760000000000009</v>
      </c>
      <c r="Z24">
        <v>8.0570000000000004</v>
      </c>
      <c r="AA24">
        <v>9.5939999999999994</v>
      </c>
      <c r="AB24">
        <v>10.66</v>
      </c>
      <c r="AC24">
        <v>8.8729999999999993</v>
      </c>
      <c r="AD24">
        <v>7.74</v>
      </c>
      <c r="AE24">
        <v>7.2409999999999997</v>
      </c>
      <c r="AF24">
        <v>7</v>
      </c>
      <c r="AG24">
        <v>2014</v>
      </c>
    </row>
    <row r="25" spans="1:33" x14ac:dyDescent="0.2">
      <c r="A25">
        <v>142</v>
      </c>
      <c r="B25" t="s">
        <v>71</v>
      </c>
      <c r="C25" t="s">
        <v>28</v>
      </c>
      <c r="D25" t="s">
        <v>151</v>
      </c>
      <c r="E25" t="s">
        <v>126</v>
      </c>
      <c r="G25" t="s">
        <v>189</v>
      </c>
      <c r="H25">
        <v>1.248</v>
      </c>
      <c r="I25">
        <v>2.5790000000000002</v>
      </c>
      <c r="J25">
        <v>2.2669999999999999</v>
      </c>
      <c r="K25">
        <v>2.3330000000000002</v>
      </c>
      <c r="L25">
        <v>3.0859999999999999</v>
      </c>
      <c r="M25">
        <v>3.0169999999999999</v>
      </c>
      <c r="N25">
        <v>1.288</v>
      </c>
      <c r="O25">
        <v>2.4750000000000001</v>
      </c>
      <c r="P25">
        <v>0.46500000000000002</v>
      </c>
      <c r="Q25">
        <v>1.522</v>
      </c>
      <c r="R25">
        <v>2.3319999999999999</v>
      </c>
      <c r="S25">
        <v>0.72899999999999998</v>
      </c>
      <c r="T25">
        <v>3.766</v>
      </c>
      <c r="U25">
        <v>2.1669999999999998</v>
      </c>
      <c r="V25">
        <v>2.399</v>
      </c>
      <c r="W25">
        <v>1.3009999999999999</v>
      </c>
      <c r="X25">
        <v>0.70899999999999996</v>
      </c>
      <c r="Y25">
        <v>2.1320000000000001</v>
      </c>
      <c r="Z25">
        <v>2.0249999999999999</v>
      </c>
      <c r="AA25">
        <v>2.25</v>
      </c>
      <c r="AB25">
        <v>2.25</v>
      </c>
      <c r="AC25">
        <v>2.25</v>
      </c>
      <c r="AD25">
        <v>2.5</v>
      </c>
      <c r="AE25">
        <v>2.5</v>
      </c>
      <c r="AF25">
        <v>2.5</v>
      </c>
      <c r="AG25">
        <v>2014</v>
      </c>
    </row>
    <row r="26" spans="1:33" x14ac:dyDescent="0.2">
      <c r="A26">
        <v>449</v>
      </c>
      <c r="B26" t="s">
        <v>72</v>
      </c>
      <c r="C26" t="s">
        <v>10</v>
      </c>
      <c r="D26" t="s">
        <v>151</v>
      </c>
      <c r="E26" t="s">
        <v>126</v>
      </c>
      <c r="G26" t="s">
        <v>189</v>
      </c>
      <c r="H26">
        <v>0.496</v>
      </c>
      <c r="I26">
        <v>-0.36</v>
      </c>
      <c r="J26">
        <v>0.42899999999999999</v>
      </c>
      <c r="K26">
        <v>0.51200000000000001</v>
      </c>
      <c r="L26">
        <v>-1.1970000000000001</v>
      </c>
      <c r="M26">
        <v>-0.84099999999999997</v>
      </c>
      <c r="N26">
        <v>-0.28599999999999998</v>
      </c>
      <c r="O26">
        <v>0.185</v>
      </c>
      <c r="P26">
        <v>0.75700000000000001</v>
      </c>
      <c r="Q26">
        <v>1.861</v>
      </c>
      <c r="R26">
        <v>3.2040000000000002</v>
      </c>
      <c r="S26">
        <v>5.8920000000000003</v>
      </c>
      <c r="T26">
        <v>12.56</v>
      </c>
      <c r="U26">
        <v>3.5369999999999999</v>
      </c>
      <c r="V26">
        <v>3.2559999999999998</v>
      </c>
      <c r="W26">
        <v>4.032</v>
      </c>
      <c r="X26">
        <v>2.9359999999999999</v>
      </c>
      <c r="Y26">
        <v>1.246</v>
      </c>
      <c r="Z26">
        <v>1.0109999999999999</v>
      </c>
      <c r="AA26">
        <v>0.97199999999999998</v>
      </c>
      <c r="AB26">
        <v>2.5710000000000002</v>
      </c>
      <c r="AC26">
        <v>2.83</v>
      </c>
      <c r="AD26">
        <v>2.7919999999999998</v>
      </c>
      <c r="AE26">
        <v>2.7549999999999999</v>
      </c>
      <c r="AF26">
        <v>2.7349999999999999</v>
      </c>
      <c r="AG26">
        <v>2014</v>
      </c>
    </row>
    <row r="27" spans="1:33" x14ac:dyDescent="0.2">
      <c r="A27">
        <v>293</v>
      </c>
      <c r="B27" t="s">
        <v>66</v>
      </c>
      <c r="C27" t="s">
        <v>29</v>
      </c>
      <c r="D27" t="s">
        <v>151</v>
      </c>
      <c r="E27" t="s">
        <v>126</v>
      </c>
      <c r="G27" t="s">
        <v>189</v>
      </c>
      <c r="H27">
        <v>11.548999999999999</v>
      </c>
      <c r="I27">
        <v>8.5470000000000006</v>
      </c>
      <c r="J27">
        <v>7.2549999999999999</v>
      </c>
      <c r="K27">
        <v>3.4689999999999999</v>
      </c>
      <c r="L27">
        <v>3.7589999999999999</v>
      </c>
      <c r="M27">
        <v>1.9750000000000001</v>
      </c>
      <c r="N27">
        <v>0.192</v>
      </c>
      <c r="O27">
        <v>2.2610000000000001</v>
      </c>
      <c r="P27">
        <v>3.6619999999999999</v>
      </c>
      <c r="Q27">
        <v>1.6180000000000001</v>
      </c>
      <c r="R27">
        <v>2.0009999999999999</v>
      </c>
      <c r="S27">
        <v>1.7789999999999999</v>
      </c>
      <c r="T27">
        <v>5.7880000000000003</v>
      </c>
      <c r="U27">
        <v>2.9350000000000001</v>
      </c>
      <c r="V27">
        <v>1.53</v>
      </c>
      <c r="W27">
        <v>3.37</v>
      </c>
      <c r="X27">
        <v>3.6549999999999998</v>
      </c>
      <c r="Y27">
        <v>2.806</v>
      </c>
      <c r="Z27">
        <v>3.246</v>
      </c>
      <c r="AA27">
        <v>2.5449999999999999</v>
      </c>
      <c r="AB27">
        <v>2</v>
      </c>
      <c r="AC27">
        <v>2</v>
      </c>
      <c r="AD27">
        <v>2</v>
      </c>
      <c r="AE27">
        <v>2</v>
      </c>
      <c r="AF27">
        <v>2</v>
      </c>
      <c r="AG27">
        <v>2014</v>
      </c>
    </row>
    <row r="28" spans="1:33" x14ac:dyDescent="0.2">
      <c r="A28">
        <v>453</v>
      </c>
      <c r="B28" t="s">
        <v>61</v>
      </c>
      <c r="C28" t="s">
        <v>15</v>
      </c>
      <c r="D28" t="s">
        <v>151</v>
      </c>
      <c r="E28" t="s">
        <v>126</v>
      </c>
      <c r="G28" t="s">
        <v>189</v>
      </c>
      <c r="H28">
        <v>7.3</v>
      </c>
      <c r="I28">
        <v>2.5</v>
      </c>
      <c r="J28">
        <v>2.9</v>
      </c>
      <c r="K28">
        <v>2.2999999999999998</v>
      </c>
      <c r="L28">
        <v>1.7</v>
      </c>
      <c r="M28">
        <v>1.5</v>
      </c>
      <c r="N28">
        <v>0.1</v>
      </c>
      <c r="O28">
        <v>2.266</v>
      </c>
      <c r="P28">
        <v>6.7949999999999999</v>
      </c>
      <c r="Q28">
        <v>8.8520000000000003</v>
      </c>
      <c r="R28">
        <v>11.817</v>
      </c>
      <c r="S28">
        <v>13.635999999999999</v>
      </c>
      <c r="T28">
        <v>15.2</v>
      </c>
      <c r="U28">
        <v>-4.9480000000000004</v>
      </c>
      <c r="V28">
        <v>-2.3740000000000001</v>
      </c>
      <c r="W28">
        <v>1.871</v>
      </c>
      <c r="X28">
        <v>1.9279999999999999</v>
      </c>
      <c r="Y28">
        <v>3.0630000000000002</v>
      </c>
      <c r="Z28">
        <v>3.0390000000000001</v>
      </c>
      <c r="AA28">
        <v>1.78</v>
      </c>
      <c r="AB28">
        <v>2.7210000000000001</v>
      </c>
      <c r="AC28">
        <v>2.8610000000000002</v>
      </c>
      <c r="AD28">
        <v>2.7080000000000002</v>
      </c>
      <c r="AE28">
        <v>2.5150000000000001</v>
      </c>
      <c r="AF28">
        <v>2.3239999999999998</v>
      </c>
      <c r="AG28">
        <v>2014</v>
      </c>
    </row>
    <row r="29" spans="1:33" x14ac:dyDescent="0.2">
      <c r="A29">
        <v>634</v>
      </c>
      <c r="B29" t="s">
        <v>58</v>
      </c>
      <c r="C29" t="s">
        <v>57</v>
      </c>
      <c r="D29" t="s">
        <v>151</v>
      </c>
      <c r="E29" t="s">
        <v>126</v>
      </c>
      <c r="G29" t="s">
        <v>189</v>
      </c>
      <c r="H29">
        <v>7.375</v>
      </c>
      <c r="I29">
        <v>12.688000000000001</v>
      </c>
      <c r="J29">
        <v>2.2360000000000002</v>
      </c>
      <c r="K29">
        <v>3.0129999999999999</v>
      </c>
      <c r="L29">
        <v>0.50900000000000001</v>
      </c>
      <c r="M29">
        <v>0.84399999999999997</v>
      </c>
      <c r="N29">
        <v>2.9849999999999999</v>
      </c>
      <c r="O29">
        <v>1.69</v>
      </c>
      <c r="P29">
        <v>3.67</v>
      </c>
      <c r="Q29">
        <v>2.4660000000000002</v>
      </c>
      <c r="R29">
        <v>4.6580000000000004</v>
      </c>
      <c r="S29">
        <v>2.5950000000000002</v>
      </c>
      <c r="T29">
        <v>6.02</v>
      </c>
      <c r="U29">
        <v>4.3390000000000004</v>
      </c>
      <c r="V29">
        <v>5</v>
      </c>
      <c r="W29">
        <v>1.76</v>
      </c>
      <c r="X29">
        <v>5.01</v>
      </c>
      <c r="Y29">
        <v>4.6319999999999997</v>
      </c>
      <c r="Z29">
        <v>0.91200000000000003</v>
      </c>
      <c r="AA29">
        <v>3.0019999999999998</v>
      </c>
      <c r="AB29">
        <v>2.8660000000000001</v>
      </c>
      <c r="AC29">
        <v>2.8359999999999999</v>
      </c>
      <c r="AD29">
        <v>2.786</v>
      </c>
      <c r="AE29">
        <v>2.8479999999999999</v>
      </c>
      <c r="AF29">
        <v>2.5339999999999998</v>
      </c>
      <c r="AG29">
        <v>2013</v>
      </c>
    </row>
    <row r="30" spans="1:33" x14ac:dyDescent="0.2">
      <c r="A30">
        <v>922</v>
      </c>
      <c r="B30" t="s">
        <v>68</v>
      </c>
      <c r="C30" t="s">
        <v>35</v>
      </c>
      <c r="D30" t="s">
        <v>151</v>
      </c>
      <c r="E30" t="s">
        <v>126</v>
      </c>
      <c r="G30" t="s">
        <v>189</v>
      </c>
      <c r="H30">
        <v>47.741999999999997</v>
      </c>
      <c r="I30">
        <v>14.766999999999999</v>
      </c>
      <c r="J30">
        <v>27.675000000000001</v>
      </c>
      <c r="K30">
        <v>85.742000000000004</v>
      </c>
      <c r="L30">
        <v>20.776</v>
      </c>
      <c r="M30">
        <v>21.460999999999999</v>
      </c>
      <c r="N30">
        <v>15.782999999999999</v>
      </c>
      <c r="O30">
        <v>13.666</v>
      </c>
      <c r="P30">
        <v>10.887</v>
      </c>
      <c r="Q30">
        <v>12.683</v>
      </c>
      <c r="R30">
        <v>9.6790000000000003</v>
      </c>
      <c r="S30">
        <v>9.0069999999999997</v>
      </c>
      <c r="T30">
        <v>14.108000000000001</v>
      </c>
      <c r="U30">
        <v>11.654</v>
      </c>
      <c r="V30">
        <v>6.8540000000000001</v>
      </c>
      <c r="W30">
        <v>8.4429999999999996</v>
      </c>
      <c r="X30">
        <v>5.0679999999999996</v>
      </c>
      <c r="Y30">
        <v>6.7629999999999999</v>
      </c>
      <c r="Z30">
        <v>7.8239999999999998</v>
      </c>
      <c r="AA30">
        <v>17.943000000000001</v>
      </c>
      <c r="AB30">
        <v>9.8030000000000008</v>
      </c>
      <c r="AC30">
        <v>6.5</v>
      </c>
      <c r="AD30">
        <v>4.5</v>
      </c>
      <c r="AE30">
        <v>4</v>
      </c>
      <c r="AF30">
        <v>4</v>
      </c>
      <c r="AG30">
        <v>2014</v>
      </c>
    </row>
    <row r="31" spans="1:33" x14ac:dyDescent="0.2">
      <c r="A31">
        <v>456</v>
      </c>
      <c r="B31" t="s">
        <v>74</v>
      </c>
      <c r="C31" t="s">
        <v>8</v>
      </c>
      <c r="D31" t="s">
        <v>151</v>
      </c>
      <c r="E31" t="s">
        <v>126</v>
      </c>
      <c r="G31" t="s">
        <v>189</v>
      </c>
      <c r="H31">
        <v>0.20699999999999999</v>
      </c>
      <c r="I31">
        <v>-0.31</v>
      </c>
      <c r="J31">
        <v>-0.311</v>
      </c>
      <c r="K31">
        <v>-2.0790000000000002</v>
      </c>
      <c r="L31">
        <v>-1.0620000000000001</v>
      </c>
      <c r="M31">
        <v>-1.288</v>
      </c>
      <c r="N31">
        <v>0.109</v>
      </c>
      <c r="O31">
        <v>0.54300000000000004</v>
      </c>
      <c r="P31">
        <v>0.32400000000000001</v>
      </c>
      <c r="Q31">
        <v>0.53800000000000003</v>
      </c>
      <c r="R31">
        <v>1.927</v>
      </c>
      <c r="S31">
        <v>5.0419999999999998</v>
      </c>
      <c r="T31">
        <v>6.1</v>
      </c>
      <c r="U31">
        <v>4.1470000000000002</v>
      </c>
      <c r="V31">
        <v>3.8010000000000002</v>
      </c>
      <c r="W31">
        <v>3.7490000000000001</v>
      </c>
      <c r="X31">
        <v>2.8570000000000002</v>
      </c>
      <c r="Y31">
        <v>3.5059999999999998</v>
      </c>
      <c r="Z31">
        <v>2.6850000000000001</v>
      </c>
      <c r="AA31">
        <v>1.986</v>
      </c>
      <c r="AB31">
        <v>2.4540000000000002</v>
      </c>
      <c r="AC31">
        <v>2.7770000000000001</v>
      </c>
      <c r="AD31">
        <v>2.9319999999999999</v>
      </c>
      <c r="AE31">
        <v>2.86</v>
      </c>
      <c r="AF31">
        <v>2.867</v>
      </c>
      <c r="AG31">
        <v>2014</v>
      </c>
    </row>
    <row r="32" spans="1:33" x14ac:dyDescent="0.2">
      <c r="A32">
        <v>732</v>
      </c>
      <c r="B32" t="s">
        <v>77</v>
      </c>
      <c r="C32" t="s">
        <v>17</v>
      </c>
      <c r="D32" t="s">
        <v>151</v>
      </c>
      <c r="E32" t="s">
        <v>126</v>
      </c>
      <c r="G32" t="s">
        <v>189</v>
      </c>
      <c r="H32">
        <v>132.82400000000001</v>
      </c>
      <c r="I32">
        <v>46.65</v>
      </c>
      <c r="J32">
        <v>17.105</v>
      </c>
      <c r="K32">
        <v>15.994999999999999</v>
      </c>
      <c r="L32">
        <v>8.0329999999999995</v>
      </c>
      <c r="M32">
        <v>4.8710000000000004</v>
      </c>
      <c r="N32">
        <v>8.3339999999999996</v>
      </c>
      <c r="O32">
        <v>7.7110000000000003</v>
      </c>
      <c r="P32">
        <v>8.4179999999999993</v>
      </c>
      <c r="Q32">
        <v>8.4890000000000008</v>
      </c>
      <c r="R32">
        <v>7.2</v>
      </c>
      <c r="S32">
        <v>7.9989999999999997</v>
      </c>
      <c r="T32">
        <v>14.284000000000001</v>
      </c>
      <c r="U32">
        <v>11.257</v>
      </c>
      <c r="V32">
        <v>12.99</v>
      </c>
      <c r="W32">
        <v>18.094000000000001</v>
      </c>
      <c r="X32">
        <v>35.549999999999997</v>
      </c>
      <c r="Y32">
        <v>36.521999999999998</v>
      </c>
      <c r="Z32">
        <v>36.906999999999996</v>
      </c>
      <c r="AA32">
        <v>19.033999999999999</v>
      </c>
      <c r="AB32">
        <v>10.5</v>
      </c>
      <c r="AC32">
        <v>7.55</v>
      </c>
      <c r="AD32">
        <v>6.1</v>
      </c>
      <c r="AE32">
        <v>5.5</v>
      </c>
      <c r="AF32">
        <v>5.2</v>
      </c>
      <c r="AG32">
        <v>2013</v>
      </c>
    </row>
    <row r="33" spans="1:33" x14ac:dyDescent="0.2">
      <c r="A33">
        <v>463</v>
      </c>
      <c r="B33" t="s">
        <v>73</v>
      </c>
      <c r="C33" t="s">
        <v>36</v>
      </c>
      <c r="D33" t="s">
        <v>151</v>
      </c>
      <c r="E33" t="s">
        <v>126</v>
      </c>
      <c r="G33" t="s">
        <v>189</v>
      </c>
      <c r="H33">
        <v>8.8719999999999999</v>
      </c>
      <c r="I33">
        <v>1.889</v>
      </c>
      <c r="J33">
        <v>-0.95299999999999996</v>
      </c>
      <c r="K33">
        <v>-3.7</v>
      </c>
      <c r="L33">
        <v>-3.9</v>
      </c>
      <c r="M33">
        <v>3.4009999999999998</v>
      </c>
      <c r="N33">
        <v>-0.51800000000000002</v>
      </c>
      <c r="O33">
        <v>5.7969999999999997</v>
      </c>
      <c r="P33">
        <v>4.4329999999999998</v>
      </c>
      <c r="Q33">
        <v>7.24</v>
      </c>
      <c r="R33">
        <v>10.39</v>
      </c>
      <c r="S33">
        <v>4.6769999999999996</v>
      </c>
      <c r="T33">
        <v>15.153</v>
      </c>
      <c r="U33">
        <v>2.8039999999999998</v>
      </c>
      <c r="V33">
        <v>4.3979999999999997</v>
      </c>
      <c r="W33" t="s">
        <v>106</v>
      </c>
      <c r="X33" t="s">
        <v>106</v>
      </c>
      <c r="Y33" t="s">
        <v>106</v>
      </c>
      <c r="Z33" t="s">
        <v>106</v>
      </c>
      <c r="AA33" t="s">
        <v>106</v>
      </c>
      <c r="AB33" t="s">
        <v>106</v>
      </c>
      <c r="AC33" t="s">
        <v>106</v>
      </c>
      <c r="AD33" t="s">
        <v>106</v>
      </c>
      <c r="AE33" t="s">
        <v>106</v>
      </c>
      <c r="AF33" t="s">
        <v>106</v>
      </c>
      <c r="AG33">
        <v>2011</v>
      </c>
    </row>
    <row r="34" spans="1:33" x14ac:dyDescent="0.2">
      <c r="A34">
        <v>537</v>
      </c>
      <c r="B34" t="s">
        <v>78</v>
      </c>
      <c r="C34" t="s">
        <v>19</v>
      </c>
      <c r="D34" t="s">
        <v>151</v>
      </c>
      <c r="E34" t="s">
        <v>126</v>
      </c>
      <c r="G34" t="s">
        <v>189</v>
      </c>
      <c r="H34" t="s">
        <v>106</v>
      </c>
      <c r="I34" t="s">
        <v>106</v>
      </c>
      <c r="J34" t="s">
        <v>106</v>
      </c>
      <c r="K34" t="s">
        <v>106</v>
      </c>
      <c r="L34" t="s">
        <v>106</v>
      </c>
      <c r="M34">
        <v>3.589</v>
      </c>
      <c r="N34">
        <v>4.0869999999999997</v>
      </c>
      <c r="O34">
        <v>8.0169999999999995</v>
      </c>
      <c r="P34">
        <v>2.21</v>
      </c>
      <c r="Q34">
        <v>1.6120000000000001</v>
      </c>
      <c r="R34">
        <v>5.2320000000000002</v>
      </c>
      <c r="S34">
        <v>8.6389999999999993</v>
      </c>
      <c r="T34">
        <v>7.4269999999999996</v>
      </c>
      <c r="U34">
        <v>-0.20899999999999999</v>
      </c>
      <c r="V34">
        <v>5.1779999999999999</v>
      </c>
      <c r="W34">
        <v>13.173999999999999</v>
      </c>
      <c r="X34">
        <v>10.935</v>
      </c>
      <c r="Y34">
        <v>9.4770000000000003</v>
      </c>
      <c r="Z34">
        <v>2.4860000000000002</v>
      </c>
      <c r="AA34">
        <v>1.847</v>
      </c>
      <c r="AB34">
        <v>3.254</v>
      </c>
      <c r="AC34">
        <v>3.8919999999999999</v>
      </c>
      <c r="AD34">
        <v>4.0259999999999998</v>
      </c>
      <c r="AE34">
        <v>4.0419999999999998</v>
      </c>
      <c r="AF34">
        <v>4.0350000000000001</v>
      </c>
      <c r="AG34">
        <v>2013</v>
      </c>
    </row>
    <row r="35" spans="1:33" x14ac:dyDescent="0.2">
      <c r="A35">
        <v>369</v>
      </c>
      <c r="B35" t="s">
        <v>55</v>
      </c>
      <c r="C35" t="s">
        <v>21</v>
      </c>
      <c r="D35" t="s">
        <v>151</v>
      </c>
      <c r="E35" t="s">
        <v>126</v>
      </c>
      <c r="G35" t="s">
        <v>189</v>
      </c>
      <c r="H35">
        <v>3.327</v>
      </c>
      <c r="I35">
        <v>3.9249999999999998</v>
      </c>
      <c r="J35">
        <v>5.3159999999999998</v>
      </c>
      <c r="K35">
        <v>3.4390000000000001</v>
      </c>
      <c r="L35">
        <v>3.5</v>
      </c>
      <c r="M35">
        <v>5.5</v>
      </c>
      <c r="N35">
        <v>4.2</v>
      </c>
      <c r="O35">
        <v>3.8069999999999999</v>
      </c>
      <c r="P35">
        <v>3.722</v>
      </c>
      <c r="Q35">
        <v>6.8860000000000001</v>
      </c>
      <c r="R35">
        <v>8.3170000000000002</v>
      </c>
      <c r="S35">
        <v>7.8890000000000002</v>
      </c>
      <c r="T35">
        <v>12.048</v>
      </c>
      <c r="U35">
        <v>7.58</v>
      </c>
      <c r="V35">
        <v>10.547000000000001</v>
      </c>
      <c r="W35">
        <v>5.1040000000000001</v>
      </c>
      <c r="X35">
        <v>9.2639999999999993</v>
      </c>
      <c r="Y35">
        <v>5.2</v>
      </c>
      <c r="Z35">
        <v>7.0419999999999998</v>
      </c>
      <c r="AA35">
        <v>7.2619999999999996</v>
      </c>
      <c r="AB35">
        <v>5.67</v>
      </c>
      <c r="AC35">
        <v>5.0119999999999996</v>
      </c>
      <c r="AD35">
        <v>4.5720000000000001</v>
      </c>
      <c r="AE35">
        <v>4.2510000000000003</v>
      </c>
      <c r="AF35">
        <v>3.9910000000000001</v>
      </c>
      <c r="AG35">
        <v>2013</v>
      </c>
    </row>
    <row r="36" spans="1:33" x14ac:dyDescent="0.2">
      <c r="A36">
        <v>466</v>
      </c>
      <c r="B36" t="s">
        <v>63</v>
      </c>
      <c r="C36" t="s">
        <v>16</v>
      </c>
      <c r="D36" t="s">
        <v>151</v>
      </c>
      <c r="E36" t="s">
        <v>126</v>
      </c>
      <c r="G36" t="s">
        <v>189</v>
      </c>
      <c r="H36">
        <v>2.976</v>
      </c>
      <c r="I36">
        <v>2.9660000000000002</v>
      </c>
      <c r="J36">
        <v>1.994</v>
      </c>
      <c r="K36">
        <v>2.1</v>
      </c>
      <c r="L36">
        <v>1.3480000000000001</v>
      </c>
      <c r="M36">
        <v>2.8</v>
      </c>
      <c r="N36">
        <v>2.9180000000000001</v>
      </c>
      <c r="O36">
        <v>3.1190000000000002</v>
      </c>
      <c r="P36">
        <v>5.0410000000000004</v>
      </c>
      <c r="Q36">
        <v>6.1950000000000003</v>
      </c>
      <c r="R36">
        <v>9.2850000000000001</v>
      </c>
      <c r="S36">
        <v>11.128</v>
      </c>
      <c r="T36">
        <v>12.250999999999999</v>
      </c>
      <c r="U36">
        <v>1.56</v>
      </c>
      <c r="V36">
        <v>0.878</v>
      </c>
      <c r="W36">
        <v>0.875</v>
      </c>
      <c r="X36">
        <v>0.66500000000000004</v>
      </c>
      <c r="Y36">
        <v>1.1020000000000001</v>
      </c>
      <c r="Z36">
        <v>2.3450000000000002</v>
      </c>
      <c r="AA36">
        <v>2.1139999999999999</v>
      </c>
      <c r="AB36">
        <v>2.2839999999999998</v>
      </c>
      <c r="AC36">
        <v>2.5249999999999999</v>
      </c>
      <c r="AD36">
        <v>2.6560000000000001</v>
      </c>
      <c r="AE36">
        <v>2.8340000000000001</v>
      </c>
      <c r="AF36">
        <v>3.04</v>
      </c>
      <c r="AG36">
        <v>2014</v>
      </c>
    </row>
    <row r="37" spans="1:33" x14ac:dyDescent="0.2">
      <c r="A37">
        <v>299</v>
      </c>
      <c r="B37" t="s">
        <v>75</v>
      </c>
      <c r="C37" t="s">
        <v>22</v>
      </c>
      <c r="D37" t="s">
        <v>151</v>
      </c>
      <c r="E37" t="s">
        <v>126</v>
      </c>
      <c r="G37" t="s">
        <v>189</v>
      </c>
      <c r="H37">
        <v>99.876000000000005</v>
      </c>
      <c r="I37">
        <v>50.04</v>
      </c>
      <c r="J37">
        <v>35.781999999999996</v>
      </c>
      <c r="K37">
        <v>23.57</v>
      </c>
      <c r="L37">
        <v>16.206</v>
      </c>
      <c r="M37">
        <v>12.531000000000001</v>
      </c>
      <c r="N37">
        <v>22.434000000000001</v>
      </c>
      <c r="O37">
        <v>31.091000000000001</v>
      </c>
      <c r="P37">
        <v>21.747</v>
      </c>
      <c r="Q37">
        <v>15.955</v>
      </c>
      <c r="R37">
        <v>13.654</v>
      </c>
      <c r="S37">
        <v>18.702999999999999</v>
      </c>
      <c r="T37">
        <v>30.37</v>
      </c>
      <c r="U37">
        <v>27.081</v>
      </c>
      <c r="V37">
        <v>28.187000000000001</v>
      </c>
      <c r="W37">
        <v>26.09</v>
      </c>
      <c r="X37">
        <v>21.068999999999999</v>
      </c>
      <c r="Y37">
        <v>40.639000000000003</v>
      </c>
      <c r="Z37">
        <v>62.168999999999997</v>
      </c>
      <c r="AA37">
        <v>96.796000000000006</v>
      </c>
      <c r="AB37">
        <v>83.661000000000001</v>
      </c>
      <c r="AC37">
        <v>77.161000000000001</v>
      </c>
      <c r="AD37">
        <v>75.268000000000001</v>
      </c>
      <c r="AE37">
        <v>75.471000000000004</v>
      </c>
      <c r="AF37">
        <v>75.328999999999994</v>
      </c>
      <c r="AG37">
        <v>2013</v>
      </c>
    </row>
    <row r="38" spans="1:33" x14ac:dyDescent="0.2">
      <c r="A38">
        <v>474</v>
      </c>
      <c r="B38" t="s">
        <v>76</v>
      </c>
      <c r="C38" t="s">
        <v>11</v>
      </c>
      <c r="D38" t="s">
        <v>151</v>
      </c>
      <c r="E38" t="s">
        <v>126</v>
      </c>
      <c r="G38" t="s">
        <v>189</v>
      </c>
      <c r="H38">
        <v>38.784999999999997</v>
      </c>
      <c r="I38">
        <v>4.6349999999999998</v>
      </c>
      <c r="J38">
        <v>11.542</v>
      </c>
      <c r="K38">
        <v>7.9089999999999998</v>
      </c>
      <c r="L38">
        <v>10.964</v>
      </c>
      <c r="M38">
        <v>11.916</v>
      </c>
      <c r="N38">
        <v>12.239000000000001</v>
      </c>
      <c r="O38">
        <v>10.831</v>
      </c>
      <c r="P38">
        <v>12.49</v>
      </c>
      <c r="Q38">
        <v>9.8670000000000009</v>
      </c>
      <c r="R38">
        <v>10.845000000000001</v>
      </c>
      <c r="S38">
        <v>7.9050000000000002</v>
      </c>
      <c r="T38">
        <v>18.975999999999999</v>
      </c>
      <c r="U38">
        <v>3.6749999999999998</v>
      </c>
      <c r="V38">
        <v>11.175000000000001</v>
      </c>
      <c r="W38">
        <v>19.544</v>
      </c>
      <c r="X38">
        <v>9.8849999999999998</v>
      </c>
      <c r="Y38">
        <v>10.968</v>
      </c>
      <c r="Z38">
        <v>8.1590000000000007</v>
      </c>
      <c r="AA38">
        <v>8.125</v>
      </c>
      <c r="AB38">
        <v>7.5410000000000004</v>
      </c>
      <c r="AC38">
        <v>6.5369999999999999</v>
      </c>
      <c r="AD38">
        <v>6.0369999999999999</v>
      </c>
      <c r="AE38">
        <v>6.0369999999999999</v>
      </c>
      <c r="AF38">
        <v>6.0190000000000001</v>
      </c>
      <c r="AG38">
        <v>2009</v>
      </c>
    </row>
  </sheetData>
  <autoFilter ref="A1:AG38">
    <sortState ref="A2:AG38">
      <sortCondition ref="C1:C3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topLeftCell="W18" workbookViewId="0">
      <selection activeCell="AL2" sqref="AL2:AL38"/>
    </sheetView>
  </sheetViews>
  <sheetFormatPr baseColWidth="10" defaultColWidth="8.83203125" defaultRowHeight="15" x14ac:dyDescent="0.2"/>
  <cols>
    <col min="25" max="25" width="8.83203125" style="13"/>
  </cols>
  <sheetData>
    <row r="1" spans="1:38" x14ac:dyDescent="0.2">
      <c r="A1" t="s">
        <v>83</v>
      </c>
      <c r="B1" t="s">
        <v>40</v>
      </c>
      <c r="C1" t="s">
        <v>0</v>
      </c>
      <c r="D1" t="s">
        <v>37</v>
      </c>
      <c r="E1" t="s">
        <v>84</v>
      </c>
      <c r="F1" t="s">
        <v>38</v>
      </c>
      <c r="G1" t="s">
        <v>39</v>
      </c>
      <c r="H1">
        <v>1996</v>
      </c>
      <c r="I1">
        <v>1997</v>
      </c>
      <c r="J1">
        <v>1998</v>
      </c>
      <c r="K1">
        <v>1999</v>
      </c>
      <c r="L1">
        <v>2000</v>
      </c>
      <c r="M1">
        <v>2001</v>
      </c>
      <c r="N1">
        <v>2002</v>
      </c>
      <c r="O1">
        <v>2003</v>
      </c>
      <c r="P1">
        <v>2004</v>
      </c>
      <c r="Q1">
        <v>2005</v>
      </c>
      <c r="R1">
        <v>2006</v>
      </c>
      <c r="S1">
        <v>2007</v>
      </c>
      <c r="T1">
        <v>2008</v>
      </c>
      <c r="U1">
        <v>2009</v>
      </c>
      <c r="V1">
        <v>2010</v>
      </c>
      <c r="W1">
        <v>2011</v>
      </c>
      <c r="X1">
        <v>2012</v>
      </c>
      <c r="Y1" s="13">
        <v>2013</v>
      </c>
      <c r="Z1">
        <v>2014</v>
      </c>
      <c r="AA1">
        <v>2015</v>
      </c>
      <c r="AB1">
        <v>2016</v>
      </c>
      <c r="AC1">
        <v>2017</v>
      </c>
      <c r="AD1">
        <v>2018</v>
      </c>
      <c r="AE1">
        <v>2019</v>
      </c>
      <c r="AF1">
        <v>2020</v>
      </c>
      <c r="AG1" t="s">
        <v>85</v>
      </c>
      <c r="AK1" t="s">
        <v>0</v>
      </c>
      <c r="AL1">
        <v>2013</v>
      </c>
    </row>
    <row r="2" spans="1:38" x14ac:dyDescent="0.2">
      <c r="A2">
        <v>612</v>
      </c>
      <c r="B2" t="s">
        <v>41</v>
      </c>
      <c r="C2" t="s">
        <v>9</v>
      </c>
      <c r="D2" t="s">
        <v>340</v>
      </c>
      <c r="E2" t="s">
        <v>149</v>
      </c>
      <c r="G2" t="s">
        <v>341</v>
      </c>
      <c r="H2">
        <v>98.147999999999996</v>
      </c>
      <c r="I2">
        <v>69.855000000000004</v>
      </c>
      <c r="J2">
        <v>72.863</v>
      </c>
      <c r="K2">
        <v>82.019000000000005</v>
      </c>
      <c r="L2">
        <v>62.813000000000002</v>
      </c>
      <c r="M2">
        <v>52.372</v>
      </c>
      <c r="N2">
        <v>48.591000000000001</v>
      </c>
      <c r="O2">
        <v>33.712000000000003</v>
      </c>
      <c r="P2">
        <v>25.109000000000002</v>
      </c>
      <c r="Q2">
        <v>2.85</v>
      </c>
      <c r="R2">
        <v>-7.6109999999999998</v>
      </c>
      <c r="S2">
        <v>-20.445</v>
      </c>
      <c r="T2">
        <v>-29.933</v>
      </c>
      <c r="U2">
        <v>-32.488999999999997</v>
      </c>
      <c r="V2">
        <v>-28.722000000000001</v>
      </c>
      <c r="W2">
        <v>-27.105</v>
      </c>
      <c r="X2">
        <v>-23.437999999999999</v>
      </c>
      <c r="Y2" s="13">
        <v>-23.303000000000001</v>
      </c>
      <c r="Z2">
        <v>-16.484999999999999</v>
      </c>
      <c r="AA2">
        <v>-5.98</v>
      </c>
      <c r="AB2">
        <v>2.8849999999999998</v>
      </c>
      <c r="AC2">
        <v>8.7539999999999996</v>
      </c>
      <c r="AD2">
        <v>12.375</v>
      </c>
      <c r="AE2">
        <v>14.464</v>
      </c>
      <c r="AF2">
        <v>15.315</v>
      </c>
      <c r="AG2">
        <v>2014</v>
      </c>
      <c r="AK2" t="s">
        <v>9</v>
      </c>
      <c r="AL2">
        <f>IF(Y2=0,"n/a",Y2)</f>
        <v>-23.303000000000001</v>
      </c>
    </row>
    <row r="3" spans="1:38" x14ac:dyDescent="0.2">
      <c r="A3">
        <v>614</v>
      </c>
      <c r="B3" t="s">
        <v>42</v>
      </c>
      <c r="C3" t="s">
        <v>7</v>
      </c>
      <c r="D3" t="s">
        <v>340</v>
      </c>
      <c r="E3" t="s">
        <v>149</v>
      </c>
      <c r="AK3" t="s">
        <v>7</v>
      </c>
      <c r="AL3" t="str">
        <f t="shared" ref="AL3:AL38" si="0">IF(Y3=0,"n/a",Y3)</f>
        <v>n/a</v>
      </c>
    </row>
    <row r="4" spans="1:38" x14ac:dyDescent="0.2">
      <c r="A4">
        <v>912</v>
      </c>
      <c r="B4" t="s">
        <v>43</v>
      </c>
      <c r="C4" t="s">
        <v>23</v>
      </c>
      <c r="D4" t="s">
        <v>340</v>
      </c>
      <c r="E4" t="s">
        <v>149</v>
      </c>
      <c r="AK4" t="s">
        <v>23</v>
      </c>
      <c r="AL4" t="str">
        <f t="shared" si="0"/>
        <v>n/a</v>
      </c>
    </row>
    <row r="5" spans="1:38" x14ac:dyDescent="0.2">
      <c r="A5">
        <v>419</v>
      </c>
      <c r="B5" t="s">
        <v>44</v>
      </c>
      <c r="C5" t="s">
        <v>12</v>
      </c>
      <c r="D5" t="s">
        <v>340</v>
      </c>
      <c r="E5" t="s">
        <v>149</v>
      </c>
      <c r="G5" t="s">
        <v>341</v>
      </c>
      <c r="H5">
        <v>-2.7530000000000001</v>
      </c>
      <c r="I5">
        <v>-0.76</v>
      </c>
      <c r="J5">
        <v>4.76</v>
      </c>
      <c r="K5">
        <v>10.565</v>
      </c>
      <c r="L5">
        <v>12.661</v>
      </c>
      <c r="M5">
        <v>13.698</v>
      </c>
      <c r="N5">
        <v>16.155000000000001</v>
      </c>
      <c r="O5">
        <v>20.119</v>
      </c>
      <c r="P5">
        <v>29.398</v>
      </c>
      <c r="Q5">
        <v>24.195</v>
      </c>
      <c r="R5">
        <v>20.253</v>
      </c>
      <c r="S5">
        <v>16.344000000000001</v>
      </c>
      <c r="T5">
        <v>12.561999999999999</v>
      </c>
      <c r="U5">
        <v>21.361000000000001</v>
      </c>
      <c r="V5">
        <v>29.704000000000001</v>
      </c>
      <c r="W5">
        <v>32.497999999999998</v>
      </c>
      <c r="X5">
        <v>36.307000000000002</v>
      </c>
      <c r="Y5" s="13">
        <v>43.607999999999997</v>
      </c>
      <c r="Z5">
        <v>43.762999999999998</v>
      </c>
      <c r="AA5">
        <v>54.012999999999998</v>
      </c>
      <c r="AB5">
        <v>56.98</v>
      </c>
      <c r="AC5">
        <v>60.218000000000004</v>
      </c>
      <c r="AD5">
        <v>64.037000000000006</v>
      </c>
      <c r="AE5">
        <v>68.259</v>
      </c>
      <c r="AF5">
        <v>72.766999999999996</v>
      </c>
      <c r="AG5">
        <v>2014</v>
      </c>
      <c r="AK5" t="s">
        <v>12</v>
      </c>
      <c r="AL5">
        <f t="shared" si="0"/>
        <v>43.607999999999997</v>
      </c>
    </row>
    <row r="6" spans="1:38" x14ac:dyDescent="0.2">
      <c r="A6">
        <v>218</v>
      </c>
      <c r="B6" t="s">
        <v>45</v>
      </c>
      <c r="C6" t="s">
        <v>26</v>
      </c>
      <c r="D6" t="s">
        <v>340</v>
      </c>
      <c r="E6" t="s">
        <v>149</v>
      </c>
      <c r="G6" t="s">
        <v>341</v>
      </c>
      <c r="H6" t="s">
        <v>106</v>
      </c>
      <c r="I6" t="s">
        <v>106</v>
      </c>
      <c r="J6" t="s">
        <v>106</v>
      </c>
      <c r="K6" t="s">
        <v>106</v>
      </c>
      <c r="L6">
        <v>58.93</v>
      </c>
      <c r="M6">
        <v>51.728999999999999</v>
      </c>
      <c r="N6">
        <v>62.116</v>
      </c>
      <c r="O6">
        <v>66.444000000000003</v>
      </c>
      <c r="P6">
        <v>81.006</v>
      </c>
      <c r="Q6">
        <v>71.087999999999994</v>
      </c>
      <c r="R6">
        <v>41.886000000000003</v>
      </c>
      <c r="S6">
        <v>27.257999999999999</v>
      </c>
      <c r="T6">
        <v>20.606999999999999</v>
      </c>
      <c r="U6">
        <v>23.143999999999998</v>
      </c>
      <c r="V6">
        <v>18.382000000000001</v>
      </c>
      <c r="W6">
        <v>14.438000000000001</v>
      </c>
      <c r="X6">
        <v>11.045999999999999</v>
      </c>
      <c r="Y6" s="13">
        <v>10.166</v>
      </c>
      <c r="Z6">
        <v>11.97</v>
      </c>
      <c r="AA6">
        <v>18.294</v>
      </c>
      <c r="AB6">
        <v>26.99</v>
      </c>
      <c r="AC6">
        <v>35.673000000000002</v>
      </c>
      <c r="AD6">
        <v>42.76</v>
      </c>
      <c r="AE6">
        <v>43.445</v>
      </c>
      <c r="AF6">
        <v>43.8</v>
      </c>
      <c r="AG6">
        <v>2013</v>
      </c>
      <c r="AK6" t="s">
        <v>26</v>
      </c>
      <c r="AL6">
        <f t="shared" si="0"/>
        <v>10.166</v>
      </c>
    </row>
    <row r="7" spans="1:38" x14ac:dyDescent="0.2">
      <c r="A7">
        <v>616</v>
      </c>
      <c r="B7" t="s">
        <v>46</v>
      </c>
      <c r="C7" t="s">
        <v>25</v>
      </c>
      <c r="D7" t="s">
        <v>340</v>
      </c>
      <c r="E7" t="s">
        <v>149</v>
      </c>
      <c r="AK7" t="s">
        <v>25</v>
      </c>
      <c r="AL7" t="str">
        <f t="shared" si="0"/>
        <v>n/a</v>
      </c>
    </row>
    <row r="8" spans="1:38" x14ac:dyDescent="0.2">
      <c r="A8">
        <v>516</v>
      </c>
      <c r="B8" t="s">
        <v>49</v>
      </c>
      <c r="C8" t="s">
        <v>4</v>
      </c>
      <c r="D8" t="s">
        <v>340</v>
      </c>
      <c r="E8" t="s">
        <v>149</v>
      </c>
      <c r="AK8" t="s">
        <v>4</v>
      </c>
      <c r="AL8" t="str">
        <f t="shared" si="0"/>
        <v>n/a</v>
      </c>
    </row>
    <row r="9" spans="1:38" x14ac:dyDescent="0.2">
      <c r="A9">
        <v>622</v>
      </c>
      <c r="B9" t="s">
        <v>52</v>
      </c>
      <c r="C9" t="s">
        <v>32</v>
      </c>
      <c r="D9" t="s">
        <v>340</v>
      </c>
      <c r="E9" t="s">
        <v>149</v>
      </c>
      <c r="AK9" t="s">
        <v>32</v>
      </c>
      <c r="AL9" t="str">
        <f t="shared" si="0"/>
        <v>n/a</v>
      </c>
    </row>
    <row r="10" spans="1:38" x14ac:dyDescent="0.2">
      <c r="A10">
        <v>628</v>
      </c>
      <c r="B10" t="s">
        <v>53</v>
      </c>
      <c r="C10" t="s">
        <v>13</v>
      </c>
      <c r="D10" t="s">
        <v>340</v>
      </c>
      <c r="E10" t="s">
        <v>149</v>
      </c>
      <c r="AK10" t="s">
        <v>13</v>
      </c>
      <c r="AL10" t="str">
        <f t="shared" si="0"/>
        <v>n/a</v>
      </c>
    </row>
    <row r="11" spans="1:38" x14ac:dyDescent="0.2">
      <c r="A11">
        <v>228</v>
      </c>
      <c r="B11" t="s">
        <v>54</v>
      </c>
      <c r="C11" t="s">
        <v>30</v>
      </c>
      <c r="D11" t="s">
        <v>340</v>
      </c>
      <c r="E11" t="s">
        <v>149</v>
      </c>
      <c r="G11" t="s">
        <v>341</v>
      </c>
      <c r="H11">
        <v>1.458</v>
      </c>
      <c r="I11">
        <v>-0.436</v>
      </c>
      <c r="J11">
        <v>-0.27700000000000002</v>
      </c>
      <c r="K11">
        <v>1.635</v>
      </c>
      <c r="L11">
        <v>3.0819999999999999</v>
      </c>
      <c r="M11">
        <v>5.59</v>
      </c>
      <c r="N11">
        <v>7.601</v>
      </c>
      <c r="O11">
        <v>6.5250000000000004</v>
      </c>
      <c r="P11">
        <v>3.9830000000000001</v>
      </c>
      <c r="Q11">
        <v>-5.0000000000000001E-3</v>
      </c>
      <c r="R11">
        <v>-6.6280000000000001</v>
      </c>
      <c r="S11">
        <v>-12.965999999999999</v>
      </c>
      <c r="T11">
        <v>-19.274999999999999</v>
      </c>
      <c r="U11">
        <v>-10.561999999999999</v>
      </c>
      <c r="V11">
        <v>-7.0339999999999998</v>
      </c>
      <c r="W11">
        <v>-8.6159999999999997</v>
      </c>
      <c r="X11">
        <v>-6.8239999999999998</v>
      </c>
      <c r="Y11" s="13">
        <v>-5.6589999999999998</v>
      </c>
      <c r="Z11">
        <v>-5.1539999999999999</v>
      </c>
      <c r="AA11">
        <v>-2.6680000000000001</v>
      </c>
      <c r="AB11">
        <v>-0.65600000000000003</v>
      </c>
      <c r="AC11">
        <v>0.6</v>
      </c>
      <c r="AD11">
        <v>1.2769999999999999</v>
      </c>
      <c r="AE11">
        <v>1.9330000000000001</v>
      </c>
      <c r="AF11">
        <v>2.6059999999999999</v>
      </c>
      <c r="AG11">
        <v>2013</v>
      </c>
      <c r="AK11" t="s">
        <v>30</v>
      </c>
      <c r="AL11">
        <f t="shared" si="0"/>
        <v>-5.6589999999999998</v>
      </c>
    </row>
    <row r="12" spans="1:38" x14ac:dyDescent="0.2">
      <c r="A12">
        <v>636</v>
      </c>
      <c r="B12" t="s">
        <v>56</v>
      </c>
      <c r="C12" t="s">
        <v>33</v>
      </c>
      <c r="D12" t="s">
        <v>340</v>
      </c>
      <c r="E12" t="s">
        <v>149</v>
      </c>
      <c r="AK12" t="s">
        <v>33</v>
      </c>
      <c r="AL12" t="str">
        <f t="shared" si="0"/>
        <v>n/a</v>
      </c>
    </row>
    <row r="13" spans="1:38" x14ac:dyDescent="0.2">
      <c r="A13">
        <v>248</v>
      </c>
      <c r="B13" t="s">
        <v>59</v>
      </c>
      <c r="C13" t="s">
        <v>31</v>
      </c>
      <c r="D13" t="s">
        <v>340</v>
      </c>
      <c r="E13" t="s">
        <v>149</v>
      </c>
      <c r="AK13" t="s">
        <v>31</v>
      </c>
      <c r="AL13" t="str">
        <f t="shared" si="0"/>
        <v>n/a</v>
      </c>
    </row>
    <row r="14" spans="1:38" x14ac:dyDescent="0.2">
      <c r="A14">
        <v>642</v>
      </c>
      <c r="B14" t="s">
        <v>60</v>
      </c>
      <c r="C14" t="s">
        <v>1</v>
      </c>
      <c r="D14" t="s">
        <v>340</v>
      </c>
      <c r="E14" t="s">
        <v>149</v>
      </c>
      <c r="G14" t="s">
        <v>341</v>
      </c>
      <c r="H14">
        <v>88.698999999999998</v>
      </c>
      <c r="I14">
        <v>45</v>
      </c>
      <c r="J14">
        <v>57.618000000000002</v>
      </c>
      <c r="K14">
        <v>58.829000000000001</v>
      </c>
      <c r="L14">
        <v>33.131</v>
      </c>
      <c r="M14">
        <v>23.28</v>
      </c>
      <c r="N14">
        <v>20.04</v>
      </c>
      <c r="O14">
        <v>10.035</v>
      </c>
      <c r="P14">
        <v>5.94</v>
      </c>
      <c r="Q14">
        <v>2.8780000000000001</v>
      </c>
      <c r="R14">
        <v>1.569</v>
      </c>
      <c r="S14">
        <v>1.0129999999999999</v>
      </c>
      <c r="T14">
        <v>0.57699999999999996</v>
      </c>
      <c r="U14">
        <v>7.2089999999999996</v>
      </c>
      <c r="V14">
        <v>11.188000000000001</v>
      </c>
      <c r="W14">
        <v>7.7009999999999996</v>
      </c>
      <c r="X14">
        <v>10.170999999999999</v>
      </c>
      <c r="Y14" s="13">
        <v>8.9860000000000007</v>
      </c>
      <c r="Z14">
        <v>7.5640000000000001</v>
      </c>
      <c r="AA14">
        <v>23.620999999999999</v>
      </c>
      <c r="AB14">
        <v>28.225999999999999</v>
      </c>
      <c r="AC14">
        <v>27.498000000000001</v>
      </c>
      <c r="AD14">
        <v>25.78</v>
      </c>
      <c r="AE14">
        <v>23.257000000000001</v>
      </c>
      <c r="AF14">
        <v>20.544</v>
      </c>
      <c r="AG14">
        <v>2013</v>
      </c>
      <c r="AK14" t="s">
        <v>1</v>
      </c>
      <c r="AL14">
        <f t="shared" si="0"/>
        <v>8.9860000000000007</v>
      </c>
    </row>
    <row r="15" spans="1:38" x14ac:dyDescent="0.2">
      <c r="A15">
        <v>646</v>
      </c>
      <c r="B15" t="s">
        <v>62</v>
      </c>
      <c r="C15" t="s">
        <v>14</v>
      </c>
      <c r="D15" t="s">
        <v>340</v>
      </c>
      <c r="E15" t="s">
        <v>149</v>
      </c>
      <c r="AK15" t="s">
        <v>14</v>
      </c>
      <c r="AL15" t="str">
        <f t="shared" si="0"/>
        <v>n/a</v>
      </c>
    </row>
    <row r="16" spans="1:38" x14ac:dyDescent="0.2">
      <c r="A16">
        <v>656</v>
      </c>
      <c r="B16" t="s">
        <v>64</v>
      </c>
      <c r="C16" t="s">
        <v>24</v>
      </c>
      <c r="D16" t="s">
        <v>340</v>
      </c>
      <c r="E16" t="s">
        <v>149</v>
      </c>
      <c r="G16" t="s">
        <v>341</v>
      </c>
      <c r="H16">
        <v>92.986000000000004</v>
      </c>
      <c r="I16">
        <v>93.483000000000004</v>
      </c>
      <c r="J16">
        <v>105.86499999999999</v>
      </c>
      <c r="K16">
        <v>127.874</v>
      </c>
      <c r="L16">
        <v>118.726</v>
      </c>
      <c r="M16">
        <v>113.42</v>
      </c>
      <c r="N16">
        <v>103.55</v>
      </c>
      <c r="O16">
        <v>112.64</v>
      </c>
      <c r="P16">
        <v>119.755</v>
      </c>
      <c r="Q16">
        <v>150.23099999999999</v>
      </c>
      <c r="R16">
        <v>138.43700000000001</v>
      </c>
      <c r="S16">
        <v>90.281999999999996</v>
      </c>
      <c r="T16">
        <v>90.158000000000001</v>
      </c>
      <c r="U16">
        <v>89.325000000000003</v>
      </c>
      <c r="V16">
        <v>99.638000000000005</v>
      </c>
      <c r="W16">
        <v>77.77</v>
      </c>
      <c r="X16">
        <v>35.435000000000002</v>
      </c>
      <c r="Y16" s="13">
        <v>39.454999999999998</v>
      </c>
      <c r="Z16">
        <v>37.444000000000003</v>
      </c>
      <c r="AA16">
        <v>35.396000000000001</v>
      </c>
      <c r="AB16">
        <v>30.545000000000002</v>
      </c>
      <c r="AC16">
        <v>25.73</v>
      </c>
      <c r="AD16">
        <v>21.626000000000001</v>
      </c>
      <c r="AE16">
        <v>18.486000000000001</v>
      </c>
      <c r="AF16">
        <v>14.603</v>
      </c>
      <c r="AG16">
        <v>2014</v>
      </c>
      <c r="AK16" t="s">
        <v>24</v>
      </c>
      <c r="AL16">
        <f t="shared" si="0"/>
        <v>39.454999999999998</v>
      </c>
    </row>
    <row r="17" spans="1:38" x14ac:dyDescent="0.2">
      <c r="A17">
        <v>433</v>
      </c>
      <c r="B17" t="s">
        <v>48</v>
      </c>
      <c r="C17" t="s">
        <v>5</v>
      </c>
      <c r="D17" t="s">
        <v>340</v>
      </c>
      <c r="E17" t="s">
        <v>149</v>
      </c>
      <c r="AK17" t="s">
        <v>5</v>
      </c>
      <c r="AL17" t="str">
        <f t="shared" si="0"/>
        <v>n/a</v>
      </c>
    </row>
    <row r="18" spans="1:38" x14ac:dyDescent="0.2">
      <c r="A18">
        <v>429</v>
      </c>
      <c r="B18" t="s">
        <v>47</v>
      </c>
      <c r="C18" t="s">
        <v>34</v>
      </c>
      <c r="D18" t="s">
        <v>340</v>
      </c>
      <c r="E18" t="s">
        <v>149</v>
      </c>
      <c r="G18" t="s">
        <v>341</v>
      </c>
      <c r="H18">
        <v>10.119999999999999</v>
      </c>
      <c r="I18">
        <v>9.4610000000000003</v>
      </c>
      <c r="J18">
        <v>10.688000000000001</v>
      </c>
      <c r="K18">
        <v>7.7869999999999999</v>
      </c>
      <c r="L18">
        <v>6.4340000000000002</v>
      </c>
      <c r="M18">
        <v>-1.3520000000000001</v>
      </c>
      <c r="N18">
        <v>9.2569999999999997</v>
      </c>
      <c r="O18">
        <v>7.4790000000000001</v>
      </c>
      <c r="P18">
        <v>4.9809999999999999</v>
      </c>
      <c r="Q18">
        <v>-0.52600000000000002</v>
      </c>
      <c r="R18">
        <v>-0.874</v>
      </c>
      <c r="S18">
        <v>-2.6749999999999998</v>
      </c>
      <c r="T18">
        <v>-2.839</v>
      </c>
      <c r="U18">
        <v>2.5369999999999999</v>
      </c>
      <c r="V18">
        <v>1.964</v>
      </c>
      <c r="W18">
        <v>-2.6629999999999998</v>
      </c>
      <c r="X18">
        <v>0.19500000000000001</v>
      </c>
      <c r="Y18" s="13">
        <v>-3.98</v>
      </c>
      <c r="Z18">
        <v>-1.105</v>
      </c>
      <c r="AA18">
        <v>1.8440000000000001</v>
      </c>
      <c r="AB18">
        <v>4.0129999999999999</v>
      </c>
      <c r="AC18">
        <v>5.3369999999999997</v>
      </c>
      <c r="AD18">
        <v>6.0190000000000001</v>
      </c>
      <c r="AE18">
        <v>6.2910000000000004</v>
      </c>
      <c r="AF18">
        <v>6.3079999999999998</v>
      </c>
      <c r="AG18">
        <v>2013</v>
      </c>
      <c r="AK18" t="s">
        <v>34</v>
      </c>
      <c r="AL18">
        <f t="shared" si="0"/>
        <v>-3.98</v>
      </c>
    </row>
    <row r="19" spans="1:38" x14ac:dyDescent="0.2">
      <c r="A19">
        <v>916</v>
      </c>
      <c r="B19" t="s">
        <v>65</v>
      </c>
      <c r="C19" t="s">
        <v>18</v>
      </c>
      <c r="D19" t="s">
        <v>340</v>
      </c>
      <c r="E19" t="s">
        <v>149</v>
      </c>
      <c r="G19" t="s">
        <v>341</v>
      </c>
      <c r="H19" t="s">
        <v>106</v>
      </c>
      <c r="I19" t="s">
        <v>106</v>
      </c>
      <c r="J19" t="s">
        <v>106</v>
      </c>
      <c r="K19" t="s">
        <v>106</v>
      </c>
      <c r="L19" t="s">
        <v>106</v>
      </c>
      <c r="M19" t="s">
        <v>106</v>
      </c>
      <c r="N19">
        <v>7.8520000000000003</v>
      </c>
      <c r="O19">
        <v>3.58</v>
      </c>
      <c r="P19">
        <v>2.8000000000000001E-2</v>
      </c>
      <c r="Q19">
        <v>-6.1289999999999996</v>
      </c>
      <c r="R19">
        <v>-10.855</v>
      </c>
      <c r="S19">
        <v>-13.792</v>
      </c>
      <c r="T19">
        <v>-13.913</v>
      </c>
      <c r="U19">
        <v>-11.044</v>
      </c>
      <c r="V19">
        <v>-10.249000000000001</v>
      </c>
      <c r="W19">
        <v>-13.015000000000001</v>
      </c>
      <c r="X19">
        <v>-16.292000000000002</v>
      </c>
      <c r="Y19" s="13">
        <v>-17.966000000000001</v>
      </c>
      <c r="Z19">
        <v>-20.146999999999998</v>
      </c>
      <c r="AA19">
        <v>-18.134</v>
      </c>
      <c r="AB19">
        <v>-15.371</v>
      </c>
      <c r="AC19">
        <v>-14.382</v>
      </c>
      <c r="AD19">
        <v>-13.566000000000001</v>
      </c>
      <c r="AE19">
        <v>-13.555999999999999</v>
      </c>
      <c r="AF19">
        <v>-13.81</v>
      </c>
      <c r="AG19">
        <v>2013</v>
      </c>
      <c r="AK19" t="s">
        <v>18</v>
      </c>
      <c r="AL19">
        <f t="shared" si="0"/>
        <v>-17.966000000000001</v>
      </c>
    </row>
    <row r="20" spans="1:38" x14ac:dyDescent="0.2">
      <c r="A20">
        <v>443</v>
      </c>
      <c r="B20" t="s">
        <v>67</v>
      </c>
      <c r="C20" t="s">
        <v>6</v>
      </c>
      <c r="D20" t="s">
        <v>340</v>
      </c>
      <c r="E20" t="s">
        <v>149</v>
      </c>
      <c r="AK20" t="s">
        <v>6</v>
      </c>
      <c r="AL20" t="str">
        <f t="shared" si="0"/>
        <v>n/a</v>
      </c>
    </row>
    <row r="21" spans="1:38" x14ac:dyDescent="0.2">
      <c r="A21">
        <v>672</v>
      </c>
      <c r="B21" t="s">
        <v>50</v>
      </c>
      <c r="C21" t="s">
        <v>2</v>
      </c>
      <c r="D21" t="s">
        <v>340</v>
      </c>
      <c r="E21" t="s">
        <v>149</v>
      </c>
      <c r="G21" t="s">
        <v>341</v>
      </c>
      <c r="H21">
        <v>42.591999999999999</v>
      </c>
      <c r="I21">
        <v>36.316000000000003</v>
      </c>
      <c r="J21">
        <v>37.027000000000001</v>
      </c>
      <c r="K21">
        <v>27.382999999999999</v>
      </c>
      <c r="L21">
        <v>5.5369999999999999</v>
      </c>
      <c r="M21">
        <v>4.2649999999999997</v>
      </c>
      <c r="N21">
        <v>-0.28299999999999997</v>
      </c>
      <c r="O21">
        <v>-13.436999999999999</v>
      </c>
      <c r="P21">
        <v>-44.338999999999999</v>
      </c>
      <c r="Q21">
        <v>-59.006999999999998</v>
      </c>
      <c r="R21">
        <v>-77.817999999999998</v>
      </c>
      <c r="S21">
        <v>-77.584999999999994</v>
      </c>
      <c r="T21">
        <v>-70.215000000000003</v>
      </c>
      <c r="U21">
        <v>-93.594999999999999</v>
      </c>
      <c r="V21">
        <v>-86.852999999999994</v>
      </c>
      <c r="W21">
        <v>-170.453</v>
      </c>
      <c r="X21">
        <v>-83.646000000000001</v>
      </c>
      <c r="Y21" s="13">
        <v>-92.870999999999995</v>
      </c>
      <c r="Z21">
        <v>-102.59</v>
      </c>
      <c r="AA21">
        <v>-49.94</v>
      </c>
      <c r="AB21">
        <v>3.5960000000000001</v>
      </c>
      <c r="AC21">
        <v>18.146999999999998</v>
      </c>
      <c r="AD21">
        <v>30.765999999999998</v>
      </c>
      <c r="AE21">
        <v>36.485999999999997</v>
      </c>
      <c r="AF21">
        <v>46.043999999999997</v>
      </c>
      <c r="AG21">
        <v>2014</v>
      </c>
      <c r="AK21" t="s">
        <v>2</v>
      </c>
      <c r="AL21">
        <f t="shared" si="0"/>
        <v>-92.870999999999995</v>
      </c>
    </row>
    <row r="22" spans="1:38" x14ac:dyDescent="0.2">
      <c r="A22">
        <v>682</v>
      </c>
      <c r="B22" t="s">
        <v>69</v>
      </c>
      <c r="C22" t="s">
        <v>27</v>
      </c>
      <c r="D22" t="s">
        <v>340</v>
      </c>
      <c r="E22" t="s">
        <v>149</v>
      </c>
      <c r="AK22" t="s">
        <v>27</v>
      </c>
      <c r="AL22" t="str">
        <f t="shared" si="0"/>
        <v>n/a</v>
      </c>
    </row>
    <row r="23" spans="1:38" x14ac:dyDescent="0.2">
      <c r="A23">
        <v>948</v>
      </c>
      <c r="B23" t="s">
        <v>70</v>
      </c>
      <c r="C23" t="s">
        <v>20</v>
      </c>
      <c r="D23" t="s">
        <v>340</v>
      </c>
      <c r="E23" t="s">
        <v>149</v>
      </c>
      <c r="AK23" t="s">
        <v>20</v>
      </c>
      <c r="AL23" t="str">
        <f t="shared" si="0"/>
        <v>n/a</v>
      </c>
    </row>
    <row r="24" spans="1:38" x14ac:dyDescent="0.2">
      <c r="A24">
        <v>694</v>
      </c>
      <c r="B24" t="s">
        <v>51</v>
      </c>
      <c r="C24" t="s">
        <v>3</v>
      </c>
      <c r="D24" t="s">
        <v>340</v>
      </c>
      <c r="E24" t="s">
        <v>149</v>
      </c>
      <c r="G24" t="s">
        <v>341</v>
      </c>
      <c r="H24" t="s">
        <v>106</v>
      </c>
      <c r="I24" t="s">
        <v>106</v>
      </c>
      <c r="J24" t="s">
        <v>106</v>
      </c>
      <c r="K24" t="s">
        <v>106</v>
      </c>
      <c r="L24">
        <v>63.720999999999997</v>
      </c>
      <c r="M24">
        <v>65.117000000000004</v>
      </c>
      <c r="N24">
        <v>49.835000000000001</v>
      </c>
      <c r="O24">
        <v>45.31</v>
      </c>
      <c r="P24">
        <v>31.888999999999999</v>
      </c>
      <c r="Q24">
        <v>19.486000000000001</v>
      </c>
      <c r="R24">
        <v>3.4510000000000001</v>
      </c>
      <c r="S24">
        <v>8.3780000000000001</v>
      </c>
      <c r="T24">
        <v>0.45600000000000002</v>
      </c>
      <c r="U24">
        <v>6.6769999999999996</v>
      </c>
      <c r="V24">
        <v>8.8469999999999995</v>
      </c>
      <c r="W24">
        <v>9.032</v>
      </c>
      <c r="X24">
        <v>8.0500000000000007</v>
      </c>
      <c r="Y24" s="13">
        <v>9.9420000000000002</v>
      </c>
      <c r="Z24">
        <v>9.9190000000000005</v>
      </c>
      <c r="AA24">
        <v>11.455</v>
      </c>
      <c r="AB24">
        <v>11.147</v>
      </c>
      <c r="AC24">
        <v>10.775</v>
      </c>
      <c r="AD24">
        <v>10.228</v>
      </c>
      <c r="AE24">
        <v>9.9849999999999994</v>
      </c>
      <c r="AF24">
        <v>10.042</v>
      </c>
      <c r="AG24">
        <v>2013</v>
      </c>
      <c r="AK24" t="s">
        <v>3</v>
      </c>
      <c r="AL24">
        <f t="shared" si="0"/>
        <v>9.9420000000000002</v>
      </c>
    </row>
    <row r="25" spans="1:38" x14ac:dyDescent="0.2">
      <c r="A25">
        <v>142</v>
      </c>
      <c r="B25" t="s">
        <v>71</v>
      </c>
      <c r="C25" t="s">
        <v>28</v>
      </c>
      <c r="D25" t="s">
        <v>340</v>
      </c>
      <c r="E25" t="s">
        <v>149</v>
      </c>
      <c r="G25" t="s">
        <v>341</v>
      </c>
      <c r="H25">
        <v>-44.585999999999999</v>
      </c>
      <c r="I25">
        <v>-51.2</v>
      </c>
      <c r="J25">
        <v>-55.783000000000001</v>
      </c>
      <c r="K25">
        <v>-60.127000000000002</v>
      </c>
      <c r="L25">
        <v>-70.510000000000005</v>
      </c>
      <c r="M25">
        <v>-88.286000000000001</v>
      </c>
      <c r="N25">
        <v>-84.536000000000001</v>
      </c>
      <c r="O25">
        <v>-98.534999999999997</v>
      </c>
      <c r="P25">
        <v>-107.352</v>
      </c>
      <c r="Q25">
        <v>-122.607</v>
      </c>
      <c r="R25">
        <v>-136.19999999999999</v>
      </c>
      <c r="S25">
        <v>-142.61500000000001</v>
      </c>
      <c r="T25">
        <v>-127.994</v>
      </c>
      <c r="U25">
        <v>-157.405</v>
      </c>
      <c r="V25">
        <v>-167.01400000000001</v>
      </c>
      <c r="W25">
        <v>-161.87200000000001</v>
      </c>
      <c r="X25">
        <v>-170.65600000000001</v>
      </c>
      <c r="Y25" s="13">
        <v>-204.69200000000001</v>
      </c>
      <c r="Z25">
        <v>-244.226</v>
      </c>
      <c r="AA25">
        <v>-248.102</v>
      </c>
      <c r="AB25">
        <v>-248.809</v>
      </c>
      <c r="AC25">
        <v>-248.85499999999999</v>
      </c>
      <c r="AD25">
        <v>-248.15199999999999</v>
      </c>
      <c r="AE25">
        <v>-246.80600000000001</v>
      </c>
      <c r="AF25">
        <v>-245.023</v>
      </c>
      <c r="AG25">
        <v>2014</v>
      </c>
      <c r="AK25" t="s">
        <v>28</v>
      </c>
      <c r="AL25">
        <f t="shared" si="0"/>
        <v>-204.69200000000001</v>
      </c>
    </row>
    <row r="26" spans="1:38" x14ac:dyDescent="0.2">
      <c r="A26">
        <v>449</v>
      </c>
      <c r="B26" t="s">
        <v>72</v>
      </c>
      <c r="C26" t="s">
        <v>10</v>
      </c>
      <c r="D26" t="s">
        <v>340</v>
      </c>
      <c r="E26" t="s">
        <v>149</v>
      </c>
      <c r="AK26" t="s">
        <v>10</v>
      </c>
      <c r="AL26" t="str">
        <f t="shared" si="0"/>
        <v>n/a</v>
      </c>
    </row>
    <row r="27" spans="1:38" x14ac:dyDescent="0.2">
      <c r="A27">
        <v>293</v>
      </c>
      <c r="B27" t="s">
        <v>66</v>
      </c>
      <c r="C27" t="s">
        <v>29</v>
      </c>
      <c r="D27" t="s">
        <v>340</v>
      </c>
      <c r="E27" t="s">
        <v>149</v>
      </c>
      <c r="G27" t="s">
        <v>341</v>
      </c>
      <c r="H27" t="s">
        <v>106</v>
      </c>
      <c r="I27" t="s">
        <v>106</v>
      </c>
      <c r="J27" t="s">
        <v>106</v>
      </c>
      <c r="K27" t="s">
        <v>106</v>
      </c>
      <c r="L27">
        <v>37.244</v>
      </c>
      <c r="M27">
        <v>36.646999999999998</v>
      </c>
      <c r="N27">
        <v>37.779000000000003</v>
      </c>
      <c r="O27">
        <v>38.340000000000003</v>
      </c>
      <c r="P27">
        <v>34.652999999999999</v>
      </c>
      <c r="Q27">
        <v>31.651</v>
      </c>
      <c r="R27">
        <v>23.975000000000001</v>
      </c>
      <c r="S27">
        <v>16.739999999999998</v>
      </c>
      <c r="T27">
        <v>13.009</v>
      </c>
      <c r="U27">
        <v>12.228999999999999</v>
      </c>
      <c r="V27">
        <v>10.263</v>
      </c>
      <c r="W27">
        <v>6.9320000000000004</v>
      </c>
      <c r="X27">
        <v>4.5190000000000001</v>
      </c>
      <c r="Y27" s="13">
        <v>3.4780000000000002</v>
      </c>
      <c r="Z27">
        <v>3.419</v>
      </c>
      <c r="AA27">
        <v>4.9450000000000003</v>
      </c>
      <c r="AB27">
        <v>6.0179999999999998</v>
      </c>
      <c r="AC27">
        <v>6.8090000000000002</v>
      </c>
      <c r="AD27">
        <v>7.3369999999999997</v>
      </c>
      <c r="AE27">
        <v>7.7329999999999997</v>
      </c>
      <c r="AF27">
        <v>8.0939999999999994</v>
      </c>
      <c r="AG27">
        <v>2014</v>
      </c>
      <c r="AK27" t="s">
        <v>29</v>
      </c>
      <c r="AL27">
        <f t="shared" si="0"/>
        <v>3.4780000000000002</v>
      </c>
    </row>
    <row r="28" spans="1:38" x14ac:dyDescent="0.2">
      <c r="A28">
        <v>453</v>
      </c>
      <c r="B28" t="s">
        <v>61</v>
      </c>
      <c r="C28" t="s">
        <v>15</v>
      </c>
      <c r="D28" t="s">
        <v>340</v>
      </c>
      <c r="E28" t="s">
        <v>149</v>
      </c>
      <c r="G28" t="s">
        <v>341</v>
      </c>
      <c r="H28">
        <v>43.128999999999998</v>
      </c>
      <c r="I28">
        <v>39.649000000000001</v>
      </c>
      <c r="J28">
        <v>55.317999999999998</v>
      </c>
      <c r="K28">
        <v>62.273000000000003</v>
      </c>
      <c r="L28">
        <v>46.95</v>
      </c>
      <c r="M28">
        <v>51.521999999999998</v>
      </c>
      <c r="N28">
        <v>35.072000000000003</v>
      </c>
      <c r="O28">
        <v>27.02</v>
      </c>
      <c r="P28">
        <v>19.898</v>
      </c>
      <c r="Q28">
        <v>12.683</v>
      </c>
      <c r="R28">
        <v>7.8369999999999997</v>
      </c>
      <c r="S28">
        <v>3.726</v>
      </c>
      <c r="T28">
        <v>7.4710000000000001</v>
      </c>
      <c r="U28">
        <v>29.952000000000002</v>
      </c>
      <c r="V28">
        <v>33.768999999999998</v>
      </c>
      <c r="W28">
        <v>26.864999999999998</v>
      </c>
      <c r="X28">
        <v>27.462</v>
      </c>
      <c r="Y28" s="13">
        <v>17.468</v>
      </c>
      <c r="Z28">
        <v>18.579000000000001</v>
      </c>
      <c r="AA28">
        <v>18.13</v>
      </c>
      <c r="AB28">
        <v>16.268999999999998</v>
      </c>
      <c r="AC28">
        <v>13.268000000000001</v>
      </c>
      <c r="AD28">
        <v>9.2330000000000005</v>
      </c>
      <c r="AE28">
        <v>6.6580000000000004</v>
      </c>
      <c r="AF28">
        <v>4.8159999999999998</v>
      </c>
      <c r="AG28">
        <v>2014</v>
      </c>
      <c r="AK28" t="s">
        <v>15</v>
      </c>
      <c r="AL28">
        <f t="shared" si="0"/>
        <v>17.468</v>
      </c>
    </row>
    <row r="29" spans="1:38" x14ac:dyDescent="0.2">
      <c r="A29">
        <v>634</v>
      </c>
      <c r="B29" t="s">
        <v>58</v>
      </c>
      <c r="C29" t="s">
        <v>57</v>
      </c>
      <c r="D29" t="s">
        <v>340</v>
      </c>
      <c r="E29" t="s">
        <v>149</v>
      </c>
      <c r="AK29" t="s">
        <v>57</v>
      </c>
      <c r="AL29" t="str">
        <f t="shared" si="0"/>
        <v>n/a</v>
      </c>
    </row>
    <row r="30" spans="1:38" x14ac:dyDescent="0.2">
      <c r="A30">
        <v>922</v>
      </c>
      <c r="B30" t="s">
        <v>68</v>
      </c>
      <c r="C30" t="s">
        <v>35</v>
      </c>
      <c r="D30" t="s">
        <v>340</v>
      </c>
      <c r="E30" t="s">
        <v>149</v>
      </c>
      <c r="AK30" t="s">
        <v>35</v>
      </c>
      <c r="AL30" t="str">
        <f t="shared" si="0"/>
        <v>n/a</v>
      </c>
    </row>
    <row r="31" spans="1:38" x14ac:dyDescent="0.2">
      <c r="A31">
        <v>456</v>
      </c>
      <c r="B31" t="s">
        <v>74</v>
      </c>
      <c r="C31" t="s">
        <v>8</v>
      </c>
      <c r="D31" t="s">
        <v>340</v>
      </c>
      <c r="E31" t="s">
        <v>149</v>
      </c>
      <c r="G31" t="s">
        <v>341</v>
      </c>
      <c r="H31" t="s">
        <v>106</v>
      </c>
      <c r="I31" t="s">
        <v>106</v>
      </c>
      <c r="J31" t="s">
        <v>106</v>
      </c>
      <c r="K31">
        <v>30.773</v>
      </c>
      <c r="L31">
        <v>19.149000000000001</v>
      </c>
      <c r="M31">
        <v>16.599</v>
      </c>
      <c r="N31">
        <v>19.218</v>
      </c>
      <c r="O31">
        <v>5.4219999999999997</v>
      </c>
      <c r="P31">
        <v>-10.441000000000001</v>
      </c>
      <c r="Q31">
        <v>-38.101999999999997</v>
      </c>
      <c r="R31">
        <v>-50.023000000000003</v>
      </c>
      <c r="S31">
        <v>-73.694999999999993</v>
      </c>
      <c r="T31">
        <v>-83.899000000000001</v>
      </c>
      <c r="U31">
        <v>-97.525999999999996</v>
      </c>
      <c r="V31">
        <v>-90.736000000000004</v>
      </c>
      <c r="W31">
        <v>-81.206999999999994</v>
      </c>
      <c r="X31">
        <v>-91.222999999999999</v>
      </c>
      <c r="Y31" s="13">
        <v>-100.057</v>
      </c>
      <c r="Z31">
        <v>-97.141999999999996</v>
      </c>
      <c r="AA31">
        <v>-87.52</v>
      </c>
      <c r="AB31">
        <v>-71.977999999999994</v>
      </c>
      <c r="AC31">
        <v>-60.728000000000002</v>
      </c>
      <c r="AD31">
        <v>-50.732999999999997</v>
      </c>
      <c r="AE31">
        <v>-42.148000000000003</v>
      </c>
      <c r="AF31">
        <v>-34.155999999999999</v>
      </c>
      <c r="AG31">
        <v>2014</v>
      </c>
      <c r="AK31" t="s">
        <v>8</v>
      </c>
      <c r="AL31">
        <f t="shared" si="0"/>
        <v>-100.057</v>
      </c>
    </row>
    <row r="32" spans="1:38" x14ac:dyDescent="0.2">
      <c r="A32">
        <v>732</v>
      </c>
      <c r="B32" t="s">
        <v>77</v>
      </c>
      <c r="C32" t="s">
        <v>17</v>
      </c>
      <c r="D32" t="s">
        <v>340</v>
      </c>
      <c r="E32" t="s">
        <v>149</v>
      </c>
      <c r="AK32" t="s">
        <v>17</v>
      </c>
      <c r="AL32" t="str">
        <f t="shared" si="0"/>
        <v>n/a</v>
      </c>
    </row>
    <row r="33" spans="1:38" x14ac:dyDescent="0.2">
      <c r="A33">
        <v>463</v>
      </c>
      <c r="B33" t="s">
        <v>73</v>
      </c>
      <c r="C33" t="s">
        <v>36</v>
      </c>
      <c r="D33" t="s">
        <v>340</v>
      </c>
      <c r="E33" t="s">
        <v>149</v>
      </c>
      <c r="G33" t="s">
        <v>341</v>
      </c>
      <c r="H33">
        <v>109.333</v>
      </c>
      <c r="I33">
        <v>111.64700000000001</v>
      </c>
      <c r="J33">
        <v>115.28700000000001</v>
      </c>
      <c r="K33">
        <v>107.64100000000001</v>
      </c>
      <c r="L33">
        <v>112.85</v>
      </c>
      <c r="M33">
        <v>105.76600000000001</v>
      </c>
      <c r="N33">
        <v>95.695999999999998</v>
      </c>
      <c r="O33">
        <v>95.147000000000006</v>
      </c>
      <c r="P33">
        <v>85.38</v>
      </c>
      <c r="Q33">
        <v>31.24</v>
      </c>
      <c r="R33">
        <v>28.817</v>
      </c>
      <c r="S33">
        <v>27.041</v>
      </c>
      <c r="T33">
        <v>21.687999999999999</v>
      </c>
      <c r="U33">
        <v>17.937000000000001</v>
      </c>
      <c r="V33">
        <v>18.806999999999999</v>
      </c>
      <c r="W33" t="s">
        <v>106</v>
      </c>
      <c r="X33" t="s">
        <v>106</v>
      </c>
      <c r="Y33" s="13" t="s">
        <v>106</v>
      </c>
      <c r="Z33" t="s">
        <v>106</v>
      </c>
      <c r="AA33" t="s">
        <v>106</v>
      </c>
      <c r="AB33" t="s">
        <v>106</v>
      </c>
      <c r="AC33" t="s">
        <v>106</v>
      </c>
      <c r="AD33" t="s">
        <v>106</v>
      </c>
      <c r="AE33" t="s">
        <v>106</v>
      </c>
      <c r="AF33" t="s">
        <v>106</v>
      </c>
      <c r="AG33">
        <v>2009</v>
      </c>
      <c r="AK33" t="s">
        <v>36</v>
      </c>
      <c r="AL33" t="str">
        <f t="shared" si="0"/>
        <v>n/a</v>
      </c>
    </row>
    <row r="34" spans="1:38" x14ac:dyDescent="0.2">
      <c r="A34">
        <v>537</v>
      </c>
      <c r="B34" t="s">
        <v>78</v>
      </c>
      <c r="C34" t="s">
        <v>19</v>
      </c>
      <c r="D34" t="s">
        <v>340</v>
      </c>
      <c r="E34" t="s">
        <v>149</v>
      </c>
      <c r="AK34" t="s">
        <v>19</v>
      </c>
      <c r="AL34" t="str">
        <f t="shared" si="0"/>
        <v>n/a</v>
      </c>
    </row>
    <row r="35" spans="1:38" x14ac:dyDescent="0.2">
      <c r="A35">
        <v>369</v>
      </c>
      <c r="B35" t="s">
        <v>55</v>
      </c>
      <c r="C35" t="s">
        <v>21</v>
      </c>
      <c r="D35" t="s">
        <v>340</v>
      </c>
      <c r="E35" t="s">
        <v>149</v>
      </c>
      <c r="G35" t="s">
        <v>341</v>
      </c>
      <c r="H35" t="s">
        <v>106</v>
      </c>
      <c r="I35" t="s">
        <v>106</v>
      </c>
      <c r="J35" t="s">
        <v>106</v>
      </c>
      <c r="K35" t="s">
        <v>106</v>
      </c>
      <c r="L35">
        <v>46.573999999999998</v>
      </c>
      <c r="M35">
        <v>47.216999999999999</v>
      </c>
      <c r="N35">
        <v>50.524000000000001</v>
      </c>
      <c r="O35">
        <v>44.601999999999997</v>
      </c>
      <c r="P35">
        <v>34.624000000000002</v>
      </c>
      <c r="Q35">
        <v>24.3</v>
      </c>
      <c r="R35">
        <v>14.851000000000001</v>
      </c>
      <c r="S35">
        <v>10.647</v>
      </c>
      <c r="T35">
        <v>5.0259999999999998</v>
      </c>
      <c r="U35">
        <v>9.875</v>
      </c>
      <c r="V35">
        <v>10.529</v>
      </c>
      <c r="W35">
        <v>8.7750000000000004</v>
      </c>
      <c r="X35">
        <v>15.27</v>
      </c>
      <c r="Y35" s="13">
        <v>12.673999999999999</v>
      </c>
      <c r="Z35">
        <v>13.664</v>
      </c>
      <c r="AA35">
        <v>15.207000000000001</v>
      </c>
      <c r="AB35">
        <v>19.215</v>
      </c>
      <c r="AC35">
        <v>23.945</v>
      </c>
      <c r="AD35">
        <v>28.611999999999998</v>
      </c>
      <c r="AE35">
        <v>33.082000000000001</v>
      </c>
      <c r="AF35">
        <v>37.667000000000002</v>
      </c>
      <c r="AG35">
        <v>2013</v>
      </c>
      <c r="AK35" t="s">
        <v>21</v>
      </c>
      <c r="AL35">
        <f t="shared" si="0"/>
        <v>12.673999999999999</v>
      </c>
    </row>
    <row r="36" spans="1:38" x14ac:dyDescent="0.2">
      <c r="A36">
        <v>466</v>
      </c>
      <c r="B36" t="s">
        <v>63</v>
      </c>
      <c r="C36" t="s">
        <v>16</v>
      </c>
      <c r="D36" t="s">
        <v>340</v>
      </c>
      <c r="E36" t="s">
        <v>149</v>
      </c>
      <c r="G36" t="s">
        <v>341</v>
      </c>
      <c r="H36" t="s">
        <v>106</v>
      </c>
      <c r="I36" t="s">
        <v>106</v>
      </c>
      <c r="J36" t="s">
        <v>106</v>
      </c>
      <c r="K36">
        <v>-344.20800000000003</v>
      </c>
      <c r="L36">
        <v>-295.49400000000003</v>
      </c>
      <c r="M36">
        <v>-310.91500000000002</v>
      </c>
      <c r="N36">
        <v>-308.20600000000002</v>
      </c>
      <c r="O36">
        <v>-289.53100000000001</v>
      </c>
      <c r="P36">
        <v>-262.46899999999999</v>
      </c>
      <c r="Q36">
        <v>-241.256</v>
      </c>
      <c r="R36">
        <v>-222.39099999999999</v>
      </c>
      <c r="S36">
        <v>-215.12899999999999</v>
      </c>
      <c r="T36">
        <v>-203.041</v>
      </c>
      <c r="U36">
        <v>-247.101</v>
      </c>
      <c r="V36">
        <v>-227.97</v>
      </c>
      <c r="W36">
        <v>-201.553</v>
      </c>
      <c r="X36">
        <v>-209.49600000000001</v>
      </c>
      <c r="Y36" s="13">
        <v>-210.36500000000001</v>
      </c>
      <c r="Z36">
        <v>-225.804</v>
      </c>
      <c r="AA36">
        <v>-253.28299999999999</v>
      </c>
      <c r="AB36">
        <v>-240.65700000000001</v>
      </c>
      <c r="AC36">
        <v>-234</v>
      </c>
      <c r="AD36">
        <v>-228.88</v>
      </c>
      <c r="AE36">
        <v>-224.53100000000001</v>
      </c>
      <c r="AF36">
        <v>-218.923</v>
      </c>
      <c r="AG36">
        <v>2013</v>
      </c>
      <c r="AK36" t="s">
        <v>16</v>
      </c>
      <c r="AL36">
        <f t="shared" si="0"/>
        <v>-210.36500000000001</v>
      </c>
    </row>
    <row r="37" spans="1:38" x14ac:dyDescent="0.2">
      <c r="A37">
        <v>299</v>
      </c>
      <c r="B37" t="s">
        <v>75</v>
      </c>
      <c r="C37" t="s">
        <v>22</v>
      </c>
      <c r="D37" t="s">
        <v>340</v>
      </c>
      <c r="E37" t="s">
        <v>149</v>
      </c>
      <c r="AK37" t="s">
        <v>22</v>
      </c>
      <c r="AL37" t="str">
        <f t="shared" si="0"/>
        <v>n/a</v>
      </c>
    </row>
    <row r="38" spans="1:38" x14ac:dyDescent="0.2">
      <c r="A38">
        <v>474</v>
      </c>
      <c r="B38" t="s">
        <v>76</v>
      </c>
      <c r="C38" t="s">
        <v>11</v>
      </c>
      <c r="D38" t="s">
        <v>340</v>
      </c>
      <c r="E38" t="s">
        <v>149</v>
      </c>
      <c r="G38" t="s">
        <v>341</v>
      </c>
      <c r="H38" t="s">
        <v>106</v>
      </c>
      <c r="I38" t="s">
        <v>106</v>
      </c>
      <c r="J38">
        <v>119.301</v>
      </c>
      <c r="K38">
        <v>94.468999999999994</v>
      </c>
      <c r="L38">
        <v>56.798000000000002</v>
      </c>
      <c r="M38">
        <v>54.487000000000002</v>
      </c>
      <c r="N38">
        <v>49.96</v>
      </c>
      <c r="O38">
        <v>52.167000000000002</v>
      </c>
      <c r="P38">
        <v>45.466000000000001</v>
      </c>
      <c r="Q38">
        <v>37.064999999999998</v>
      </c>
      <c r="R38">
        <v>32.999000000000002</v>
      </c>
      <c r="S38">
        <v>35.235999999999997</v>
      </c>
      <c r="T38">
        <v>31.422000000000001</v>
      </c>
      <c r="U38">
        <v>43.633000000000003</v>
      </c>
      <c r="V38">
        <v>38.274999999999999</v>
      </c>
      <c r="W38">
        <v>42.34</v>
      </c>
      <c r="X38">
        <v>45.276000000000003</v>
      </c>
      <c r="Y38" s="13">
        <v>46.712000000000003</v>
      </c>
      <c r="Z38">
        <v>47.972000000000001</v>
      </c>
      <c r="AA38">
        <v>52.762999999999998</v>
      </c>
      <c r="AB38">
        <v>53.21</v>
      </c>
      <c r="AC38">
        <v>53.357999999999997</v>
      </c>
      <c r="AD38">
        <v>52.837000000000003</v>
      </c>
      <c r="AE38">
        <v>52.058</v>
      </c>
      <c r="AF38">
        <v>50.790999999999997</v>
      </c>
      <c r="AG38">
        <v>2013</v>
      </c>
      <c r="AK38" t="s">
        <v>11</v>
      </c>
      <c r="AL38">
        <f t="shared" si="0"/>
        <v>46.712000000000003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4"/>
  <sheetViews>
    <sheetView topLeftCell="A150" workbookViewId="0">
      <selection activeCell="P168" sqref="P168"/>
    </sheetView>
  </sheetViews>
  <sheetFormatPr baseColWidth="10" defaultColWidth="8.83203125" defaultRowHeight="15" x14ac:dyDescent="0.2"/>
  <sheetData>
    <row r="1" spans="2:17" x14ac:dyDescent="0.2">
      <c r="B1" s="25"/>
      <c r="C1" s="26">
        <v>1980</v>
      </c>
      <c r="D1" s="26">
        <v>1985</v>
      </c>
      <c r="E1" s="26">
        <v>1990</v>
      </c>
      <c r="F1" s="26">
        <v>1995</v>
      </c>
      <c r="G1" s="26">
        <v>2000</v>
      </c>
      <c r="H1" s="26">
        <v>2001</v>
      </c>
      <c r="I1" s="26">
        <v>2002</v>
      </c>
      <c r="J1" s="26">
        <v>2003</v>
      </c>
      <c r="K1" s="26">
        <v>2004</v>
      </c>
      <c r="L1" s="26">
        <v>2005</v>
      </c>
      <c r="M1" s="26">
        <v>2006</v>
      </c>
      <c r="N1" s="26">
        <v>2007</v>
      </c>
      <c r="O1" s="26">
        <v>2008</v>
      </c>
      <c r="P1" s="25"/>
      <c r="Q1" s="26">
        <v>2009</v>
      </c>
    </row>
    <row r="2" spans="2:17" x14ac:dyDescent="0.2">
      <c r="B2" s="25" t="s">
        <v>557</v>
      </c>
      <c r="C2" s="25">
        <v>0.2</v>
      </c>
      <c r="D2" s="25">
        <v>0.2</v>
      </c>
      <c r="E2" s="25">
        <v>0.19</v>
      </c>
      <c r="F2" s="25">
        <v>0.05</v>
      </c>
      <c r="G2" s="25">
        <v>0.16</v>
      </c>
      <c r="H2" s="25">
        <v>0.18</v>
      </c>
      <c r="I2" s="25">
        <v>0.14000000000000001</v>
      </c>
      <c r="J2" s="25">
        <v>0.13</v>
      </c>
      <c r="K2" s="25">
        <v>0.25</v>
      </c>
      <c r="L2" s="25">
        <v>0.25</v>
      </c>
      <c r="M2" s="25">
        <v>0.31</v>
      </c>
      <c r="N2" s="25">
        <v>0.38</v>
      </c>
      <c r="O2" s="25">
        <v>0.49</v>
      </c>
      <c r="P2" s="25" t="s">
        <v>557</v>
      </c>
      <c r="Q2" s="25">
        <v>0.39</v>
      </c>
    </row>
    <row r="3" spans="2:17" x14ac:dyDescent="0.2">
      <c r="B3" s="25" t="s">
        <v>556</v>
      </c>
      <c r="C3" s="25">
        <v>34.43</v>
      </c>
      <c r="D3" s="25">
        <v>33.03</v>
      </c>
      <c r="E3" s="25">
        <v>37.19</v>
      </c>
      <c r="F3" s="25">
        <v>11.72</v>
      </c>
      <c r="G3" s="25">
        <v>0.86</v>
      </c>
      <c r="H3" s="25">
        <v>0.86</v>
      </c>
      <c r="I3" s="25">
        <v>0.75</v>
      </c>
      <c r="J3" s="25">
        <v>0.64</v>
      </c>
      <c r="K3" s="25">
        <v>0.81</v>
      </c>
      <c r="L3" s="25">
        <v>0.76</v>
      </c>
      <c r="M3" s="25">
        <v>0.74</v>
      </c>
      <c r="N3" s="25">
        <v>0.93</v>
      </c>
      <c r="O3" s="25">
        <v>1.01</v>
      </c>
      <c r="P3" s="25" t="s">
        <v>556</v>
      </c>
      <c r="Q3" s="25">
        <v>0.9</v>
      </c>
    </row>
    <row r="4" spans="2:17" x14ac:dyDescent="0.2">
      <c r="B4" s="25" t="s">
        <v>9</v>
      </c>
      <c r="C4" s="25">
        <v>36.19</v>
      </c>
      <c r="D4" s="25">
        <v>26.48</v>
      </c>
      <c r="E4" s="25">
        <v>24.9</v>
      </c>
      <c r="F4" s="25">
        <v>27.91</v>
      </c>
      <c r="G4" s="25">
        <v>42.1</v>
      </c>
      <c r="H4" s="25">
        <v>36.47</v>
      </c>
      <c r="I4" s="25">
        <v>35.51</v>
      </c>
      <c r="J4" s="25">
        <v>38.54</v>
      </c>
      <c r="K4" s="25">
        <v>40.770000000000003</v>
      </c>
      <c r="L4" s="25">
        <v>47.56</v>
      </c>
      <c r="M4" s="25">
        <v>48.51</v>
      </c>
      <c r="N4" s="25">
        <v>46.6</v>
      </c>
      <c r="O4" s="25">
        <v>47.55</v>
      </c>
      <c r="P4" s="25" t="s">
        <v>9</v>
      </c>
      <c r="Q4" s="25">
        <v>47.55</v>
      </c>
    </row>
    <row r="5" spans="2:17" x14ac:dyDescent="0.2">
      <c r="B5" s="25" t="s">
        <v>7</v>
      </c>
      <c r="C5" s="25">
        <v>26.25</v>
      </c>
      <c r="D5" s="25">
        <v>28.57</v>
      </c>
      <c r="E5" s="25">
        <v>33.01</v>
      </c>
      <c r="F5" s="25">
        <v>59.82</v>
      </c>
      <c r="G5" s="25">
        <v>66.97</v>
      </c>
      <c r="H5" s="25">
        <v>59</v>
      </c>
      <c r="I5" s="25">
        <v>61.81</v>
      </c>
      <c r="J5" s="25">
        <v>59.15</v>
      </c>
      <c r="K5" s="25">
        <v>60.12</v>
      </c>
      <c r="L5" s="25">
        <v>66.2</v>
      </c>
      <c r="M5" s="25">
        <v>69.48</v>
      </c>
      <c r="N5" s="25">
        <v>68.87</v>
      </c>
      <c r="O5" s="25">
        <v>68.430000000000007</v>
      </c>
      <c r="P5" s="25" t="s">
        <v>7</v>
      </c>
      <c r="Q5" s="25">
        <v>68.92</v>
      </c>
    </row>
    <row r="6" spans="2:17" x14ac:dyDescent="0.2">
      <c r="B6" s="25" t="s">
        <v>555</v>
      </c>
      <c r="C6" s="25">
        <v>1.34</v>
      </c>
      <c r="D6" s="25">
        <v>1.1200000000000001</v>
      </c>
      <c r="E6" s="25">
        <v>0.49</v>
      </c>
      <c r="F6" s="25">
        <v>0.72</v>
      </c>
      <c r="G6" s="25">
        <v>0.94</v>
      </c>
      <c r="H6" s="25">
        <v>0.82</v>
      </c>
      <c r="I6" s="25">
        <v>0.81</v>
      </c>
      <c r="J6" s="25">
        <v>1.24</v>
      </c>
      <c r="K6" s="25">
        <v>1.39</v>
      </c>
      <c r="L6" s="25">
        <v>1.44</v>
      </c>
      <c r="M6" s="25">
        <v>1.76</v>
      </c>
      <c r="N6" s="25">
        <v>2.0299999999999998</v>
      </c>
      <c r="O6" s="25">
        <v>1.98</v>
      </c>
      <c r="P6" s="25" t="s">
        <v>555</v>
      </c>
      <c r="Q6" s="25">
        <v>1.8</v>
      </c>
    </row>
    <row r="7" spans="2:17" ht="23" x14ac:dyDescent="0.2">
      <c r="B7" s="25" t="s">
        <v>554</v>
      </c>
      <c r="C7" s="25">
        <v>0.56000000000000005</v>
      </c>
      <c r="D7" s="25">
        <v>0.94</v>
      </c>
      <c r="E7" s="25">
        <v>1.86</v>
      </c>
      <c r="F7" s="25">
        <v>1.55</v>
      </c>
      <c r="G7" s="25">
        <v>1.59</v>
      </c>
      <c r="H7" s="25">
        <v>1.58</v>
      </c>
      <c r="I7" s="25">
        <v>1.6</v>
      </c>
      <c r="J7" s="25">
        <v>1.61</v>
      </c>
      <c r="K7" s="25">
        <v>1.32</v>
      </c>
      <c r="L7" s="25">
        <v>1.56</v>
      </c>
      <c r="M7" s="25">
        <v>2.0299999999999998</v>
      </c>
      <c r="N7" s="25">
        <v>2.2999999999999998</v>
      </c>
      <c r="O7" s="25">
        <v>2.36</v>
      </c>
      <c r="P7" s="25" t="s">
        <v>554</v>
      </c>
      <c r="Q7" s="25">
        <v>2.17</v>
      </c>
    </row>
    <row r="8" spans="2:17" x14ac:dyDescent="0.2">
      <c r="B8" s="25" t="s">
        <v>553</v>
      </c>
      <c r="C8" s="25">
        <v>1.25</v>
      </c>
      <c r="D8" s="25">
        <v>2.04</v>
      </c>
      <c r="E8" s="25">
        <v>2.83</v>
      </c>
      <c r="F8" s="25">
        <v>2</v>
      </c>
      <c r="G8" s="25">
        <v>2.65</v>
      </c>
      <c r="H8" s="25">
        <v>2.61</v>
      </c>
      <c r="I8" s="25">
        <v>6.25</v>
      </c>
      <c r="J8" s="25">
        <v>5.81</v>
      </c>
      <c r="K8" s="25">
        <v>5.68</v>
      </c>
      <c r="L8" s="25">
        <v>5.85</v>
      </c>
      <c r="M8" s="25">
        <v>5.99</v>
      </c>
      <c r="N8" s="25">
        <v>4.7699999999999996</v>
      </c>
      <c r="O8" s="25">
        <v>3.77</v>
      </c>
      <c r="P8" s="25" t="s">
        <v>553</v>
      </c>
      <c r="Q8" s="25">
        <v>3.64</v>
      </c>
    </row>
    <row r="9" spans="2:17" x14ac:dyDescent="0.2">
      <c r="B9" s="25" t="s">
        <v>552</v>
      </c>
      <c r="C9" s="25" t="s">
        <v>400</v>
      </c>
      <c r="D9" s="25" t="s">
        <v>400</v>
      </c>
      <c r="E9" s="25" t="s">
        <v>400</v>
      </c>
      <c r="F9" s="25" t="s">
        <v>400</v>
      </c>
      <c r="G9" s="25">
        <v>0.83</v>
      </c>
      <c r="H9" s="25">
        <v>0.91</v>
      </c>
      <c r="I9" s="25">
        <v>1.25</v>
      </c>
      <c r="J9" s="25">
        <v>1.49</v>
      </c>
      <c r="K9" s="25">
        <v>3.5</v>
      </c>
      <c r="L9" s="25">
        <v>3.44</v>
      </c>
      <c r="M9" s="25">
        <v>2.79</v>
      </c>
      <c r="N9" s="25">
        <v>2.46</v>
      </c>
      <c r="O9" s="25">
        <v>1.72</v>
      </c>
      <c r="P9" s="25" t="s">
        <v>552</v>
      </c>
      <c r="Q9" s="25">
        <v>1.95</v>
      </c>
    </row>
    <row r="10" spans="2:17" x14ac:dyDescent="0.2">
      <c r="B10" s="25" t="s">
        <v>551</v>
      </c>
      <c r="C10" s="25">
        <v>7.05</v>
      </c>
      <c r="D10" s="25">
        <v>7.35</v>
      </c>
      <c r="E10" s="25">
        <v>5.14</v>
      </c>
      <c r="F10" s="25">
        <v>4.95</v>
      </c>
      <c r="G10" s="25">
        <v>5.39</v>
      </c>
      <c r="H10" s="25">
        <v>5.15</v>
      </c>
      <c r="I10" s="25">
        <v>4.95</v>
      </c>
      <c r="J10" s="25">
        <v>4.37</v>
      </c>
      <c r="K10" s="25">
        <v>5.46</v>
      </c>
      <c r="L10" s="25">
        <v>7.2</v>
      </c>
      <c r="M10" s="25">
        <v>7.36</v>
      </c>
      <c r="N10" s="25">
        <v>7.25</v>
      </c>
      <c r="O10" s="25">
        <v>7.73</v>
      </c>
      <c r="P10" s="25" t="s">
        <v>551</v>
      </c>
      <c r="Q10" s="25">
        <v>7.45</v>
      </c>
    </row>
    <row r="11" spans="2:17" x14ac:dyDescent="0.2">
      <c r="B11" s="25" t="s">
        <v>550</v>
      </c>
      <c r="C11" s="25">
        <v>1.35</v>
      </c>
      <c r="D11" s="25">
        <v>1.1599999999999999</v>
      </c>
      <c r="E11" s="25">
        <v>0.61</v>
      </c>
      <c r="F11" s="25">
        <v>0.37</v>
      </c>
      <c r="G11" s="25">
        <v>0.38</v>
      </c>
      <c r="H11" s="25">
        <v>0.41</v>
      </c>
      <c r="I11" s="25">
        <v>0.4</v>
      </c>
      <c r="J11" s="25">
        <v>0.4</v>
      </c>
      <c r="K11" s="25">
        <v>0.43</v>
      </c>
      <c r="L11" s="25">
        <v>0.45</v>
      </c>
      <c r="M11" s="25">
        <v>0.43</v>
      </c>
      <c r="N11" s="25">
        <v>0.42</v>
      </c>
      <c r="O11" s="25">
        <v>0.44</v>
      </c>
      <c r="P11" s="25" t="s">
        <v>550</v>
      </c>
      <c r="Q11" s="25">
        <v>0.49</v>
      </c>
    </row>
    <row r="12" spans="2:17" x14ac:dyDescent="0.2">
      <c r="B12" s="25" t="s">
        <v>23</v>
      </c>
      <c r="C12" s="25" t="s">
        <v>400</v>
      </c>
      <c r="D12" s="25" t="s">
        <v>400</v>
      </c>
      <c r="E12" s="25">
        <v>3.09</v>
      </c>
      <c r="F12" s="25">
        <v>10.86</v>
      </c>
      <c r="G12" s="25">
        <v>29.29</v>
      </c>
      <c r="H12" s="25">
        <v>31.96</v>
      </c>
      <c r="I12" s="25">
        <v>31.21</v>
      </c>
      <c r="J12" s="25">
        <v>29.65</v>
      </c>
      <c r="K12" s="25">
        <v>31.03</v>
      </c>
      <c r="L12" s="25">
        <v>45.36</v>
      </c>
      <c r="M12" s="25">
        <v>53.22</v>
      </c>
      <c r="N12" s="25">
        <v>56.81</v>
      </c>
      <c r="O12" s="25">
        <v>55.65</v>
      </c>
      <c r="P12" s="25" t="s">
        <v>23</v>
      </c>
      <c r="Q12" s="25">
        <v>47.63</v>
      </c>
    </row>
    <row r="13" spans="2:17" x14ac:dyDescent="0.2">
      <c r="B13" s="25" t="s">
        <v>549</v>
      </c>
      <c r="C13" s="25">
        <v>0.86</v>
      </c>
      <c r="D13" s="25">
        <v>0.86</v>
      </c>
      <c r="E13" s="25">
        <v>0.9</v>
      </c>
      <c r="F13" s="25">
        <v>2.0099999999999998</v>
      </c>
      <c r="G13" s="25">
        <v>0.87</v>
      </c>
      <c r="H13" s="25">
        <v>0.8</v>
      </c>
      <c r="I13" s="25">
        <v>0.98</v>
      </c>
      <c r="J13" s="25">
        <v>1.03</v>
      </c>
      <c r="K13" s="25">
        <v>0.99</v>
      </c>
      <c r="L13" s="25">
        <v>0.92</v>
      </c>
      <c r="M13" s="25">
        <v>0.76</v>
      </c>
      <c r="N13" s="25">
        <v>0.94</v>
      </c>
      <c r="O13" s="25">
        <v>0.93</v>
      </c>
      <c r="P13" s="25" t="s">
        <v>549</v>
      </c>
      <c r="Q13" s="25">
        <v>0.91</v>
      </c>
    </row>
    <row r="14" spans="2:17" x14ac:dyDescent="0.2">
      <c r="B14" s="25" t="s">
        <v>12</v>
      </c>
      <c r="C14" s="25">
        <v>31.2</v>
      </c>
      <c r="D14" s="25">
        <v>22.68</v>
      </c>
      <c r="E14" s="25">
        <v>18.600000000000001</v>
      </c>
      <c r="F14" s="25">
        <v>13.91</v>
      </c>
      <c r="G14" s="25">
        <v>25.04</v>
      </c>
      <c r="H14" s="25">
        <v>22.66</v>
      </c>
      <c r="I14" s="25">
        <v>22.56</v>
      </c>
      <c r="J14" s="25">
        <v>22.91</v>
      </c>
      <c r="K14" s="25">
        <v>21.29</v>
      </c>
      <c r="L14" s="25">
        <v>23.07</v>
      </c>
      <c r="M14" s="25">
        <v>23.94</v>
      </c>
      <c r="N14" s="25">
        <v>22.93</v>
      </c>
      <c r="O14" s="25">
        <v>26.71</v>
      </c>
      <c r="P14" s="25" t="s">
        <v>12</v>
      </c>
      <c r="Q14" s="25">
        <v>21.88</v>
      </c>
    </row>
    <row r="15" spans="2:17" x14ac:dyDescent="0.2">
      <c r="B15" s="25" t="s">
        <v>548</v>
      </c>
      <c r="C15" s="25">
        <v>0.28000000000000003</v>
      </c>
      <c r="D15" s="25">
        <v>0.06</v>
      </c>
      <c r="E15" s="25">
        <v>0.74</v>
      </c>
      <c r="F15" s="25">
        <v>1.05</v>
      </c>
      <c r="G15" s="25">
        <v>1.01</v>
      </c>
      <c r="H15" s="25">
        <v>1.08</v>
      </c>
      <c r="I15" s="25">
        <v>1.1399999999999999</v>
      </c>
      <c r="J15" s="25">
        <v>1.1399999999999999</v>
      </c>
      <c r="K15" s="25">
        <v>1.1399999999999999</v>
      </c>
      <c r="L15" s="25">
        <v>1.1399999999999999</v>
      </c>
      <c r="M15" s="25">
        <v>1.1599999999999999</v>
      </c>
      <c r="N15" s="25">
        <v>1.1599999999999999</v>
      </c>
      <c r="O15" s="25">
        <v>1.17</v>
      </c>
      <c r="P15" s="25" t="s">
        <v>548</v>
      </c>
      <c r="Q15" s="25">
        <v>1.19</v>
      </c>
    </row>
    <row r="16" spans="2:17" x14ac:dyDescent="0.2">
      <c r="B16" s="25" t="s">
        <v>547</v>
      </c>
      <c r="C16" s="25">
        <v>0.75</v>
      </c>
      <c r="D16" s="25">
        <v>1.28</v>
      </c>
      <c r="E16" s="25">
        <v>0.66</v>
      </c>
      <c r="F16" s="25">
        <v>0.56999999999999995</v>
      </c>
      <c r="G16" s="25">
        <v>0.74</v>
      </c>
      <c r="H16" s="25">
        <v>0.66</v>
      </c>
      <c r="I16" s="25">
        <v>0.73</v>
      </c>
      <c r="J16" s="25">
        <v>0.72</v>
      </c>
      <c r="K16" s="25">
        <v>0.76</v>
      </c>
      <c r="L16" s="25">
        <v>0.88</v>
      </c>
      <c r="M16" s="25">
        <v>0.93</v>
      </c>
      <c r="N16" s="25">
        <v>0.83</v>
      </c>
      <c r="O16" s="25">
        <v>0.88</v>
      </c>
      <c r="P16" s="25" t="s">
        <v>547</v>
      </c>
      <c r="Q16" s="25">
        <v>0.88</v>
      </c>
    </row>
    <row r="17" spans="2:17" x14ac:dyDescent="0.2">
      <c r="B17" s="25" t="s">
        <v>546</v>
      </c>
      <c r="C17" s="25">
        <v>0.2</v>
      </c>
      <c r="D17" s="25">
        <v>0.19</v>
      </c>
      <c r="E17" s="25">
        <v>0.19</v>
      </c>
      <c r="F17" s="25">
        <v>0.18</v>
      </c>
      <c r="G17" s="25">
        <v>0.15</v>
      </c>
      <c r="H17" s="25">
        <v>0.13</v>
      </c>
      <c r="I17" s="25">
        <v>0.13</v>
      </c>
      <c r="J17" s="25">
        <v>0.13</v>
      </c>
      <c r="K17" s="25">
        <v>0.12</v>
      </c>
      <c r="L17" s="25">
        <v>0.12</v>
      </c>
      <c r="M17" s="25">
        <v>0.13</v>
      </c>
      <c r="N17" s="25">
        <v>0.11</v>
      </c>
      <c r="O17" s="25">
        <v>0.11</v>
      </c>
      <c r="P17" s="25" t="s">
        <v>546</v>
      </c>
      <c r="Q17" s="25">
        <v>0.11</v>
      </c>
    </row>
    <row r="18" spans="2:17" x14ac:dyDescent="0.2">
      <c r="B18" s="25" t="s">
        <v>545</v>
      </c>
      <c r="C18" s="25">
        <v>0.23</v>
      </c>
      <c r="D18" s="25">
        <v>0.35</v>
      </c>
      <c r="E18" s="25">
        <v>0.57999999999999996</v>
      </c>
      <c r="F18" s="25">
        <v>0.56999999999999995</v>
      </c>
      <c r="G18" s="25">
        <v>0.6</v>
      </c>
      <c r="H18" s="25">
        <v>0.6</v>
      </c>
      <c r="I18" s="25">
        <v>0.54</v>
      </c>
      <c r="J18" s="25">
        <v>0.51</v>
      </c>
      <c r="K18" s="25">
        <v>0.51</v>
      </c>
      <c r="L18" s="25">
        <v>0.46</v>
      </c>
      <c r="M18" s="25">
        <v>0.43</v>
      </c>
      <c r="N18" s="25">
        <v>0.49</v>
      </c>
      <c r="O18" s="25">
        <v>0.54</v>
      </c>
      <c r="P18" s="25" t="s">
        <v>545</v>
      </c>
      <c r="Q18" s="25">
        <v>0.57999999999999996</v>
      </c>
    </row>
    <row r="19" spans="2:17" x14ac:dyDescent="0.2">
      <c r="B19" s="25" t="s">
        <v>544</v>
      </c>
      <c r="C19" s="25">
        <v>2.93</v>
      </c>
      <c r="D19" s="25">
        <v>4.92</v>
      </c>
      <c r="E19" s="25">
        <v>0.94</v>
      </c>
      <c r="F19" s="25">
        <v>0.54</v>
      </c>
      <c r="G19" s="25">
        <v>0.24</v>
      </c>
      <c r="H19" s="25">
        <v>0.24</v>
      </c>
      <c r="I19" s="25">
        <v>0.24</v>
      </c>
      <c r="J19" s="25">
        <v>0.25</v>
      </c>
      <c r="K19" s="25">
        <v>0.25</v>
      </c>
      <c r="L19" s="25">
        <v>0.25</v>
      </c>
      <c r="M19" s="25">
        <v>0.26</v>
      </c>
      <c r="N19" s="25">
        <v>0.26</v>
      </c>
      <c r="O19" s="25">
        <v>0.25</v>
      </c>
      <c r="P19" s="25" t="s">
        <v>544</v>
      </c>
      <c r="Q19" s="25">
        <v>0.26</v>
      </c>
    </row>
    <row r="20" spans="2:17" x14ac:dyDescent="0.2">
      <c r="B20" s="25" t="s">
        <v>543</v>
      </c>
      <c r="C20" s="25">
        <v>0.66</v>
      </c>
      <c r="D20" s="25">
        <v>0.91</v>
      </c>
      <c r="E20" s="25">
        <v>0.94</v>
      </c>
      <c r="F20" s="25">
        <v>2.2200000000000002</v>
      </c>
      <c r="G20" s="25">
        <v>1.63</v>
      </c>
      <c r="H20" s="25">
        <v>1.91</v>
      </c>
      <c r="I20" s="25">
        <v>1.83</v>
      </c>
      <c r="J20" s="25">
        <v>2.13</v>
      </c>
      <c r="K20" s="25">
        <v>1.46</v>
      </c>
      <c r="L20" s="25">
        <v>1.61</v>
      </c>
      <c r="M20" s="25">
        <v>2.2999999999999998</v>
      </c>
      <c r="N20" s="25">
        <v>1.86</v>
      </c>
      <c r="O20" s="25">
        <v>2.34</v>
      </c>
      <c r="P20" s="25" t="s">
        <v>543</v>
      </c>
      <c r="Q20" s="25">
        <v>2.16</v>
      </c>
    </row>
    <row r="21" spans="2:17" x14ac:dyDescent="0.2">
      <c r="B21" s="25" t="s">
        <v>26</v>
      </c>
      <c r="C21" s="25">
        <v>15.57</v>
      </c>
      <c r="D21" s="25">
        <v>11.63</v>
      </c>
      <c r="E21" s="25">
        <v>10.97</v>
      </c>
      <c r="F21" s="25">
        <v>6.65</v>
      </c>
      <c r="G21" s="25">
        <v>7.22</v>
      </c>
      <c r="H21" s="25">
        <v>6.93</v>
      </c>
      <c r="I21" s="25">
        <v>7.06</v>
      </c>
      <c r="J21" s="25">
        <v>8.3699999999999992</v>
      </c>
      <c r="K21" s="25">
        <v>10.57</v>
      </c>
      <c r="L21" s="25">
        <v>11.6</v>
      </c>
      <c r="M21" s="25">
        <v>14.21</v>
      </c>
      <c r="N21" s="25">
        <v>15.2</v>
      </c>
      <c r="O21" s="25">
        <v>17.649999999999999</v>
      </c>
      <c r="P21" s="25" t="s">
        <v>26</v>
      </c>
      <c r="Q21" s="25">
        <v>15.45</v>
      </c>
    </row>
    <row r="22" spans="2:17" ht="23" x14ac:dyDescent="0.2">
      <c r="B22" s="25" t="s">
        <v>542</v>
      </c>
      <c r="C22" s="25" t="s">
        <v>400</v>
      </c>
      <c r="D22" s="25" t="s">
        <v>400</v>
      </c>
      <c r="E22" s="25">
        <v>2.33</v>
      </c>
      <c r="F22" s="25">
        <v>2.37</v>
      </c>
      <c r="G22" s="25">
        <v>2.11</v>
      </c>
      <c r="H22" s="25">
        <v>1.99</v>
      </c>
      <c r="I22" s="25">
        <v>1.95</v>
      </c>
      <c r="J22" s="25">
        <v>2.02</v>
      </c>
      <c r="K22" s="25">
        <v>2.13</v>
      </c>
      <c r="L22" s="25">
        <v>2.34</v>
      </c>
      <c r="M22" s="25">
        <v>2.2599999999999998</v>
      </c>
      <c r="N22" s="25">
        <v>2.42</v>
      </c>
      <c r="O22" s="25">
        <v>2.46</v>
      </c>
      <c r="P22" s="25" t="s">
        <v>542</v>
      </c>
      <c r="Q22" s="25">
        <v>2.4300000000000002</v>
      </c>
    </row>
    <row r="23" spans="2:17" x14ac:dyDescent="0.2">
      <c r="B23" s="25" t="s">
        <v>25</v>
      </c>
      <c r="C23" s="25">
        <v>32.880000000000003</v>
      </c>
      <c r="D23" s="25">
        <v>47.57</v>
      </c>
      <c r="E23" s="25">
        <v>44.15</v>
      </c>
      <c r="F23" s="25">
        <v>34.869999999999997</v>
      </c>
      <c r="G23" s="25">
        <v>40.6</v>
      </c>
      <c r="H23" s="25">
        <v>46.36</v>
      </c>
      <c r="I23" s="25">
        <v>43.22</v>
      </c>
      <c r="J23" s="25">
        <v>37.75</v>
      </c>
      <c r="K23" s="25">
        <v>39.31</v>
      </c>
      <c r="L23" s="25">
        <v>39.74</v>
      </c>
      <c r="M23" s="25">
        <v>44.19</v>
      </c>
      <c r="N23" s="25">
        <v>42.15</v>
      </c>
      <c r="O23" s="25">
        <v>42.68</v>
      </c>
      <c r="P23" s="25" t="s">
        <v>25</v>
      </c>
      <c r="Q23" s="25">
        <v>27.29</v>
      </c>
    </row>
    <row r="24" spans="2:17" x14ac:dyDescent="0.2">
      <c r="B24" s="25" t="s">
        <v>541</v>
      </c>
      <c r="C24" s="25">
        <v>0</v>
      </c>
      <c r="D24" s="25">
        <v>2.9</v>
      </c>
      <c r="E24" s="25">
        <v>1.28</v>
      </c>
      <c r="F24" s="25">
        <v>0.82</v>
      </c>
      <c r="G24" s="25">
        <v>1.59</v>
      </c>
      <c r="H24" s="25">
        <v>1.47</v>
      </c>
      <c r="I24" s="25">
        <v>1.6</v>
      </c>
      <c r="J24" s="25">
        <v>1.72</v>
      </c>
      <c r="K24" s="25">
        <v>1.92</v>
      </c>
      <c r="L24" s="25">
        <v>2.46</v>
      </c>
      <c r="M24" s="25">
        <v>2.89</v>
      </c>
      <c r="N24" s="25">
        <v>2.35</v>
      </c>
      <c r="O24" s="25">
        <v>3.23</v>
      </c>
      <c r="P24" s="25" t="s">
        <v>541</v>
      </c>
      <c r="Q24" s="25">
        <v>1.33</v>
      </c>
    </row>
    <row r="25" spans="2:17" ht="23" x14ac:dyDescent="0.2">
      <c r="B25" s="25" t="s">
        <v>540</v>
      </c>
      <c r="C25" s="25">
        <v>0.04</v>
      </c>
      <c r="D25" s="25">
        <v>0.1</v>
      </c>
      <c r="E25" s="25">
        <v>0.13</v>
      </c>
      <c r="F25" s="25">
        <v>0.08</v>
      </c>
      <c r="G25" s="25">
        <v>0.05</v>
      </c>
      <c r="H25" s="25">
        <v>0.04</v>
      </c>
      <c r="I25" s="25">
        <v>0.04</v>
      </c>
      <c r="J25" s="25">
        <v>0.05</v>
      </c>
      <c r="K25" s="25">
        <v>0.04</v>
      </c>
      <c r="L25" s="25">
        <v>0.04</v>
      </c>
      <c r="M25" s="25">
        <v>0.04</v>
      </c>
      <c r="N25" s="25">
        <v>0.04</v>
      </c>
      <c r="O25" s="25">
        <v>0.04</v>
      </c>
      <c r="P25" s="25" t="s">
        <v>540</v>
      </c>
      <c r="Q25" s="25">
        <v>0.04</v>
      </c>
    </row>
    <row r="26" spans="2:17" ht="23" x14ac:dyDescent="0.2">
      <c r="B26" s="25" t="s">
        <v>4</v>
      </c>
      <c r="C26" s="25">
        <v>71.099999999999994</v>
      </c>
      <c r="D26" s="25">
        <v>58.66</v>
      </c>
      <c r="E26" s="25">
        <v>39.770000000000003</v>
      </c>
      <c r="F26" s="25">
        <v>24.85</v>
      </c>
      <c r="G26" s="25">
        <v>44.65</v>
      </c>
      <c r="H26" s="25">
        <v>39.950000000000003</v>
      </c>
      <c r="I26" s="25">
        <v>40.36</v>
      </c>
      <c r="J26" s="25">
        <v>44.46</v>
      </c>
      <c r="K26" s="25">
        <v>50.67</v>
      </c>
      <c r="L26" s="25">
        <v>55.9</v>
      </c>
      <c r="M26" s="25">
        <v>59.08</v>
      </c>
      <c r="N26" s="25">
        <v>57.45</v>
      </c>
      <c r="O26" s="25">
        <v>57.22</v>
      </c>
      <c r="P26" s="25" t="s">
        <v>4</v>
      </c>
      <c r="Q26" s="25">
        <v>57.92</v>
      </c>
    </row>
    <row r="27" spans="2:17" x14ac:dyDescent="0.2">
      <c r="B27" s="25" t="s">
        <v>539</v>
      </c>
      <c r="C27" s="25">
        <v>3.31</v>
      </c>
      <c r="D27" s="25">
        <v>3.92</v>
      </c>
      <c r="E27" s="25">
        <v>3.15</v>
      </c>
      <c r="F27" s="25">
        <v>1.98</v>
      </c>
      <c r="G27" s="25">
        <v>1.63</v>
      </c>
      <c r="H27" s="25">
        <v>1.53</v>
      </c>
      <c r="I27" s="25">
        <v>1.44</v>
      </c>
      <c r="J27" s="25">
        <v>1.44</v>
      </c>
      <c r="K27" s="25">
        <v>1.59</v>
      </c>
      <c r="L27" s="25">
        <v>1.71</v>
      </c>
      <c r="M27" s="25">
        <v>2.94</v>
      </c>
      <c r="N27" s="25">
        <v>2.08</v>
      </c>
      <c r="O27" s="25">
        <v>2.11</v>
      </c>
      <c r="P27" s="25" t="s">
        <v>539</v>
      </c>
      <c r="Q27" s="25">
        <v>2.2400000000000002</v>
      </c>
    </row>
    <row r="28" spans="2:17" x14ac:dyDescent="0.2">
      <c r="B28" s="25" t="s">
        <v>538</v>
      </c>
      <c r="C28" s="25">
        <v>3.82</v>
      </c>
      <c r="D28" s="25">
        <v>1.78</v>
      </c>
      <c r="E28" s="25">
        <v>0.95</v>
      </c>
      <c r="F28" s="25">
        <v>0.76</v>
      </c>
      <c r="G28" s="25">
        <v>0.39</v>
      </c>
      <c r="H28" s="25">
        <v>0.23</v>
      </c>
      <c r="I28" s="25">
        <v>0.36</v>
      </c>
      <c r="J28" s="25">
        <v>0.33</v>
      </c>
      <c r="K28" s="25">
        <v>0.36</v>
      </c>
      <c r="L28" s="25">
        <v>0.41</v>
      </c>
      <c r="M28" s="25">
        <v>0.54</v>
      </c>
      <c r="N28" s="25">
        <v>0.85</v>
      </c>
      <c r="O28" s="25">
        <v>1.25</v>
      </c>
      <c r="P28" s="25" t="s">
        <v>538</v>
      </c>
      <c r="Q28" s="25">
        <v>2.82</v>
      </c>
    </row>
    <row r="29" spans="2:17" x14ac:dyDescent="0.2">
      <c r="B29" s="25" t="s">
        <v>537</v>
      </c>
      <c r="C29" s="25">
        <v>0.35</v>
      </c>
      <c r="D29" s="25">
        <v>0.55000000000000004</v>
      </c>
      <c r="E29" s="25">
        <v>0.46</v>
      </c>
      <c r="F29" s="25">
        <v>0.39</v>
      </c>
      <c r="G29" s="25">
        <v>0.71</v>
      </c>
      <c r="H29" s="25">
        <v>0.69</v>
      </c>
      <c r="I29" s="25">
        <v>0.75</v>
      </c>
      <c r="J29" s="25">
        <v>0.69</v>
      </c>
      <c r="K29" s="25">
        <v>0.64</v>
      </c>
      <c r="L29" s="25">
        <v>0.91</v>
      </c>
      <c r="M29" s="25">
        <v>0.51</v>
      </c>
      <c r="N29" s="25">
        <v>0.51</v>
      </c>
      <c r="O29" s="25">
        <v>0.48</v>
      </c>
      <c r="P29" s="25" t="s">
        <v>537</v>
      </c>
      <c r="Q29" s="25">
        <v>0.49</v>
      </c>
    </row>
    <row r="30" spans="2:17" x14ac:dyDescent="0.2">
      <c r="B30" s="25" t="s">
        <v>536</v>
      </c>
      <c r="C30" s="25">
        <v>0.63</v>
      </c>
      <c r="D30" s="25">
        <v>0.65</v>
      </c>
      <c r="E30" s="25">
        <v>0.53</v>
      </c>
      <c r="F30" s="25">
        <v>0.15</v>
      </c>
      <c r="G30" s="25">
        <v>0.25</v>
      </c>
      <c r="H30" s="25">
        <v>0.27</v>
      </c>
      <c r="I30" s="25">
        <v>0.3</v>
      </c>
      <c r="J30" s="25">
        <v>0.33</v>
      </c>
      <c r="K30" s="25">
        <v>0.36</v>
      </c>
      <c r="L30" s="25">
        <v>0.4</v>
      </c>
      <c r="M30" s="25">
        <v>0.41</v>
      </c>
      <c r="N30" s="25">
        <v>0.41</v>
      </c>
      <c r="O30" s="25">
        <v>0.38</v>
      </c>
      <c r="P30" s="25" t="s">
        <v>536</v>
      </c>
      <c r="Q30" s="25">
        <v>0.4</v>
      </c>
    </row>
    <row r="31" spans="2:17" x14ac:dyDescent="0.2">
      <c r="B31" s="25" t="s">
        <v>32</v>
      </c>
      <c r="C31" s="25">
        <v>8.15</v>
      </c>
      <c r="D31" s="25">
        <v>7.06</v>
      </c>
      <c r="E31" s="25">
        <v>6</v>
      </c>
      <c r="F31" s="25">
        <v>5.56</v>
      </c>
      <c r="G31" s="25">
        <v>11.57</v>
      </c>
      <c r="H31" s="25">
        <v>8</v>
      </c>
      <c r="I31" s="25">
        <v>7.76</v>
      </c>
      <c r="J31" s="25">
        <v>5.97</v>
      </c>
      <c r="K31" s="25">
        <v>7.11</v>
      </c>
      <c r="L31" s="25">
        <v>9.18</v>
      </c>
      <c r="M31" s="25">
        <v>11.11</v>
      </c>
      <c r="N31" s="25">
        <v>10.56</v>
      </c>
      <c r="O31" s="25">
        <v>11</v>
      </c>
      <c r="P31" s="25" t="s">
        <v>32</v>
      </c>
      <c r="Q31" s="25">
        <v>10.89</v>
      </c>
    </row>
    <row r="32" spans="2:17" x14ac:dyDescent="0.2">
      <c r="B32" s="25" t="s">
        <v>535</v>
      </c>
      <c r="C32" s="25">
        <v>8.5</v>
      </c>
      <c r="D32" s="25">
        <v>7.72</v>
      </c>
      <c r="E32" s="25">
        <v>4.3499999999999996</v>
      </c>
      <c r="F32" s="25">
        <v>3.85</v>
      </c>
      <c r="G32" s="25">
        <v>6.09</v>
      </c>
      <c r="H32" s="25">
        <v>5.76</v>
      </c>
      <c r="I32" s="25">
        <v>5</v>
      </c>
      <c r="J32" s="25">
        <v>6.34</v>
      </c>
      <c r="K32" s="25">
        <v>7.11</v>
      </c>
      <c r="L32" s="25">
        <v>8.64</v>
      </c>
      <c r="M32" s="25">
        <v>8.61</v>
      </c>
      <c r="N32" s="25">
        <v>8.43</v>
      </c>
      <c r="O32" s="25">
        <v>8.17</v>
      </c>
      <c r="P32" s="25" t="s">
        <v>535</v>
      </c>
      <c r="Q32" s="25">
        <v>7.7</v>
      </c>
    </row>
    <row r="33" spans="2:17" x14ac:dyDescent="0.2">
      <c r="B33" s="25" t="s">
        <v>534</v>
      </c>
      <c r="C33" s="25">
        <v>0.68</v>
      </c>
      <c r="D33" s="25">
        <v>0.99</v>
      </c>
      <c r="E33" s="25">
        <v>0.78</v>
      </c>
      <c r="F33" s="25">
        <v>1.1000000000000001</v>
      </c>
      <c r="G33" s="25">
        <v>0.99</v>
      </c>
      <c r="H33" s="25">
        <v>1.04</v>
      </c>
      <c r="I33" s="25">
        <v>1.8</v>
      </c>
      <c r="J33" s="25">
        <v>1.77</v>
      </c>
      <c r="K33" s="25">
        <v>2.38</v>
      </c>
      <c r="L33" s="25">
        <v>2.68</v>
      </c>
      <c r="M33" s="25">
        <v>3.41</v>
      </c>
      <c r="N33" s="25">
        <v>3.33</v>
      </c>
      <c r="O33" s="25">
        <v>3.01</v>
      </c>
      <c r="P33" s="25" t="s">
        <v>534</v>
      </c>
      <c r="Q33" s="25">
        <v>3.25</v>
      </c>
    </row>
    <row r="34" spans="2:17" ht="23" x14ac:dyDescent="0.2">
      <c r="B34" s="25" t="s">
        <v>533</v>
      </c>
      <c r="C34" s="25">
        <v>1.43</v>
      </c>
      <c r="D34" s="25">
        <v>1.28</v>
      </c>
      <c r="E34" s="25">
        <v>1.0900000000000001</v>
      </c>
      <c r="F34" s="25">
        <v>1.02</v>
      </c>
      <c r="G34" s="25">
        <v>1.02</v>
      </c>
      <c r="H34" s="25">
        <v>1.02</v>
      </c>
      <c r="I34" s="25">
        <v>1.03</v>
      </c>
      <c r="J34" s="25">
        <v>1.02</v>
      </c>
      <c r="K34" s="25">
        <v>1.03</v>
      </c>
      <c r="L34" s="25">
        <v>1.01</v>
      </c>
      <c r="M34" s="25">
        <v>1.06</v>
      </c>
      <c r="N34" s="25">
        <v>0.95</v>
      </c>
      <c r="O34" s="25">
        <v>1.01</v>
      </c>
      <c r="P34" s="25" t="s">
        <v>533</v>
      </c>
      <c r="Q34" s="25">
        <v>0.98</v>
      </c>
    </row>
    <row r="35" spans="2:17" ht="34" x14ac:dyDescent="0.2">
      <c r="B35" s="25" t="s">
        <v>532</v>
      </c>
      <c r="C35" s="25">
        <v>4.1500000000000004</v>
      </c>
      <c r="D35" s="25">
        <v>3.7</v>
      </c>
      <c r="E35" s="25">
        <v>4.26</v>
      </c>
      <c r="F35" s="25">
        <v>5.57</v>
      </c>
      <c r="G35" s="25">
        <v>4.8499999999999996</v>
      </c>
      <c r="H35" s="25">
        <v>4.5</v>
      </c>
      <c r="I35" s="25">
        <v>3.87</v>
      </c>
      <c r="J35" s="25">
        <v>2.99</v>
      </c>
      <c r="K35" s="25">
        <v>3.44</v>
      </c>
      <c r="L35" s="25">
        <v>3.31</v>
      </c>
      <c r="M35" s="25">
        <v>3.01</v>
      </c>
      <c r="N35" s="25">
        <v>2.95</v>
      </c>
      <c r="O35" s="25">
        <v>2.68</v>
      </c>
      <c r="P35" s="25" t="s">
        <v>532</v>
      </c>
      <c r="Q35" s="25">
        <v>2.88</v>
      </c>
    </row>
    <row r="36" spans="2:17" x14ac:dyDescent="0.2">
      <c r="B36" s="25" t="s">
        <v>13</v>
      </c>
      <c r="C36" s="25" t="s">
        <v>400</v>
      </c>
      <c r="D36" s="25" t="s">
        <v>400</v>
      </c>
      <c r="E36" s="25" t="s">
        <v>400</v>
      </c>
      <c r="F36" s="25" t="s">
        <v>400</v>
      </c>
      <c r="G36" s="25" t="s">
        <v>400</v>
      </c>
      <c r="H36" s="25" t="s">
        <v>400</v>
      </c>
      <c r="I36" s="25" t="s">
        <v>400</v>
      </c>
      <c r="J36" s="25">
        <v>12.16</v>
      </c>
      <c r="K36" s="25">
        <v>39.15</v>
      </c>
      <c r="L36" s="25">
        <v>46.74</v>
      </c>
      <c r="M36" s="25">
        <v>46.98</v>
      </c>
      <c r="N36" s="25">
        <v>45.62</v>
      </c>
      <c r="O36" s="25">
        <v>46.63</v>
      </c>
      <c r="P36" s="25" t="s">
        <v>13</v>
      </c>
      <c r="Q36" s="25">
        <v>46.41</v>
      </c>
    </row>
    <row r="37" spans="2:17" x14ac:dyDescent="0.2">
      <c r="B37" s="25" t="s">
        <v>30</v>
      </c>
      <c r="C37" s="25">
        <v>10.27</v>
      </c>
      <c r="D37" s="25">
        <v>12.81</v>
      </c>
      <c r="E37" s="25">
        <v>12.78</v>
      </c>
      <c r="F37" s="25">
        <v>9.07</v>
      </c>
      <c r="G37" s="25">
        <v>7.46</v>
      </c>
      <c r="H37" s="25">
        <v>7</v>
      </c>
      <c r="I37" s="25">
        <v>7.34</v>
      </c>
      <c r="J37" s="25">
        <v>8.89</v>
      </c>
      <c r="K37" s="25">
        <v>13.61</v>
      </c>
      <c r="L37" s="25">
        <v>16.64</v>
      </c>
      <c r="M37" s="25">
        <v>23.46</v>
      </c>
      <c r="N37" s="25">
        <v>23.99</v>
      </c>
      <c r="O37" s="25">
        <v>18.55</v>
      </c>
      <c r="P37" s="25" t="s">
        <v>30</v>
      </c>
      <c r="Q37" s="25">
        <v>16.37</v>
      </c>
    </row>
    <row r="38" spans="2:17" ht="23" x14ac:dyDescent="0.2">
      <c r="B38" s="25" t="s">
        <v>531</v>
      </c>
      <c r="C38" s="25">
        <v>0.16</v>
      </c>
      <c r="D38" s="25">
        <v>0.14000000000000001</v>
      </c>
      <c r="E38" s="25">
        <v>0.04</v>
      </c>
      <c r="F38" s="25">
        <v>0.03</v>
      </c>
      <c r="G38" s="25">
        <v>0.02</v>
      </c>
      <c r="H38" s="25">
        <v>0.01</v>
      </c>
      <c r="I38" s="25">
        <v>0.01</v>
      </c>
      <c r="J38" s="25">
        <v>0.01</v>
      </c>
      <c r="K38" s="25">
        <v>0.01</v>
      </c>
      <c r="L38" s="25">
        <v>0.01</v>
      </c>
      <c r="M38" s="25">
        <v>0.01</v>
      </c>
      <c r="N38" s="25">
        <v>0.01</v>
      </c>
      <c r="O38" s="25">
        <v>0.01</v>
      </c>
      <c r="P38" s="25" t="s">
        <v>531</v>
      </c>
      <c r="Q38" s="25">
        <v>0.01</v>
      </c>
    </row>
    <row r="39" spans="2:17" ht="23" x14ac:dyDescent="0.2">
      <c r="B39" s="25" t="s">
        <v>530</v>
      </c>
      <c r="C39" s="25">
        <v>0.04</v>
      </c>
      <c r="D39" s="25">
        <v>0.04</v>
      </c>
      <c r="E39" s="25">
        <v>0.05</v>
      </c>
      <c r="F39" s="25">
        <v>0.03</v>
      </c>
      <c r="G39" s="25">
        <v>0.01</v>
      </c>
      <c r="H39" s="25">
        <v>0.01</v>
      </c>
      <c r="I39" s="25">
        <v>0.01</v>
      </c>
      <c r="J39" s="25">
        <v>0.02</v>
      </c>
      <c r="K39" s="25">
        <v>0.02</v>
      </c>
      <c r="L39" s="25">
        <v>0.01</v>
      </c>
      <c r="M39" s="25">
        <v>0.01</v>
      </c>
      <c r="N39" s="25">
        <v>0.01</v>
      </c>
      <c r="O39" s="25">
        <v>0</v>
      </c>
      <c r="P39" s="25" t="s">
        <v>530</v>
      </c>
      <c r="Q39" s="25">
        <v>0.01</v>
      </c>
    </row>
    <row r="40" spans="2:17" x14ac:dyDescent="0.2">
      <c r="B40" s="25" t="s">
        <v>529</v>
      </c>
      <c r="C40" s="25">
        <v>1.86</v>
      </c>
      <c r="D40" s="25">
        <v>3.44</v>
      </c>
      <c r="E40" s="25">
        <v>7.78</v>
      </c>
      <c r="F40" s="25">
        <v>4.29</v>
      </c>
      <c r="G40" s="25">
        <v>7.01</v>
      </c>
      <c r="H40" s="25">
        <v>5.46</v>
      </c>
      <c r="I40" s="25">
        <v>5.41</v>
      </c>
      <c r="J40" s="25">
        <v>6.45</v>
      </c>
      <c r="K40" s="25">
        <v>6.74</v>
      </c>
      <c r="L40" s="25">
        <v>7.2</v>
      </c>
      <c r="M40" s="25">
        <v>7.64</v>
      </c>
      <c r="N40" s="25">
        <v>7</v>
      </c>
      <c r="O40" s="25">
        <v>8.2100000000000009</v>
      </c>
      <c r="P40" s="25" t="s">
        <v>529</v>
      </c>
      <c r="Q40" s="25">
        <v>6.97</v>
      </c>
    </row>
    <row r="41" spans="2:17" x14ac:dyDescent="0.2">
      <c r="B41" s="25" t="s">
        <v>528</v>
      </c>
      <c r="C41" s="25">
        <v>34.56</v>
      </c>
      <c r="D41" s="25">
        <v>41.78</v>
      </c>
      <c r="E41" s="25">
        <v>26.92</v>
      </c>
      <c r="F41" s="25">
        <v>35.340000000000003</v>
      </c>
      <c r="G41" s="25">
        <v>67.11</v>
      </c>
      <c r="H41" s="25">
        <v>58.8</v>
      </c>
      <c r="I41" s="25">
        <v>55.39</v>
      </c>
      <c r="J41" s="25">
        <v>51.59</v>
      </c>
      <c r="K41" s="25">
        <v>53.99</v>
      </c>
      <c r="L41" s="25">
        <v>61.75</v>
      </c>
      <c r="M41" s="25">
        <v>66.34</v>
      </c>
      <c r="N41" s="25">
        <v>60.59</v>
      </c>
      <c r="O41" s="25">
        <v>65.680000000000007</v>
      </c>
      <c r="P41" t="s">
        <v>57</v>
      </c>
      <c r="Q41" s="25">
        <v>64.19</v>
      </c>
    </row>
    <row r="42" spans="2:17" x14ac:dyDescent="0.2">
      <c r="B42" s="25" t="s">
        <v>527</v>
      </c>
      <c r="C42" s="25">
        <v>0.28000000000000003</v>
      </c>
      <c r="D42" s="25">
        <v>2.14</v>
      </c>
      <c r="E42" s="25">
        <v>0.28000000000000003</v>
      </c>
      <c r="F42" s="25">
        <v>0.28999999999999998</v>
      </c>
      <c r="G42" s="25">
        <v>0.28999999999999998</v>
      </c>
      <c r="H42" s="25">
        <v>0.38</v>
      </c>
      <c r="I42" s="25">
        <v>0.69</v>
      </c>
      <c r="J42" s="25">
        <v>1.26</v>
      </c>
      <c r="K42" s="25">
        <v>1.61</v>
      </c>
      <c r="L42" s="25">
        <v>3.04</v>
      </c>
      <c r="M42" s="25">
        <v>4.2699999999999996</v>
      </c>
      <c r="N42" s="25">
        <v>3.65</v>
      </c>
      <c r="O42" s="25">
        <v>3.99</v>
      </c>
      <c r="P42" s="25" t="s">
        <v>527</v>
      </c>
      <c r="Q42" s="25">
        <v>3.96</v>
      </c>
    </row>
    <row r="43" spans="2:17" x14ac:dyDescent="0.2">
      <c r="B43" s="25" t="s">
        <v>526</v>
      </c>
      <c r="C43" s="25" t="s">
        <v>400</v>
      </c>
      <c r="D43" s="25" t="s">
        <v>400</v>
      </c>
      <c r="E43" s="25">
        <v>0.42</v>
      </c>
      <c r="F43" s="25">
        <v>0.26</v>
      </c>
      <c r="G43" s="25">
        <v>0.57999999999999996</v>
      </c>
      <c r="H43" s="25">
        <v>0.6</v>
      </c>
      <c r="I43" s="25">
        <v>0.61</v>
      </c>
      <c r="J43" s="25">
        <v>0.61</v>
      </c>
      <c r="K43" s="25">
        <v>0.7</v>
      </c>
      <c r="L43" s="25">
        <v>0.77</v>
      </c>
      <c r="M43" s="25">
        <v>0.83</v>
      </c>
      <c r="N43" s="25">
        <v>0.8</v>
      </c>
      <c r="O43" s="25">
        <v>0.74</v>
      </c>
      <c r="P43" s="25" t="s">
        <v>526</v>
      </c>
      <c r="Q43" s="25">
        <v>0.81</v>
      </c>
    </row>
    <row r="44" spans="2:17" x14ac:dyDescent="0.2">
      <c r="B44" s="25" t="s">
        <v>525</v>
      </c>
      <c r="C44" s="25">
        <v>0.67</v>
      </c>
      <c r="D44" s="25">
        <v>0.57999999999999996</v>
      </c>
      <c r="E44" s="25">
        <v>0.6</v>
      </c>
      <c r="F44" s="25">
        <v>0.95</v>
      </c>
      <c r="G44" s="25">
        <v>1.64</v>
      </c>
      <c r="H44" s="25">
        <v>1.61</v>
      </c>
      <c r="I44" s="25">
        <v>1.83</v>
      </c>
      <c r="J44" s="25">
        <v>1.94</v>
      </c>
      <c r="K44" s="25">
        <v>1.79</v>
      </c>
      <c r="L44" s="25">
        <v>1.61</v>
      </c>
      <c r="M44" s="25">
        <v>1.75</v>
      </c>
      <c r="N44" s="25">
        <v>2.27</v>
      </c>
      <c r="O44" s="25">
        <v>2.1</v>
      </c>
      <c r="P44" s="25" t="s">
        <v>525</v>
      </c>
      <c r="Q44" s="25">
        <v>2.04</v>
      </c>
    </row>
    <row r="45" spans="2:17" x14ac:dyDescent="0.2">
      <c r="B45" s="25" t="s">
        <v>524</v>
      </c>
      <c r="C45" s="25">
        <v>1.29</v>
      </c>
      <c r="D45" s="25">
        <v>0.48</v>
      </c>
      <c r="E45" s="25">
        <v>0.26</v>
      </c>
      <c r="F45" s="25">
        <v>0.28000000000000003</v>
      </c>
      <c r="G45" s="25">
        <v>0.3</v>
      </c>
      <c r="H45" s="25">
        <v>0.26</v>
      </c>
      <c r="I45" s="25">
        <v>0.28999999999999998</v>
      </c>
      <c r="J45" s="25">
        <v>0.33</v>
      </c>
      <c r="K45" s="25">
        <v>0.36</v>
      </c>
      <c r="L45" s="25">
        <v>0.36</v>
      </c>
      <c r="M45" s="25">
        <v>0.35</v>
      </c>
      <c r="N45" s="25">
        <v>0.35</v>
      </c>
      <c r="O45" s="25">
        <v>0.38</v>
      </c>
      <c r="P45" s="25" t="s">
        <v>524</v>
      </c>
      <c r="Q45" s="25">
        <v>0.31</v>
      </c>
    </row>
    <row r="46" spans="2:17" ht="23" x14ac:dyDescent="0.2">
      <c r="B46" s="25" t="s">
        <v>523</v>
      </c>
      <c r="C46" s="25" t="s">
        <v>400</v>
      </c>
      <c r="D46" s="25" t="s">
        <v>400</v>
      </c>
      <c r="E46" s="25">
        <v>2.78</v>
      </c>
      <c r="F46" s="25">
        <v>2.2000000000000002</v>
      </c>
      <c r="G46" s="25">
        <v>1.47</v>
      </c>
      <c r="H46" s="25">
        <v>1.37</v>
      </c>
      <c r="I46" s="25">
        <v>1.32</v>
      </c>
      <c r="J46" s="25">
        <v>1.1299999999999999</v>
      </c>
      <c r="K46" s="25">
        <v>1.35</v>
      </c>
      <c r="L46" s="25">
        <v>1.36</v>
      </c>
      <c r="M46" s="25">
        <v>1.25</v>
      </c>
      <c r="N46" s="25">
        <v>1.21</v>
      </c>
      <c r="O46" s="25">
        <v>1.51</v>
      </c>
      <c r="P46" s="25" t="s">
        <v>523</v>
      </c>
      <c r="Q46" s="25">
        <v>1.1100000000000001</v>
      </c>
    </row>
    <row r="47" spans="2:17" ht="23" x14ac:dyDescent="0.2">
      <c r="B47" s="25" t="s">
        <v>522</v>
      </c>
      <c r="C47" s="25">
        <v>7.74</v>
      </c>
      <c r="D47" s="25">
        <v>8.0299999999999994</v>
      </c>
      <c r="E47" s="25">
        <v>9.09</v>
      </c>
      <c r="F47" s="25">
        <v>5.04</v>
      </c>
      <c r="G47" s="25">
        <v>10.39</v>
      </c>
      <c r="H47" s="25">
        <v>7.47</v>
      </c>
      <c r="I47" s="25">
        <v>8.81</v>
      </c>
      <c r="J47" s="25">
        <v>8.81</v>
      </c>
      <c r="K47" s="25">
        <v>11.11</v>
      </c>
      <c r="L47" s="25">
        <v>14.02</v>
      </c>
      <c r="M47" s="25">
        <v>12.85</v>
      </c>
      <c r="N47" s="25">
        <v>13.9</v>
      </c>
      <c r="O47" s="25">
        <v>14.86</v>
      </c>
      <c r="P47" t="s">
        <v>33</v>
      </c>
      <c r="Q47" s="25">
        <v>13.87</v>
      </c>
    </row>
    <row r="48" spans="2:17" x14ac:dyDescent="0.2">
      <c r="B48" s="25" t="s">
        <v>521</v>
      </c>
      <c r="C48" s="25">
        <v>0.23</v>
      </c>
      <c r="D48" s="25">
        <v>1.23</v>
      </c>
      <c r="E48" s="25">
        <v>1.05</v>
      </c>
      <c r="F48" s="25">
        <v>0.86</v>
      </c>
      <c r="G48" s="25">
        <v>3.02</v>
      </c>
      <c r="H48" s="25">
        <v>2.63</v>
      </c>
      <c r="I48" s="25">
        <v>2.61</v>
      </c>
      <c r="J48" s="25">
        <v>2.52</v>
      </c>
      <c r="K48" s="25">
        <v>2.89</v>
      </c>
      <c r="L48" s="25">
        <v>3.86</v>
      </c>
      <c r="M48" s="25">
        <v>4.13</v>
      </c>
      <c r="N48" s="25">
        <v>3.98</v>
      </c>
      <c r="O48" s="25">
        <v>4.2300000000000004</v>
      </c>
      <c r="P48" s="25" t="s">
        <v>521</v>
      </c>
      <c r="Q48" s="25">
        <v>2.65</v>
      </c>
    </row>
    <row r="49" spans="2:17" x14ac:dyDescent="0.2">
      <c r="B49" s="25" t="s">
        <v>520</v>
      </c>
      <c r="C49" s="25" t="s">
        <v>400</v>
      </c>
      <c r="D49" s="25" t="s">
        <v>400</v>
      </c>
      <c r="E49" s="25">
        <v>0.16</v>
      </c>
      <c r="F49" s="25">
        <v>0.16</v>
      </c>
      <c r="G49" s="25">
        <v>0.62</v>
      </c>
      <c r="H49" s="25">
        <v>0.73</v>
      </c>
      <c r="I49" s="25">
        <v>0.78</v>
      </c>
      <c r="J49" s="25">
        <v>0.84</v>
      </c>
      <c r="K49" s="25">
        <v>0.89</v>
      </c>
      <c r="L49" s="25">
        <v>0.91</v>
      </c>
      <c r="M49" s="25">
        <v>0.93</v>
      </c>
      <c r="N49" s="25">
        <v>0.99</v>
      </c>
      <c r="O49" s="25">
        <v>1.05</v>
      </c>
      <c r="P49" s="25" t="s">
        <v>520</v>
      </c>
      <c r="Q49" s="25">
        <v>0.99</v>
      </c>
    </row>
    <row r="50" spans="2:17" x14ac:dyDescent="0.2">
      <c r="B50" s="25" t="s">
        <v>519</v>
      </c>
      <c r="C50" s="25">
        <v>0.78</v>
      </c>
      <c r="D50" s="25">
        <v>0.63</v>
      </c>
      <c r="E50" s="25">
        <v>0.77</v>
      </c>
      <c r="F50" s="25">
        <v>0.86</v>
      </c>
      <c r="G50" s="25">
        <v>0.77</v>
      </c>
      <c r="H50" s="25">
        <v>0.79</v>
      </c>
      <c r="I50" s="25">
        <v>0.63</v>
      </c>
      <c r="J50" s="25">
        <v>0.73</v>
      </c>
      <c r="K50" s="25">
        <v>0.79</v>
      </c>
      <c r="L50" s="25">
        <v>0.83</v>
      </c>
      <c r="M50" s="25">
        <v>0.88</v>
      </c>
      <c r="N50" s="25">
        <v>1</v>
      </c>
      <c r="O50" s="25">
        <v>1.17</v>
      </c>
      <c r="P50" s="25" t="s">
        <v>519</v>
      </c>
      <c r="Q50" s="25">
        <v>1.07</v>
      </c>
    </row>
    <row r="51" spans="2:17" ht="23" x14ac:dyDescent="0.2">
      <c r="B51" s="25" t="s">
        <v>518</v>
      </c>
      <c r="C51" s="25">
        <v>2.0299999999999998</v>
      </c>
      <c r="D51" s="25">
        <v>1.65</v>
      </c>
      <c r="E51" s="25">
        <v>1.6</v>
      </c>
      <c r="F51" s="25">
        <v>1.1499999999999999</v>
      </c>
      <c r="G51" s="25">
        <v>0.46</v>
      </c>
      <c r="H51" s="25">
        <v>0.27</v>
      </c>
      <c r="I51" s="25">
        <v>0.19</v>
      </c>
      <c r="J51" s="25">
        <v>0.38</v>
      </c>
      <c r="K51" s="25">
        <v>0.47</v>
      </c>
      <c r="L51" s="25">
        <v>0.38</v>
      </c>
      <c r="M51" s="25">
        <v>0.52</v>
      </c>
      <c r="N51" s="25">
        <v>0.73</v>
      </c>
      <c r="O51" s="25">
        <v>0.36</v>
      </c>
      <c r="P51" s="25" t="s">
        <v>518</v>
      </c>
      <c r="Q51" s="25">
        <v>0.14000000000000001</v>
      </c>
    </row>
    <row r="52" spans="2:17" x14ac:dyDescent="0.2">
      <c r="B52" s="25" t="s">
        <v>31</v>
      </c>
      <c r="C52" s="25">
        <v>12.3</v>
      </c>
      <c r="D52" s="25">
        <v>17.39</v>
      </c>
      <c r="E52" s="25">
        <v>15.41</v>
      </c>
      <c r="F52" s="25">
        <v>9.9700000000000006</v>
      </c>
      <c r="G52" s="25">
        <v>23.31</v>
      </c>
      <c r="H52" s="25">
        <v>13.15</v>
      </c>
      <c r="I52" s="25">
        <v>12.6</v>
      </c>
      <c r="J52" s="25">
        <v>13.59</v>
      </c>
      <c r="K52" s="25">
        <v>17.62</v>
      </c>
      <c r="L52" s="25">
        <v>21.32</v>
      </c>
      <c r="M52" s="25">
        <v>23.68</v>
      </c>
      <c r="N52" s="25">
        <v>24.45</v>
      </c>
      <c r="O52" s="25">
        <v>28.15</v>
      </c>
      <c r="P52" s="25" t="s">
        <v>31</v>
      </c>
      <c r="Q52" s="25">
        <v>25.43</v>
      </c>
    </row>
    <row r="53" spans="2:17" x14ac:dyDescent="0.2">
      <c r="B53" s="25" t="s">
        <v>517</v>
      </c>
      <c r="C53" s="25">
        <v>14.74</v>
      </c>
      <c r="D53" s="25">
        <v>7.12</v>
      </c>
      <c r="E53" s="25">
        <v>9.74</v>
      </c>
      <c r="F53" s="25">
        <v>7.31</v>
      </c>
      <c r="G53" s="25">
        <v>7.95</v>
      </c>
      <c r="H53" s="25">
        <v>8.99</v>
      </c>
      <c r="I53" s="25">
        <v>9.7100000000000009</v>
      </c>
      <c r="J53" s="25">
        <v>10.34</v>
      </c>
      <c r="K53" s="25">
        <v>12.1</v>
      </c>
      <c r="L53" s="25">
        <v>12.75</v>
      </c>
      <c r="M53" s="25">
        <v>14.18</v>
      </c>
      <c r="N53" s="25">
        <v>14.59</v>
      </c>
      <c r="O53" s="25">
        <v>15.63</v>
      </c>
      <c r="P53" s="25" t="s">
        <v>517</v>
      </c>
      <c r="Q53" s="25">
        <v>14.89</v>
      </c>
    </row>
    <row r="54" spans="2:17" x14ac:dyDescent="0.2">
      <c r="B54" s="25" t="s">
        <v>516</v>
      </c>
      <c r="C54" s="25">
        <v>0.11</v>
      </c>
      <c r="D54" s="25">
        <v>0.12</v>
      </c>
      <c r="E54" s="25">
        <v>0.38</v>
      </c>
      <c r="F54" s="25">
        <v>0.46</v>
      </c>
      <c r="G54" s="25">
        <v>0.41</v>
      </c>
      <c r="H54" s="25">
        <v>0.42</v>
      </c>
      <c r="I54" s="25">
        <v>0.46</v>
      </c>
      <c r="J54" s="25">
        <v>0.47</v>
      </c>
      <c r="K54" s="25">
        <v>0.37</v>
      </c>
      <c r="L54" s="25">
        <v>0.36</v>
      </c>
      <c r="M54" s="25">
        <v>0.37</v>
      </c>
      <c r="N54" s="25">
        <v>0.32</v>
      </c>
      <c r="O54" s="25">
        <v>0.34</v>
      </c>
      <c r="P54" s="25" t="s">
        <v>516</v>
      </c>
      <c r="Q54" s="25">
        <v>0.3</v>
      </c>
    </row>
    <row r="55" spans="2:17" ht="23" x14ac:dyDescent="0.2">
      <c r="B55" s="25" t="s">
        <v>1</v>
      </c>
      <c r="C55" s="25" t="s">
        <v>400</v>
      </c>
      <c r="D55" s="25" t="s">
        <v>400</v>
      </c>
      <c r="E55" s="25" t="s">
        <v>400</v>
      </c>
      <c r="F55" s="25">
        <v>20.68</v>
      </c>
      <c r="G55" s="25">
        <v>86.56</v>
      </c>
      <c r="H55" s="25">
        <v>89.34</v>
      </c>
      <c r="I55" s="25">
        <v>89.67</v>
      </c>
      <c r="J55" s="25">
        <v>89.69</v>
      </c>
      <c r="K55" s="25">
        <v>91.95</v>
      </c>
      <c r="L55" s="25">
        <v>89.25</v>
      </c>
      <c r="M55" s="25">
        <v>86.6</v>
      </c>
      <c r="N55" s="25">
        <v>86</v>
      </c>
      <c r="O55" s="25">
        <v>87.54</v>
      </c>
      <c r="P55" s="25" t="s">
        <v>1</v>
      </c>
      <c r="Q55" s="25">
        <v>72.849999999999994</v>
      </c>
    </row>
    <row r="56" spans="2:17" x14ac:dyDescent="0.2">
      <c r="B56" s="25" t="s">
        <v>515</v>
      </c>
      <c r="C56" s="25" t="s">
        <v>400</v>
      </c>
      <c r="D56" s="25" t="s">
        <v>400</v>
      </c>
      <c r="E56" s="25">
        <v>0.1</v>
      </c>
      <c r="F56" s="25">
        <v>0.14000000000000001</v>
      </c>
      <c r="G56" s="25">
        <v>0.1</v>
      </c>
      <c r="H56" s="25">
        <v>0.04</v>
      </c>
      <c r="I56" s="25">
        <v>0.04</v>
      </c>
      <c r="J56" s="25">
        <v>7.0000000000000007E-2</v>
      </c>
      <c r="K56" s="25">
        <v>0.06</v>
      </c>
      <c r="L56" s="25">
        <v>0.05</v>
      </c>
      <c r="M56" s="25">
        <v>0.05</v>
      </c>
      <c r="N56" s="25">
        <v>0.06</v>
      </c>
      <c r="O56" s="25">
        <v>0.05</v>
      </c>
      <c r="P56" s="25" t="s">
        <v>515</v>
      </c>
      <c r="Q56" s="25">
        <v>0.05</v>
      </c>
    </row>
    <row r="57" spans="2:17" x14ac:dyDescent="0.2">
      <c r="B57" s="25" t="s">
        <v>514</v>
      </c>
      <c r="C57" s="25" t="s">
        <v>400</v>
      </c>
      <c r="D57" s="25" t="s">
        <v>400</v>
      </c>
      <c r="E57" s="25">
        <v>2.99</v>
      </c>
      <c r="F57" s="25">
        <v>1.9</v>
      </c>
      <c r="G57" s="25">
        <v>1.17</v>
      </c>
      <c r="H57" s="25">
        <v>1.07</v>
      </c>
      <c r="I57" s="25">
        <v>1.08</v>
      </c>
      <c r="J57" s="25">
        <v>1.1000000000000001</v>
      </c>
      <c r="K57" s="25">
        <v>1.04</v>
      </c>
      <c r="L57" s="25">
        <v>0.98</v>
      </c>
      <c r="M57" s="25">
        <v>0.96</v>
      </c>
      <c r="N57" s="25">
        <v>1.04</v>
      </c>
      <c r="O57" s="25">
        <v>1.06</v>
      </c>
      <c r="P57" s="25" t="s">
        <v>514</v>
      </c>
      <c r="Q57" s="25">
        <v>1.3</v>
      </c>
    </row>
    <row r="58" spans="2:17" x14ac:dyDescent="0.2">
      <c r="B58" s="25" t="s">
        <v>513</v>
      </c>
      <c r="C58" s="25" t="s">
        <v>400</v>
      </c>
      <c r="D58" s="25" t="s">
        <v>400</v>
      </c>
      <c r="E58" s="25">
        <v>0.21</v>
      </c>
      <c r="F58" s="25">
        <v>0.38</v>
      </c>
      <c r="G58" s="25">
        <v>0.45</v>
      </c>
      <c r="H58" s="25">
        <v>0.59</v>
      </c>
      <c r="I58" s="25">
        <v>0.64</v>
      </c>
      <c r="J58" s="25">
        <v>0.66</v>
      </c>
      <c r="K58" s="25">
        <v>0.59</v>
      </c>
      <c r="L58" s="25">
        <v>0.56999999999999995</v>
      </c>
      <c r="M58" s="25">
        <v>0.55000000000000004</v>
      </c>
      <c r="N58" s="25">
        <v>0.52</v>
      </c>
      <c r="O58" s="25">
        <v>0.56000000000000005</v>
      </c>
      <c r="P58" s="25" t="s">
        <v>513</v>
      </c>
      <c r="Q58" s="25">
        <v>0.54</v>
      </c>
    </row>
    <row r="59" spans="2:17" x14ac:dyDescent="0.2">
      <c r="B59" s="25" t="s">
        <v>512</v>
      </c>
      <c r="C59" s="25">
        <v>-0.32</v>
      </c>
      <c r="D59" s="25">
        <v>1.1399999999999999</v>
      </c>
      <c r="E59" s="25">
        <v>2.56</v>
      </c>
      <c r="F59" s="25">
        <v>0.71</v>
      </c>
      <c r="G59" s="25">
        <v>0.44</v>
      </c>
      <c r="H59" s="25">
        <v>0.41</v>
      </c>
      <c r="I59" s="25">
        <v>0.43</v>
      </c>
      <c r="J59" s="25">
        <v>0.46</v>
      </c>
      <c r="K59" s="25">
        <v>0.55000000000000004</v>
      </c>
      <c r="L59" s="25">
        <v>0.39</v>
      </c>
      <c r="M59" s="25">
        <v>0.22</v>
      </c>
      <c r="N59" s="25">
        <v>-0.19</v>
      </c>
      <c r="O59" s="25">
        <v>0.19</v>
      </c>
      <c r="P59" s="25" t="s">
        <v>512</v>
      </c>
      <c r="Q59" s="25">
        <v>0.44</v>
      </c>
    </row>
    <row r="60" spans="2:17" x14ac:dyDescent="0.2">
      <c r="B60" s="25" t="s">
        <v>511</v>
      </c>
      <c r="C60" s="25">
        <v>0.56000000000000005</v>
      </c>
      <c r="D60" s="25">
        <v>0.45</v>
      </c>
      <c r="E60" s="25">
        <v>0.39</v>
      </c>
      <c r="F60" s="25">
        <v>0.36</v>
      </c>
      <c r="G60" s="25">
        <v>0.23</v>
      </c>
      <c r="H60" s="25">
        <v>0.26</v>
      </c>
      <c r="I60" s="25">
        <v>0.27</v>
      </c>
      <c r="J60" s="25">
        <v>0.28999999999999998</v>
      </c>
      <c r="K60" s="25">
        <v>0.28000000000000003</v>
      </c>
      <c r="L60" s="25">
        <v>0.27</v>
      </c>
      <c r="M60" s="25">
        <v>0.35</v>
      </c>
      <c r="N60" s="25">
        <v>0.35</v>
      </c>
      <c r="O60" s="25">
        <v>0.39</v>
      </c>
      <c r="P60" s="25" t="s">
        <v>511</v>
      </c>
      <c r="Q60" s="25">
        <v>0.37</v>
      </c>
    </row>
    <row r="61" spans="2:17" x14ac:dyDescent="0.2">
      <c r="B61" s="25" t="s">
        <v>510</v>
      </c>
      <c r="C61" s="25">
        <v>0.43</v>
      </c>
      <c r="D61" s="25">
        <v>0.38</v>
      </c>
      <c r="E61" s="25">
        <v>0.24</v>
      </c>
      <c r="F61" s="25">
        <v>0.2</v>
      </c>
      <c r="G61" s="25">
        <v>0.16</v>
      </c>
      <c r="H61" s="25">
        <v>0.16</v>
      </c>
      <c r="I61" s="25">
        <v>0.16</v>
      </c>
      <c r="J61" s="25">
        <v>0.15</v>
      </c>
      <c r="K61" s="25">
        <v>0.14000000000000001</v>
      </c>
      <c r="L61" s="25">
        <v>0.15</v>
      </c>
      <c r="M61" s="25">
        <v>0.16</v>
      </c>
      <c r="N61" s="25">
        <v>0.17</v>
      </c>
      <c r="O61" s="25">
        <v>0.17</v>
      </c>
      <c r="P61" s="25" t="s">
        <v>510</v>
      </c>
      <c r="Q61" s="25">
        <v>0.15</v>
      </c>
    </row>
    <row r="62" spans="2:17" x14ac:dyDescent="0.2">
      <c r="B62" s="25" t="s">
        <v>14</v>
      </c>
      <c r="C62" s="25">
        <v>47.09</v>
      </c>
      <c r="D62" s="25">
        <v>48.6</v>
      </c>
      <c r="E62" s="25">
        <v>28.42</v>
      </c>
      <c r="F62" s="25">
        <v>42.94</v>
      </c>
      <c r="G62" s="25">
        <v>51.09</v>
      </c>
      <c r="H62" s="25">
        <v>44.12</v>
      </c>
      <c r="I62" s="25">
        <v>42.2</v>
      </c>
      <c r="J62" s="25">
        <v>42.33</v>
      </c>
      <c r="K62" s="25">
        <v>46.72</v>
      </c>
      <c r="L62" s="25">
        <v>53.93</v>
      </c>
      <c r="M62" s="25">
        <v>53.26</v>
      </c>
      <c r="N62" s="25">
        <v>52.48</v>
      </c>
      <c r="O62" s="25">
        <v>56.21</v>
      </c>
      <c r="P62" s="25" t="s">
        <v>14</v>
      </c>
      <c r="Q62" s="25">
        <v>53.99</v>
      </c>
    </row>
    <row r="63" spans="2:17" x14ac:dyDescent="0.2">
      <c r="B63" s="25" t="s">
        <v>509</v>
      </c>
      <c r="C63" s="25">
        <v>0.26</v>
      </c>
      <c r="D63" s="25">
        <v>0.18</v>
      </c>
      <c r="E63" s="25">
        <v>0.16</v>
      </c>
      <c r="F63" s="25">
        <v>0.18</v>
      </c>
      <c r="G63" s="25">
        <v>0.27</v>
      </c>
      <c r="H63" s="25">
        <v>0.47</v>
      </c>
      <c r="I63" s="25">
        <v>1.28</v>
      </c>
      <c r="J63" s="25">
        <v>1.42</v>
      </c>
      <c r="K63" s="25">
        <v>1.64</v>
      </c>
      <c r="L63" s="25">
        <v>1.69</v>
      </c>
      <c r="M63" s="25">
        <v>1.86</v>
      </c>
      <c r="N63" s="25">
        <v>1.88</v>
      </c>
      <c r="O63" s="25">
        <v>1.81</v>
      </c>
      <c r="P63" s="25" t="s">
        <v>509</v>
      </c>
      <c r="Q63" s="25">
        <v>1.85</v>
      </c>
    </row>
    <row r="64" spans="2:17" x14ac:dyDescent="0.2">
      <c r="B64" s="25" t="s">
        <v>508</v>
      </c>
      <c r="C64" s="25" t="s">
        <v>400</v>
      </c>
      <c r="D64" s="25" t="s">
        <v>400</v>
      </c>
      <c r="E64" s="25" t="s">
        <v>400</v>
      </c>
      <c r="F64" s="25" t="s">
        <v>400</v>
      </c>
      <c r="G64" s="25">
        <v>0.71</v>
      </c>
      <c r="H64" s="25">
        <v>0.6</v>
      </c>
      <c r="I64" s="25">
        <v>0.7</v>
      </c>
      <c r="J64" s="25">
        <v>0.93</v>
      </c>
      <c r="K64" s="25">
        <v>0.85</v>
      </c>
      <c r="L64" s="25">
        <v>0.88</v>
      </c>
      <c r="M64" s="25">
        <v>1.1399999999999999</v>
      </c>
      <c r="N64" s="25">
        <v>0.94</v>
      </c>
      <c r="O64" s="25">
        <v>0.77</v>
      </c>
      <c r="P64" s="25" t="s">
        <v>508</v>
      </c>
      <c r="Q64" s="25">
        <v>0.67</v>
      </c>
    </row>
    <row r="65" spans="2:17" x14ac:dyDescent="0.2">
      <c r="B65" s="25" t="s">
        <v>507</v>
      </c>
      <c r="C65" s="25">
        <v>0.86</v>
      </c>
      <c r="D65" s="25">
        <v>0.85</v>
      </c>
      <c r="E65" s="25">
        <v>0.81</v>
      </c>
      <c r="F65" s="25">
        <v>0.59</v>
      </c>
      <c r="G65" s="25">
        <v>0.28000000000000003</v>
      </c>
      <c r="H65" s="25">
        <v>0.23</v>
      </c>
      <c r="I65" s="25">
        <v>0.24</v>
      </c>
      <c r="J65" s="25">
        <v>0.2</v>
      </c>
      <c r="K65" s="25">
        <v>0.2</v>
      </c>
      <c r="L65" s="25">
        <v>0.19</v>
      </c>
      <c r="M65" s="25">
        <v>0.23</v>
      </c>
      <c r="N65" s="25">
        <v>0.22</v>
      </c>
      <c r="O65" s="25">
        <v>0.28999999999999998</v>
      </c>
      <c r="P65" s="25" t="s">
        <v>507</v>
      </c>
      <c r="Q65" s="25">
        <v>0.2</v>
      </c>
    </row>
    <row r="66" spans="2:17" x14ac:dyDescent="0.2">
      <c r="B66" s="25" t="s">
        <v>506</v>
      </c>
      <c r="C66" s="25">
        <v>1.07</v>
      </c>
      <c r="D66" s="25">
        <v>1.1100000000000001</v>
      </c>
      <c r="E66" s="25">
        <v>2.52</v>
      </c>
      <c r="F66" s="25">
        <v>5.28</v>
      </c>
      <c r="G66" s="25">
        <v>5.57</v>
      </c>
      <c r="H66" s="25">
        <v>5.27</v>
      </c>
      <c r="I66" s="25">
        <v>5.27</v>
      </c>
      <c r="J66" s="25">
        <v>5.17</v>
      </c>
      <c r="K66" s="25">
        <v>5.0199999999999996</v>
      </c>
      <c r="L66" s="25">
        <v>5.03</v>
      </c>
      <c r="M66" s="25">
        <v>5.56</v>
      </c>
      <c r="N66" s="25">
        <v>6.35</v>
      </c>
      <c r="O66" s="25">
        <v>8.3000000000000007</v>
      </c>
      <c r="P66" s="25" t="s">
        <v>506</v>
      </c>
      <c r="Q66" s="25">
        <v>7.08</v>
      </c>
    </row>
    <row r="67" spans="2:17" x14ac:dyDescent="0.2">
      <c r="B67" s="25" t="s">
        <v>505</v>
      </c>
      <c r="C67" s="25">
        <v>0.74</v>
      </c>
      <c r="D67" s="25">
        <v>1.07</v>
      </c>
      <c r="E67" s="25">
        <v>0.74</v>
      </c>
      <c r="F67" s="25">
        <v>0.56000000000000005</v>
      </c>
      <c r="G67" s="25">
        <v>0.56999999999999995</v>
      </c>
      <c r="H67" s="25">
        <v>0.52</v>
      </c>
      <c r="I67" s="25">
        <v>0.56000000000000005</v>
      </c>
      <c r="J67" s="25">
        <v>0.49</v>
      </c>
      <c r="K67" s="25">
        <v>0.48</v>
      </c>
      <c r="L67" s="25">
        <v>0.46</v>
      </c>
      <c r="M67" s="25">
        <v>0.44</v>
      </c>
      <c r="N67" s="25">
        <v>0.46</v>
      </c>
      <c r="O67" s="25">
        <v>0.43</v>
      </c>
      <c r="P67" s="25" t="s">
        <v>505</v>
      </c>
      <c r="Q67" s="25">
        <v>0.4</v>
      </c>
    </row>
    <row r="68" spans="2:17" x14ac:dyDescent="0.2">
      <c r="B68" s="25" t="s">
        <v>504</v>
      </c>
      <c r="C68" s="25">
        <v>0.13</v>
      </c>
      <c r="D68" s="25">
        <v>0.13</v>
      </c>
      <c r="E68" s="25">
        <v>0.13</v>
      </c>
      <c r="F68" s="25">
        <v>0.13</v>
      </c>
      <c r="G68" s="25">
        <v>0.1</v>
      </c>
      <c r="H68" s="25">
        <v>0.12</v>
      </c>
      <c r="I68" s="25">
        <v>0.09</v>
      </c>
      <c r="J68" s="25">
        <v>0.1</v>
      </c>
      <c r="K68" s="25">
        <v>0.09</v>
      </c>
      <c r="L68" s="25">
        <v>0.06</v>
      </c>
      <c r="M68" s="25">
        <v>0.08</v>
      </c>
      <c r="N68" s="25">
        <v>0.08</v>
      </c>
      <c r="O68" s="25">
        <v>0.08</v>
      </c>
      <c r="P68" s="25" t="s">
        <v>504</v>
      </c>
      <c r="Q68" s="25">
        <v>0.08</v>
      </c>
    </row>
    <row r="69" spans="2:17" x14ac:dyDescent="0.2">
      <c r="B69" s="25" t="s">
        <v>503</v>
      </c>
      <c r="C69" s="25">
        <v>0.45</v>
      </c>
      <c r="D69" s="25">
        <v>0.49</v>
      </c>
      <c r="E69" s="25">
        <v>0.42</v>
      </c>
      <c r="F69" s="25">
        <v>0.43</v>
      </c>
      <c r="G69" s="25">
        <v>0.74</v>
      </c>
      <c r="H69" s="25">
        <v>0.57999999999999996</v>
      </c>
      <c r="I69" s="25">
        <v>0.48</v>
      </c>
      <c r="J69" s="25">
        <v>0.62</v>
      </c>
      <c r="K69" s="25">
        <v>0.53</v>
      </c>
      <c r="L69" s="25">
        <v>0.5</v>
      </c>
      <c r="M69" s="25">
        <v>0.69</v>
      </c>
      <c r="N69" s="25">
        <v>0.64</v>
      </c>
      <c r="O69" s="25">
        <v>0.53</v>
      </c>
      <c r="P69" s="25" t="s">
        <v>503</v>
      </c>
      <c r="Q69" s="25">
        <v>0.41</v>
      </c>
    </row>
    <row r="70" spans="2:17" x14ac:dyDescent="0.2">
      <c r="B70" s="25" t="s">
        <v>502</v>
      </c>
      <c r="C70" s="25">
        <v>0.6</v>
      </c>
      <c r="D70" s="25">
        <v>0.43</v>
      </c>
      <c r="E70" s="25">
        <v>0.53</v>
      </c>
      <c r="F70" s="25">
        <v>0.63</v>
      </c>
      <c r="G70" s="25">
        <v>0.78</v>
      </c>
      <c r="H70" s="25">
        <v>0.75</v>
      </c>
      <c r="I70" s="25">
        <v>0.97</v>
      </c>
      <c r="J70" s="25">
        <v>1.1200000000000001</v>
      </c>
      <c r="K70" s="25">
        <v>1.08</v>
      </c>
      <c r="L70" s="25">
        <v>1.22</v>
      </c>
      <c r="M70" s="25">
        <v>1.5</v>
      </c>
      <c r="N70" s="25">
        <v>1.66</v>
      </c>
      <c r="O70" s="25">
        <v>1.89</v>
      </c>
      <c r="P70" s="25" t="s">
        <v>502</v>
      </c>
      <c r="Q70" s="25">
        <v>1.55</v>
      </c>
    </row>
    <row r="71" spans="2:17" x14ac:dyDescent="0.2">
      <c r="B71" s="25" t="s">
        <v>24</v>
      </c>
      <c r="C71" s="25">
        <v>19.05</v>
      </c>
      <c r="D71" s="25">
        <v>19.18</v>
      </c>
      <c r="E71" s="25">
        <v>20.68</v>
      </c>
      <c r="F71" s="25">
        <v>14.97</v>
      </c>
      <c r="G71" s="25">
        <v>16.940000000000001</v>
      </c>
      <c r="H71" s="25">
        <v>16.73</v>
      </c>
      <c r="I71" s="25">
        <v>18.38</v>
      </c>
      <c r="J71" s="25">
        <v>16.399999999999999</v>
      </c>
      <c r="K71" s="25">
        <v>16.28</v>
      </c>
      <c r="L71" s="25">
        <v>18.97</v>
      </c>
      <c r="M71" s="25">
        <v>23.84</v>
      </c>
      <c r="N71" s="25">
        <v>21.19</v>
      </c>
      <c r="O71" s="25">
        <v>23.38</v>
      </c>
      <c r="P71" s="25" t="s">
        <v>24</v>
      </c>
      <c r="Q71" s="25">
        <v>22.23</v>
      </c>
    </row>
    <row r="72" spans="2:17" ht="23" x14ac:dyDescent="0.2">
      <c r="B72" s="25" t="s">
        <v>501</v>
      </c>
      <c r="C72" s="25">
        <v>0.04</v>
      </c>
      <c r="D72" s="25">
        <v>0.03</v>
      </c>
      <c r="E72" s="25">
        <v>0.03</v>
      </c>
      <c r="F72" s="25">
        <v>0.08</v>
      </c>
      <c r="G72" s="25">
        <v>0.08</v>
      </c>
      <c r="H72" s="25">
        <v>0.06</v>
      </c>
      <c r="I72" s="25">
        <v>0.1</v>
      </c>
      <c r="J72" s="25">
        <v>0.09</v>
      </c>
      <c r="K72" s="25">
        <v>0.05</v>
      </c>
      <c r="L72" s="25">
        <v>0.31</v>
      </c>
      <c r="M72" s="25">
        <v>0.28999999999999998</v>
      </c>
      <c r="N72" s="25">
        <v>0.05</v>
      </c>
      <c r="O72" s="25">
        <v>0.03</v>
      </c>
      <c r="P72" s="25" t="s">
        <v>501</v>
      </c>
      <c r="Q72" s="25">
        <v>0.12</v>
      </c>
    </row>
    <row r="73" spans="2:17" x14ac:dyDescent="0.2">
      <c r="B73" s="25" t="s">
        <v>500</v>
      </c>
      <c r="C73" s="25">
        <v>14.57</v>
      </c>
      <c r="D73" s="25">
        <v>2.82</v>
      </c>
      <c r="E73" s="25">
        <v>10.17</v>
      </c>
      <c r="F73" s="25">
        <v>18.21</v>
      </c>
      <c r="G73" s="25">
        <v>17.23</v>
      </c>
      <c r="H73" s="25">
        <v>16.88</v>
      </c>
      <c r="I73" s="25">
        <v>16.2</v>
      </c>
      <c r="J73" s="25">
        <v>14.06</v>
      </c>
      <c r="K73" s="25">
        <v>13.13</v>
      </c>
      <c r="L73" s="25">
        <v>10.69</v>
      </c>
      <c r="M73" s="25">
        <v>10.39</v>
      </c>
      <c r="N73" s="25">
        <v>12.58</v>
      </c>
      <c r="O73" s="25">
        <v>13.73</v>
      </c>
      <c r="P73" s="25" t="s">
        <v>500</v>
      </c>
      <c r="Q73" s="25">
        <v>13.68</v>
      </c>
    </row>
    <row r="74" spans="2:17" x14ac:dyDescent="0.2">
      <c r="B74" s="25" t="s">
        <v>499</v>
      </c>
      <c r="C74" s="25">
        <v>1.31</v>
      </c>
      <c r="D74" s="25">
        <v>0.12</v>
      </c>
      <c r="E74" s="25">
        <v>0.13</v>
      </c>
      <c r="F74" s="25">
        <v>0.17</v>
      </c>
      <c r="G74" s="25">
        <v>0.22</v>
      </c>
      <c r="H74" s="25">
        <v>0.22</v>
      </c>
      <c r="I74" s="25">
        <v>0.23</v>
      </c>
      <c r="J74" s="25">
        <v>0.22</v>
      </c>
      <c r="K74" s="25">
        <v>0.22</v>
      </c>
      <c r="L74" s="25">
        <v>0.23</v>
      </c>
      <c r="M74" s="25">
        <v>0.24</v>
      </c>
      <c r="N74" s="25">
        <v>0.23</v>
      </c>
      <c r="O74" s="25">
        <v>0.24</v>
      </c>
      <c r="P74" s="25" t="s">
        <v>499</v>
      </c>
      <c r="Q74" s="25">
        <v>0.25</v>
      </c>
    </row>
    <row r="75" spans="2:17" x14ac:dyDescent="0.2">
      <c r="B75" s="25" t="s">
        <v>498</v>
      </c>
      <c r="C75" s="25">
        <v>0.51</v>
      </c>
      <c r="D75" s="25">
        <v>0.54</v>
      </c>
      <c r="E75" s="25">
        <v>0.43</v>
      </c>
      <c r="F75" s="25">
        <v>0.49</v>
      </c>
      <c r="G75" s="25">
        <v>0.48</v>
      </c>
      <c r="H75" s="25">
        <v>0.62</v>
      </c>
      <c r="I75" s="25">
        <v>0.59</v>
      </c>
      <c r="J75" s="25">
        <v>0.67</v>
      </c>
      <c r="K75" s="25">
        <v>0.72</v>
      </c>
      <c r="L75" s="25">
        <v>0.68</v>
      </c>
      <c r="M75" s="25">
        <v>1.22</v>
      </c>
      <c r="N75" s="25">
        <v>1.23</v>
      </c>
      <c r="O75" s="25">
        <v>0.8</v>
      </c>
      <c r="P75" s="25" t="s">
        <v>498</v>
      </c>
      <c r="Q75" s="25">
        <v>0.71</v>
      </c>
    </row>
    <row r="76" spans="2:17" x14ac:dyDescent="0.2">
      <c r="B76" s="25" t="s">
        <v>497</v>
      </c>
      <c r="C76" s="25">
        <v>6.21</v>
      </c>
      <c r="D76" s="25">
        <v>6.27</v>
      </c>
      <c r="E76" s="25">
        <v>3.26</v>
      </c>
      <c r="F76" s="25">
        <v>0.45</v>
      </c>
      <c r="G76" s="25">
        <v>0.25</v>
      </c>
      <c r="H76" s="25">
        <v>0.22</v>
      </c>
      <c r="I76" s="25">
        <v>0.23</v>
      </c>
      <c r="J76" s="25">
        <v>0.23</v>
      </c>
      <c r="K76" s="25">
        <v>0.21</v>
      </c>
      <c r="L76" s="25">
        <v>0.22</v>
      </c>
      <c r="M76" s="25">
        <v>0.22</v>
      </c>
      <c r="N76" s="25">
        <v>0.18</v>
      </c>
      <c r="O76" s="25">
        <v>0.18</v>
      </c>
      <c r="P76" s="25" t="s">
        <v>497</v>
      </c>
      <c r="Q76" s="25">
        <v>0.24</v>
      </c>
    </row>
    <row r="77" spans="2:17" x14ac:dyDescent="0.2">
      <c r="B77" s="25" t="s">
        <v>496</v>
      </c>
      <c r="C77" s="25">
        <v>0.31</v>
      </c>
      <c r="D77" s="25">
        <v>0.32</v>
      </c>
      <c r="E77" s="25">
        <v>0.26</v>
      </c>
      <c r="F77" s="25">
        <v>0.21</v>
      </c>
      <c r="G77" s="25">
        <v>0.12</v>
      </c>
      <c r="H77" s="25">
        <v>0.14000000000000001</v>
      </c>
      <c r="I77" s="25">
        <v>0.11</v>
      </c>
      <c r="J77" s="25">
        <v>0.12</v>
      </c>
      <c r="K77" s="25">
        <v>0.11</v>
      </c>
      <c r="L77" s="25">
        <v>0.08</v>
      </c>
      <c r="M77" s="25">
        <v>0.13</v>
      </c>
      <c r="N77" s="25">
        <v>0.12</v>
      </c>
      <c r="O77" s="25">
        <v>0.14000000000000001</v>
      </c>
      <c r="P77" s="25" t="s">
        <v>496</v>
      </c>
      <c r="Q77" s="25">
        <v>0.13</v>
      </c>
    </row>
    <row r="78" spans="2:17" x14ac:dyDescent="0.2">
      <c r="B78" s="25" t="s">
        <v>495</v>
      </c>
      <c r="C78" s="25">
        <v>1.73</v>
      </c>
      <c r="D78" s="25">
        <v>2.97</v>
      </c>
      <c r="E78" s="25">
        <v>2.77</v>
      </c>
      <c r="F78" s="25">
        <v>2.35</v>
      </c>
      <c r="G78" s="25">
        <v>2.37</v>
      </c>
      <c r="H78" s="25">
        <v>2.25</v>
      </c>
      <c r="I78" s="25">
        <v>2.76</v>
      </c>
      <c r="J78" s="25">
        <v>2.5099999999999998</v>
      </c>
      <c r="K78" s="25">
        <v>2.84</v>
      </c>
      <c r="L78" s="25">
        <v>2.75</v>
      </c>
      <c r="M78" s="25">
        <v>2.72</v>
      </c>
      <c r="N78" s="25">
        <v>2.75</v>
      </c>
      <c r="O78" s="25">
        <v>2.56</v>
      </c>
      <c r="P78" s="25" t="s">
        <v>495</v>
      </c>
      <c r="Q78" s="25">
        <v>2.48</v>
      </c>
    </row>
    <row r="79" spans="2:17" x14ac:dyDescent="0.2">
      <c r="B79" s="25" t="s">
        <v>494</v>
      </c>
      <c r="C79" s="25">
        <v>23.34</v>
      </c>
      <c r="D79" s="25">
        <v>12.35</v>
      </c>
      <c r="E79" s="25">
        <v>10.57</v>
      </c>
      <c r="F79" s="25">
        <v>7.62</v>
      </c>
      <c r="G79" s="25">
        <v>12.07</v>
      </c>
      <c r="H79" s="25">
        <v>11.05</v>
      </c>
      <c r="I79" s="25">
        <v>8.83</v>
      </c>
      <c r="J79" s="25">
        <v>8.32</v>
      </c>
      <c r="K79" s="25">
        <v>8.94</v>
      </c>
      <c r="L79" s="25">
        <v>11.14</v>
      </c>
      <c r="M79" s="25">
        <v>10.98</v>
      </c>
      <c r="N79" s="25">
        <v>11.15</v>
      </c>
      <c r="O79" s="25">
        <v>10.92</v>
      </c>
      <c r="P79" s="25" t="s">
        <v>494</v>
      </c>
      <c r="Q79" s="25">
        <v>10.54</v>
      </c>
    </row>
    <row r="80" spans="2:17" ht="23" x14ac:dyDescent="0.2">
      <c r="B80" s="25" t="s">
        <v>493</v>
      </c>
      <c r="C80" s="25">
        <v>12.71</v>
      </c>
      <c r="D80" s="25">
        <v>10.27</v>
      </c>
      <c r="E80" s="25">
        <v>11.24</v>
      </c>
      <c r="F80" s="25">
        <v>17.25</v>
      </c>
      <c r="G80" s="25">
        <v>18.09</v>
      </c>
      <c r="H80" s="25">
        <v>15.51</v>
      </c>
      <c r="I80" s="25">
        <v>23.02</v>
      </c>
      <c r="J80" s="25">
        <v>22.77</v>
      </c>
      <c r="K80" s="25">
        <v>24.35</v>
      </c>
      <c r="L80" s="25">
        <v>28.48</v>
      </c>
      <c r="M80" s="25">
        <v>27.54</v>
      </c>
      <c r="N80" s="25">
        <v>28.2</v>
      </c>
      <c r="O80" s="25">
        <v>26.29</v>
      </c>
      <c r="P80" t="s">
        <v>34</v>
      </c>
      <c r="Q80" s="25">
        <v>26.98</v>
      </c>
    </row>
    <row r="81" spans="2:17" x14ac:dyDescent="0.2">
      <c r="B81" s="25" t="s">
        <v>5</v>
      </c>
      <c r="C81" s="25">
        <v>85.7</v>
      </c>
      <c r="D81" s="25">
        <v>74.319999999999993</v>
      </c>
      <c r="E81" s="25">
        <v>78.239999999999995</v>
      </c>
      <c r="F81" s="25">
        <v>78.739999999999995</v>
      </c>
      <c r="G81" s="25">
        <v>83.1</v>
      </c>
      <c r="H81" s="25">
        <v>74.27</v>
      </c>
      <c r="I81" s="25">
        <v>70.42</v>
      </c>
      <c r="J81" s="25">
        <v>68.150000000000006</v>
      </c>
      <c r="K81" s="25">
        <v>57.68</v>
      </c>
      <c r="L81" s="25">
        <v>57.54</v>
      </c>
      <c r="M81" s="25">
        <v>55.2</v>
      </c>
      <c r="N81" s="25">
        <v>52.94</v>
      </c>
      <c r="O81" s="25">
        <v>55.45</v>
      </c>
      <c r="P81" s="25" t="s">
        <v>5</v>
      </c>
      <c r="Q81" s="25">
        <v>54.48</v>
      </c>
    </row>
    <row r="82" spans="2:17" x14ac:dyDescent="0.2">
      <c r="B82" s="25" t="s">
        <v>492</v>
      </c>
      <c r="C82" s="25">
        <v>0.5</v>
      </c>
      <c r="D82" s="25">
        <v>0.57999999999999996</v>
      </c>
      <c r="E82" s="25">
        <v>0.41</v>
      </c>
      <c r="F82" s="25">
        <v>0.75</v>
      </c>
      <c r="G82" s="25">
        <v>0.51</v>
      </c>
      <c r="H82" s="25">
        <v>0.53</v>
      </c>
      <c r="I82" s="25">
        <v>0.42</v>
      </c>
      <c r="J82" s="25">
        <v>0.5</v>
      </c>
      <c r="K82" s="25">
        <v>0.37</v>
      </c>
      <c r="L82" s="25">
        <v>0.41</v>
      </c>
      <c r="M82" s="25">
        <v>0.53</v>
      </c>
      <c r="N82" s="25">
        <v>0.65</v>
      </c>
      <c r="O82" s="25">
        <v>0.49</v>
      </c>
      <c r="P82" s="25" t="s">
        <v>492</v>
      </c>
      <c r="Q82" s="25">
        <v>0.5</v>
      </c>
    </row>
    <row r="83" spans="2:17" x14ac:dyDescent="0.2">
      <c r="B83" s="25" t="s">
        <v>491</v>
      </c>
      <c r="C83" s="25">
        <v>0.75</v>
      </c>
      <c r="D83" s="25">
        <v>0.7</v>
      </c>
      <c r="E83" s="25">
        <v>0.55000000000000004</v>
      </c>
      <c r="F83" s="25">
        <v>0.52</v>
      </c>
      <c r="G83" s="25">
        <v>0.49</v>
      </c>
      <c r="H83" s="25">
        <v>0.45</v>
      </c>
      <c r="I83" s="25">
        <v>0.46</v>
      </c>
      <c r="J83" s="25">
        <v>0.39</v>
      </c>
      <c r="K83" s="25">
        <v>0.37</v>
      </c>
      <c r="L83" s="25">
        <v>0.37</v>
      </c>
      <c r="M83" s="25">
        <v>0.37</v>
      </c>
      <c r="N83" s="25">
        <v>0.35</v>
      </c>
      <c r="O83" s="25">
        <v>0.36</v>
      </c>
      <c r="P83" s="25" t="s">
        <v>491</v>
      </c>
      <c r="Q83" s="25">
        <v>0.38</v>
      </c>
    </row>
    <row r="84" spans="2:17" x14ac:dyDescent="0.2">
      <c r="B84" s="25" t="s">
        <v>490</v>
      </c>
      <c r="C84" s="25">
        <v>12.75</v>
      </c>
      <c r="D84" s="25">
        <v>4.6100000000000003</v>
      </c>
      <c r="E84" s="25">
        <v>8.11</v>
      </c>
      <c r="F84" s="25">
        <v>5.6</v>
      </c>
      <c r="G84" s="25">
        <v>4</v>
      </c>
      <c r="H84" s="25">
        <v>4.0999999999999996</v>
      </c>
      <c r="I84" s="25">
        <v>3.81</v>
      </c>
      <c r="J84" s="25">
        <v>3.83</v>
      </c>
      <c r="K84" s="25">
        <v>4.1399999999999997</v>
      </c>
      <c r="L84" s="25">
        <v>3.93</v>
      </c>
      <c r="M84" s="25">
        <v>3.79</v>
      </c>
      <c r="N84" s="25">
        <v>3.96</v>
      </c>
      <c r="O84" s="25">
        <v>1.74</v>
      </c>
      <c r="P84" s="25" t="s">
        <v>490</v>
      </c>
      <c r="Q84" s="25">
        <v>0.78</v>
      </c>
    </row>
    <row r="85" spans="2:17" x14ac:dyDescent="0.2">
      <c r="B85" s="25" t="s">
        <v>489</v>
      </c>
      <c r="C85" s="25">
        <v>0.54</v>
      </c>
      <c r="D85" s="25">
        <v>0.28000000000000003</v>
      </c>
      <c r="E85" s="25">
        <v>0.25</v>
      </c>
      <c r="F85" s="25">
        <v>0.17</v>
      </c>
      <c r="G85" s="25">
        <v>0.12</v>
      </c>
      <c r="H85" s="25">
        <v>0.12</v>
      </c>
      <c r="I85" s="25">
        <v>0.11</v>
      </c>
      <c r="J85" s="25">
        <v>0.11</v>
      </c>
      <c r="K85" s="25">
        <v>0.09</v>
      </c>
      <c r="L85" s="25">
        <v>0.09</v>
      </c>
      <c r="M85" s="25">
        <v>0.08</v>
      </c>
      <c r="N85" s="25">
        <v>0.08</v>
      </c>
      <c r="O85" s="25">
        <v>7.0000000000000007E-2</v>
      </c>
      <c r="P85" s="25" t="s">
        <v>489</v>
      </c>
      <c r="Q85" s="25">
        <v>0.08</v>
      </c>
    </row>
    <row r="86" spans="2:17" x14ac:dyDescent="0.2">
      <c r="B86" s="25" t="s">
        <v>488</v>
      </c>
      <c r="C86" s="25">
        <v>3.9</v>
      </c>
      <c r="D86" s="25">
        <v>3.49</v>
      </c>
      <c r="E86" s="25">
        <v>7.41</v>
      </c>
      <c r="F86" s="25">
        <v>3.83</v>
      </c>
      <c r="G86" s="25">
        <v>3.26</v>
      </c>
      <c r="H86" s="25">
        <v>3.15</v>
      </c>
      <c r="I86" s="25">
        <v>3.12</v>
      </c>
      <c r="J86" s="25">
        <v>2.95</v>
      </c>
      <c r="K86" s="25">
        <v>3.11</v>
      </c>
      <c r="L86" s="25">
        <v>3.38</v>
      </c>
      <c r="M86" s="25">
        <v>2.81</v>
      </c>
      <c r="N86" s="25">
        <v>3.08</v>
      </c>
      <c r="O86" s="25">
        <v>5.53</v>
      </c>
      <c r="P86" s="25" t="s">
        <v>488</v>
      </c>
      <c r="Q86" s="25">
        <v>4.58</v>
      </c>
    </row>
    <row r="87" spans="2:17" x14ac:dyDescent="0.2">
      <c r="B87" s="25" t="s">
        <v>18</v>
      </c>
      <c r="C87" s="25" t="s">
        <v>400</v>
      </c>
      <c r="D87" s="25" t="s">
        <v>400</v>
      </c>
      <c r="E87" s="25">
        <v>8.49</v>
      </c>
      <c r="F87" s="25">
        <v>13.94</v>
      </c>
      <c r="G87" s="25">
        <v>13.83</v>
      </c>
      <c r="H87" s="25">
        <v>12.13</v>
      </c>
      <c r="I87" s="25">
        <v>12.86</v>
      </c>
      <c r="J87" s="25">
        <v>12.76</v>
      </c>
      <c r="K87" s="25">
        <v>14.21</v>
      </c>
      <c r="L87" s="25">
        <v>16.45</v>
      </c>
      <c r="M87" s="25">
        <v>16.71</v>
      </c>
      <c r="N87" s="25">
        <v>15.42</v>
      </c>
      <c r="O87" s="25">
        <v>19.16</v>
      </c>
      <c r="P87" s="25" t="s">
        <v>18</v>
      </c>
      <c r="Q87" s="25">
        <v>16.649999999999999</v>
      </c>
    </row>
    <row r="88" spans="2:17" x14ac:dyDescent="0.2">
      <c r="B88" s="25" t="s">
        <v>487</v>
      </c>
      <c r="C88" s="25">
        <v>0.7</v>
      </c>
      <c r="D88" s="25">
        <v>0.59</v>
      </c>
      <c r="E88" s="25">
        <v>0.72</v>
      </c>
      <c r="F88" s="25">
        <v>0.49</v>
      </c>
      <c r="G88" s="25">
        <v>0.48</v>
      </c>
      <c r="H88" s="25">
        <v>0.54</v>
      </c>
      <c r="I88" s="25">
        <v>0.55000000000000004</v>
      </c>
      <c r="J88" s="25">
        <v>0.57999999999999996</v>
      </c>
      <c r="K88" s="25">
        <v>0.54</v>
      </c>
      <c r="L88" s="25">
        <v>0.53</v>
      </c>
      <c r="M88" s="25">
        <v>0.54</v>
      </c>
      <c r="N88" s="25">
        <v>0.79</v>
      </c>
      <c r="O88" s="25">
        <v>0.81</v>
      </c>
      <c r="P88" s="25" t="s">
        <v>487</v>
      </c>
      <c r="Q88" s="25">
        <v>0.6</v>
      </c>
    </row>
    <row r="89" spans="2:17" x14ac:dyDescent="0.2">
      <c r="B89" s="25" t="s">
        <v>486</v>
      </c>
      <c r="C89" s="25" t="s">
        <v>400</v>
      </c>
      <c r="D89" s="25" t="s">
        <v>400</v>
      </c>
      <c r="E89" s="25" t="s">
        <v>400</v>
      </c>
      <c r="F89" s="25">
        <v>0.03</v>
      </c>
      <c r="G89" s="25">
        <v>0.11</v>
      </c>
      <c r="H89" s="25">
        <v>0.09</v>
      </c>
      <c r="I89" s="25">
        <v>0.08</v>
      </c>
      <c r="J89" s="25">
        <v>7.0000000000000007E-2</v>
      </c>
      <c r="K89" s="25">
        <v>0.05</v>
      </c>
      <c r="L89" s="25">
        <v>0.03</v>
      </c>
      <c r="M89" s="25">
        <v>0.05</v>
      </c>
      <c r="N89" s="25">
        <v>0.04</v>
      </c>
      <c r="O89" s="25">
        <v>0.04</v>
      </c>
      <c r="P89" s="25" t="s">
        <v>486</v>
      </c>
      <c r="Q89" s="25">
        <v>0.04</v>
      </c>
    </row>
    <row r="90" spans="2:17" ht="34" x14ac:dyDescent="0.2">
      <c r="B90" s="25" t="s">
        <v>485</v>
      </c>
      <c r="C90" s="25">
        <v>8.64</v>
      </c>
      <c r="D90" s="25">
        <v>8.64</v>
      </c>
      <c r="E90" s="25">
        <v>9.01</v>
      </c>
      <c r="F90" s="25">
        <v>8.01</v>
      </c>
      <c r="G90" s="25">
        <v>7.71</v>
      </c>
      <c r="H90" s="25">
        <v>7.98</v>
      </c>
      <c r="I90" s="25">
        <v>7.79</v>
      </c>
      <c r="J90" s="25">
        <v>8.31</v>
      </c>
      <c r="K90" s="25">
        <v>8.7100000000000009</v>
      </c>
      <c r="L90" s="25">
        <v>9.9</v>
      </c>
      <c r="M90" s="25">
        <v>10.199999999999999</v>
      </c>
      <c r="N90" s="25">
        <v>11.39</v>
      </c>
      <c r="O90" s="25">
        <v>12.09</v>
      </c>
      <c r="P90" s="25" t="s">
        <v>485</v>
      </c>
      <c r="Q90" s="25">
        <v>12.71</v>
      </c>
    </row>
    <row r="91" spans="2:17" ht="23" x14ac:dyDescent="0.2">
      <c r="B91" s="25" t="s">
        <v>484</v>
      </c>
      <c r="C91" s="25">
        <v>1.39</v>
      </c>
      <c r="D91" s="25">
        <v>1.24</v>
      </c>
      <c r="E91" s="25">
        <v>0.76</v>
      </c>
      <c r="F91" s="25">
        <v>0.48</v>
      </c>
      <c r="G91" s="25">
        <v>0.31</v>
      </c>
      <c r="H91" s="25">
        <v>0.28000000000000003</v>
      </c>
      <c r="I91" s="25">
        <v>0.27</v>
      </c>
      <c r="J91" s="25">
        <v>0.25</v>
      </c>
      <c r="K91" s="25">
        <v>0.24</v>
      </c>
      <c r="L91" s="25">
        <v>0.26</v>
      </c>
      <c r="M91" s="25">
        <v>0.24</v>
      </c>
      <c r="N91" s="25">
        <v>0.23</v>
      </c>
      <c r="O91" s="25">
        <v>0.25</v>
      </c>
      <c r="P91" s="25" t="s">
        <v>484</v>
      </c>
      <c r="Q91" s="25">
        <v>0.24</v>
      </c>
    </row>
    <row r="92" spans="2:17" x14ac:dyDescent="0.2">
      <c r="B92" s="25" t="s">
        <v>6</v>
      </c>
      <c r="C92" s="25">
        <v>66.14</v>
      </c>
      <c r="D92" s="25">
        <v>48.87</v>
      </c>
      <c r="E92" s="25">
        <v>39.130000000000003</v>
      </c>
      <c r="F92" s="25">
        <v>39.1</v>
      </c>
      <c r="G92" s="25">
        <v>46.32</v>
      </c>
      <c r="H92" s="25">
        <v>41.31</v>
      </c>
      <c r="I92" s="25">
        <v>36.700000000000003</v>
      </c>
      <c r="J92" s="25">
        <v>39.44</v>
      </c>
      <c r="K92" s="25">
        <v>43.39</v>
      </c>
      <c r="L92" s="25">
        <v>50.12</v>
      </c>
      <c r="M92" s="25">
        <v>53.94</v>
      </c>
      <c r="N92" s="25">
        <v>51.19</v>
      </c>
      <c r="O92" s="25">
        <v>57.33</v>
      </c>
      <c r="P92" s="25" t="s">
        <v>6</v>
      </c>
      <c r="Q92" s="25">
        <v>43.49</v>
      </c>
    </row>
    <row r="93" spans="2:17" x14ac:dyDescent="0.2">
      <c r="B93" s="25" t="s">
        <v>483</v>
      </c>
      <c r="C93" s="25" t="s">
        <v>400</v>
      </c>
      <c r="D93" s="25" t="s">
        <v>400</v>
      </c>
      <c r="E93" s="25">
        <v>0.85</v>
      </c>
      <c r="F93" s="25">
        <v>0.38</v>
      </c>
      <c r="G93" s="25">
        <v>0.57999999999999996</v>
      </c>
      <c r="H93" s="25">
        <v>0.55000000000000004</v>
      </c>
      <c r="I93" s="25">
        <v>0.52</v>
      </c>
      <c r="J93" s="25">
        <v>0.53</v>
      </c>
      <c r="K93" s="25">
        <v>0.71</v>
      </c>
      <c r="L93" s="25">
        <v>0.61</v>
      </c>
      <c r="M93" s="25">
        <v>0.48</v>
      </c>
      <c r="N93" s="25">
        <v>0.51</v>
      </c>
      <c r="O93" s="25">
        <v>0.59</v>
      </c>
      <c r="P93" s="25" t="s">
        <v>483</v>
      </c>
      <c r="Q93" s="25">
        <v>0.68</v>
      </c>
    </row>
    <row r="94" spans="2:17" ht="23" x14ac:dyDescent="0.2">
      <c r="B94" s="25" t="s">
        <v>482</v>
      </c>
      <c r="C94" s="25">
        <v>0.27</v>
      </c>
      <c r="D94" s="25">
        <v>0.37</v>
      </c>
      <c r="E94" s="25">
        <v>0.15</v>
      </c>
      <c r="F94" s="25">
        <v>0.57999999999999996</v>
      </c>
      <c r="G94" s="25">
        <v>1.43</v>
      </c>
      <c r="H94" s="25">
        <v>1.37</v>
      </c>
      <c r="I94" s="25">
        <v>1.44</v>
      </c>
      <c r="J94" s="25">
        <v>4.8499999999999996</v>
      </c>
      <c r="K94" s="25">
        <v>4.33</v>
      </c>
      <c r="L94" s="25">
        <v>8.65</v>
      </c>
      <c r="M94" s="25">
        <v>14.28</v>
      </c>
      <c r="N94" s="25">
        <v>11.03</v>
      </c>
      <c r="O94" s="25">
        <v>10.42</v>
      </c>
      <c r="P94" s="25" t="s">
        <v>482</v>
      </c>
      <c r="Q94" s="25">
        <v>7.17</v>
      </c>
    </row>
    <row r="95" spans="2:17" x14ac:dyDescent="0.2">
      <c r="B95" s="25" t="s">
        <v>481</v>
      </c>
      <c r="C95" s="25" t="s">
        <v>400</v>
      </c>
      <c r="D95" s="25" t="s">
        <v>400</v>
      </c>
      <c r="E95" s="25">
        <v>0.17</v>
      </c>
      <c r="F95" s="25">
        <v>0.14000000000000001</v>
      </c>
      <c r="G95" s="25">
        <v>0.12</v>
      </c>
      <c r="H95" s="25">
        <v>0.19</v>
      </c>
      <c r="I95" s="25">
        <v>0.22</v>
      </c>
      <c r="J95" s="25">
        <v>0.28000000000000003</v>
      </c>
      <c r="K95" s="25">
        <v>0.28000000000000003</v>
      </c>
      <c r="L95" s="25">
        <v>0.34</v>
      </c>
      <c r="M95" s="25">
        <v>0.35</v>
      </c>
      <c r="N95" s="25">
        <v>0.41</v>
      </c>
      <c r="O95" s="25">
        <v>0.41</v>
      </c>
      <c r="P95" s="25" t="s">
        <v>481</v>
      </c>
      <c r="Q95" s="25">
        <v>0.48</v>
      </c>
    </row>
    <row r="96" spans="2:17" x14ac:dyDescent="0.2">
      <c r="B96" s="25" t="s">
        <v>480</v>
      </c>
      <c r="C96" s="25">
        <v>7.65</v>
      </c>
      <c r="D96" s="25">
        <v>0.42</v>
      </c>
      <c r="E96" s="25">
        <v>0.27</v>
      </c>
      <c r="F96" s="25">
        <v>0.26</v>
      </c>
      <c r="G96" s="25">
        <v>0.16</v>
      </c>
      <c r="H96" s="25">
        <v>0.17</v>
      </c>
      <c r="I96" s="25">
        <v>0.2</v>
      </c>
      <c r="J96" s="25">
        <v>0.65</v>
      </c>
      <c r="K96" s="25">
        <v>0.94</v>
      </c>
      <c r="L96" s="25">
        <v>3.8</v>
      </c>
      <c r="M96" s="25">
        <v>4.57</v>
      </c>
      <c r="N96" s="25">
        <v>7.78</v>
      </c>
      <c r="O96" s="25">
        <v>9.5299999999999994</v>
      </c>
      <c r="P96" s="25" t="s">
        <v>480</v>
      </c>
      <c r="Q96" s="25">
        <v>5.35</v>
      </c>
    </row>
    <row r="97" spans="2:17" x14ac:dyDescent="0.2">
      <c r="B97" s="25" t="s">
        <v>479</v>
      </c>
      <c r="C97" s="25">
        <v>17.690000000000001</v>
      </c>
      <c r="D97" s="25">
        <v>12.33</v>
      </c>
      <c r="E97" s="25">
        <v>1.1299999999999999</v>
      </c>
      <c r="F97" s="25">
        <v>0.51</v>
      </c>
      <c r="G97" s="25">
        <v>0.17</v>
      </c>
      <c r="H97" s="25">
        <v>0.16</v>
      </c>
      <c r="I97" s="25">
        <v>0.01</v>
      </c>
      <c r="J97" s="25">
        <v>0.01</v>
      </c>
      <c r="K97" s="25">
        <v>0</v>
      </c>
      <c r="L97" s="25">
        <v>0</v>
      </c>
      <c r="M97" s="25">
        <v>0</v>
      </c>
      <c r="N97" s="25">
        <v>0.24</v>
      </c>
      <c r="O97" s="25">
        <v>7.0000000000000007E-2</v>
      </c>
      <c r="P97" s="25" t="s">
        <v>479</v>
      </c>
      <c r="Q97" s="25">
        <v>7.0000000000000007E-2</v>
      </c>
    </row>
    <row r="98" spans="2:17" ht="23" x14ac:dyDescent="0.2">
      <c r="B98" s="25" t="s">
        <v>478</v>
      </c>
      <c r="C98" s="25">
        <v>62.07</v>
      </c>
      <c r="D98" s="25">
        <v>39.25</v>
      </c>
      <c r="E98" s="25">
        <v>24</v>
      </c>
      <c r="F98" s="25">
        <v>24.52</v>
      </c>
      <c r="G98" s="25">
        <v>32.51</v>
      </c>
      <c r="H98" s="25">
        <v>32.18</v>
      </c>
      <c r="I98" s="25">
        <v>46.94</v>
      </c>
      <c r="J98" s="25">
        <v>53.59</v>
      </c>
      <c r="K98" s="25">
        <v>60.21</v>
      </c>
      <c r="L98" s="25">
        <v>65.67</v>
      </c>
      <c r="M98" s="25">
        <v>68.48</v>
      </c>
      <c r="N98" s="25">
        <v>65.77</v>
      </c>
      <c r="O98" s="25">
        <v>69.62</v>
      </c>
      <c r="P98" t="s">
        <v>2</v>
      </c>
      <c r="Q98" s="25">
        <v>57.31</v>
      </c>
    </row>
    <row r="99" spans="2:17" x14ac:dyDescent="0.2">
      <c r="B99" s="25" t="s">
        <v>477</v>
      </c>
      <c r="C99" s="25">
        <v>0.27</v>
      </c>
      <c r="D99" s="25">
        <v>0.26</v>
      </c>
      <c r="E99" s="25">
        <v>0.22</v>
      </c>
      <c r="F99" s="25">
        <v>0.21</v>
      </c>
      <c r="G99" s="25">
        <v>0.19</v>
      </c>
      <c r="H99" s="25">
        <v>0.19</v>
      </c>
      <c r="I99" s="25">
        <v>0.18</v>
      </c>
      <c r="J99" s="25">
        <v>0.17</v>
      </c>
      <c r="K99" s="25">
        <v>0.18</v>
      </c>
      <c r="L99" s="25">
        <v>0.19</v>
      </c>
      <c r="M99" s="25">
        <v>0.18</v>
      </c>
      <c r="N99" s="25">
        <v>0.16</v>
      </c>
      <c r="O99" s="25">
        <v>0.15</v>
      </c>
      <c r="P99" s="25" t="s">
        <v>477</v>
      </c>
      <c r="Q99" s="25">
        <v>0.17</v>
      </c>
    </row>
    <row r="100" spans="2:17" x14ac:dyDescent="0.2">
      <c r="B100" s="25" t="s">
        <v>476</v>
      </c>
      <c r="C100" s="25" t="s">
        <v>400</v>
      </c>
      <c r="D100" s="25" t="s">
        <v>400</v>
      </c>
      <c r="E100" s="25">
        <v>0.36</v>
      </c>
      <c r="F100" s="25">
        <v>0.36</v>
      </c>
      <c r="G100" s="25">
        <v>0.68</v>
      </c>
      <c r="H100" s="25">
        <v>0.73</v>
      </c>
      <c r="I100" s="25">
        <v>0.6</v>
      </c>
      <c r="J100" s="25">
        <v>0.56999999999999995</v>
      </c>
      <c r="K100" s="25">
        <v>0.53</v>
      </c>
      <c r="L100" s="25">
        <v>0.53</v>
      </c>
      <c r="M100" s="25">
        <v>0.5</v>
      </c>
      <c r="N100" s="25">
        <v>0.46</v>
      </c>
      <c r="O100" s="25">
        <v>0.44</v>
      </c>
      <c r="P100" s="25" t="s">
        <v>476</v>
      </c>
      <c r="Q100" s="25">
        <v>0.31</v>
      </c>
    </row>
    <row r="101" spans="2:17" x14ac:dyDescent="0.2">
      <c r="B101" s="25" t="s">
        <v>475</v>
      </c>
      <c r="C101" s="25">
        <v>1.01</v>
      </c>
      <c r="D101" s="25">
        <v>0.18</v>
      </c>
      <c r="E101" s="25">
        <v>0.2</v>
      </c>
      <c r="F101" s="25">
        <v>0.15</v>
      </c>
      <c r="G101" s="25">
        <v>0.14000000000000001</v>
      </c>
      <c r="H101" s="25">
        <v>0.12</v>
      </c>
      <c r="I101" s="25">
        <v>0.13</v>
      </c>
      <c r="J101" s="25">
        <v>0.13</v>
      </c>
      <c r="K101" s="25">
        <v>0.12</v>
      </c>
      <c r="L101" s="25">
        <v>0.1</v>
      </c>
      <c r="M101" s="25">
        <v>0.11</v>
      </c>
      <c r="N101" s="25">
        <v>0.11</v>
      </c>
      <c r="O101" s="25">
        <v>0.09</v>
      </c>
      <c r="P101" s="25" t="s">
        <v>475</v>
      </c>
      <c r="Q101" s="25">
        <v>0.09</v>
      </c>
    </row>
    <row r="102" spans="2:17" x14ac:dyDescent="0.2">
      <c r="B102" s="25" t="s">
        <v>474</v>
      </c>
      <c r="C102" s="25">
        <v>0.31</v>
      </c>
      <c r="D102" s="25">
        <v>0.22</v>
      </c>
      <c r="E102" s="25">
        <v>0.2</v>
      </c>
      <c r="F102" s="25">
        <v>0.4</v>
      </c>
      <c r="G102" s="25">
        <v>0.25</v>
      </c>
      <c r="H102" s="25">
        <v>0.22</v>
      </c>
      <c r="I102" s="25">
        <v>0.15</v>
      </c>
      <c r="J102" s="25">
        <v>0.15</v>
      </c>
      <c r="K102" s="25">
        <v>0.15</v>
      </c>
      <c r="L102" s="25">
        <v>0.17</v>
      </c>
      <c r="M102" s="25">
        <v>0.18</v>
      </c>
      <c r="N102" s="25">
        <v>0.15</v>
      </c>
      <c r="O102" s="25">
        <v>0.17</v>
      </c>
      <c r="P102" s="25" t="s">
        <v>474</v>
      </c>
      <c r="Q102" s="25">
        <v>0.16</v>
      </c>
    </row>
    <row r="103" spans="2:17" x14ac:dyDescent="0.2">
      <c r="B103" s="25" t="s">
        <v>473</v>
      </c>
      <c r="C103" s="25">
        <v>1.57</v>
      </c>
      <c r="D103" s="25">
        <v>1.72</v>
      </c>
      <c r="E103" s="25">
        <v>1.78</v>
      </c>
      <c r="F103" s="25">
        <v>1.18</v>
      </c>
      <c r="G103" s="25">
        <v>1.17</v>
      </c>
      <c r="H103" s="25">
        <v>1.34</v>
      </c>
      <c r="I103" s="25">
        <v>0.84</v>
      </c>
      <c r="J103" s="25">
        <v>1.1599999999999999</v>
      </c>
      <c r="K103" s="25">
        <v>1.18</v>
      </c>
      <c r="L103" s="25">
        <v>1.29</v>
      </c>
      <c r="M103" s="25">
        <v>1.1599999999999999</v>
      </c>
      <c r="N103" s="25">
        <v>1.08</v>
      </c>
      <c r="O103" s="25">
        <v>1.0900000000000001</v>
      </c>
      <c r="P103" s="25" t="s">
        <v>473</v>
      </c>
      <c r="Q103" s="25">
        <v>1.1399999999999999</v>
      </c>
    </row>
    <row r="104" spans="2:17" x14ac:dyDescent="0.2">
      <c r="B104" s="25" t="s">
        <v>472</v>
      </c>
      <c r="C104" s="25">
        <v>12.99</v>
      </c>
      <c r="D104" s="25">
        <v>12.78</v>
      </c>
      <c r="E104" s="25">
        <v>11.42</v>
      </c>
      <c r="F104" s="25">
        <v>5.97</v>
      </c>
      <c r="G104" s="25">
        <v>10.23</v>
      </c>
      <c r="H104" s="25">
        <v>9.31</v>
      </c>
      <c r="I104" s="25">
        <v>8.67</v>
      </c>
      <c r="J104" s="25">
        <v>9.76</v>
      </c>
      <c r="K104" s="25">
        <v>11.72</v>
      </c>
      <c r="L104" s="25">
        <v>14.07</v>
      </c>
      <c r="M104" s="25">
        <v>14.58</v>
      </c>
      <c r="N104" s="25">
        <v>14.16</v>
      </c>
      <c r="O104" s="25">
        <v>16.93</v>
      </c>
      <c r="P104" s="25" t="s">
        <v>472</v>
      </c>
      <c r="Q104" s="25">
        <v>12.74</v>
      </c>
    </row>
    <row r="105" spans="2:17" x14ac:dyDescent="0.2">
      <c r="B105" s="25" t="s">
        <v>471</v>
      </c>
      <c r="C105" s="25">
        <v>1.2</v>
      </c>
      <c r="D105" s="25">
        <v>0.8</v>
      </c>
      <c r="E105" s="25">
        <v>0.74</v>
      </c>
      <c r="F105" s="25">
        <v>0.69</v>
      </c>
      <c r="G105" s="25">
        <v>0.6</v>
      </c>
      <c r="H105" s="25">
        <v>0.61</v>
      </c>
      <c r="I105" s="25">
        <v>0.57999999999999996</v>
      </c>
      <c r="J105" s="25">
        <v>0.55000000000000004</v>
      </c>
      <c r="K105" s="25">
        <v>0.55000000000000004</v>
      </c>
      <c r="L105" s="25">
        <v>0.6</v>
      </c>
      <c r="M105" s="25">
        <v>0.54</v>
      </c>
      <c r="N105" s="25">
        <v>0.51</v>
      </c>
      <c r="O105" s="25">
        <v>0.49</v>
      </c>
      <c r="P105" s="25" t="s">
        <v>471</v>
      </c>
      <c r="Q105" s="25">
        <v>0.5</v>
      </c>
    </row>
    <row r="106" spans="2:17" x14ac:dyDescent="0.2">
      <c r="B106" s="25" t="s">
        <v>470</v>
      </c>
      <c r="C106" s="25">
        <v>1.45</v>
      </c>
      <c r="D106" s="25">
        <v>2.88</v>
      </c>
      <c r="E106" s="25">
        <v>1.56</v>
      </c>
      <c r="F106" s="25">
        <v>2.92</v>
      </c>
      <c r="G106" s="25">
        <v>6.48</v>
      </c>
      <c r="H106" s="25">
        <v>10.119999999999999</v>
      </c>
      <c r="I106" s="25">
        <v>11.8</v>
      </c>
      <c r="J106" s="25">
        <v>8.15</v>
      </c>
      <c r="K106" s="25">
        <v>6.81</v>
      </c>
      <c r="L106" s="25">
        <v>7.65</v>
      </c>
      <c r="M106" s="25">
        <v>8.25</v>
      </c>
      <c r="N106" s="25">
        <v>7.41</v>
      </c>
      <c r="O106" s="25">
        <v>6.81</v>
      </c>
      <c r="P106" s="25" t="s">
        <v>470</v>
      </c>
      <c r="Q106" s="25">
        <v>7.03</v>
      </c>
    </row>
    <row r="107" spans="2:17" x14ac:dyDescent="0.2">
      <c r="B107" s="25" t="s">
        <v>469</v>
      </c>
      <c r="C107" s="25">
        <v>0.37</v>
      </c>
      <c r="D107" s="25">
        <v>0.41</v>
      </c>
      <c r="E107" s="25">
        <v>0.31</v>
      </c>
      <c r="F107" s="25">
        <v>0.31</v>
      </c>
      <c r="G107" s="25">
        <v>0.25</v>
      </c>
      <c r="H107" s="25">
        <v>0.24</v>
      </c>
      <c r="I107" s="25">
        <v>0.27</v>
      </c>
      <c r="J107" s="25">
        <v>0.31</v>
      </c>
      <c r="K107" s="25">
        <v>0.32</v>
      </c>
      <c r="L107" s="25">
        <v>0.33</v>
      </c>
      <c r="M107" s="25">
        <v>0.31</v>
      </c>
      <c r="N107" s="25">
        <v>0.28000000000000003</v>
      </c>
      <c r="O107" s="25">
        <v>0.32</v>
      </c>
      <c r="P107" s="25" t="s">
        <v>469</v>
      </c>
      <c r="Q107" s="25">
        <v>0.33</v>
      </c>
    </row>
    <row r="108" spans="2:17" ht="23" x14ac:dyDescent="0.2">
      <c r="B108" s="25" t="s">
        <v>468</v>
      </c>
      <c r="C108" s="25">
        <v>0.28000000000000003</v>
      </c>
      <c r="D108" s="25">
        <v>0.28000000000000003</v>
      </c>
      <c r="E108" s="25">
        <v>0.28000000000000003</v>
      </c>
      <c r="F108" s="25">
        <v>0.27</v>
      </c>
      <c r="G108" s="25">
        <v>0.28999999999999998</v>
      </c>
      <c r="H108" s="25">
        <v>0.3</v>
      </c>
      <c r="I108" s="25">
        <v>0.3</v>
      </c>
      <c r="J108" s="25">
        <v>0.3</v>
      </c>
      <c r="K108" s="25">
        <v>0.3</v>
      </c>
      <c r="L108" s="25">
        <v>0.3</v>
      </c>
      <c r="M108" s="25">
        <v>0.3</v>
      </c>
      <c r="N108" s="25">
        <v>0.3</v>
      </c>
      <c r="O108" s="25">
        <v>0.3</v>
      </c>
      <c r="P108" s="25" t="s">
        <v>468</v>
      </c>
      <c r="Q108" s="25">
        <v>0.3</v>
      </c>
    </row>
    <row r="109" spans="2:17" x14ac:dyDescent="0.2">
      <c r="B109" s="25" t="s">
        <v>27</v>
      </c>
      <c r="C109" s="25">
        <v>12.63</v>
      </c>
      <c r="D109" s="25">
        <v>12.14</v>
      </c>
      <c r="E109" s="25">
        <v>9.61</v>
      </c>
      <c r="F109" s="25">
        <v>10.99</v>
      </c>
      <c r="G109" s="25">
        <v>13.86</v>
      </c>
      <c r="H109" s="25">
        <v>12.28</v>
      </c>
      <c r="I109" s="25">
        <v>12.45</v>
      </c>
      <c r="J109" s="25">
        <v>8.86</v>
      </c>
      <c r="K109" s="25">
        <v>13.34</v>
      </c>
      <c r="L109" s="25">
        <v>18.47</v>
      </c>
      <c r="M109" s="25">
        <v>28.26</v>
      </c>
      <c r="N109" s="25">
        <v>20.21</v>
      </c>
      <c r="O109" s="25">
        <v>22.41</v>
      </c>
      <c r="P109" s="25" t="s">
        <v>27</v>
      </c>
      <c r="Q109" s="25">
        <v>23.69</v>
      </c>
    </row>
    <row r="110" spans="2:17" x14ac:dyDescent="0.2">
      <c r="B110" s="25" t="s">
        <v>467</v>
      </c>
      <c r="C110" s="25">
        <v>0.18</v>
      </c>
      <c r="D110" s="25">
        <v>0.13</v>
      </c>
      <c r="E110" s="25">
        <v>0.11</v>
      </c>
      <c r="F110" s="25">
        <v>0.16</v>
      </c>
      <c r="G110" s="25">
        <v>0.15</v>
      </c>
      <c r="H110" s="25">
        <v>0.13</v>
      </c>
      <c r="I110" s="25">
        <v>0.06</v>
      </c>
      <c r="J110" s="25">
        <v>0.06</v>
      </c>
      <c r="K110" s="25">
        <v>0.05</v>
      </c>
      <c r="L110" s="25">
        <v>0.05</v>
      </c>
      <c r="M110" s="25">
        <v>0.05</v>
      </c>
      <c r="N110" s="25">
        <v>0.04</v>
      </c>
      <c r="O110" s="25">
        <v>0.04</v>
      </c>
      <c r="P110" s="25" t="s">
        <v>467</v>
      </c>
      <c r="Q110" s="25">
        <v>0.04</v>
      </c>
    </row>
    <row r="111" spans="2:17" x14ac:dyDescent="0.2">
      <c r="B111" s="25" t="s">
        <v>466</v>
      </c>
      <c r="C111" s="25">
        <v>12.23</v>
      </c>
      <c r="D111" s="25">
        <v>17.260000000000002</v>
      </c>
      <c r="E111" s="25">
        <v>9.9600000000000009</v>
      </c>
      <c r="F111" s="25">
        <v>7.2</v>
      </c>
      <c r="G111" s="25">
        <v>6.41</v>
      </c>
      <c r="H111" s="25">
        <v>6.29</v>
      </c>
      <c r="I111" s="25">
        <v>6.15</v>
      </c>
      <c r="J111" s="25">
        <v>6.09</v>
      </c>
      <c r="K111" s="25">
        <v>7.15</v>
      </c>
      <c r="L111" s="25">
        <v>7.24</v>
      </c>
      <c r="M111" s="25">
        <v>8.44</v>
      </c>
      <c r="N111" s="25">
        <v>7.89</v>
      </c>
      <c r="O111" s="25">
        <v>8.83</v>
      </c>
      <c r="P111" s="25" t="s">
        <v>466</v>
      </c>
      <c r="Q111" s="25">
        <v>8.39</v>
      </c>
    </row>
    <row r="112" spans="2:17" ht="34" x14ac:dyDescent="0.2">
      <c r="B112" s="25" t="s">
        <v>465</v>
      </c>
      <c r="C112" s="25">
        <v>0.39</v>
      </c>
      <c r="D112" s="25">
        <v>0.39</v>
      </c>
      <c r="E112" s="25">
        <v>0.39</v>
      </c>
      <c r="F112" s="25">
        <v>0.39</v>
      </c>
      <c r="G112" s="25">
        <v>0.39</v>
      </c>
      <c r="H112" s="25">
        <v>0.39</v>
      </c>
      <c r="I112" s="25">
        <v>0.39</v>
      </c>
      <c r="J112" s="25">
        <v>0.39</v>
      </c>
      <c r="K112" s="25">
        <v>0.39</v>
      </c>
      <c r="L112" s="25">
        <v>0.39</v>
      </c>
      <c r="M112" s="25">
        <v>0.39</v>
      </c>
      <c r="N112" s="25">
        <v>0.39</v>
      </c>
      <c r="O112" s="25">
        <v>0.39</v>
      </c>
      <c r="P112" s="25" t="s">
        <v>465</v>
      </c>
      <c r="Q112" s="25">
        <v>0.39</v>
      </c>
    </row>
    <row r="113" spans="2:17" x14ac:dyDescent="0.2">
      <c r="B113" s="25" t="s">
        <v>20</v>
      </c>
      <c r="C113" s="25">
        <v>10.57</v>
      </c>
      <c r="D113" s="25">
        <v>11.19</v>
      </c>
      <c r="E113" s="25">
        <v>13.33</v>
      </c>
      <c r="F113" s="25">
        <v>10.65</v>
      </c>
      <c r="G113" s="25">
        <v>10.95</v>
      </c>
      <c r="H113" s="25">
        <v>8.85</v>
      </c>
      <c r="I113" s="25">
        <v>9.98</v>
      </c>
      <c r="J113" s="25">
        <v>12.36</v>
      </c>
      <c r="K113" s="25">
        <v>18.77</v>
      </c>
      <c r="L113" s="25">
        <v>23.87</v>
      </c>
      <c r="M113" s="25">
        <v>32.43</v>
      </c>
      <c r="N113" s="25">
        <v>31.26</v>
      </c>
      <c r="O113" s="25">
        <v>23.75</v>
      </c>
      <c r="P113" s="25" t="s">
        <v>20</v>
      </c>
      <c r="Q113" s="25">
        <v>23.81</v>
      </c>
    </row>
    <row r="114" spans="2:17" x14ac:dyDescent="0.2">
      <c r="B114" s="25" t="s">
        <v>464</v>
      </c>
      <c r="C114" s="25" t="s">
        <v>400</v>
      </c>
      <c r="D114" s="25" t="s">
        <v>400</v>
      </c>
      <c r="E114" s="25">
        <v>2.5499999999999998</v>
      </c>
      <c r="F114" s="25">
        <v>2.54</v>
      </c>
      <c r="G114" s="25">
        <v>2.88</v>
      </c>
      <c r="H114" s="25">
        <v>2.1</v>
      </c>
      <c r="I114" s="25">
        <v>2.4500000000000002</v>
      </c>
      <c r="J114" s="25">
        <v>2.21</v>
      </c>
      <c r="K114" s="25">
        <v>1.82</v>
      </c>
      <c r="L114" s="25">
        <v>1.71</v>
      </c>
      <c r="M114" s="25">
        <v>1.63</v>
      </c>
      <c r="N114" s="25">
        <v>1.48</v>
      </c>
      <c r="O114" s="25">
        <v>1.51</v>
      </c>
      <c r="P114" s="25" t="s">
        <v>464</v>
      </c>
      <c r="Q114" s="25">
        <v>1.54</v>
      </c>
    </row>
    <row r="115" spans="2:17" x14ac:dyDescent="0.2">
      <c r="B115" s="25" t="s">
        <v>463</v>
      </c>
      <c r="C115" s="25">
        <v>0.67</v>
      </c>
      <c r="D115" s="25">
        <v>1.21</v>
      </c>
      <c r="E115" s="25">
        <v>0.81</v>
      </c>
      <c r="F115" s="25">
        <v>0.81</v>
      </c>
      <c r="G115" s="25">
        <v>0.08</v>
      </c>
      <c r="H115" s="25">
        <v>0.08</v>
      </c>
      <c r="I115" s="25">
        <v>0.05</v>
      </c>
      <c r="J115" s="25">
        <v>0.05</v>
      </c>
      <c r="K115" s="25">
        <v>0.09</v>
      </c>
      <c r="L115" s="25">
        <v>0.16</v>
      </c>
      <c r="M115" s="25">
        <v>0.56000000000000005</v>
      </c>
      <c r="N115" s="25">
        <v>1.39</v>
      </c>
      <c r="O115" s="25">
        <v>1.25</v>
      </c>
      <c r="P115" s="25" t="s">
        <v>463</v>
      </c>
      <c r="Q115" s="25">
        <v>1.28</v>
      </c>
    </row>
    <row r="116" spans="2:17" x14ac:dyDescent="0.2">
      <c r="B116" s="25" t="s">
        <v>462</v>
      </c>
      <c r="C116" s="25">
        <v>5.19</v>
      </c>
      <c r="D116" s="25">
        <v>4.8099999999999996</v>
      </c>
      <c r="E116" s="25">
        <v>2.79</v>
      </c>
      <c r="F116" s="25">
        <v>1.96</v>
      </c>
      <c r="G116" s="25">
        <v>2.31</v>
      </c>
      <c r="H116" s="25">
        <v>2.2599999999999998</v>
      </c>
      <c r="I116" s="25">
        <v>2.0499999999999998</v>
      </c>
      <c r="J116" s="25">
        <v>1.75</v>
      </c>
      <c r="K116" s="25">
        <v>1.71</v>
      </c>
      <c r="L116" s="25">
        <v>1.81</v>
      </c>
      <c r="M116" s="25">
        <v>1.94</v>
      </c>
      <c r="N116" s="25">
        <v>2.2799999999999998</v>
      </c>
      <c r="O116" s="25">
        <v>6.91</v>
      </c>
      <c r="P116" s="25" t="s">
        <v>462</v>
      </c>
      <c r="Q116" s="25">
        <v>3.72</v>
      </c>
    </row>
    <row r="117" spans="2:17" x14ac:dyDescent="0.2">
      <c r="B117" s="25" t="s">
        <v>461</v>
      </c>
      <c r="C117" s="25">
        <v>0.38</v>
      </c>
      <c r="D117" s="25">
        <v>0.15</v>
      </c>
      <c r="E117" s="25">
        <v>0.21</v>
      </c>
      <c r="F117" s="25">
        <v>0.26</v>
      </c>
      <c r="G117" s="25">
        <v>0.31</v>
      </c>
      <c r="H117" s="25">
        <v>0.28000000000000003</v>
      </c>
      <c r="I117" s="25">
        <v>0.56000000000000005</v>
      </c>
      <c r="J117" s="25">
        <v>0.64</v>
      </c>
      <c r="K117" s="25">
        <v>0.97</v>
      </c>
      <c r="L117" s="25">
        <v>1.05</v>
      </c>
      <c r="M117" s="25">
        <v>1.38</v>
      </c>
      <c r="N117" s="25">
        <v>1.51</v>
      </c>
      <c r="O117" s="25">
        <v>1.48</v>
      </c>
      <c r="P117" s="25" t="s">
        <v>461</v>
      </c>
      <c r="Q117" s="25">
        <v>1.46</v>
      </c>
    </row>
    <row r="118" spans="2:17" x14ac:dyDescent="0.2">
      <c r="B118" s="25" t="s">
        <v>460</v>
      </c>
      <c r="C118" s="25">
        <v>1.1100000000000001</v>
      </c>
      <c r="D118" s="25">
        <v>0.95</v>
      </c>
      <c r="E118" s="25">
        <v>0.68</v>
      </c>
      <c r="F118" s="25">
        <v>0.52</v>
      </c>
      <c r="G118" s="25">
        <v>0.59</v>
      </c>
      <c r="H118" s="25">
        <v>0.49</v>
      </c>
      <c r="I118" s="25">
        <v>0.45</v>
      </c>
      <c r="J118" s="25">
        <v>0.45</v>
      </c>
      <c r="K118" s="25">
        <v>0.63</v>
      </c>
      <c r="L118" s="25">
        <v>0.73</v>
      </c>
      <c r="M118" s="25">
        <v>0.6</v>
      </c>
      <c r="N118" s="25">
        <v>0.65</v>
      </c>
      <c r="O118" s="25">
        <v>0.66</v>
      </c>
      <c r="P118" s="25" t="s">
        <v>460</v>
      </c>
      <c r="Q118" s="25">
        <v>0.64</v>
      </c>
    </row>
    <row r="119" spans="2:17" x14ac:dyDescent="0.2">
      <c r="B119" s="25" t="s">
        <v>459</v>
      </c>
      <c r="C119" s="25">
        <v>40.67</v>
      </c>
      <c r="D119" s="25">
        <v>31.47</v>
      </c>
      <c r="E119" s="25">
        <v>18.600000000000001</v>
      </c>
      <c r="F119" s="25">
        <v>8.7100000000000009</v>
      </c>
      <c r="G119" s="25">
        <v>10.71</v>
      </c>
      <c r="H119" s="25">
        <v>12.78</v>
      </c>
      <c r="I119" s="25">
        <v>14.58</v>
      </c>
      <c r="J119" s="25">
        <v>8.4700000000000006</v>
      </c>
      <c r="K119" s="25">
        <v>10.46</v>
      </c>
      <c r="L119" s="25">
        <v>9.94</v>
      </c>
      <c r="M119" s="25">
        <v>13.17</v>
      </c>
      <c r="N119" s="25">
        <v>11.71</v>
      </c>
      <c r="O119" s="25">
        <v>16.78</v>
      </c>
      <c r="P119" s="25" t="s">
        <v>459</v>
      </c>
      <c r="Q119" s="25">
        <v>12.42</v>
      </c>
    </row>
    <row r="120" spans="2:17" x14ac:dyDescent="0.2">
      <c r="B120" s="25" t="s">
        <v>458</v>
      </c>
      <c r="C120" s="25">
        <v>26.78</v>
      </c>
      <c r="D120" s="25">
        <v>20.48</v>
      </c>
      <c r="E120" s="25">
        <v>15.43</v>
      </c>
      <c r="F120" s="25">
        <v>10.39</v>
      </c>
      <c r="G120" s="25">
        <v>27.11</v>
      </c>
      <c r="H120" s="25">
        <v>21.2</v>
      </c>
      <c r="I120" s="25">
        <v>10.46</v>
      </c>
      <c r="J120" s="25">
        <v>5.01</v>
      </c>
      <c r="K120" s="25">
        <v>0.91</v>
      </c>
      <c r="L120" s="25">
        <v>0.46</v>
      </c>
      <c r="M120" s="25">
        <v>1.42</v>
      </c>
      <c r="N120" s="25">
        <v>6.77</v>
      </c>
      <c r="O120" s="25">
        <v>13</v>
      </c>
      <c r="P120" s="25" t="s">
        <v>458</v>
      </c>
      <c r="Q120" s="25">
        <v>14.6</v>
      </c>
    </row>
    <row r="121" spans="2:17" x14ac:dyDescent="0.2">
      <c r="B121" s="25" t="s">
        <v>457</v>
      </c>
      <c r="C121" s="25">
        <v>0.18</v>
      </c>
      <c r="D121" s="25">
        <v>0.38</v>
      </c>
      <c r="E121" s="25">
        <v>0.39</v>
      </c>
      <c r="F121" s="25">
        <v>0.47</v>
      </c>
      <c r="G121" s="25">
        <v>0.43</v>
      </c>
      <c r="H121" s="25">
        <v>0.43</v>
      </c>
      <c r="I121" s="25">
        <v>0.48</v>
      </c>
      <c r="J121" s="25">
        <v>0.49</v>
      </c>
      <c r="K121" s="25">
        <v>0.48</v>
      </c>
      <c r="L121" s="25">
        <v>0.49</v>
      </c>
      <c r="M121" s="25">
        <v>0.5</v>
      </c>
      <c r="N121" s="25">
        <v>0.49</v>
      </c>
      <c r="O121" s="25">
        <v>0.49</v>
      </c>
      <c r="P121" s="25" t="s">
        <v>457</v>
      </c>
      <c r="Q121" s="25">
        <v>0.54</v>
      </c>
    </row>
    <row r="122" spans="2:17" x14ac:dyDescent="0.2">
      <c r="B122" s="25" t="s">
        <v>456</v>
      </c>
      <c r="C122" s="25">
        <v>5.67</v>
      </c>
      <c r="D122" s="25">
        <v>8.5</v>
      </c>
      <c r="E122" s="25">
        <v>3.32</v>
      </c>
      <c r="F122" s="25">
        <v>2.69</v>
      </c>
      <c r="G122" s="25">
        <v>2.44</v>
      </c>
      <c r="H122" s="25">
        <v>2.8</v>
      </c>
      <c r="I122" s="25">
        <v>2.42</v>
      </c>
      <c r="J122" s="25">
        <v>2.46</v>
      </c>
      <c r="K122" s="25">
        <v>2.59</v>
      </c>
      <c r="L122" s="25">
        <v>2.76</v>
      </c>
      <c r="M122" s="25">
        <v>3.33</v>
      </c>
      <c r="N122" s="25">
        <v>3.08</v>
      </c>
      <c r="O122" s="25">
        <v>4.1100000000000003</v>
      </c>
      <c r="P122" s="25" t="s">
        <v>456</v>
      </c>
      <c r="Q122" s="25">
        <v>2.98</v>
      </c>
    </row>
    <row r="123" spans="2:17" ht="23" x14ac:dyDescent="0.2">
      <c r="B123" s="25" t="s">
        <v>455</v>
      </c>
      <c r="C123" s="25">
        <v>16.149999999999999</v>
      </c>
      <c r="D123" s="25">
        <v>15.71</v>
      </c>
      <c r="E123" s="25">
        <v>10.49</v>
      </c>
      <c r="F123" s="25">
        <v>8.81</v>
      </c>
      <c r="G123" s="25" t="s">
        <v>400</v>
      </c>
      <c r="H123" s="25" t="s">
        <v>400</v>
      </c>
      <c r="I123" s="25" t="s">
        <v>400</v>
      </c>
      <c r="J123" s="25" t="s">
        <v>400</v>
      </c>
      <c r="K123" s="25" t="s">
        <v>400</v>
      </c>
      <c r="L123" s="25" t="s">
        <v>400</v>
      </c>
      <c r="M123" s="25" t="s">
        <v>400</v>
      </c>
      <c r="N123" s="25" t="s">
        <v>400</v>
      </c>
      <c r="O123" s="25" t="s">
        <v>400</v>
      </c>
      <c r="P123" s="25" t="s">
        <v>455</v>
      </c>
      <c r="Q123" s="25" t="s">
        <v>400</v>
      </c>
    </row>
    <row r="124" spans="2:17" x14ac:dyDescent="0.2">
      <c r="B124" s="25" t="s">
        <v>454</v>
      </c>
      <c r="C124" s="25">
        <v>1.02</v>
      </c>
      <c r="D124" s="25">
        <v>1.57</v>
      </c>
      <c r="E124" s="25">
        <v>1.72</v>
      </c>
      <c r="F124" s="25">
        <v>1.22</v>
      </c>
      <c r="G124" s="25">
        <v>1.25</v>
      </c>
      <c r="H124" s="25">
        <v>1.2</v>
      </c>
      <c r="I124" s="25">
        <v>1.17</v>
      </c>
      <c r="J124" s="25">
        <v>1.1399999999999999</v>
      </c>
      <c r="K124" s="25">
        <v>1.1000000000000001</v>
      </c>
      <c r="L124" s="25">
        <v>1.1499999999999999</v>
      </c>
      <c r="M124" s="25">
        <v>1.27</v>
      </c>
      <c r="N124" s="25">
        <v>1.17</v>
      </c>
      <c r="O124" s="25">
        <v>1.2</v>
      </c>
      <c r="P124" s="25" t="s">
        <v>454</v>
      </c>
      <c r="Q124" s="25">
        <v>1.21</v>
      </c>
    </row>
    <row r="125" spans="2:17" x14ac:dyDescent="0.2">
      <c r="B125" s="25" t="s">
        <v>453</v>
      </c>
      <c r="C125" s="25">
        <v>0.72</v>
      </c>
      <c r="D125" s="25">
        <v>0.46</v>
      </c>
      <c r="E125" s="25">
        <v>0.5</v>
      </c>
      <c r="F125" s="25">
        <v>0.66</v>
      </c>
      <c r="G125" s="25">
        <v>0.74</v>
      </c>
      <c r="H125" s="25">
        <v>0.98</v>
      </c>
      <c r="I125" s="25">
        <v>1.1399999999999999</v>
      </c>
      <c r="J125" s="25">
        <v>1.18</v>
      </c>
      <c r="K125" s="25">
        <v>1.3</v>
      </c>
      <c r="L125" s="25">
        <v>1.27</v>
      </c>
      <c r="M125" s="25">
        <v>1.23</v>
      </c>
      <c r="N125" s="25">
        <v>1.21</v>
      </c>
      <c r="O125" s="25">
        <v>1.2</v>
      </c>
      <c r="P125" s="25" t="s">
        <v>453</v>
      </c>
      <c r="Q125" s="25">
        <v>1.24</v>
      </c>
    </row>
    <row r="126" spans="2:17" x14ac:dyDescent="0.2">
      <c r="B126" s="25" t="s">
        <v>452</v>
      </c>
      <c r="C126" s="25">
        <v>12.13</v>
      </c>
      <c r="D126" s="25">
        <v>7.8</v>
      </c>
      <c r="E126" s="25">
        <v>5.85</v>
      </c>
      <c r="F126" s="25">
        <v>3.76</v>
      </c>
      <c r="G126" s="25">
        <v>2.73</v>
      </c>
      <c r="H126" s="25">
        <v>2.38</v>
      </c>
      <c r="I126" s="25">
        <v>2.08</v>
      </c>
      <c r="J126" s="25">
        <v>2.0499999999999998</v>
      </c>
      <c r="K126" s="25">
        <v>2.2000000000000002</v>
      </c>
      <c r="L126" s="25">
        <v>2.15</v>
      </c>
      <c r="M126" s="25">
        <v>2.25</v>
      </c>
      <c r="N126" s="25">
        <v>4.7</v>
      </c>
      <c r="O126" s="25">
        <v>6.14</v>
      </c>
      <c r="P126" s="25" t="s">
        <v>452</v>
      </c>
      <c r="Q126" s="25">
        <v>6.41</v>
      </c>
    </row>
    <row r="127" spans="2:17" x14ac:dyDescent="0.2">
      <c r="B127" s="25" t="s">
        <v>3</v>
      </c>
      <c r="C127" s="25">
        <v>28.49</v>
      </c>
      <c r="D127" s="25">
        <v>17.38</v>
      </c>
      <c r="E127" s="25">
        <v>37.71</v>
      </c>
      <c r="F127" s="25">
        <v>39.76</v>
      </c>
      <c r="G127" s="25">
        <v>47.82</v>
      </c>
      <c r="H127" s="25">
        <v>35.450000000000003</v>
      </c>
      <c r="I127" s="25">
        <v>26.13</v>
      </c>
      <c r="J127" s="25">
        <v>32.4</v>
      </c>
      <c r="K127" s="25">
        <v>37.340000000000003</v>
      </c>
      <c r="L127" s="25">
        <v>38.99</v>
      </c>
      <c r="M127" s="25">
        <v>37.76</v>
      </c>
      <c r="N127" s="25">
        <v>36.619999999999997</v>
      </c>
      <c r="O127" s="25">
        <v>37.590000000000003</v>
      </c>
      <c r="P127" s="25" t="s">
        <v>3</v>
      </c>
      <c r="Q127" s="25">
        <v>29.78</v>
      </c>
    </row>
    <row r="128" spans="2:17" x14ac:dyDescent="0.2">
      <c r="B128" s="25" t="s">
        <v>28</v>
      </c>
      <c r="C128" s="25">
        <v>15.38</v>
      </c>
      <c r="D128" s="25">
        <v>19.72</v>
      </c>
      <c r="E128" s="25">
        <v>13.68</v>
      </c>
      <c r="F128" s="25">
        <v>13.51</v>
      </c>
      <c r="G128" s="25">
        <v>25.2</v>
      </c>
      <c r="H128" s="25">
        <v>23.1</v>
      </c>
      <c r="I128" s="25">
        <v>20.170000000000002</v>
      </c>
      <c r="J128" s="25">
        <v>20.100000000000001</v>
      </c>
      <c r="K128" s="25">
        <v>22.62</v>
      </c>
      <c r="L128" s="25">
        <v>26.06</v>
      </c>
      <c r="M128" s="25">
        <v>27.76</v>
      </c>
      <c r="N128" s="25">
        <v>24.73</v>
      </c>
      <c r="O128" s="25">
        <v>28.92</v>
      </c>
      <c r="P128" s="25" t="s">
        <v>28</v>
      </c>
      <c r="Q128" s="25">
        <v>23.07</v>
      </c>
    </row>
    <row r="129" spans="2:17" ht="34" x14ac:dyDescent="0.2">
      <c r="B129" s="25" t="s">
        <v>451</v>
      </c>
      <c r="C129" s="25">
        <v>0.75</v>
      </c>
      <c r="D129" s="25">
        <v>0.75</v>
      </c>
      <c r="E129" s="25">
        <v>0.75</v>
      </c>
      <c r="F129" s="25">
        <v>0.74</v>
      </c>
      <c r="G129" s="25">
        <v>0.98</v>
      </c>
      <c r="H129" s="25">
        <v>0.67</v>
      </c>
      <c r="I129" s="25">
        <v>0.66</v>
      </c>
      <c r="J129" s="25">
        <v>0.51</v>
      </c>
      <c r="K129" s="25">
        <v>0.82</v>
      </c>
      <c r="L129" s="25">
        <v>0.7</v>
      </c>
      <c r="M129" s="25">
        <v>0.57999999999999996</v>
      </c>
      <c r="N129" s="25">
        <v>0.36</v>
      </c>
      <c r="O129" s="25">
        <v>0.55000000000000004</v>
      </c>
      <c r="P129" s="25" t="s">
        <v>451</v>
      </c>
      <c r="Q129" s="25">
        <v>0.5</v>
      </c>
    </row>
    <row r="130" spans="2:17" x14ac:dyDescent="0.2">
      <c r="B130" s="25" t="s">
        <v>10</v>
      </c>
      <c r="C130" s="25">
        <v>60.61</v>
      </c>
      <c r="D130" s="25">
        <v>50.44</v>
      </c>
      <c r="E130" s="25">
        <v>49.28</v>
      </c>
      <c r="F130" s="25">
        <v>39.729999999999997</v>
      </c>
      <c r="G130" s="25">
        <v>49.73</v>
      </c>
      <c r="H130" s="25">
        <v>43.73</v>
      </c>
      <c r="I130" s="25">
        <v>42.49</v>
      </c>
      <c r="J130" s="25">
        <v>41.66</v>
      </c>
      <c r="K130" s="25">
        <v>42.72</v>
      </c>
      <c r="L130" s="25">
        <v>48.58</v>
      </c>
      <c r="M130" s="25">
        <v>47</v>
      </c>
      <c r="N130" s="25">
        <v>43.9</v>
      </c>
      <c r="O130" s="25">
        <v>50.24</v>
      </c>
      <c r="P130" s="25" t="s">
        <v>10</v>
      </c>
      <c r="Q130" s="25">
        <v>47.04</v>
      </c>
    </row>
    <row r="131" spans="2:17" x14ac:dyDescent="0.2">
      <c r="B131" s="25" t="s">
        <v>450</v>
      </c>
      <c r="C131" s="25">
        <v>4.04</v>
      </c>
      <c r="D131" s="25">
        <v>1.87</v>
      </c>
      <c r="E131" s="25">
        <v>2.72</v>
      </c>
      <c r="F131" s="25">
        <v>2.06</v>
      </c>
      <c r="G131" s="25">
        <v>2.2799999999999998</v>
      </c>
      <c r="H131" s="25">
        <v>2.71</v>
      </c>
      <c r="I131" s="25">
        <v>2.82</v>
      </c>
      <c r="J131" s="25">
        <v>3.02</v>
      </c>
      <c r="K131" s="25">
        <v>3.97</v>
      </c>
      <c r="L131" s="25">
        <v>2.97</v>
      </c>
      <c r="M131" s="25">
        <v>3.07</v>
      </c>
      <c r="N131" s="25">
        <v>3.07</v>
      </c>
      <c r="O131" s="25">
        <v>3.03</v>
      </c>
      <c r="P131" s="25" t="s">
        <v>450</v>
      </c>
      <c r="Q131" s="25">
        <v>2.86</v>
      </c>
    </row>
    <row r="132" spans="2:17" x14ac:dyDescent="0.2">
      <c r="B132" s="25" t="s">
        <v>449</v>
      </c>
      <c r="C132" s="25" t="s">
        <v>400</v>
      </c>
      <c r="D132" s="25" t="s">
        <v>400</v>
      </c>
      <c r="E132" s="25" t="s">
        <v>400</v>
      </c>
      <c r="F132" s="25">
        <v>0.32</v>
      </c>
      <c r="G132" s="25">
        <v>0.19</v>
      </c>
      <c r="H132" s="25">
        <v>0.19</v>
      </c>
      <c r="I132" s="25">
        <v>0.2</v>
      </c>
      <c r="J132" s="25">
        <v>0.2</v>
      </c>
      <c r="K132" s="25">
        <v>0.18</v>
      </c>
      <c r="L132" s="25">
        <v>0.17</v>
      </c>
      <c r="M132" s="25">
        <v>0.16</v>
      </c>
      <c r="N132" s="25">
        <v>0.15</v>
      </c>
      <c r="O132" s="25">
        <v>0.24</v>
      </c>
      <c r="P132" s="25" t="s">
        <v>449</v>
      </c>
      <c r="Q132" s="25">
        <v>0.18</v>
      </c>
    </row>
    <row r="133" spans="2:17" x14ac:dyDescent="0.2">
      <c r="B133" s="25" t="s">
        <v>448</v>
      </c>
      <c r="C133" s="25">
        <v>0.27</v>
      </c>
      <c r="D133" s="25">
        <v>0.13</v>
      </c>
      <c r="E133" s="25">
        <v>0.12</v>
      </c>
      <c r="F133" s="25">
        <v>0.35</v>
      </c>
      <c r="G133" s="25">
        <v>0.7</v>
      </c>
      <c r="H133" s="25">
        <v>0.67</v>
      </c>
      <c r="I133" s="25">
        <v>0.76</v>
      </c>
      <c r="J133" s="25">
        <v>1.02</v>
      </c>
      <c r="K133" s="25">
        <v>1.04</v>
      </c>
      <c r="L133" s="25">
        <v>1.02</v>
      </c>
      <c r="M133" s="25">
        <v>1.1399999999999999</v>
      </c>
      <c r="N133" s="25">
        <v>1.24</v>
      </c>
      <c r="O133" s="25">
        <v>1.48</v>
      </c>
      <c r="P133" s="25" t="s">
        <v>448</v>
      </c>
      <c r="Q133" s="25">
        <v>1.29</v>
      </c>
    </row>
    <row r="134" spans="2:17" ht="23" x14ac:dyDescent="0.2">
      <c r="B134" s="25" t="s">
        <v>447</v>
      </c>
      <c r="C134" s="25">
        <v>14.47</v>
      </c>
      <c r="D134" s="25">
        <v>10.08</v>
      </c>
      <c r="E134" s="25">
        <v>15.09</v>
      </c>
      <c r="F134" s="25">
        <v>19.61</v>
      </c>
      <c r="G134" s="25">
        <v>26.19</v>
      </c>
      <c r="H134" s="25">
        <v>23.91</v>
      </c>
      <c r="I134" s="25">
        <v>20.59</v>
      </c>
      <c r="J134" s="25">
        <v>22.69</v>
      </c>
      <c r="K134" s="25">
        <v>24.53</v>
      </c>
      <c r="L134" s="25">
        <v>27.53</v>
      </c>
      <c r="M134" s="25">
        <v>30.4</v>
      </c>
      <c r="N134" s="25">
        <v>29.68</v>
      </c>
      <c r="O134" s="25">
        <v>28.05</v>
      </c>
      <c r="P134" s="25" t="s">
        <v>447</v>
      </c>
      <c r="Q134" s="25">
        <v>20.89</v>
      </c>
    </row>
    <row r="135" spans="2:17" x14ac:dyDescent="0.2">
      <c r="B135" s="25" t="s">
        <v>446</v>
      </c>
      <c r="C135" s="25">
        <v>0.19</v>
      </c>
      <c r="D135" s="25">
        <v>0.19</v>
      </c>
      <c r="E135" s="25">
        <v>0.17</v>
      </c>
      <c r="F135" s="25">
        <v>0.15</v>
      </c>
      <c r="G135" s="25">
        <v>0.13</v>
      </c>
      <c r="H135" s="25">
        <v>0.12</v>
      </c>
      <c r="I135" s="25">
        <v>0.12</v>
      </c>
      <c r="J135" s="25">
        <v>0.11</v>
      </c>
      <c r="K135" s="25">
        <v>0.12</v>
      </c>
      <c r="L135" s="25">
        <v>0.13</v>
      </c>
      <c r="M135" s="25">
        <v>0.14000000000000001</v>
      </c>
      <c r="N135" s="25">
        <v>0.12</v>
      </c>
      <c r="O135" s="25">
        <v>0.13</v>
      </c>
      <c r="P135" s="25" t="s">
        <v>446</v>
      </c>
      <c r="Q135" s="25">
        <v>0.13</v>
      </c>
    </row>
    <row r="136" spans="2:17" x14ac:dyDescent="0.2">
      <c r="B136" s="25" t="s">
        <v>29</v>
      </c>
      <c r="C136" s="25">
        <v>29.8</v>
      </c>
      <c r="D136" s="25">
        <v>20.71</v>
      </c>
      <c r="E136" s="25">
        <v>5.81</v>
      </c>
      <c r="F136" s="25">
        <v>5.01</v>
      </c>
      <c r="G136" s="25">
        <v>5.71</v>
      </c>
      <c r="H136" s="25">
        <v>5.37</v>
      </c>
      <c r="I136" s="25">
        <v>6</v>
      </c>
      <c r="J136" s="25">
        <v>6.64</v>
      </c>
      <c r="K136" s="25">
        <v>8.43</v>
      </c>
      <c r="L136" s="25">
        <v>9.7100000000000009</v>
      </c>
      <c r="M136" s="25">
        <v>12.76</v>
      </c>
      <c r="N136" s="25">
        <v>12.47</v>
      </c>
      <c r="O136" s="25">
        <v>11.39</v>
      </c>
      <c r="P136" s="25" t="s">
        <v>29</v>
      </c>
      <c r="Q136" s="25">
        <v>12.21</v>
      </c>
    </row>
    <row r="137" spans="2:17" x14ac:dyDescent="0.2">
      <c r="B137" s="25" t="s">
        <v>445</v>
      </c>
      <c r="C137" s="25">
        <v>2.2400000000000002</v>
      </c>
      <c r="D137" s="25">
        <v>2.08</v>
      </c>
      <c r="E137" s="25">
        <v>1.55</v>
      </c>
      <c r="F137" s="25">
        <v>0.88</v>
      </c>
      <c r="G137" s="25">
        <v>0.65</v>
      </c>
      <c r="H137" s="25">
        <v>0.6</v>
      </c>
      <c r="I137" s="25">
        <v>0.85</v>
      </c>
      <c r="J137" s="25">
        <v>1.01</v>
      </c>
      <c r="K137" s="25">
        <v>1.0900000000000001</v>
      </c>
      <c r="L137" s="25">
        <v>1.17</v>
      </c>
      <c r="M137" s="25">
        <v>1.25</v>
      </c>
      <c r="N137" s="25">
        <v>1.63</v>
      </c>
      <c r="O137" s="25">
        <v>1.5</v>
      </c>
      <c r="P137" s="25" t="s">
        <v>445</v>
      </c>
      <c r="Q137" s="25">
        <v>1.39</v>
      </c>
    </row>
    <row r="138" spans="2:17" x14ac:dyDescent="0.2">
      <c r="B138" s="25" t="s">
        <v>444</v>
      </c>
      <c r="C138" s="25">
        <v>4.6900000000000004</v>
      </c>
      <c r="D138" s="25">
        <v>4.6500000000000004</v>
      </c>
      <c r="E138" s="25">
        <v>4.18</v>
      </c>
      <c r="F138" s="25">
        <v>3.71</v>
      </c>
      <c r="G138" s="25">
        <v>2.41</v>
      </c>
      <c r="H138" s="25">
        <v>2.27</v>
      </c>
      <c r="I138" s="25">
        <v>2.16</v>
      </c>
      <c r="J138" s="25">
        <v>2.11</v>
      </c>
      <c r="K138" s="25">
        <v>2.52</v>
      </c>
      <c r="L138" s="25">
        <v>2.5299999999999998</v>
      </c>
      <c r="M138" s="25">
        <v>2.41</v>
      </c>
      <c r="N138" s="25">
        <v>2.25</v>
      </c>
      <c r="O138" s="25">
        <v>2.4</v>
      </c>
      <c r="P138" s="25" t="s">
        <v>444</v>
      </c>
      <c r="Q138" s="25">
        <v>2.17</v>
      </c>
    </row>
    <row r="139" spans="2:17" x14ac:dyDescent="0.2">
      <c r="B139" s="25" t="s">
        <v>443</v>
      </c>
      <c r="C139" s="25">
        <v>0.45</v>
      </c>
      <c r="D139" s="25">
        <v>0.45</v>
      </c>
      <c r="E139" s="25">
        <v>0.74</v>
      </c>
      <c r="F139" s="25">
        <v>0.53</v>
      </c>
      <c r="G139" s="25">
        <v>0.44</v>
      </c>
      <c r="H139" s="25">
        <v>0.42</v>
      </c>
      <c r="I139" s="25">
        <v>0.35</v>
      </c>
      <c r="J139" s="25">
        <v>0.32</v>
      </c>
      <c r="K139" s="25">
        <v>0.35</v>
      </c>
      <c r="L139" s="25">
        <v>0.36</v>
      </c>
      <c r="M139" s="25">
        <v>0.44</v>
      </c>
      <c r="N139" s="25">
        <v>0.42</v>
      </c>
      <c r="O139" s="25">
        <v>0.42</v>
      </c>
      <c r="P139" s="25" t="s">
        <v>443</v>
      </c>
      <c r="Q139" s="25">
        <v>0.47</v>
      </c>
    </row>
    <row r="140" spans="2:17" x14ac:dyDescent="0.2">
      <c r="B140" s="25" t="s">
        <v>442</v>
      </c>
      <c r="C140" s="25">
        <v>0.08</v>
      </c>
      <c r="D140" s="25">
        <v>7.0000000000000007E-2</v>
      </c>
      <c r="E140" s="25">
        <v>0.1</v>
      </c>
      <c r="F140" s="25">
        <v>0.09</v>
      </c>
      <c r="G140" s="25">
        <v>0.08</v>
      </c>
      <c r="H140" s="25">
        <v>7.0000000000000007E-2</v>
      </c>
      <c r="I140" s="25">
        <v>7.0000000000000007E-2</v>
      </c>
      <c r="J140" s="25">
        <v>7.0000000000000007E-2</v>
      </c>
      <c r="K140" s="25">
        <v>0.08</v>
      </c>
      <c r="L140" s="25">
        <v>7.0000000000000007E-2</v>
      </c>
      <c r="M140" s="25">
        <v>0.06</v>
      </c>
      <c r="N140" s="25">
        <v>0.06</v>
      </c>
      <c r="O140" s="25">
        <v>0.05</v>
      </c>
      <c r="P140" s="25" t="s">
        <v>442</v>
      </c>
      <c r="Q140" s="25">
        <v>0.06</v>
      </c>
    </row>
    <row r="141" spans="2:17" x14ac:dyDescent="0.2">
      <c r="B141" s="25" t="s">
        <v>15</v>
      </c>
      <c r="C141" s="25">
        <v>66.400000000000006</v>
      </c>
      <c r="D141" s="25">
        <v>42.17</v>
      </c>
      <c r="E141" s="25">
        <v>37.35</v>
      </c>
      <c r="F141" s="25">
        <v>36.14</v>
      </c>
      <c r="G141" s="25">
        <v>59.45</v>
      </c>
      <c r="H141" s="25">
        <v>56.38</v>
      </c>
      <c r="I141" s="25">
        <v>56.37</v>
      </c>
      <c r="J141" s="25">
        <v>57.69</v>
      </c>
      <c r="K141" s="25">
        <v>53.75</v>
      </c>
      <c r="L141" s="25">
        <v>58.34</v>
      </c>
      <c r="M141" s="25">
        <v>58.19</v>
      </c>
      <c r="N141" s="25">
        <v>55.88</v>
      </c>
      <c r="O141" s="25">
        <v>52.61</v>
      </c>
      <c r="P141" s="25" t="s">
        <v>15</v>
      </c>
      <c r="Q141" s="25">
        <v>45.39</v>
      </c>
    </row>
    <row r="142" spans="2:17" ht="23" x14ac:dyDescent="0.2">
      <c r="B142" s="25" t="s">
        <v>441</v>
      </c>
      <c r="C142" s="25" t="s">
        <v>400</v>
      </c>
      <c r="D142" s="25" t="s">
        <v>400</v>
      </c>
      <c r="E142" s="25" t="s">
        <v>400</v>
      </c>
      <c r="F142" s="25">
        <v>0.15</v>
      </c>
      <c r="G142" s="25">
        <v>0.18</v>
      </c>
      <c r="H142" s="25">
        <v>0.21</v>
      </c>
      <c r="I142" s="25">
        <v>0.25</v>
      </c>
      <c r="J142" s="25">
        <v>0.28999999999999998</v>
      </c>
      <c r="K142" s="25">
        <v>0.38</v>
      </c>
      <c r="L142" s="25">
        <v>0.44</v>
      </c>
      <c r="M142" s="25">
        <v>0.57999999999999996</v>
      </c>
      <c r="N142" s="25">
        <v>0.57999999999999996</v>
      </c>
      <c r="O142" s="25">
        <v>0.59</v>
      </c>
      <c r="P142" s="25" t="s">
        <v>441</v>
      </c>
      <c r="Q142" s="25">
        <v>0.42</v>
      </c>
    </row>
    <row r="143" spans="2:17" x14ac:dyDescent="0.2">
      <c r="B143" s="25" t="s">
        <v>440</v>
      </c>
      <c r="C143" s="25">
        <v>5.29</v>
      </c>
      <c r="D143" s="25">
        <v>5.0999999999999996</v>
      </c>
      <c r="E143" s="25">
        <v>4.26</v>
      </c>
      <c r="F143" s="25">
        <v>3.37</v>
      </c>
      <c r="G143" s="25">
        <v>2.3199999999999998</v>
      </c>
      <c r="H143" s="25">
        <v>2.02</v>
      </c>
      <c r="I143" s="25">
        <v>2</v>
      </c>
      <c r="J143" s="25">
        <v>1.56</v>
      </c>
      <c r="K143" s="25">
        <v>1.48</v>
      </c>
      <c r="L143" s="25">
        <v>1.48</v>
      </c>
      <c r="M143" s="25">
        <v>1.56</v>
      </c>
      <c r="N143" s="25">
        <v>1.54</v>
      </c>
      <c r="O143" s="25">
        <v>1.1299999999999999</v>
      </c>
      <c r="P143" s="25" t="s">
        <v>440</v>
      </c>
      <c r="Q143" s="25">
        <v>1.37</v>
      </c>
    </row>
    <row r="144" spans="2:17" ht="23" x14ac:dyDescent="0.2">
      <c r="B144" s="25" t="s">
        <v>439</v>
      </c>
      <c r="C144" s="25" t="s">
        <v>400</v>
      </c>
      <c r="D144" s="25" t="s">
        <v>400</v>
      </c>
      <c r="E144" s="25">
        <v>10.67</v>
      </c>
      <c r="F144" s="25">
        <v>8.27</v>
      </c>
      <c r="G144" s="25">
        <v>9.1999999999999993</v>
      </c>
      <c r="H144" s="25">
        <v>8.7799999999999994</v>
      </c>
      <c r="I144" s="25">
        <v>6.67</v>
      </c>
      <c r="J144" s="25">
        <v>6.62</v>
      </c>
      <c r="K144" s="25">
        <v>9.4</v>
      </c>
      <c r="L144" s="25">
        <v>10.99</v>
      </c>
      <c r="M144" s="25">
        <v>10.74</v>
      </c>
      <c r="N144" s="25">
        <v>10.06</v>
      </c>
      <c r="O144" s="25">
        <v>9.32</v>
      </c>
      <c r="P144" t="s">
        <v>35</v>
      </c>
      <c r="Q144" s="25">
        <v>9.11</v>
      </c>
    </row>
    <row r="145" spans="2:17" x14ac:dyDescent="0.2">
      <c r="B145" s="25" t="s">
        <v>438</v>
      </c>
      <c r="C145" s="25">
        <v>1.77</v>
      </c>
      <c r="D145" s="25">
        <v>0.27</v>
      </c>
      <c r="E145" s="25">
        <v>0.39</v>
      </c>
      <c r="F145" s="25">
        <v>0.16</v>
      </c>
      <c r="G145" s="25">
        <v>0.47</v>
      </c>
      <c r="H145" s="25">
        <v>0.81</v>
      </c>
      <c r="I145" s="25">
        <v>0.33</v>
      </c>
      <c r="J145" s="25">
        <v>0.28000000000000003</v>
      </c>
      <c r="K145" s="25">
        <v>0.72</v>
      </c>
      <c r="L145" s="25">
        <v>0.74</v>
      </c>
      <c r="M145" s="25">
        <v>0.68</v>
      </c>
      <c r="N145" s="25">
        <v>1.08</v>
      </c>
      <c r="O145" s="25">
        <v>1.02</v>
      </c>
      <c r="P145" s="25" t="s">
        <v>438</v>
      </c>
      <c r="Q145" s="25">
        <v>0.56000000000000005</v>
      </c>
    </row>
    <row r="146" spans="2:17" ht="23" x14ac:dyDescent="0.2">
      <c r="B146" s="25" t="s">
        <v>437</v>
      </c>
      <c r="C146" s="25">
        <v>0.3</v>
      </c>
      <c r="D146" s="25">
        <v>0.24</v>
      </c>
      <c r="E146" s="25">
        <v>0.41</v>
      </c>
      <c r="F146" s="25">
        <v>0.32</v>
      </c>
      <c r="G146" s="25">
        <v>0.35</v>
      </c>
      <c r="H146" s="25">
        <v>0.34</v>
      </c>
      <c r="I146" s="25">
        <v>0.41</v>
      </c>
      <c r="J146" s="25">
        <v>0.27</v>
      </c>
      <c r="K146" s="25">
        <v>0.26</v>
      </c>
      <c r="L146" s="25">
        <v>0.25</v>
      </c>
      <c r="M146" s="25">
        <v>0.26</v>
      </c>
      <c r="N146" s="25">
        <v>0.2</v>
      </c>
      <c r="O146" s="25">
        <v>0.2</v>
      </c>
      <c r="P146" s="25" t="s">
        <v>437</v>
      </c>
      <c r="Q146" s="25">
        <v>0.15</v>
      </c>
    </row>
    <row r="147" spans="2:17" x14ac:dyDescent="0.2">
      <c r="B147" s="25" t="s">
        <v>436</v>
      </c>
      <c r="C147" s="25">
        <v>1.18</v>
      </c>
      <c r="D147" s="25">
        <v>0.47</v>
      </c>
      <c r="E147" s="25">
        <v>0.36</v>
      </c>
      <c r="F147" s="25">
        <v>0.44</v>
      </c>
      <c r="G147" s="25">
        <v>0.44</v>
      </c>
      <c r="H147" s="25">
        <v>0.34</v>
      </c>
      <c r="I147" s="25">
        <v>0.34</v>
      </c>
      <c r="J147" s="25">
        <v>0.32</v>
      </c>
      <c r="K147" s="25">
        <v>0.28999999999999998</v>
      </c>
      <c r="L147" s="25">
        <v>0.26</v>
      </c>
      <c r="M147" s="25">
        <v>0.3</v>
      </c>
      <c r="N147" s="25">
        <v>0.32</v>
      </c>
      <c r="O147" s="25">
        <v>0.3</v>
      </c>
      <c r="P147" s="25" t="s">
        <v>436</v>
      </c>
      <c r="Q147" s="25">
        <v>0.31</v>
      </c>
    </row>
    <row r="148" spans="2:17" x14ac:dyDescent="0.2">
      <c r="B148" s="25" t="s">
        <v>435</v>
      </c>
      <c r="C148" s="25">
        <v>0.75</v>
      </c>
      <c r="D148" s="25">
        <v>0.7</v>
      </c>
      <c r="E148" s="25">
        <v>0.55000000000000004</v>
      </c>
      <c r="F148" s="25">
        <v>0.52</v>
      </c>
      <c r="G148" s="25">
        <v>0.49</v>
      </c>
      <c r="H148" s="25">
        <v>0.45</v>
      </c>
      <c r="I148" s="25">
        <v>0.46</v>
      </c>
      <c r="J148" s="25">
        <v>0.39</v>
      </c>
      <c r="K148" s="25">
        <v>0.37</v>
      </c>
      <c r="L148" s="25">
        <v>0.37</v>
      </c>
      <c r="M148" s="25">
        <v>0.37</v>
      </c>
      <c r="N148" s="25">
        <v>0.35</v>
      </c>
      <c r="O148" s="25">
        <v>0.36</v>
      </c>
      <c r="P148" s="25" t="s">
        <v>435</v>
      </c>
      <c r="Q148" s="25">
        <v>0.38</v>
      </c>
    </row>
    <row r="149" spans="2:17" ht="23" x14ac:dyDescent="0.2">
      <c r="B149" s="25" t="s">
        <v>434</v>
      </c>
      <c r="C149" s="25">
        <v>0.44</v>
      </c>
      <c r="D149" s="25">
        <v>0.44</v>
      </c>
      <c r="E149" s="25">
        <v>0.44</v>
      </c>
      <c r="F149" s="25">
        <v>0.48</v>
      </c>
      <c r="G149" s="25">
        <v>0.45</v>
      </c>
      <c r="H149" s="25">
        <v>0.44</v>
      </c>
      <c r="I149" s="25">
        <v>0.52</v>
      </c>
      <c r="J149" s="25">
        <v>0.59</v>
      </c>
      <c r="K149" s="25">
        <v>0.63</v>
      </c>
      <c r="L149" s="25">
        <v>0.55000000000000004</v>
      </c>
      <c r="M149" s="25">
        <v>0.72</v>
      </c>
      <c r="N149" s="25">
        <v>0.77</v>
      </c>
      <c r="O149" s="25">
        <v>0.68</v>
      </c>
      <c r="P149" s="25" t="s">
        <v>434</v>
      </c>
      <c r="Q149" s="25">
        <v>0.72</v>
      </c>
    </row>
    <row r="150" spans="2:17" x14ac:dyDescent="0.2">
      <c r="B150" s="25" t="s">
        <v>8</v>
      </c>
      <c r="C150" s="25">
        <v>59.06</v>
      </c>
      <c r="D150" s="25">
        <v>23.79</v>
      </c>
      <c r="E150" s="25">
        <v>32</v>
      </c>
      <c r="F150" s="25">
        <v>30.92</v>
      </c>
      <c r="G150" s="25">
        <v>36.94</v>
      </c>
      <c r="H150" s="25">
        <v>33.22</v>
      </c>
      <c r="I150" s="25">
        <v>33.159999999999997</v>
      </c>
      <c r="J150" s="25">
        <v>36.229999999999997</v>
      </c>
      <c r="K150" s="25">
        <v>40.65</v>
      </c>
      <c r="L150" s="25">
        <v>48.02</v>
      </c>
      <c r="M150" s="25">
        <v>49.8</v>
      </c>
      <c r="N150" s="25">
        <v>50.56</v>
      </c>
      <c r="O150" s="25">
        <v>57.41</v>
      </c>
      <c r="P150" s="25" t="s">
        <v>8</v>
      </c>
      <c r="Q150" s="25">
        <v>42.48</v>
      </c>
    </row>
    <row r="151" spans="2:17" x14ac:dyDescent="0.2">
      <c r="B151" s="25" t="s">
        <v>433</v>
      </c>
      <c r="C151" s="25">
        <v>0.41</v>
      </c>
      <c r="D151" s="25">
        <v>0.42</v>
      </c>
      <c r="E151" s="25">
        <v>0.75</v>
      </c>
      <c r="F151" s="25">
        <v>1.22</v>
      </c>
      <c r="G151" s="25">
        <v>1.28</v>
      </c>
      <c r="H151" s="25">
        <v>1.28</v>
      </c>
      <c r="I151" s="25">
        <v>1.37</v>
      </c>
      <c r="J151" s="25">
        <v>1.36</v>
      </c>
      <c r="K151" s="25">
        <v>1.22</v>
      </c>
      <c r="L151" s="25">
        <v>1.1000000000000001</v>
      </c>
      <c r="M151" s="25">
        <v>1.23</v>
      </c>
      <c r="N151" s="25">
        <v>1.1200000000000001</v>
      </c>
      <c r="O151" s="25">
        <v>0.91</v>
      </c>
      <c r="P151" s="25" t="s">
        <v>433</v>
      </c>
      <c r="Q151" s="25">
        <v>0.97</v>
      </c>
    </row>
    <row r="152" spans="2:17" x14ac:dyDescent="0.2">
      <c r="B152" s="25" t="s">
        <v>432</v>
      </c>
      <c r="C152" s="25" t="s">
        <v>400</v>
      </c>
      <c r="D152" s="25" t="s">
        <v>400</v>
      </c>
      <c r="E152" s="25">
        <v>1.89</v>
      </c>
      <c r="F152" s="25">
        <v>1.88</v>
      </c>
      <c r="G152" s="25">
        <v>1.27</v>
      </c>
      <c r="H152" s="25">
        <v>1.31</v>
      </c>
      <c r="I152" s="25">
        <v>1.72</v>
      </c>
      <c r="J152" s="25">
        <v>1.77</v>
      </c>
      <c r="K152" s="25">
        <v>1.79</v>
      </c>
      <c r="L152" s="25">
        <v>1.81</v>
      </c>
      <c r="M152" s="25">
        <v>1.64</v>
      </c>
      <c r="N152" s="25">
        <v>1.4</v>
      </c>
      <c r="O152" s="25">
        <v>1.42</v>
      </c>
      <c r="P152" s="25" t="s">
        <v>432</v>
      </c>
      <c r="Q152" s="25">
        <v>1.49</v>
      </c>
    </row>
    <row r="153" spans="2:17" x14ac:dyDescent="0.2">
      <c r="B153" s="25" t="s">
        <v>431</v>
      </c>
      <c r="C153" s="25">
        <v>7.63</v>
      </c>
      <c r="D153" s="25">
        <v>13.02</v>
      </c>
      <c r="E153" s="25">
        <v>8.9499999999999993</v>
      </c>
      <c r="F153" s="25">
        <v>18.079999999999998</v>
      </c>
      <c r="G153" s="25">
        <v>15.88</v>
      </c>
      <c r="H153" s="25">
        <v>3.08</v>
      </c>
      <c r="I153" s="25">
        <v>4.6500000000000004</v>
      </c>
      <c r="J153" s="25">
        <v>6.88</v>
      </c>
      <c r="K153" s="25">
        <v>6.97</v>
      </c>
      <c r="L153" s="25">
        <v>5.47</v>
      </c>
      <c r="M153" s="25">
        <v>4.34</v>
      </c>
      <c r="N153" s="25">
        <v>4.4000000000000004</v>
      </c>
      <c r="O153" s="25">
        <v>2.77</v>
      </c>
      <c r="P153" s="25" t="s">
        <v>431</v>
      </c>
      <c r="Q153" s="25">
        <v>1.93</v>
      </c>
    </row>
    <row r="154" spans="2:17" x14ac:dyDescent="0.2">
      <c r="B154" s="25" t="s">
        <v>430</v>
      </c>
      <c r="C154" s="25">
        <v>0.33</v>
      </c>
      <c r="D154" s="25">
        <v>0.28000000000000003</v>
      </c>
      <c r="E154" s="25">
        <v>0.12</v>
      </c>
      <c r="F154" s="25">
        <v>0.06</v>
      </c>
      <c r="G154" s="25">
        <v>0.04</v>
      </c>
      <c r="H154" s="25">
        <v>0.03</v>
      </c>
      <c r="I154" s="25">
        <v>0.03</v>
      </c>
      <c r="J154" s="25">
        <v>0.03</v>
      </c>
      <c r="K154" s="25">
        <v>0.03</v>
      </c>
      <c r="L154" s="25">
        <v>0.03</v>
      </c>
      <c r="M154" s="25">
        <v>0.03</v>
      </c>
      <c r="N154" s="25">
        <v>0.02</v>
      </c>
      <c r="O154" s="25">
        <v>0.02</v>
      </c>
      <c r="P154" s="25" t="s">
        <v>430</v>
      </c>
      <c r="Q154" s="25">
        <v>0.02</v>
      </c>
    </row>
    <row r="155" spans="2:17" x14ac:dyDescent="0.2">
      <c r="B155" s="25" t="s">
        <v>429</v>
      </c>
      <c r="C155" s="25" t="s">
        <v>400</v>
      </c>
      <c r="D155" s="25" t="s">
        <v>400</v>
      </c>
      <c r="E155" s="25">
        <v>1.93</v>
      </c>
      <c r="F155" s="25">
        <v>1.04</v>
      </c>
      <c r="G155" s="25">
        <v>0.79</v>
      </c>
      <c r="H155" s="25">
        <v>0.74</v>
      </c>
      <c r="I155" s="25">
        <v>0.65</v>
      </c>
      <c r="J155" s="25">
        <v>0.67</v>
      </c>
      <c r="K155" s="25">
        <v>0.55000000000000004</v>
      </c>
      <c r="L155" s="25">
        <v>0.59</v>
      </c>
      <c r="M155" s="25">
        <v>0.43</v>
      </c>
      <c r="N155" s="25">
        <v>0.59</v>
      </c>
      <c r="O155" s="25">
        <v>0.62</v>
      </c>
      <c r="P155" s="25" t="s">
        <v>429</v>
      </c>
      <c r="Q155" s="25">
        <v>0.56999999999999995</v>
      </c>
    </row>
    <row r="156" spans="2:17" x14ac:dyDescent="0.2">
      <c r="B156" s="25" t="s">
        <v>428</v>
      </c>
      <c r="C156" s="25" t="s">
        <v>400</v>
      </c>
      <c r="D156" s="25" t="s">
        <v>400</v>
      </c>
      <c r="E156" s="25">
        <v>1.0900000000000001</v>
      </c>
      <c r="F156" s="25">
        <v>0.99</v>
      </c>
      <c r="G156" s="25">
        <v>0.63</v>
      </c>
      <c r="H156" s="25">
        <v>0.52</v>
      </c>
      <c r="I156" s="25">
        <v>0.46</v>
      </c>
      <c r="J156" s="25">
        <v>0.5</v>
      </c>
      <c r="K156" s="25">
        <v>0.54</v>
      </c>
      <c r="L156" s="25">
        <v>0.5</v>
      </c>
      <c r="M156" s="25">
        <v>0.49</v>
      </c>
      <c r="N156" s="25">
        <v>0.45</v>
      </c>
      <c r="O156" s="25">
        <v>0.42</v>
      </c>
      <c r="P156" s="25" t="s">
        <v>428</v>
      </c>
      <c r="Q156" s="25">
        <v>0.45</v>
      </c>
    </row>
    <row r="157" spans="2:17" ht="23" x14ac:dyDescent="0.2">
      <c r="B157" s="25" t="s">
        <v>427</v>
      </c>
      <c r="C157" s="25">
        <v>-0.56000000000000005</v>
      </c>
      <c r="D157" s="25">
        <v>-0.7</v>
      </c>
      <c r="E157" s="25">
        <v>0.54</v>
      </c>
      <c r="F157" s="25">
        <v>0.19</v>
      </c>
      <c r="G157" s="25">
        <v>0.19</v>
      </c>
      <c r="H157" s="25">
        <v>0.2</v>
      </c>
      <c r="I157" s="25">
        <v>0.17</v>
      </c>
      <c r="J157" s="25">
        <v>0.2</v>
      </c>
      <c r="K157" s="25">
        <v>0.24</v>
      </c>
      <c r="L157" s="25">
        <v>7.0000000000000007E-2</v>
      </c>
      <c r="M157" s="25">
        <v>0.05</v>
      </c>
      <c r="N157" s="25">
        <v>0.12</v>
      </c>
      <c r="O157" s="25">
        <v>0.08</v>
      </c>
      <c r="P157" s="25" t="s">
        <v>427</v>
      </c>
      <c r="Q157" s="25">
        <v>0.08</v>
      </c>
    </row>
    <row r="158" spans="2:17" x14ac:dyDescent="0.2">
      <c r="B158" s="25" t="s">
        <v>426</v>
      </c>
      <c r="C158" s="25">
        <v>0.26</v>
      </c>
      <c r="D158" s="25">
        <v>0.35</v>
      </c>
      <c r="E158" s="25">
        <v>0.35</v>
      </c>
      <c r="F158" s="25">
        <v>0.52</v>
      </c>
      <c r="G158" s="25">
        <v>0.52</v>
      </c>
      <c r="H158" s="25">
        <v>0.52</v>
      </c>
      <c r="I158" s="25">
        <v>0.52</v>
      </c>
      <c r="J158" s="25">
        <v>0.52</v>
      </c>
      <c r="K158" s="25">
        <v>0.52</v>
      </c>
      <c r="L158" s="25">
        <v>0.52</v>
      </c>
      <c r="M158" s="25">
        <v>0.52</v>
      </c>
      <c r="N158" s="25">
        <v>0.52</v>
      </c>
      <c r="O158" s="25">
        <v>0.52</v>
      </c>
      <c r="P158" s="25" t="s">
        <v>426</v>
      </c>
      <c r="Q158" s="25">
        <v>0.52</v>
      </c>
    </row>
    <row r="159" spans="2:17" x14ac:dyDescent="0.2">
      <c r="B159" s="25" t="s">
        <v>425</v>
      </c>
      <c r="C159" s="25">
        <v>20.6</v>
      </c>
      <c r="D159" s="25">
        <v>14.25</v>
      </c>
      <c r="E159" s="25">
        <v>9.16</v>
      </c>
      <c r="F159" s="25">
        <v>6.96</v>
      </c>
      <c r="G159" s="25">
        <v>7.56</v>
      </c>
      <c r="H159" s="25">
        <v>8.32</v>
      </c>
      <c r="I159" s="25">
        <v>8.6999999999999993</v>
      </c>
      <c r="J159" s="25">
        <v>7.43</v>
      </c>
      <c r="K159" s="25">
        <v>7.18</v>
      </c>
      <c r="L159" s="25">
        <v>7.57</v>
      </c>
      <c r="M159" s="25">
        <v>8.41</v>
      </c>
      <c r="N159" s="25">
        <v>8.75</v>
      </c>
      <c r="O159" s="25">
        <v>10.210000000000001</v>
      </c>
      <c r="P159" s="25" t="s">
        <v>425</v>
      </c>
      <c r="Q159" s="25">
        <v>9.74</v>
      </c>
    </row>
    <row r="160" spans="2:17" x14ac:dyDescent="0.2">
      <c r="B160" s="25" t="s">
        <v>424</v>
      </c>
      <c r="C160" s="25">
        <v>0.69</v>
      </c>
      <c r="D160" s="25">
        <v>0.66</v>
      </c>
      <c r="E160" s="25">
        <v>0.59</v>
      </c>
      <c r="F160" s="25">
        <v>0.57999999999999996</v>
      </c>
      <c r="G160" s="25">
        <v>0.31</v>
      </c>
      <c r="H160" s="25">
        <v>0.35</v>
      </c>
      <c r="I160" s="25">
        <v>0.34</v>
      </c>
      <c r="J160" s="25">
        <v>0.34</v>
      </c>
      <c r="K160" s="25">
        <v>0.33</v>
      </c>
      <c r="L160" s="25">
        <v>0.28999999999999998</v>
      </c>
      <c r="M160" s="25">
        <v>0.28000000000000003</v>
      </c>
      <c r="N160" s="25">
        <v>0.31</v>
      </c>
      <c r="O160" s="25">
        <v>0.32</v>
      </c>
      <c r="P160" s="25" t="s">
        <v>424</v>
      </c>
      <c r="Q160" s="25">
        <v>0.34</v>
      </c>
    </row>
    <row r="161" spans="2:17" x14ac:dyDescent="0.2">
      <c r="B161" s="25" t="s">
        <v>423</v>
      </c>
      <c r="C161" s="25">
        <v>1.4</v>
      </c>
      <c r="D161" s="25">
        <v>0.83</v>
      </c>
      <c r="E161" s="25">
        <v>1.54</v>
      </c>
      <c r="F161" s="25">
        <v>1.28</v>
      </c>
      <c r="G161" s="25">
        <v>1.49</v>
      </c>
      <c r="H161" s="25">
        <v>1.4</v>
      </c>
      <c r="I161" s="25">
        <v>1.35</v>
      </c>
      <c r="J161" s="25">
        <v>1.55</v>
      </c>
      <c r="K161" s="25">
        <v>1.6</v>
      </c>
      <c r="L161" s="25">
        <v>1.64</v>
      </c>
      <c r="M161" s="25">
        <v>1.75</v>
      </c>
      <c r="N161" s="25">
        <v>1.74</v>
      </c>
      <c r="O161" s="25">
        <v>1.77</v>
      </c>
      <c r="P161" s="25" t="s">
        <v>423</v>
      </c>
      <c r="Q161" s="25">
        <v>1.75</v>
      </c>
    </row>
    <row r="162" spans="2:17" ht="34" x14ac:dyDescent="0.2">
      <c r="B162" s="25" t="s">
        <v>422</v>
      </c>
      <c r="C162" s="25">
        <v>0.35</v>
      </c>
      <c r="D162" s="25">
        <v>0.19</v>
      </c>
      <c r="E162" s="25">
        <v>0.21</v>
      </c>
      <c r="F162" s="25">
        <v>0.31</v>
      </c>
      <c r="G162" s="25">
        <v>0.25</v>
      </c>
      <c r="H162" s="25">
        <v>0.24</v>
      </c>
      <c r="I162" s="25">
        <v>0.23</v>
      </c>
      <c r="J162" s="25">
        <v>0.22</v>
      </c>
      <c r="K162" s="25">
        <v>0.2</v>
      </c>
      <c r="L162" s="25">
        <v>0.19</v>
      </c>
      <c r="M162" s="25">
        <v>0.17</v>
      </c>
      <c r="N162" s="25">
        <v>0.23</v>
      </c>
      <c r="O162" s="25">
        <v>0.23</v>
      </c>
      <c r="P162" s="25" t="s">
        <v>422</v>
      </c>
      <c r="Q162" s="25">
        <v>0.21</v>
      </c>
    </row>
    <row r="163" spans="2:17" x14ac:dyDescent="0.2">
      <c r="B163" s="25" t="s">
        <v>17</v>
      </c>
      <c r="C163" s="25">
        <v>0.09</v>
      </c>
      <c r="D163" s="25">
        <v>0.06</v>
      </c>
      <c r="E163" s="25">
        <v>0.05</v>
      </c>
      <c r="F163" s="25">
        <v>0.27</v>
      </c>
      <c r="G163" s="25">
        <v>7.12</v>
      </c>
      <c r="H163" s="25">
        <v>7.05</v>
      </c>
      <c r="I163" s="25">
        <v>6.86</v>
      </c>
      <c r="J163" s="25">
        <v>7.03</v>
      </c>
      <c r="K163" s="25">
        <v>7.18</v>
      </c>
      <c r="L163" s="25">
        <v>7.78</v>
      </c>
      <c r="M163" s="25">
        <v>9.49</v>
      </c>
      <c r="N163" s="25">
        <v>14.14</v>
      </c>
      <c r="O163" s="25">
        <v>16.329999999999998</v>
      </c>
      <c r="P163" s="25" t="s">
        <v>17</v>
      </c>
      <c r="Q163" s="25">
        <v>13.27</v>
      </c>
    </row>
    <row r="164" spans="2:17" x14ac:dyDescent="0.2">
      <c r="B164" s="25" t="s">
        <v>421</v>
      </c>
      <c r="C164" s="25">
        <v>6.85</v>
      </c>
      <c r="D164" s="25">
        <v>5.73</v>
      </c>
      <c r="E164" s="25">
        <v>4.41</v>
      </c>
      <c r="F164" s="25">
        <v>10.029999999999999</v>
      </c>
      <c r="G164" s="25">
        <v>5.39</v>
      </c>
      <c r="H164" s="25">
        <v>6.42</v>
      </c>
      <c r="I164" s="25">
        <v>8.76</v>
      </c>
      <c r="J164" s="25">
        <v>8.5</v>
      </c>
      <c r="K164" s="25">
        <v>10.73</v>
      </c>
      <c r="L164" s="25">
        <v>11.72</v>
      </c>
      <c r="M164" s="25">
        <v>12.1</v>
      </c>
      <c r="N164" s="25">
        <v>12.57</v>
      </c>
      <c r="O164" s="25">
        <v>12.13</v>
      </c>
      <c r="P164" s="25" t="s">
        <v>421</v>
      </c>
      <c r="Q164" s="25">
        <v>12.27</v>
      </c>
    </row>
    <row r="165" spans="2:17" x14ac:dyDescent="0.2">
      <c r="B165" s="25" t="s">
        <v>420</v>
      </c>
      <c r="C165" s="25">
        <v>3.17</v>
      </c>
      <c r="D165" s="25">
        <v>2.13</v>
      </c>
      <c r="E165" s="25">
        <v>1.69</v>
      </c>
      <c r="F165" s="25">
        <v>0.88</v>
      </c>
      <c r="G165" s="25">
        <v>0.39</v>
      </c>
      <c r="H165" s="25">
        <v>0.35</v>
      </c>
      <c r="I165" s="25">
        <v>0.43</v>
      </c>
      <c r="J165" s="25">
        <v>0.43</v>
      </c>
      <c r="K165" s="25">
        <v>0.46</v>
      </c>
      <c r="L165" s="25">
        <v>0.33</v>
      </c>
      <c r="M165" s="25">
        <v>0.37</v>
      </c>
      <c r="N165" s="25">
        <v>0.33</v>
      </c>
      <c r="O165" s="25">
        <v>0.27</v>
      </c>
      <c r="P165" s="25" t="s">
        <v>420</v>
      </c>
      <c r="Q165" s="25">
        <v>0.27</v>
      </c>
    </row>
    <row r="166" spans="2:17" x14ac:dyDescent="0.2">
      <c r="B166" s="25" t="s">
        <v>419</v>
      </c>
      <c r="C166" s="25">
        <v>0.46</v>
      </c>
      <c r="D166" s="25">
        <v>0.57999999999999996</v>
      </c>
      <c r="E166" s="25">
        <v>0.41</v>
      </c>
      <c r="F166" s="25">
        <v>0.35</v>
      </c>
      <c r="G166" s="25">
        <v>0.24</v>
      </c>
      <c r="H166" s="25">
        <v>0.23</v>
      </c>
      <c r="I166" s="25">
        <v>0.23</v>
      </c>
      <c r="J166" s="25">
        <v>0.26</v>
      </c>
      <c r="K166" s="25">
        <v>0.33</v>
      </c>
      <c r="L166" s="25">
        <v>0.49</v>
      </c>
      <c r="M166" s="25">
        <v>0.63</v>
      </c>
      <c r="N166" s="25">
        <v>0.62</v>
      </c>
      <c r="O166" s="25">
        <v>0.7</v>
      </c>
      <c r="P166" s="25" t="s">
        <v>419</v>
      </c>
      <c r="Q166" s="25">
        <v>0.68</v>
      </c>
    </row>
    <row r="167" spans="2:17" x14ac:dyDescent="0.2">
      <c r="B167" s="25" t="s">
        <v>418</v>
      </c>
      <c r="C167" s="25">
        <v>0.24</v>
      </c>
      <c r="D167" s="25">
        <v>0.22</v>
      </c>
      <c r="E167" s="25">
        <v>0.22</v>
      </c>
      <c r="F167" s="25">
        <v>0.21</v>
      </c>
      <c r="G167" s="25">
        <v>0.19</v>
      </c>
      <c r="H167" s="25">
        <v>0.19</v>
      </c>
      <c r="I167" s="25">
        <v>0.18</v>
      </c>
      <c r="J167" s="25">
        <v>0.17</v>
      </c>
      <c r="K167" s="25">
        <v>0.18</v>
      </c>
      <c r="L167" s="25">
        <v>0.19</v>
      </c>
      <c r="M167" s="25">
        <v>0.18</v>
      </c>
      <c r="N167" s="25">
        <v>0.16</v>
      </c>
      <c r="O167" s="25">
        <v>0.15</v>
      </c>
      <c r="P167" s="25" t="s">
        <v>418</v>
      </c>
      <c r="Q167" s="25">
        <v>0.17</v>
      </c>
    </row>
    <row r="168" spans="2:17" ht="23" x14ac:dyDescent="0.2">
      <c r="B168" s="25" t="s">
        <v>417</v>
      </c>
      <c r="C168" s="25">
        <v>12</v>
      </c>
      <c r="D168" s="25">
        <v>7.15</v>
      </c>
      <c r="E168" s="25">
        <v>14.96</v>
      </c>
      <c r="F168" s="25">
        <v>6.66</v>
      </c>
      <c r="G168" s="25">
        <v>27.49</v>
      </c>
      <c r="H168" s="25">
        <v>19.989999999999998</v>
      </c>
      <c r="I168" s="25">
        <v>18.829999999999998</v>
      </c>
      <c r="J168" s="25">
        <v>19.010000000000002</v>
      </c>
      <c r="K168" s="25">
        <v>21.38</v>
      </c>
      <c r="L168" s="25">
        <v>24.54</v>
      </c>
      <c r="M168" s="25">
        <v>25.56</v>
      </c>
      <c r="N168" s="25">
        <v>24.48</v>
      </c>
      <c r="O168" s="25">
        <v>28.1</v>
      </c>
      <c r="P168" t="s">
        <v>36</v>
      </c>
      <c r="Q168" s="25">
        <v>25.02</v>
      </c>
    </row>
    <row r="169" spans="2:17" x14ac:dyDescent="0.2">
      <c r="B169" s="25" t="s">
        <v>416</v>
      </c>
      <c r="C169" s="25">
        <v>1.77</v>
      </c>
      <c r="D169" s="25">
        <v>2.46</v>
      </c>
      <c r="E169" s="25">
        <v>1.64</v>
      </c>
      <c r="F169" s="25">
        <v>1.1399999999999999</v>
      </c>
      <c r="G169" s="25">
        <v>2.37</v>
      </c>
      <c r="H169" s="25">
        <v>2.46</v>
      </c>
      <c r="I169" s="25">
        <v>2.4900000000000002</v>
      </c>
      <c r="J169" s="25">
        <v>2.61</v>
      </c>
      <c r="K169" s="25">
        <v>2.7</v>
      </c>
      <c r="L169" s="25">
        <v>3.14</v>
      </c>
      <c r="M169" s="25">
        <v>3.28</v>
      </c>
      <c r="N169" s="25">
        <v>3.27</v>
      </c>
      <c r="O169" s="25">
        <v>3.47</v>
      </c>
      <c r="P169" s="25" t="s">
        <v>416</v>
      </c>
      <c r="Q169" s="25">
        <v>3.36</v>
      </c>
    </row>
    <row r="170" spans="2:17" ht="45" x14ac:dyDescent="0.2">
      <c r="B170" s="25" t="s">
        <v>415</v>
      </c>
      <c r="C170" s="25" t="s">
        <v>400</v>
      </c>
      <c r="D170" s="25" t="s">
        <v>400</v>
      </c>
      <c r="E170" s="25">
        <v>1.57</v>
      </c>
      <c r="F170" s="25">
        <v>0.99</v>
      </c>
      <c r="G170" s="25">
        <v>0.92</v>
      </c>
      <c r="H170" s="25">
        <v>0.66</v>
      </c>
      <c r="I170" s="25">
        <v>0.47</v>
      </c>
      <c r="J170" s="25">
        <v>0.45</v>
      </c>
      <c r="K170" s="25">
        <v>0.45</v>
      </c>
      <c r="L170" s="25">
        <v>0.56999999999999995</v>
      </c>
      <c r="M170" s="25">
        <v>0.56999999999999995</v>
      </c>
      <c r="N170" s="25">
        <v>0.83</v>
      </c>
      <c r="O170" s="25">
        <v>1.22</v>
      </c>
      <c r="P170" s="25" t="s">
        <v>415</v>
      </c>
      <c r="Q170" s="25">
        <v>0.87</v>
      </c>
    </row>
    <row r="171" spans="2:17" x14ac:dyDescent="0.2">
      <c r="B171" s="25" t="s">
        <v>19</v>
      </c>
      <c r="C171" s="25" t="s">
        <v>400</v>
      </c>
      <c r="D171" s="25" t="s">
        <v>400</v>
      </c>
      <c r="E171" s="25">
        <v>1</v>
      </c>
      <c r="F171" s="25">
        <v>0.98</v>
      </c>
      <c r="G171" s="25">
        <v>1.18</v>
      </c>
      <c r="H171" s="25">
        <v>1.08</v>
      </c>
      <c r="I171" s="25">
        <v>0.97</v>
      </c>
      <c r="J171" s="25">
        <v>0.8</v>
      </c>
      <c r="K171" s="25">
        <v>0.8</v>
      </c>
      <c r="L171" s="25">
        <v>0.83</v>
      </c>
      <c r="M171" s="25">
        <v>0.54</v>
      </c>
      <c r="N171" s="25">
        <v>0.49</v>
      </c>
      <c r="O171" s="25">
        <v>0.62</v>
      </c>
      <c r="P171" s="25" t="s">
        <v>19</v>
      </c>
      <c r="Q171" s="25">
        <v>0.55000000000000004</v>
      </c>
    </row>
    <row r="172" spans="2:17" x14ac:dyDescent="0.2">
      <c r="B172" s="25" t="s">
        <v>414</v>
      </c>
      <c r="C172" s="25">
        <v>10.54</v>
      </c>
      <c r="D172" s="25">
        <v>6.74</v>
      </c>
      <c r="E172" s="25">
        <v>7</v>
      </c>
      <c r="F172" s="25">
        <v>6.9</v>
      </c>
      <c r="G172" s="25">
        <v>3.97</v>
      </c>
      <c r="H172" s="25">
        <v>2.95</v>
      </c>
      <c r="I172" s="25">
        <v>3.51</v>
      </c>
      <c r="J172" s="25">
        <v>3.99</v>
      </c>
      <c r="K172" s="25">
        <v>3.22</v>
      </c>
      <c r="L172" s="25">
        <v>3.28</v>
      </c>
      <c r="M172" s="25">
        <v>3.12</v>
      </c>
      <c r="N172" s="25">
        <v>2.95</v>
      </c>
      <c r="O172" s="25">
        <v>4.6399999999999997</v>
      </c>
      <c r="P172" s="25" t="s">
        <v>414</v>
      </c>
      <c r="Q172" s="25">
        <v>3.73</v>
      </c>
    </row>
    <row r="173" spans="2:17" x14ac:dyDescent="0.2">
      <c r="B173" s="25" t="s">
        <v>413</v>
      </c>
      <c r="C173" s="25">
        <v>0.64</v>
      </c>
      <c r="D173" s="25">
        <v>0.5</v>
      </c>
      <c r="E173" s="25">
        <v>0.46</v>
      </c>
      <c r="F173" s="25">
        <v>0.57999999999999996</v>
      </c>
      <c r="G173" s="25">
        <v>0.36</v>
      </c>
      <c r="H173" s="25">
        <v>0.36</v>
      </c>
      <c r="I173" s="25">
        <v>0.36</v>
      </c>
      <c r="J173" s="25">
        <v>0.38</v>
      </c>
      <c r="K173" s="25">
        <v>0.32</v>
      </c>
      <c r="L173" s="25">
        <v>0.31</v>
      </c>
      <c r="M173" s="25">
        <v>0.32</v>
      </c>
      <c r="N173" s="25">
        <v>0.34</v>
      </c>
      <c r="O173" s="25">
        <v>0.35</v>
      </c>
      <c r="P173" s="25" t="s">
        <v>413</v>
      </c>
      <c r="Q173" s="25">
        <v>0.33</v>
      </c>
    </row>
    <row r="174" spans="2:17" ht="23" x14ac:dyDescent="0.2">
      <c r="B174" s="25" t="s">
        <v>21</v>
      </c>
      <c r="C174" s="25">
        <v>38</v>
      </c>
      <c r="D174" s="25">
        <v>21.43</v>
      </c>
      <c r="E174" s="25">
        <v>21.85</v>
      </c>
      <c r="F174" s="25">
        <v>15.96</v>
      </c>
      <c r="G174" s="25">
        <v>18.95</v>
      </c>
      <c r="H174" s="25">
        <v>17.36</v>
      </c>
      <c r="I174" s="25">
        <v>16.22</v>
      </c>
      <c r="J174" s="25">
        <v>23.06</v>
      </c>
      <c r="K174" s="25">
        <v>23.8</v>
      </c>
      <c r="L174" s="25">
        <v>27.08</v>
      </c>
      <c r="M174" s="25">
        <v>31.11</v>
      </c>
      <c r="N174" s="25">
        <v>26</v>
      </c>
      <c r="O174" s="25">
        <v>30.54</v>
      </c>
      <c r="P174" s="25" t="s">
        <v>21</v>
      </c>
      <c r="Q174" s="25">
        <v>20.61</v>
      </c>
    </row>
    <row r="175" spans="2:17" x14ac:dyDescent="0.2">
      <c r="B175" s="25" t="s">
        <v>412</v>
      </c>
      <c r="C175" s="25">
        <v>9.94</v>
      </c>
      <c r="D175" s="25">
        <v>8.57</v>
      </c>
      <c r="E175" s="25">
        <v>5.2</v>
      </c>
      <c r="F175" s="25">
        <v>2.95</v>
      </c>
      <c r="G175" s="25">
        <v>4.2699999999999996</v>
      </c>
      <c r="H175" s="25">
        <v>4.68</v>
      </c>
      <c r="I175" s="25">
        <v>4.6500000000000004</v>
      </c>
      <c r="J175" s="25">
        <v>4.04</v>
      </c>
      <c r="K175" s="25">
        <v>4.21</v>
      </c>
      <c r="L175" s="25">
        <v>5.49</v>
      </c>
      <c r="M175" s="25">
        <v>6.56</v>
      </c>
      <c r="N175" s="25">
        <v>8.51</v>
      </c>
      <c r="O175" s="25">
        <v>9.27</v>
      </c>
      <c r="P175" s="25" t="s">
        <v>412</v>
      </c>
      <c r="Q175" s="25">
        <v>9.42</v>
      </c>
    </row>
    <row r="176" spans="2:17" x14ac:dyDescent="0.2">
      <c r="B176" s="25" t="s">
        <v>411</v>
      </c>
      <c r="C176" s="25">
        <v>1.47</v>
      </c>
      <c r="D176" s="25">
        <v>1.68</v>
      </c>
      <c r="E176" s="25">
        <v>1.65</v>
      </c>
      <c r="F176" s="25">
        <v>1.29</v>
      </c>
      <c r="G176" s="25">
        <v>1.06</v>
      </c>
      <c r="H176" s="25">
        <v>1.04</v>
      </c>
      <c r="I176" s="25">
        <v>1.02</v>
      </c>
      <c r="J176" s="25">
        <v>1.1200000000000001</v>
      </c>
      <c r="K176" s="25">
        <v>1.19</v>
      </c>
      <c r="L176" s="25">
        <v>1.33</v>
      </c>
      <c r="M176" s="25">
        <v>1.34</v>
      </c>
      <c r="N176" s="25">
        <v>1.35</v>
      </c>
      <c r="O176" s="25">
        <v>1.56</v>
      </c>
      <c r="P176" s="25" t="s">
        <v>411</v>
      </c>
      <c r="Q176" s="25">
        <v>1.67</v>
      </c>
    </row>
    <row r="177" spans="2:17" ht="34" x14ac:dyDescent="0.2">
      <c r="B177" s="25" t="s">
        <v>410</v>
      </c>
      <c r="C177" s="25">
        <v>0.61</v>
      </c>
      <c r="D177" s="25">
        <v>0.61</v>
      </c>
      <c r="E177" s="25">
        <v>0.62</v>
      </c>
      <c r="F177" s="25">
        <v>0.62</v>
      </c>
      <c r="G177" s="25">
        <v>0.61</v>
      </c>
      <c r="H177" s="25">
        <v>0.59</v>
      </c>
      <c r="I177" s="25">
        <v>0.56000000000000005</v>
      </c>
      <c r="J177" s="25">
        <v>0.66</v>
      </c>
      <c r="K177" s="25">
        <v>0.82</v>
      </c>
      <c r="L177" s="25">
        <v>0.96</v>
      </c>
      <c r="M177" s="25">
        <v>1.2</v>
      </c>
      <c r="N177" s="25">
        <v>1.31</v>
      </c>
      <c r="O177" s="25">
        <v>1.1599999999999999</v>
      </c>
      <c r="P177" s="25" t="s">
        <v>410</v>
      </c>
      <c r="Q177" s="25">
        <v>1.22</v>
      </c>
    </row>
    <row r="178" spans="2:17" x14ac:dyDescent="0.2">
      <c r="B178" s="25" t="s">
        <v>409</v>
      </c>
      <c r="C178" s="25">
        <v>0.54</v>
      </c>
      <c r="D178" s="25">
        <v>0.72</v>
      </c>
      <c r="E178" s="25">
        <v>1.42</v>
      </c>
      <c r="F178" s="25">
        <v>0.86</v>
      </c>
      <c r="G178" s="25">
        <v>0.77</v>
      </c>
      <c r="H178" s="25">
        <v>0.73</v>
      </c>
      <c r="I178" s="25">
        <v>0.82</v>
      </c>
      <c r="J178" s="25">
        <v>0.73</v>
      </c>
      <c r="K178" s="25">
        <v>0.75</v>
      </c>
      <c r="L178" s="25">
        <v>0.76</v>
      </c>
      <c r="M178" s="25">
        <v>0.76</v>
      </c>
      <c r="N178" s="25">
        <v>0.76</v>
      </c>
      <c r="O178" s="25">
        <v>0.75</v>
      </c>
      <c r="P178" s="25" t="s">
        <v>409</v>
      </c>
      <c r="Q178" s="25">
        <v>0.76</v>
      </c>
    </row>
    <row r="179" spans="2:17" x14ac:dyDescent="0.2">
      <c r="B179" s="25" t="s">
        <v>408</v>
      </c>
      <c r="C179" s="25">
        <v>0.1</v>
      </c>
      <c r="D179" s="25">
        <v>0.06</v>
      </c>
      <c r="E179" s="25">
        <v>0.1</v>
      </c>
      <c r="F179" s="25">
        <v>0.13</v>
      </c>
      <c r="G179" s="25">
        <v>0.32</v>
      </c>
      <c r="H179" s="25">
        <v>0.32</v>
      </c>
      <c r="I179" s="25">
        <v>0.33</v>
      </c>
      <c r="J179" s="25">
        <v>0.28999999999999998</v>
      </c>
      <c r="K179" s="25">
        <v>0.3</v>
      </c>
      <c r="L179" s="25">
        <v>0.28999999999999998</v>
      </c>
      <c r="M179" s="25">
        <v>0.28999999999999998</v>
      </c>
      <c r="N179" s="25">
        <v>0.31</v>
      </c>
      <c r="O179" s="25">
        <v>0.31</v>
      </c>
      <c r="P179" s="25" t="s">
        <v>408</v>
      </c>
      <c r="Q179" s="25">
        <v>0.3</v>
      </c>
    </row>
    <row r="180" spans="2:17" x14ac:dyDescent="0.2">
      <c r="B180" s="25" t="s">
        <v>407</v>
      </c>
      <c r="C180" s="25" t="s">
        <v>400</v>
      </c>
      <c r="D180" s="25" t="s">
        <v>400</v>
      </c>
      <c r="E180" s="25" t="s">
        <v>400</v>
      </c>
      <c r="F180" s="25" t="s">
        <v>400</v>
      </c>
      <c r="G180" s="25">
        <v>5.07</v>
      </c>
      <c r="H180" s="25">
        <v>4.6399999999999997</v>
      </c>
      <c r="I180" s="25">
        <v>4.9000000000000004</v>
      </c>
      <c r="J180" s="25">
        <v>4.4400000000000004</v>
      </c>
      <c r="K180" s="25">
        <v>3.93</v>
      </c>
      <c r="L180" s="25">
        <v>4.53</v>
      </c>
      <c r="M180" s="25">
        <v>4.53</v>
      </c>
      <c r="N180" s="25">
        <v>4.82</v>
      </c>
      <c r="O180" s="25">
        <v>6.31</v>
      </c>
      <c r="P180" s="25" t="s">
        <v>407</v>
      </c>
      <c r="Q180" s="25">
        <v>4.18</v>
      </c>
    </row>
    <row r="181" spans="2:17" ht="23" x14ac:dyDescent="0.2">
      <c r="B181" s="25" t="s">
        <v>16</v>
      </c>
      <c r="C181" s="25">
        <v>62.7</v>
      </c>
      <c r="D181" s="25">
        <v>43.7</v>
      </c>
      <c r="E181" s="25">
        <v>45.36</v>
      </c>
      <c r="F181" s="25">
        <v>30.31</v>
      </c>
      <c r="G181" s="25">
        <v>33.33</v>
      </c>
      <c r="H181" s="25">
        <v>29.17</v>
      </c>
      <c r="I181" s="25">
        <v>26.49</v>
      </c>
      <c r="J181" s="25">
        <v>28.63</v>
      </c>
      <c r="K181" s="25">
        <v>31.61</v>
      </c>
      <c r="L181" s="25">
        <v>35.5</v>
      </c>
      <c r="M181" s="25">
        <v>33.6</v>
      </c>
      <c r="N181" s="25">
        <v>32.83</v>
      </c>
      <c r="O181" s="25">
        <v>36.17</v>
      </c>
      <c r="P181" s="25" t="s">
        <v>16</v>
      </c>
      <c r="Q181" s="25">
        <v>34.200000000000003</v>
      </c>
    </row>
    <row r="182" spans="2:17" ht="23" x14ac:dyDescent="0.2">
      <c r="B182" s="25" t="s">
        <v>406</v>
      </c>
      <c r="C182" s="25">
        <v>6.14</v>
      </c>
      <c r="D182" s="25">
        <v>7.02</v>
      </c>
      <c r="E182" s="25">
        <v>2.64</v>
      </c>
      <c r="F182" s="25">
        <v>2.4700000000000002</v>
      </c>
      <c r="G182" s="25">
        <v>2.84</v>
      </c>
      <c r="H182" s="25">
        <v>2.54</v>
      </c>
      <c r="I182" s="25">
        <v>2.29</v>
      </c>
      <c r="J182" s="25">
        <v>2.11</v>
      </c>
      <c r="K182" s="25">
        <v>2.04</v>
      </c>
      <c r="L182" s="25">
        <v>2</v>
      </c>
      <c r="M182" s="25">
        <v>2.39</v>
      </c>
      <c r="N182" s="25">
        <v>2.2599999999999998</v>
      </c>
      <c r="O182" s="25">
        <v>2.41</v>
      </c>
      <c r="P182" s="25" t="s">
        <v>406</v>
      </c>
      <c r="Q182" s="25">
        <v>2.08</v>
      </c>
    </row>
    <row r="183" spans="2:17" x14ac:dyDescent="0.2">
      <c r="B183" s="25" t="s">
        <v>405</v>
      </c>
      <c r="C183" s="25">
        <v>4.24</v>
      </c>
      <c r="D183" s="25">
        <v>3.31</v>
      </c>
      <c r="E183" s="25">
        <v>1.96</v>
      </c>
      <c r="F183" s="25">
        <v>1.31</v>
      </c>
      <c r="G183" s="25">
        <v>1.24</v>
      </c>
      <c r="H183" s="25">
        <v>1.18</v>
      </c>
      <c r="I183" s="25">
        <v>1.02</v>
      </c>
      <c r="J183" s="25">
        <v>1.31</v>
      </c>
      <c r="K183" s="25">
        <v>1.47</v>
      </c>
      <c r="L183" s="25">
        <v>1.81</v>
      </c>
      <c r="M183" s="25">
        <v>2</v>
      </c>
      <c r="N183" s="25">
        <v>2</v>
      </c>
      <c r="O183" s="25">
        <v>1.92</v>
      </c>
      <c r="P183" s="25" t="s">
        <v>405</v>
      </c>
      <c r="Q183" s="25">
        <v>1.97</v>
      </c>
    </row>
    <row r="184" spans="2:17" x14ac:dyDescent="0.2">
      <c r="B184" s="25" t="s">
        <v>404</v>
      </c>
      <c r="C184" s="25">
        <v>0.31</v>
      </c>
      <c r="D184" s="25">
        <v>0.16</v>
      </c>
      <c r="E184" s="25">
        <v>0.18</v>
      </c>
      <c r="F184" s="25">
        <v>0.23</v>
      </c>
      <c r="G184" s="25">
        <v>0.22</v>
      </c>
      <c r="H184" s="25">
        <v>0.2</v>
      </c>
      <c r="I184" s="25">
        <v>0.22</v>
      </c>
      <c r="J184" s="25">
        <v>0.18</v>
      </c>
      <c r="K184" s="25">
        <v>0.21</v>
      </c>
      <c r="L184" s="25">
        <v>0.28000000000000003</v>
      </c>
      <c r="M184" s="25">
        <v>0.33</v>
      </c>
      <c r="N184" s="25">
        <v>0.36</v>
      </c>
      <c r="O184" s="25">
        <v>0.39</v>
      </c>
      <c r="P184" s="25" t="s">
        <v>404</v>
      </c>
      <c r="Q184" s="25">
        <v>0.39</v>
      </c>
    </row>
    <row r="185" spans="2:17" x14ac:dyDescent="0.2">
      <c r="B185" s="25" t="s">
        <v>403</v>
      </c>
      <c r="C185" s="25" t="s">
        <v>400</v>
      </c>
      <c r="D185" s="25" t="s">
        <v>400</v>
      </c>
      <c r="E185" s="25" t="s">
        <v>400</v>
      </c>
      <c r="F185" s="25" t="s">
        <v>400</v>
      </c>
      <c r="G185" s="25" t="s">
        <v>400</v>
      </c>
      <c r="H185" s="25" t="s">
        <v>400</v>
      </c>
      <c r="I185" s="25" t="s">
        <v>400</v>
      </c>
      <c r="J185" s="25" t="s">
        <v>400</v>
      </c>
      <c r="K185" s="25" t="s">
        <v>400</v>
      </c>
      <c r="L185" s="25" t="s">
        <v>400</v>
      </c>
      <c r="M185" s="25">
        <v>0.02</v>
      </c>
      <c r="N185" s="25">
        <v>0.26</v>
      </c>
      <c r="O185" s="25">
        <v>0.04</v>
      </c>
      <c r="P185" s="25" t="s">
        <v>403</v>
      </c>
      <c r="Q185" s="25">
        <v>0.11</v>
      </c>
    </row>
    <row r="186" spans="2:17" ht="34" x14ac:dyDescent="0.2">
      <c r="B186" s="25" t="s">
        <v>402</v>
      </c>
      <c r="C186" s="25">
        <v>18.25</v>
      </c>
      <c r="D186" s="25">
        <v>12.8</v>
      </c>
      <c r="E186" s="25">
        <v>21.84</v>
      </c>
      <c r="F186" s="25">
        <v>14.89</v>
      </c>
      <c r="G186" s="25">
        <v>18.809999999999999</v>
      </c>
      <c r="H186" s="25">
        <v>14.69</v>
      </c>
      <c r="I186" s="25">
        <v>19.47</v>
      </c>
      <c r="J186" s="25">
        <v>24.14</v>
      </c>
      <c r="K186" s="25">
        <v>28.33</v>
      </c>
      <c r="L186" s="25">
        <v>32.42</v>
      </c>
      <c r="M186" s="25">
        <v>31.3</v>
      </c>
      <c r="N186" s="25">
        <v>30.68</v>
      </c>
      <c r="O186" s="25">
        <v>31.47</v>
      </c>
      <c r="P186" t="s">
        <v>22</v>
      </c>
      <c r="Q186" s="25">
        <v>31.15</v>
      </c>
    </row>
    <row r="187" spans="2:17" x14ac:dyDescent="0.2">
      <c r="B187" s="25" t="s">
        <v>401</v>
      </c>
      <c r="C187" s="25">
        <v>2.59</v>
      </c>
      <c r="D187" s="25">
        <v>2.4700000000000002</v>
      </c>
      <c r="E187" s="25">
        <v>5.21</v>
      </c>
      <c r="F187" s="25">
        <v>4.8099999999999996</v>
      </c>
      <c r="G187" s="25">
        <v>9.65</v>
      </c>
      <c r="H187" s="25">
        <v>9.2100000000000009</v>
      </c>
      <c r="I187" s="25">
        <v>8.61</v>
      </c>
      <c r="J187" s="25">
        <v>9.34</v>
      </c>
      <c r="K187" s="25">
        <v>10.130000000000001</v>
      </c>
      <c r="L187" s="25">
        <v>10.59</v>
      </c>
      <c r="M187" s="25">
        <v>10.23</v>
      </c>
      <c r="N187" s="25">
        <v>9.77</v>
      </c>
      <c r="O187" s="25">
        <v>8.93</v>
      </c>
      <c r="P187" s="25" t="s">
        <v>401</v>
      </c>
      <c r="Q187" s="25">
        <v>9.0399999999999991</v>
      </c>
    </row>
    <row r="188" spans="2:17" x14ac:dyDescent="0.2">
      <c r="B188" s="25" t="s">
        <v>11</v>
      </c>
      <c r="C188" s="25" t="s">
        <v>400</v>
      </c>
      <c r="D188" s="25" t="s">
        <v>400</v>
      </c>
      <c r="E188" s="25">
        <v>12.65</v>
      </c>
      <c r="F188" s="25">
        <v>12.72</v>
      </c>
      <c r="G188" s="25">
        <v>34.04</v>
      </c>
      <c r="H188" s="25">
        <v>29.78</v>
      </c>
      <c r="I188" s="25">
        <v>28.78</v>
      </c>
      <c r="J188" s="25">
        <v>29.13</v>
      </c>
      <c r="K188" s="25">
        <v>30.15</v>
      </c>
      <c r="L188" s="25">
        <v>33.520000000000003</v>
      </c>
      <c r="M188" s="25">
        <v>31.47</v>
      </c>
      <c r="N188" s="25">
        <v>28.44</v>
      </c>
      <c r="O188" s="25">
        <v>28.14</v>
      </c>
      <c r="P188" s="25" t="s">
        <v>11</v>
      </c>
      <c r="Q188" s="25">
        <v>29.35</v>
      </c>
    </row>
    <row r="189" spans="2:17" x14ac:dyDescent="0.2">
      <c r="B189" s="25" t="s">
        <v>399</v>
      </c>
      <c r="C189" s="25">
        <v>15.86</v>
      </c>
      <c r="D189" s="25">
        <v>14.19</v>
      </c>
      <c r="E189" s="25">
        <v>10.09</v>
      </c>
      <c r="F189" s="25">
        <v>15.36</v>
      </c>
      <c r="G189" s="25">
        <v>4.3600000000000003</v>
      </c>
      <c r="H189" s="25">
        <v>4.1900000000000004</v>
      </c>
      <c r="I189" s="25">
        <v>3.71</v>
      </c>
      <c r="J189" s="25">
        <v>2.89</v>
      </c>
      <c r="K189" s="25">
        <v>3.23</v>
      </c>
      <c r="L189" s="25">
        <v>3.28</v>
      </c>
      <c r="M189" s="25">
        <v>4.22</v>
      </c>
      <c r="N189" s="25">
        <v>4.5</v>
      </c>
      <c r="O189" s="25">
        <v>4.12</v>
      </c>
      <c r="P189" s="25" t="s">
        <v>399</v>
      </c>
      <c r="Q189" s="25">
        <v>1.25</v>
      </c>
    </row>
    <row r="190" spans="2:17" x14ac:dyDescent="0.2">
      <c r="B190" s="25" t="s">
        <v>398</v>
      </c>
      <c r="C190" s="25">
        <v>8.5500000000000007</v>
      </c>
      <c r="D190" s="25">
        <v>3.94</v>
      </c>
      <c r="E190" s="25">
        <v>4.2699999999999996</v>
      </c>
      <c r="F190" s="25">
        <v>2.06</v>
      </c>
      <c r="G190" s="25">
        <v>1.1599999999999999</v>
      </c>
      <c r="H190" s="25">
        <v>0.73</v>
      </c>
      <c r="I190" s="25">
        <v>0.67</v>
      </c>
      <c r="J190" s="25">
        <v>0.64</v>
      </c>
      <c r="K190" s="25">
        <v>1.1599999999999999</v>
      </c>
      <c r="L190" s="25">
        <v>1.31</v>
      </c>
      <c r="M190" s="25">
        <v>1.01</v>
      </c>
      <c r="N190" s="25">
        <v>1.1499999999999999</v>
      </c>
      <c r="O190" s="25">
        <v>1.1499999999999999</v>
      </c>
      <c r="P190" s="25" t="s">
        <v>398</v>
      </c>
      <c r="Q190" s="25">
        <v>1.1000000000000001</v>
      </c>
    </row>
    <row r="194" spans="1:17" ht="15" customHeight="1" x14ac:dyDescent="0.2">
      <c r="C194" s="24"/>
      <c r="D194" s="24"/>
      <c r="E194" s="24"/>
      <c r="F194" s="24"/>
      <c r="G194" s="24"/>
      <c r="H194" s="24"/>
      <c r="I194" s="24"/>
      <c r="J194" s="24"/>
      <c r="K194" s="24"/>
      <c r="L194" s="24"/>
      <c r="M194" s="24"/>
      <c r="N194" s="24"/>
      <c r="O194" s="24"/>
      <c r="Q194" s="24"/>
    </row>
    <row r="196" spans="1:17" x14ac:dyDescent="0.2">
      <c r="A196" s="23"/>
      <c r="B196" s="19"/>
      <c r="C196" s="19"/>
      <c r="D196" s="19"/>
      <c r="P196" s="19"/>
    </row>
    <row r="197" spans="1:17" x14ac:dyDescent="0.2">
      <c r="A197" s="23"/>
      <c r="B197" s="19"/>
      <c r="C197" s="19"/>
      <c r="D197" s="19"/>
      <c r="P197" s="19"/>
    </row>
    <row r="198" spans="1:17" ht="65.25" customHeight="1" x14ac:dyDescent="0.2">
      <c r="A198" s="41"/>
      <c r="B198" s="41"/>
      <c r="C198" s="19"/>
      <c r="D198" s="19"/>
    </row>
    <row r="199" spans="1:17" ht="36" customHeight="1" x14ac:dyDescent="0.2">
      <c r="A199" s="41"/>
      <c r="B199" s="41"/>
      <c r="C199" s="19"/>
      <c r="D199" s="19"/>
    </row>
    <row r="200" spans="1:17" x14ac:dyDescent="0.2">
      <c r="A200" s="22"/>
      <c r="B200" s="19"/>
      <c r="C200" s="19"/>
      <c r="D200" s="19"/>
      <c r="P200" s="19"/>
    </row>
    <row r="201" spans="1:17" x14ac:dyDescent="0.2">
      <c r="A201" s="22"/>
      <c r="B201" s="19"/>
      <c r="C201" s="19"/>
      <c r="D201" s="19"/>
      <c r="P201" s="19"/>
    </row>
    <row r="202" spans="1:17" x14ac:dyDescent="0.2">
      <c r="A202" s="20"/>
      <c r="B202" s="19"/>
      <c r="C202" s="19"/>
      <c r="D202" s="19"/>
      <c r="P202" s="19"/>
    </row>
    <row r="203" spans="1:17" ht="15" customHeight="1" x14ac:dyDescent="0.2">
      <c r="A203" s="21"/>
      <c r="B203" s="19"/>
      <c r="C203" s="19"/>
      <c r="D203" s="19"/>
      <c r="P203" s="19"/>
    </row>
    <row r="204" spans="1:17" x14ac:dyDescent="0.2">
      <c r="A204" s="20"/>
      <c r="B204" s="19"/>
      <c r="C204" s="19"/>
      <c r="D204" s="19"/>
      <c r="P204" s="19"/>
    </row>
  </sheetData>
  <mergeCells count="2">
    <mergeCell ref="A198:B198"/>
    <mergeCell ref="A199:B19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6 country case study</vt:lpstr>
      <vt:lpstr>Headline stats</vt:lpstr>
      <vt:lpstr>Budget volatility</vt:lpstr>
      <vt:lpstr>GGRev</vt:lpstr>
      <vt:lpstr>GGExp</vt:lpstr>
      <vt:lpstr>Country graphs</vt:lpstr>
      <vt:lpstr>Inflation</vt:lpstr>
      <vt:lpstr>netdebt</vt:lpstr>
      <vt:lpstr>Extractives to GDP</vt:lpstr>
      <vt:lpstr>Saving</vt:lpstr>
      <vt:lpstr>gross debt</vt:lpstr>
      <vt:lpstr>WEO data Spring 2015</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Mihalyi</dc:creator>
  <cp:lastModifiedBy>Microsoft Office User</cp:lastModifiedBy>
  <dcterms:created xsi:type="dcterms:W3CDTF">2015-05-29T11:01:42Z</dcterms:created>
  <dcterms:modified xsi:type="dcterms:W3CDTF">2015-06-29T21:29:16Z</dcterms:modified>
</cp:coreProperties>
</file>