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mbobo\Desktop\研究生\论文研究\research_2\train-ticket\"/>
    </mc:Choice>
  </mc:AlternateContent>
  <xr:revisionPtr revIDLastSave="0" documentId="13_ncr:1_{2E8D8092-F6FE-4164-AE39-5C65193EC196}" xr6:coauthVersionLast="47" xr6:coauthVersionMax="47" xr10:uidLastSave="{00000000-0000-0000-0000-000000000000}"/>
  <bookViews>
    <workbookView xWindow="4305" yWindow="5550" windowWidth="28800" windowHeight="153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0" i="1"/>
  <c r="R11" i="1"/>
  <c r="R12" i="1"/>
  <c r="R13" i="1"/>
  <c r="R14" i="1"/>
  <c r="R15" i="1"/>
  <c r="R16" i="1"/>
  <c r="R17" i="1"/>
  <c r="R10" i="1"/>
  <c r="S11" i="1"/>
  <c r="S12" i="1"/>
  <c r="S13" i="1"/>
  <c r="S14" i="1"/>
  <c r="S15" i="1"/>
  <c r="S16" i="1"/>
  <c r="S17" i="1"/>
  <c r="S10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P17" i="1"/>
  <c r="P16" i="1"/>
  <c r="P15" i="1"/>
  <c r="P14" i="1"/>
  <c r="P13" i="1"/>
  <c r="P12" i="1"/>
  <c r="P56" i="1"/>
  <c r="Q61" i="1" l="1"/>
  <c r="Q60" i="1"/>
  <c r="Q59" i="1"/>
  <c r="Q58" i="1"/>
  <c r="Q57" i="1"/>
  <c r="Q56" i="1"/>
  <c r="Q50" i="1"/>
  <c r="Q49" i="1"/>
  <c r="Q48" i="1"/>
  <c r="Q47" i="1"/>
  <c r="Q46" i="1"/>
  <c r="Q45" i="1"/>
  <c r="P45" i="1"/>
  <c r="P46" i="1"/>
  <c r="P47" i="1"/>
  <c r="P48" i="1"/>
  <c r="P49" i="1"/>
  <c r="P50" i="1"/>
  <c r="P57" i="1"/>
  <c r="P58" i="1"/>
  <c r="P59" i="1"/>
  <c r="P60" i="1"/>
  <c r="P61" i="1"/>
  <c r="S46" i="1"/>
  <c r="S47" i="1"/>
  <c r="S48" i="1"/>
  <c r="S49" i="1"/>
  <c r="S50" i="1"/>
  <c r="S56" i="1"/>
  <c r="S57" i="1"/>
  <c r="S58" i="1"/>
  <c r="S59" i="1"/>
  <c r="S60" i="1"/>
  <c r="S61" i="1"/>
  <c r="S45" i="1"/>
  <c r="R46" i="1"/>
  <c r="R47" i="1"/>
  <c r="R48" i="1"/>
  <c r="R49" i="1"/>
  <c r="R50" i="1"/>
  <c r="R56" i="1"/>
  <c r="R57" i="1"/>
  <c r="R58" i="1"/>
  <c r="R59" i="1"/>
  <c r="R60" i="1"/>
  <c r="R61" i="1"/>
  <c r="R45" i="1"/>
</calcChain>
</file>

<file path=xl/sharedStrings.xml><?xml version="1.0" encoding="utf-8"?>
<sst xmlns="http://schemas.openxmlformats.org/spreadsheetml/2006/main" count="172" uniqueCount="40">
  <si>
    <t>data_coh</t>
  </si>
  <si>
    <t>data_cop</t>
  </si>
  <si>
    <t>重构前</t>
    <phoneticPr fontId="1" type="noConversion"/>
  </si>
  <si>
    <t>人工分析异味数量</t>
    <phoneticPr fontId="1" type="noConversion"/>
  </si>
  <si>
    <t>intra_提升 %</t>
    <phoneticPr fontId="1" type="noConversion"/>
  </si>
  <si>
    <t>data_coh 提升 %</t>
    <phoneticPr fontId="1" type="noConversion"/>
  </si>
  <si>
    <t>程序检测异味减少 %</t>
    <phoneticPr fontId="1" type="noConversion"/>
  </si>
  <si>
    <t>constrain（人工限制）</t>
    <phoneticPr fontId="1" type="noConversion"/>
  </si>
  <si>
    <t>intra_btc</t>
    <phoneticPr fontId="1" type="noConversion"/>
  </si>
  <si>
    <t>inter_btc</t>
    <phoneticPr fontId="1" type="noConversion"/>
  </si>
  <si>
    <t>ASDMG异味数量</t>
    <phoneticPr fontId="1" type="noConversion"/>
  </si>
  <si>
    <t>人工分析异味减少 %</t>
    <phoneticPr fontId="1" type="noConversion"/>
  </si>
  <si>
    <t>data_cop：表示接口与整个系统中（不包括自己所处的微服务）其他接口的输入的相似度</t>
    <phoneticPr fontId="1" type="noConversion"/>
  </si>
  <si>
    <t>如果pop继续扩大会导致极端大小的微服务数量过多</t>
  </si>
  <si>
    <t>需要解释train-ticket原本已经划分的比较好了，最主要的问题出现在ts-admin-basic-serivce中，</t>
    <phoneticPr fontId="1" type="noConversion"/>
  </si>
  <si>
    <t>重构过程基本上将ts-admin-basic-service的内容进行了移动，这也是pop=36~41的异味没有增加的主要原因，</t>
    <phoneticPr fontId="1" type="noConversion"/>
  </si>
  <si>
    <t>如果继续缩小pop（缩小到32附近，也不会导致异味明显增加，但是这可能破坏了原有的设计思路）</t>
    <phoneticPr fontId="1" type="noConversion"/>
  </si>
  <si>
    <t>intra_btc（整个方法）：表示接口与自己所处的微服务中的接口的业务主题的相似度</t>
    <phoneticPr fontId="1" type="noConversion"/>
  </si>
  <si>
    <t>data_coh（方法的入口）：表示接口与自己所处的微服务中的接口的输入参数的相似度</t>
    <phoneticPr fontId="1" type="noConversion"/>
  </si>
  <si>
    <t>inter_btc（整个方法）：表示接口与整个系统中（不包括自己所处的微服务）其他接口的业务主题的相似度</t>
    <phoneticPr fontId="1" type="noConversion"/>
  </si>
  <si>
    <t>尽可能大</t>
    <phoneticPr fontId="1" type="noConversion"/>
  </si>
  <si>
    <t>尽可能小</t>
    <phoneticPr fontId="1" type="noConversion"/>
  </si>
  <si>
    <t>遗传算法的目标</t>
    <phoneticPr fontId="1" type="noConversion"/>
  </si>
  <si>
    <t>pop（目标微服务规模）</t>
    <phoneticPr fontId="1" type="noConversion"/>
  </si>
  <si>
    <t>过度区间</t>
    <phoneticPr fontId="1" type="noConversion"/>
  </si>
  <si>
    <t>候选区间</t>
    <phoneticPr fontId="1" type="noConversion"/>
  </si>
  <si>
    <t>sys_intra</t>
    <phoneticPr fontId="1" type="noConversion"/>
  </si>
  <si>
    <t>sys_inter</t>
    <phoneticPr fontId="1" type="noConversion"/>
  </si>
  <si>
    <t>新</t>
    <phoneticPr fontId="1" type="noConversion"/>
  </si>
  <si>
    <t>老</t>
    <phoneticPr fontId="1" type="noConversion"/>
  </si>
  <si>
    <t>0（无限制）</t>
    <phoneticPr fontId="1" type="noConversion"/>
  </si>
  <si>
    <t>需要模式</t>
    <phoneticPr fontId="1" type="noConversion"/>
  </si>
  <si>
    <t>需要人工</t>
    <phoneticPr fontId="1" type="noConversion"/>
  </si>
  <si>
    <t>欠拆分</t>
    <phoneticPr fontId="1" type="noConversion"/>
  </si>
  <si>
    <t>DELETE:/api/v1/adminbasicservice/adminbasic/trains/{id}</t>
  </si>
  <si>
    <t>无</t>
    <phoneticPr fontId="1" type="noConversion"/>
  </si>
  <si>
    <t>DELETE:/api/v1/adminbasicservice/adminbasic/trains/{id}</t>
    <phoneticPr fontId="1" type="noConversion"/>
  </si>
  <si>
    <t>1（有模式限制）</t>
    <phoneticPr fontId="1" type="noConversion"/>
  </si>
  <si>
    <t>（2）有人工经验</t>
    <phoneticPr fontId="1" type="noConversion"/>
  </si>
  <si>
    <t>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</si>
</sst>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Sheet1!$G$51</c:f>
              <c:strCache>
                <c:ptCount val="1"/>
                <c:pt idx="0">
                  <c:v>intra_btc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Sheet1!$G$52:$G$61</c:f>
              <c:numCache>
                <c:formatCode>General</c:formatCode>
                <c:ptCount val="10"/>
                <c:pt idx="0">
                  <c:v>0.783126171965014</c:v>
                </c:pt>
                <c:pt idx="1">
                  <c:v>0.78322119196839202</c:v>
                </c:pt>
                <c:pt idx="2">
                  <c:v>0.772295157584028</c:v>
                </c:pt>
                <c:pt idx="3">
                  <c:v>0.77164658769219896</c:v>
                </c:pt>
                <c:pt idx="4">
                  <c:v>0.752126667361673</c:v>
                </c:pt>
                <c:pt idx="5">
                  <c:v>0.78488765425350804</c:v>
                </c:pt>
                <c:pt idx="6">
                  <c:v>0.79178720524785795</c:v>
                </c:pt>
                <c:pt idx="7">
                  <c:v>0.78799929543490499</c:v>
                </c:pt>
                <c:pt idx="8">
                  <c:v>0.78470215487984596</c:v>
                </c:pt>
                <c:pt idx="9">
                  <c:v>0.78316563238419101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1-4997-A5B7-7670FEC3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631631"/>
        <c:axId val="2062473775"/>
      </c:lineChart>
      <c:catAx>
        <c:axId val="205563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473775"/>
        <c:crosses val="autoZero"/>
        <c:auto val="1"/>
        <c:lblAlgn val="ctr"/>
        <c:lblOffset val="100"/>
        <c:noMultiLvlLbl val="0"/>
      </c:catAx>
      <c:valAx>
        <c:axId val="20624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Sheet1!$H$51</c:f>
              <c:strCache>
                <c:ptCount val="1"/>
                <c:pt idx="0">
                  <c:v>inter_btc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Sheet1!$H$52:$H$61</c:f>
              <c:numCache>
                <c:formatCode>General</c:formatCode>
                <c:ptCount val="10"/>
                <c:pt idx="0">
                  <c:v>3.4371274832731599E-2</c:v>
                </c:pt>
                <c:pt idx="1">
                  <c:v>3.3149981259140503E-2</c:v>
                </c:pt>
                <c:pt idx="2">
                  <c:v>2.2116922611596999E-2</c:v>
                </c:pt>
                <c:pt idx="3">
                  <c:v>2.3029347002257099E-2</c:v>
                </c:pt>
                <c:pt idx="4">
                  <c:v>2.2675485331200701E-2</c:v>
                </c:pt>
                <c:pt idx="5">
                  <c:v>2.50600852464356E-2</c:v>
                </c:pt>
                <c:pt idx="6">
                  <c:v>2.8869386026262E-2</c:v>
                </c:pt>
                <c:pt idx="7">
                  <c:v>3.5928842443318801E-2</c:v>
                </c:pt>
                <c:pt idx="8">
                  <c:v>3.9517571206314397E-2</c:v>
                </c:pt>
                <c:pt idx="9">
                  <c:v>4.4283811319461998E-2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4-4CE8-9902-B6018C3A5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23423"/>
        <c:axId val="2093122591"/>
      </c:lineChart>
      <c:catAx>
        <c:axId val="209312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122591"/>
        <c:crosses val="autoZero"/>
        <c:auto val="1"/>
        <c:lblAlgn val="ctr"/>
        <c:lblOffset val="100"/>
        <c:noMultiLvlLbl val="0"/>
      </c:catAx>
      <c:valAx>
        <c:axId val="20931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1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sys_intra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Sheet1!$K$52:$K$61</c:f>
              <c:numCache>
                <c:formatCode>General</c:formatCode>
                <c:ptCount val="10"/>
                <c:pt idx="0">
                  <c:v>0.858867439689735</c:v>
                </c:pt>
                <c:pt idx="1">
                  <c:v>0.85994847859818502</c:v>
                </c:pt>
                <c:pt idx="2">
                  <c:v>0.86044093733731997</c:v>
                </c:pt>
                <c:pt idx="3">
                  <c:v>0.86223413837747998</c:v>
                </c:pt>
                <c:pt idx="4">
                  <c:v>0.860629392053884</c:v>
                </c:pt>
                <c:pt idx="5">
                  <c:v>0.86734188367467902</c:v>
                </c:pt>
                <c:pt idx="6">
                  <c:v>0.86952997101080198</c:v>
                </c:pt>
                <c:pt idx="7">
                  <c:v>0.86877312997170697</c:v>
                </c:pt>
                <c:pt idx="8">
                  <c:v>0.86780211904780402</c:v>
                </c:pt>
                <c:pt idx="9">
                  <c:v>0.86830306182692596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D-479A-937C-3D3FAF71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978767"/>
        <c:axId val="2095979183"/>
      </c:lineChart>
      <c:catAx>
        <c:axId val="209597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979183"/>
        <c:crosses val="autoZero"/>
        <c:auto val="1"/>
        <c:lblAlgn val="ctr"/>
        <c:lblOffset val="100"/>
        <c:noMultiLvlLbl val="0"/>
      </c:catAx>
      <c:valAx>
        <c:axId val="20959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97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Sheet1!$L$51</c:f>
              <c:strCache>
                <c:ptCount val="1"/>
                <c:pt idx="0">
                  <c:v>sys_inter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Sheet1!$L$52:$L$61</c:f>
              <c:numCache>
                <c:formatCode>General</c:formatCode>
                <c:ptCount val="10"/>
                <c:pt idx="0">
                  <c:v>4.3954661493293502E-2</c:v>
                </c:pt>
                <c:pt idx="1">
                  <c:v>4.4505937698159102E-2</c:v>
                </c:pt>
                <c:pt idx="2">
                  <c:v>4.55962054048068E-2</c:v>
                </c:pt>
                <c:pt idx="3">
                  <c:v>4.6443607632055198E-2</c:v>
                </c:pt>
                <c:pt idx="4">
                  <c:v>4.7420753800895402E-2</c:v>
                </c:pt>
                <c:pt idx="5">
                  <c:v>4.8425816466869297E-2</c:v>
                </c:pt>
                <c:pt idx="6">
                  <c:v>4.9267808846134402E-2</c:v>
                </c:pt>
                <c:pt idx="7">
                  <c:v>5.08219147888972E-2</c:v>
                </c:pt>
                <c:pt idx="8">
                  <c:v>5.1614559557163799E-2</c:v>
                </c:pt>
                <c:pt idx="9">
                  <c:v>5.2662166062986099E-2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5-4A88-8FAC-F2A9082A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22511"/>
        <c:axId val="2064623343"/>
      </c:lineChart>
      <c:catAx>
        <c:axId val="206462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623343"/>
        <c:crosses val="autoZero"/>
        <c:auto val="1"/>
        <c:lblAlgn val="ctr"/>
        <c:lblOffset val="100"/>
        <c:noMultiLvlLbl val="0"/>
      </c:catAx>
      <c:valAx>
        <c:axId val="20646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62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71</xdr:row>
      <xdr:rowOff>28575</xdr:rowOff>
    </xdr:from>
    <xdr:to>
      <xdr:col>6</xdr:col>
      <xdr:colOff>428625</xdr:colOff>
      <xdr:row>86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5FD128-FE2E-4C07-B634-9F4C75989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71</xdr:row>
      <xdr:rowOff>9525</xdr:rowOff>
    </xdr:from>
    <xdr:to>
      <xdr:col>8</xdr:col>
      <xdr:colOff>923925</xdr:colOff>
      <xdr:row>86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D1A5F89-37C4-4FB1-B32B-E9B263AC5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638175</xdr:colOff>
      <xdr:row>71</xdr:row>
      <xdr:rowOff>0</xdr:rowOff>
    </xdr:from>
    <xdr:to>
      <xdr:col>13</xdr:col>
      <xdr:colOff>104775</xdr:colOff>
      <xdr:row>86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0699E54-FBA2-48C3-ACE7-AC4AF6CB3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1171575</xdr:colOff>
      <xdr:row>70</xdr:row>
      <xdr:rowOff>142875</xdr:rowOff>
    </xdr:from>
    <xdr:to>
      <xdr:col>16</xdr:col>
      <xdr:colOff>1362075</xdr:colOff>
      <xdr:row>85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ADB9826-4488-4CB0-8324-EE8F670C1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514350</xdr:colOff>
      <xdr:row>84</xdr:row>
      <xdr:rowOff>28575</xdr:rowOff>
    </xdr:from>
    <xdr:to>
      <xdr:col>17</xdr:col>
      <xdr:colOff>464518</xdr:colOff>
      <xdr:row>100</xdr:row>
      <xdr:rowOff>9165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62FD932-9A5C-4340-9A79-5FEB8FA67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" y="8715375"/>
          <a:ext cx="17657143" cy="2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workbookViewId="0">
      <selection activeCell="K12" sqref="K12"/>
    </sheetView>
  </sheetViews>
  <sheetFormatPr defaultRowHeight="14.25" x14ac:dyDescent="0.2"/>
  <cols>
    <col min="1" max="1" width="21.25" bestFit="1" customWidth="1"/>
    <col min="2" max="2" width="22.25" bestFit="1" customWidth="1"/>
    <col min="6" max="6" width="9" style="23"/>
    <col min="7" max="10" width="12.75" bestFit="1" customWidth="1"/>
    <col min="11" max="12" width="12.75" customWidth="1"/>
    <col min="13" max="13" width="16" style="12" bestFit="1" customWidth="1"/>
    <col min="14" max="14" width="17.25" bestFit="1" customWidth="1"/>
    <col min="15" max="15" width="5.375" customWidth="1"/>
    <col min="16" max="16" width="18.875" style="12" bestFit="1" customWidth="1"/>
    <col min="17" max="17" width="18.875" style="16" bestFit="1" customWidth="1"/>
    <col min="18" max="18" width="12.75" bestFit="1" customWidth="1"/>
    <col min="19" max="19" width="15.25" bestFit="1" customWidth="1"/>
    <col min="20" max="20" width="22.25" customWidth="1"/>
  </cols>
  <sheetData>
    <row r="1" spans="1:19" x14ac:dyDescent="0.2">
      <c r="A1" t="s">
        <v>17</v>
      </c>
      <c r="J1" t="s">
        <v>14</v>
      </c>
    </row>
    <row r="2" spans="1:19" x14ac:dyDescent="0.2">
      <c r="A2" t="s">
        <v>19</v>
      </c>
      <c r="J2" t="s">
        <v>15</v>
      </c>
    </row>
    <row r="3" spans="1:19" x14ac:dyDescent="0.2">
      <c r="A3" t="s">
        <v>18</v>
      </c>
      <c r="J3" t="s">
        <v>13</v>
      </c>
    </row>
    <row r="4" spans="1:19" x14ac:dyDescent="0.2">
      <c r="A4" t="s">
        <v>12</v>
      </c>
      <c r="G4" s="28" t="s">
        <v>22</v>
      </c>
      <c r="H4" s="28"/>
      <c r="J4" t="s">
        <v>16</v>
      </c>
    </row>
    <row r="5" spans="1:19" x14ac:dyDescent="0.2">
      <c r="G5" t="s">
        <v>20</v>
      </c>
      <c r="H5" t="s">
        <v>21</v>
      </c>
    </row>
    <row r="6" spans="1:19" x14ac:dyDescent="0.2">
      <c r="A6" s="19" t="s">
        <v>7</v>
      </c>
      <c r="B6" s="19" t="s">
        <v>23</v>
      </c>
      <c r="C6" s="19"/>
      <c r="D6" s="21" t="s">
        <v>31</v>
      </c>
      <c r="E6" s="8" t="s">
        <v>32</v>
      </c>
      <c r="F6" s="8" t="s">
        <v>39</v>
      </c>
      <c r="G6" s="19" t="s">
        <v>8</v>
      </c>
      <c r="H6" s="19" t="s">
        <v>9</v>
      </c>
      <c r="I6" s="19" t="s">
        <v>0</v>
      </c>
      <c r="J6" s="19" t="s">
        <v>1</v>
      </c>
      <c r="K6" s="19" t="s">
        <v>26</v>
      </c>
      <c r="L6" s="19" t="s">
        <v>27</v>
      </c>
      <c r="M6" s="13" t="s">
        <v>10</v>
      </c>
      <c r="N6" s="19" t="s">
        <v>3</v>
      </c>
      <c r="O6" s="19"/>
      <c r="P6" s="13" t="s">
        <v>6</v>
      </c>
      <c r="Q6" s="10" t="s">
        <v>11</v>
      </c>
      <c r="R6" s="19" t="s">
        <v>4</v>
      </c>
      <c r="S6" s="19" t="s">
        <v>5</v>
      </c>
    </row>
    <row r="7" spans="1:19" x14ac:dyDescent="0.2">
      <c r="A7" s="28" t="s">
        <v>2</v>
      </c>
      <c r="B7" s="28"/>
      <c r="C7" s="19">
        <v>37</v>
      </c>
      <c r="D7" s="21"/>
      <c r="E7" s="10"/>
      <c r="G7" s="8">
        <v>0.17796962350904699</v>
      </c>
      <c r="H7" s="8">
        <v>4.1195045824992997E-2</v>
      </c>
      <c r="I7" s="8">
        <v>0.120847067494794</v>
      </c>
      <c r="J7" s="8">
        <v>0.13641318771877101</v>
      </c>
      <c r="K7" s="8">
        <v>0.67919387280897703</v>
      </c>
      <c r="L7" s="8">
        <v>5.3590464930477102E-2</v>
      </c>
      <c r="M7" s="13">
        <v>28</v>
      </c>
      <c r="N7" s="19">
        <v>26</v>
      </c>
      <c r="O7" s="19"/>
      <c r="P7" s="13"/>
      <c r="R7" s="19"/>
      <c r="S7" s="19"/>
    </row>
    <row r="8" spans="1:19" x14ac:dyDescent="0.2">
      <c r="A8" s="25"/>
      <c r="B8" s="25"/>
      <c r="C8" s="25"/>
      <c r="D8" s="25"/>
      <c r="E8" s="10"/>
      <c r="G8" s="8"/>
      <c r="H8" s="8"/>
      <c r="I8" s="8"/>
      <c r="J8" s="8"/>
      <c r="K8" s="8"/>
      <c r="L8" s="8"/>
      <c r="M8" s="13"/>
      <c r="N8" s="25"/>
      <c r="O8" s="25"/>
      <c r="P8" s="13"/>
      <c r="R8" s="25"/>
      <c r="S8" s="25"/>
    </row>
    <row r="9" spans="1:19" x14ac:dyDescent="0.2">
      <c r="A9" s="19" t="s">
        <v>30</v>
      </c>
      <c r="B9" s="19"/>
      <c r="C9" s="19"/>
      <c r="D9" s="21"/>
      <c r="E9" s="10"/>
      <c r="G9" s="25" t="s">
        <v>8</v>
      </c>
      <c r="H9" s="25" t="s">
        <v>9</v>
      </c>
      <c r="I9" s="25" t="s">
        <v>0</v>
      </c>
      <c r="J9" s="25" t="s">
        <v>1</v>
      </c>
      <c r="K9" s="25" t="s">
        <v>26</v>
      </c>
      <c r="L9" s="25" t="s">
        <v>27</v>
      </c>
      <c r="M9" s="13"/>
      <c r="N9" s="19"/>
      <c r="O9" s="19"/>
      <c r="P9" s="13"/>
      <c r="R9" s="19"/>
      <c r="S9" s="19"/>
    </row>
    <row r="10" spans="1:19" x14ac:dyDescent="0.2">
      <c r="A10" s="19">
        <v>0</v>
      </c>
      <c r="B10" s="19">
        <v>34</v>
      </c>
      <c r="C10" s="19" t="s">
        <v>28</v>
      </c>
      <c r="D10" s="21" t="s">
        <v>33</v>
      </c>
      <c r="E10" s="21" t="s">
        <v>33</v>
      </c>
      <c r="F10" s="8">
        <v>7</v>
      </c>
      <c r="G10" s="8">
        <v>0.77623961226169103</v>
      </c>
      <c r="H10" s="8">
        <v>1.5655249447666698E-2</v>
      </c>
      <c r="I10" s="8">
        <v>0.22970486111111099</v>
      </c>
      <c r="J10" s="8">
        <v>0.13751574266577901</v>
      </c>
      <c r="K10" s="8">
        <v>0.86104052276361798</v>
      </c>
      <c r="L10" s="8">
        <v>4.7146966151550597E-2</v>
      </c>
      <c r="M10" s="13"/>
      <c r="N10" s="19">
        <v>4</v>
      </c>
      <c r="O10" s="19"/>
      <c r="P10" s="13"/>
      <c r="Q10" s="10">
        <f>($N$7-N10)/$N$7 *100</f>
        <v>84.615384615384613</v>
      </c>
      <c r="R10" s="2">
        <f t="shared" ref="R10:R17" si="0">(G10-$G$7)/$G$7 *100</f>
        <v>336.16410315226142</v>
      </c>
      <c r="S10" s="3">
        <f>(I10-$I$7)/$I$7 *100</f>
        <v>90.078969951841401</v>
      </c>
    </row>
    <row r="11" spans="1:19" x14ac:dyDescent="0.2">
      <c r="A11" s="19">
        <v>0</v>
      </c>
      <c r="B11" s="19">
        <v>35</v>
      </c>
      <c r="C11" s="20" t="s">
        <v>28</v>
      </c>
      <c r="D11" s="21" t="s">
        <v>33</v>
      </c>
      <c r="E11" s="21" t="s">
        <v>33</v>
      </c>
      <c r="F11" s="10">
        <v>13</v>
      </c>
      <c r="G11" s="8">
        <v>0.79005924393605698</v>
      </c>
      <c r="H11" s="8">
        <v>1.41690004773372E-2</v>
      </c>
      <c r="I11" s="8">
        <v>0.241685185185185</v>
      </c>
      <c r="J11" s="8">
        <v>0.11999153965157799</v>
      </c>
      <c r="K11" s="8">
        <v>0.86573494708198995</v>
      </c>
      <c r="L11" s="8">
        <v>4.7429171016467597E-2</v>
      </c>
      <c r="M11" s="13"/>
      <c r="N11" s="19">
        <v>2</v>
      </c>
      <c r="O11" s="19"/>
      <c r="P11" s="13"/>
      <c r="Q11" s="10">
        <f t="shared" ref="Q11:Q17" si="1">($N$7-N11)/$N$7 *100</f>
        <v>92.307692307692307</v>
      </c>
      <c r="R11" s="2">
        <f t="shared" si="0"/>
        <v>343.92926633116957</v>
      </c>
      <c r="S11" s="3">
        <f t="shared" ref="S11:S17" si="2">(I11-$I$7)/$I$7 *100</f>
        <v>99.992594107090454</v>
      </c>
    </row>
    <row r="12" spans="1:19" x14ac:dyDescent="0.2">
      <c r="A12" s="19">
        <v>0</v>
      </c>
      <c r="B12" s="19">
        <v>36</v>
      </c>
      <c r="C12" s="20" t="s">
        <v>28</v>
      </c>
      <c r="D12" s="21" t="s">
        <v>36</v>
      </c>
      <c r="E12" s="21" t="s">
        <v>35</v>
      </c>
      <c r="F12" s="10">
        <v>4</v>
      </c>
      <c r="G12" s="8">
        <v>0.80590541370527402</v>
      </c>
      <c r="H12" s="8">
        <v>1.55437061531706E-2</v>
      </c>
      <c r="I12" s="8">
        <v>0.236559829059829</v>
      </c>
      <c r="J12" s="8">
        <v>0.11548294365282</v>
      </c>
      <c r="K12" s="8">
        <v>0.87096249552059801</v>
      </c>
      <c r="L12" s="8">
        <v>4.74183323646893E-2</v>
      </c>
      <c r="M12" s="14"/>
      <c r="N12" s="19">
        <v>1</v>
      </c>
      <c r="O12" s="19"/>
      <c r="P12" s="14">
        <f t="shared" ref="P12:P17" si="3">(M$43-M12)/M$43 *100</f>
        <v>100</v>
      </c>
      <c r="Q12" s="10">
        <f t="shared" si="1"/>
        <v>96.15384615384616</v>
      </c>
      <c r="R12" s="2">
        <f t="shared" si="0"/>
        <v>352.83312838176914</v>
      </c>
      <c r="S12" s="3">
        <f t="shared" si="2"/>
        <v>95.751402134784797</v>
      </c>
    </row>
    <row r="13" spans="1:19" x14ac:dyDescent="0.2">
      <c r="A13" s="19">
        <v>0</v>
      </c>
      <c r="B13" s="19">
        <v>37</v>
      </c>
      <c r="C13" s="21" t="s">
        <v>28</v>
      </c>
      <c r="D13" s="21" t="s">
        <v>34</v>
      </c>
      <c r="E13" s="21" t="s">
        <v>35</v>
      </c>
      <c r="F13" s="10">
        <v>13</v>
      </c>
      <c r="G13" s="8">
        <v>0.82302453906183903</v>
      </c>
      <c r="H13" s="8">
        <v>1.6986886194518901E-2</v>
      </c>
      <c r="I13" s="8">
        <v>0.236559829059829</v>
      </c>
      <c r="J13" s="8">
        <v>0.11548294365282</v>
      </c>
      <c r="K13" s="8">
        <v>0.87364952319358402</v>
      </c>
      <c r="L13" s="8">
        <v>4.7782602965968403E-2</v>
      </c>
      <c r="M13" s="14"/>
      <c r="N13" s="19">
        <v>1</v>
      </c>
      <c r="O13" s="19"/>
      <c r="P13" s="14">
        <f t="shared" si="3"/>
        <v>100</v>
      </c>
      <c r="Q13" s="10">
        <f t="shared" si="1"/>
        <v>96.15384615384616</v>
      </c>
      <c r="R13" s="2">
        <f t="shared" si="0"/>
        <v>362.45225608402831</v>
      </c>
      <c r="S13" s="3">
        <f t="shared" si="2"/>
        <v>95.751402134784797</v>
      </c>
    </row>
    <row r="14" spans="1:19" x14ac:dyDescent="0.2">
      <c r="A14" s="19">
        <v>0</v>
      </c>
      <c r="B14" s="19">
        <v>38</v>
      </c>
      <c r="C14" s="24" t="s">
        <v>28</v>
      </c>
      <c r="D14" s="22" t="s">
        <v>36</v>
      </c>
      <c r="E14" s="24" t="s">
        <v>35</v>
      </c>
      <c r="F14" s="10">
        <v>2</v>
      </c>
      <c r="G14" s="8">
        <v>0.82718144692191697</v>
      </c>
      <c r="H14" s="8">
        <v>2.2861382896989399E-2</v>
      </c>
      <c r="I14" s="8">
        <v>0.239123931623931</v>
      </c>
      <c r="J14" s="8">
        <v>0.118068038869494</v>
      </c>
      <c r="K14" s="8">
        <v>0.87564293615974498</v>
      </c>
      <c r="L14" s="8">
        <v>4.9024657576663501E-2</v>
      </c>
      <c r="M14" s="14">
        <v>1</v>
      </c>
      <c r="N14" s="19">
        <v>1</v>
      </c>
      <c r="O14" s="19"/>
      <c r="P14" s="14">
        <f t="shared" si="3"/>
        <v>96.428571428571431</v>
      </c>
      <c r="Q14" s="10">
        <f t="shared" si="1"/>
        <v>96.15384615384616</v>
      </c>
      <c r="R14" s="2">
        <f t="shared" si="0"/>
        <v>364.78799618288093</v>
      </c>
      <c r="S14" s="3">
        <f t="shared" si="2"/>
        <v>97.873176884687155</v>
      </c>
    </row>
    <row r="15" spans="1:19" x14ac:dyDescent="0.2">
      <c r="A15" s="19">
        <v>0</v>
      </c>
      <c r="B15" s="19">
        <v>39</v>
      </c>
      <c r="C15" s="24" t="s">
        <v>28</v>
      </c>
      <c r="D15" s="24" t="s">
        <v>36</v>
      </c>
      <c r="E15" s="24" t="s">
        <v>35</v>
      </c>
      <c r="F15" s="10">
        <v>1</v>
      </c>
      <c r="G15" s="8">
        <v>0.82238626006786097</v>
      </c>
      <c r="H15" s="8">
        <v>2.3525180824139898E-2</v>
      </c>
      <c r="I15" s="8">
        <v>0.23688034188034099</v>
      </c>
      <c r="J15" s="8">
        <v>0.12799311173946701</v>
      </c>
      <c r="K15" s="8">
        <v>0.87540743119112896</v>
      </c>
      <c r="L15" s="8">
        <v>4.93327650180636E-2</v>
      </c>
      <c r="M15" s="14"/>
      <c r="N15" s="19">
        <v>1</v>
      </c>
      <c r="O15" s="19"/>
      <c r="P15" s="14">
        <f t="shared" si="3"/>
        <v>100</v>
      </c>
      <c r="Q15" s="10">
        <f t="shared" si="1"/>
        <v>96.15384615384616</v>
      </c>
      <c r="R15" s="2">
        <f t="shared" si="0"/>
        <v>362.09361117519887</v>
      </c>
      <c r="S15" s="3">
        <f>(I15-$I$7)/$I$7 *100</f>
        <v>96.016623978521949</v>
      </c>
    </row>
    <row r="16" spans="1:19" x14ac:dyDescent="0.2">
      <c r="A16" s="19">
        <v>0</v>
      </c>
      <c r="B16" s="19">
        <v>40</v>
      </c>
      <c r="C16" s="24" t="s">
        <v>28</v>
      </c>
      <c r="D16" s="24" t="s">
        <v>36</v>
      </c>
      <c r="E16" s="24" t="s">
        <v>35</v>
      </c>
      <c r="F16" s="10">
        <v>8</v>
      </c>
      <c r="G16" s="8">
        <v>0.82361255679308298</v>
      </c>
      <c r="H16" s="8">
        <v>3.2977586241281102E-2</v>
      </c>
      <c r="I16" s="8">
        <v>0.248717948717948</v>
      </c>
      <c r="J16" s="8">
        <v>0.1220621563527</v>
      </c>
      <c r="K16" s="8">
        <v>0.87498048261406802</v>
      </c>
      <c r="L16" s="8">
        <v>5.1432605206013102E-2</v>
      </c>
      <c r="M16" s="14"/>
      <c r="N16" s="19">
        <v>1</v>
      </c>
      <c r="O16" s="19"/>
      <c r="P16" s="14">
        <f t="shared" si="3"/>
        <v>100</v>
      </c>
      <c r="Q16" s="10">
        <f t="shared" si="1"/>
        <v>96.15384615384616</v>
      </c>
      <c r="R16" s="2">
        <f t="shared" si="0"/>
        <v>362.78265950886561</v>
      </c>
      <c r="S16" s="3">
        <f t="shared" si="2"/>
        <v>105.81215074057346</v>
      </c>
    </row>
    <row r="17" spans="1:19" x14ac:dyDescent="0.2">
      <c r="A17" s="19">
        <v>0</v>
      </c>
      <c r="B17" s="19">
        <v>41</v>
      </c>
      <c r="C17" s="24" t="s">
        <v>28</v>
      </c>
      <c r="D17" s="24" t="s">
        <v>36</v>
      </c>
      <c r="E17" s="24" t="s">
        <v>35</v>
      </c>
      <c r="F17" s="10">
        <v>16</v>
      </c>
      <c r="G17" s="8">
        <v>0.828635402631832</v>
      </c>
      <c r="H17" s="8">
        <v>3.7293641366734999E-2</v>
      </c>
      <c r="I17" s="8">
        <v>0.241025641025641</v>
      </c>
      <c r="J17" s="8">
        <v>0.13196825106621399</v>
      </c>
      <c r="K17" s="8">
        <v>0.87882819872280005</v>
      </c>
      <c r="L17" s="8">
        <v>5.2464603624166301E-2</v>
      </c>
      <c r="M17" s="14"/>
      <c r="N17" s="19">
        <v>1</v>
      </c>
      <c r="O17" s="19"/>
      <c r="P17" s="14">
        <f t="shared" si="3"/>
        <v>100</v>
      </c>
      <c r="Q17" s="10">
        <f t="shared" si="1"/>
        <v>96.15384615384616</v>
      </c>
      <c r="R17" s="2">
        <f t="shared" si="0"/>
        <v>365.60496465269466</v>
      </c>
      <c r="S17" s="3">
        <f t="shared" si="2"/>
        <v>99.446826490865575</v>
      </c>
    </row>
    <row r="18" spans="1:19" x14ac:dyDescent="0.2">
      <c r="A18" s="20"/>
      <c r="B18" s="20"/>
      <c r="C18" s="20"/>
      <c r="D18" s="21"/>
      <c r="E18" s="21"/>
      <c r="F18" s="10"/>
      <c r="G18" s="8"/>
      <c r="H18" s="8"/>
      <c r="I18" s="8"/>
      <c r="J18" s="8"/>
      <c r="K18" s="8"/>
      <c r="L18" s="8"/>
      <c r="M18" s="14"/>
      <c r="N18" s="20"/>
      <c r="O18" s="20"/>
      <c r="P18" s="14"/>
      <c r="Q18" s="10"/>
      <c r="R18" s="2"/>
      <c r="S18" s="3"/>
    </row>
    <row r="19" spans="1:19" x14ac:dyDescent="0.2">
      <c r="A19" s="20" t="s">
        <v>37</v>
      </c>
      <c r="B19" s="20"/>
      <c r="C19" s="20"/>
      <c r="D19" s="21"/>
      <c r="E19" s="21"/>
      <c r="F19" s="10"/>
      <c r="G19" s="20" t="s">
        <v>8</v>
      </c>
      <c r="H19" s="20" t="s">
        <v>9</v>
      </c>
      <c r="I19" s="20" t="s">
        <v>0</v>
      </c>
      <c r="J19" s="20" t="s">
        <v>1</v>
      </c>
      <c r="K19" s="20" t="s">
        <v>26</v>
      </c>
      <c r="L19" s="20" t="s">
        <v>27</v>
      </c>
      <c r="M19" s="14"/>
      <c r="N19" s="20"/>
      <c r="O19" s="20"/>
      <c r="P19" s="14"/>
      <c r="Q19" s="10"/>
      <c r="R19" s="2"/>
      <c r="S19" s="3"/>
    </row>
    <row r="20" spans="1:19" x14ac:dyDescent="0.2">
      <c r="A20" s="20">
        <v>1</v>
      </c>
      <c r="B20" s="24">
        <v>34</v>
      </c>
      <c r="C20" s="24" t="s">
        <v>28</v>
      </c>
      <c r="D20" s="24" t="s">
        <v>35</v>
      </c>
      <c r="E20" s="24" t="s">
        <v>35</v>
      </c>
      <c r="F20" s="10">
        <v>4</v>
      </c>
      <c r="G20" s="8">
        <v>0.76426616851937301</v>
      </c>
      <c r="H20" s="8">
        <v>1.5573568690771601E-2</v>
      </c>
      <c r="I20" s="8">
        <v>0.22501736111111101</v>
      </c>
      <c r="J20" s="8">
        <v>0.13750869443045599</v>
      </c>
      <c r="K20" s="8">
        <v>0.85274069330306401</v>
      </c>
      <c r="L20" s="8">
        <v>4.7159415765011703E-2</v>
      </c>
      <c r="M20" s="14"/>
      <c r="N20" s="20">
        <v>3</v>
      </c>
      <c r="O20" s="20"/>
      <c r="P20" s="14"/>
      <c r="Q20" s="10"/>
      <c r="R20" s="2"/>
      <c r="S20" s="3"/>
    </row>
    <row r="21" spans="1:19" x14ac:dyDescent="0.2">
      <c r="A21" s="24">
        <v>1</v>
      </c>
      <c r="B21" s="24">
        <v>35</v>
      </c>
      <c r="C21" s="24" t="s">
        <v>28</v>
      </c>
      <c r="D21" s="24" t="s">
        <v>35</v>
      </c>
      <c r="E21" s="24" t="s">
        <v>35</v>
      </c>
      <c r="F21" s="10">
        <v>11</v>
      </c>
      <c r="G21" s="27">
        <v>0.77654011321118999</v>
      </c>
      <c r="H21" s="8">
        <v>1.40383707228152E-2</v>
      </c>
      <c r="I21" s="8">
        <v>0.24001851851851799</v>
      </c>
      <c r="J21" s="8">
        <v>0.120009274059153</v>
      </c>
      <c r="K21" s="27">
        <v>0.85552431658487904</v>
      </c>
      <c r="L21" s="8">
        <v>4.7431598096671003E-2</v>
      </c>
      <c r="M21" s="14"/>
      <c r="N21" s="24">
        <v>1</v>
      </c>
      <c r="O21" s="24"/>
      <c r="P21" s="14"/>
      <c r="Q21" s="10"/>
      <c r="R21" s="2"/>
      <c r="S21" s="3"/>
    </row>
    <row r="22" spans="1:19" x14ac:dyDescent="0.2">
      <c r="A22" s="24">
        <v>1</v>
      </c>
      <c r="B22" s="24">
        <v>36</v>
      </c>
      <c r="C22" s="24" t="s">
        <v>28</v>
      </c>
      <c r="D22" s="24" t="s">
        <v>35</v>
      </c>
      <c r="E22" s="24" t="s">
        <v>35</v>
      </c>
      <c r="F22" s="10">
        <v>6</v>
      </c>
      <c r="G22" s="27">
        <v>0.79030641671504298</v>
      </c>
      <c r="H22" s="8">
        <v>1.5392979513337599E-2</v>
      </c>
      <c r="I22" s="8">
        <v>0.234636752136752</v>
      </c>
      <c r="J22" s="8">
        <v>0.115503406430791</v>
      </c>
      <c r="K22" s="27">
        <v>0.860629392053884</v>
      </c>
      <c r="L22" s="8">
        <v>4.7420753800895402E-2</v>
      </c>
      <c r="M22" s="14"/>
      <c r="N22" s="24">
        <v>0</v>
      </c>
      <c r="O22" s="24"/>
      <c r="P22" s="14"/>
      <c r="Q22" s="10"/>
      <c r="R22" s="2"/>
      <c r="S22" s="3"/>
    </row>
    <row r="23" spans="1:19" x14ac:dyDescent="0.2">
      <c r="A23" s="24">
        <v>1</v>
      </c>
      <c r="B23" s="24">
        <v>37</v>
      </c>
      <c r="C23" s="24" t="s">
        <v>28</v>
      </c>
      <c r="D23" s="24" t="s">
        <v>35</v>
      </c>
      <c r="E23" s="24" t="s">
        <v>35</v>
      </c>
      <c r="F23" s="10">
        <v>0</v>
      </c>
      <c r="G23" s="10">
        <v>0.79667523301751997</v>
      </c>
      <c r="H23" s="27">
        <v>1.89092494016357E-2</v>
      </c>
      <c r="I23" s="8">
        <v>0.226944444444444</v>
      </c>
      <c r="J23" s="8">
        <v>0.12540950114430599</v>
      </c>
      <c r="K23" s="8">
        <v>0.86250916198255101</v>
      </c>
      <c r="L23" s="8">
        <v>4.8265292406638197E-2</v>
      </c>
      <c r="M23" s="14"/>
      <c r="N23" s="24">
        <v>0</v>
      </c>
      <c r="O23" s="24"/>
      <c r="P23" s="14"/>
      <c r="Q23" s="10"/>
      <c r="R23" s="2"/>
      <c r="S23" s="3"/>
    </row>
    <row r="24" spans="1:19" x14ac:dyDescent="0.2">
      <c r="A24" s="24">
        <v>1</v>
      </c>
      <c r="B24" s="24">
        <v>38</v>
      </c>
      <c r="C24" s="24" t="s">
        <v>28</v>
      </c>
      <c r="D24" s="24" t="s">
        <v>35</v>
      </c>
      <c r="E24" s="24" t="s">
        <v>35</v>
      </c>
      <c r="F24" s="10">
        <v>1</v>
      </c>
      <c r="G24" s="8">
        <v>0.80600721361408101</v>
      </c>
      <c r="H24" s="27">
        <v>2.1235740640427301E-2</v>
      </c>
      <c r="I24" s="8">
        <v>0.24264957264957199</v>
      </c>
      <c r="J24" s="8">
        <v>0.118107479803924</v>
      </c>
      <c r="K24" s="8">
        <v>0.86338354502638304</v>
      </c>
      <c r="L24" s="27">
        <v>4.88431002982814E-2</v>
      </c>
      <c r="M24" s="14"/>
      <c r="N24" s="24">
        <v>0</v>
      </c>
      <c r="O24" s="24"/>
      <c r="P24" s="14"/>
      <c r="Q24" s="10"/>
      <c r="R24" s="2"/>
      <c r="S24" s="3"/>
    </row>
    <row r="25" spans="1:19" x14ac:dyDescent="0.2">
      <c r="A25" s="24">
        <v>1</v>
      </c>
      <c r="B25" s="24">
        <v>39</v>
      </c>
      <c r="C25" s="24" t="s">
        <v>28</v>
      </c>
      <c r="D25" s="24" t="s">
        <v>35</v>
      </c>
      <c r="E25" s="24" t="s">
        <v>35</v>
      </c>
      <c r="F25" s="10">
        <v>11</v>
      </c>
      <c r="G25" s="8">
        <v>0.80081258304492198</v>
      </c>
      <c r="H25" s="8">
        <v>2.7188908717136501E-2</v>
      </c>
      <c r="I25" s="8">
        <v>0.25673076923076898</v>
      </c>
      <c r="J25" s="8">
        <v>0.12627572254323099</v>
      </c>
      <c r="K25" s="8">
        <v>0.86157678429248596</v>
      </c>
      <c r="L25" s="27">
        <v>5.0045432365078198E-2</v>
      </c>
      <c r="M25" s="14"/>
      <c r="N25" s="24">
        <v>0</v>
      </c>
      <c r="O25" s="24"/>
      <c r="P25" s="14"/>
      <c r="Q25" s="10"/>
      <c r="R25" s="2"/>
      <c r="S25" s="3"/>
    </row>
    <row r="26" spans="1:19" x14ac:dyDescent="0.2">
      <c r="A26" s="24">
        <v>1</v>
      </c>
      <c r="B26" s="24">
        <v>40</v>
      </c>
      <c r="C26" s="24" t="s">
        <v>28</v>
      </c>
      <c r="D26" s="24" t="s">
        <v>35</v>
      </c>
      <c r="E26" s="24" t="s">
        <v>35</v>
      </c>
      <c r="F26" s="10">
        <v>11</v>
      </c>
      <c r="G26" s="8">
        <v>0.800553714039558</v>
      </c>
      <c r="H26" s="8">
        <v>3.2031431482641801E-2</v>
      </c>
      <c r="I26" s="8">
        <v>0.22921245421245401</v>
      </c>
      <c r="J26" s="8">
        <v>0.12978056601117699</v>
      </c>
      <c r="K26" s="8">
        <v>0.86115841703050999</v>
      </c>
      <c r="L26" s="8">
        <v>5.12694191447697E-2</v>
      </c>
      <c r="M26" s="14"/>
      <c r="N26" s="24">
        <v>0</v>
      </c>
      <c r="O26" s="24"/>
      <c r="P26" s="14"/>
      <c r="Q26" s="10"/>
      <c r="R26" s="2"/>
      <c r="S26" s="3"/>
    </row>
    <row r="27" spans="1:19" x14ac:dyDescent="0.2">
      <c r="A27" s="24">
        <v>1</v>
      </c>
      <c r="B27" s="24">
        <v>41</v>
      </c>
      <c r="C27" s="24" t="s">
        <v>28</v>
      </c>
      <c r="D27" s="24" t="s">
        <v>35</v>
      </c>
      <c r="E27" s="24" t="s">
        <v>35</v>
      </c>
      <c r="F27" s="10">
        <v>8</v>
      </c>
      <c r="G27" s="8">
        <v>0.81657154019657496</v>
      </c>
      <c r="H27" s="8">
        <v>3.7130144136266099E-2</v>
      </c>
      <c r="I27" s="8">
        <v>0.239102564102564</v>
      </c>
      <c r="J27" s="8">
        <v>0.13198871384418601</v>
      </c>
      <c r="K27" s="8">
        <v>0.86884395832245898</v>
      </c>
      <c r="L27" s="8">
        <v>5.2464541206014098E-2</v>
      </c>
      <c r="M27" s="14"/>
      <c r="N27" s="24">
        <v>0</v>
      </c>
      <c r="O27" s="24"/>
      <c r="P27" s="14"/>
      <c r="Q27" s="10"/>
      <c r="R27" s="2"/>
      <c r="S27" s="3"/>
    </row>
    <row r="28" spans="1:19" x14ac:dyDescent="0.2">
      <c r="A28" s="24"/>
      <c r="B28" s="24"/>
      <c r="C28" s="24"/>
      <c r="D28" s="24"/>
      <c r="E28" s="24"/>
      <c r="F28" s="10"/>
      <c r="G28" s="8"/>
      <c r="H28" s="8"/>
      <c r="I28" s="8"/>
      <c r="J28" s="8"/>
      <c r="K28" s="8"/>
      <c r="L28" s="8"/>
      <c r="M28" s="14"/>
      <c r="N28" s="24"/>
      <c r="O28" s="24"/>
      <c r="P28" s="14"/>
      <c r="Q28" s="10"/>
      <c r="R28" s="2"/>
      <c r="S28" s="3"/>
    </row>
    <row r="29" spans="1:19" x14ac:dyDescent="0.2">
      <c r="A29" s="19" t="s">
        <v>38</v>
      </c>
      <c r="B29" s="26"/>
      <c r="C29" s="26"/>
      <c r="D29" s="26"/>
      <c r="E29" s="26"/>
      <c r="F29" s="10"/>
      <c r="G29" s="26" t="s">
        <v>8</v>
      </c>
      <c r="H29" s="26" t="s">
        <v>9</v>
      </c>
      <c r="I29" s="26" t="s">
        <v>0</v>
      </c>
      <c r="J29" s="26" t="s">
        <v>1</v>
      </c>
      <c r="K29" s="26" t="s">
        <v>26</v>
      </c>
      <c r="L29" s="26" t="s">
        <v>27</v>
      </c>
      <c r="M29" s="14"/>
      <c r="N29" s="26"/>
      <c r="O29" s="19"/>
      <c r="P29" s="14"/>
      <c r="R29" s="2"/>
      <c r="S29" s="3"/>
    </row>
    <row r="30" spans="1:19" x14ac:dyDescent="0.2">
      <c r="A30" s="19">
        <v>2</v>
      </c>
      <c r="B30" s="26">
        <v>34</v>
      </c>
      <c r="C30" s="26" t="s">
        <v>28</v>
      </c>
      <c r="D30" s="26" t="s">
        <v>35</v>
      </c>
      <c r="E30" s="26" t="s">
        <v>35</v>
      </c>
      <c r="F30" s="10">
        <v>4</v>
      </c>
      <c r="G30" s="8">
        <v>0.76426616851937301</v>
      </c>
      <c r="H30" s="8">
        <v>1.5573568690771601E-2</v>
      </c>
      <c r="I30" s="8">
        <v>0.22501736111111101</v>
      </c>
      <c r="J30" s="8">
        <v>0.13750869443045599</v>
      </c>
      <c r="K30" s="8">
        <v>0.85274069330306401</v>
      </c>
      <c r="L30" s="8">
        <v>4.7159415765011703E-2</v>
      </c>
      <c r="M30" s="14"/>
      <c r="N30" s="26">
        <v>3</v>
      </c>
      <c r="O30" s="19"/>
      <c r="P30" s="14"/>
      <c r="R30" s="2"/>
      <c r="S30" s="3"/>
    </row>
    <row r="31" spans="1:19" x14ac:dyDescent="0.2">
      <c r="A31" s="19">
        <v>2</v>
      </c>
      <c r="B31" s="26">
        <v>35</v>
      </c>
      <c r="C31" s="26" t="s">
        <v>28</v>
      </c>
      <c r="D31" s="26" t="s">
        <v>35</v>
      </c>
      <c r="E31" s="26" t="s">
        <v>35</v>
      </c>
      <c r="F31" s="10">
        <v>11</v>
      </c>
      <c r="G31" s="8">
        <v>0.77654011321118999</v>
      </c>
      <c r="H31" s="8">
        <v>1.40383707228152E-2</v>
      </c>
      <c r="I31" s="8">
        <v>0.24001851851851799</v>
      </c>
      <c r="J31" s="8">
        <v>0.120009274059153</v>
      </c>
      <c r="K31" s="8">
        <v>0.85552431658487904</v>
      </c>
      <c r="L31" s="8">
        <v>4.7431598096671003E-2</v>
      </c>
      <c r="M31" s="14"/>
      <c r="N31" s="26">
        <v>1</v>
      </c>
      <c r="O31" s="19"/>
      <c r="P31" s="14"/>
      <c r="R31" s="2"/>
      <c r="S31" s="3"/>
    </row>
    <row r="32" spans="1:19" x14ac:dyDescent="0.2">
      <c r="A32" s="19">
        <v>2</v>
      </c>
      <c r="B32" s="26">
        <v>36</v>
      </c>
      <c r="C32" s="26" t="s">
        <v>28</v>
      </c>
      <c r="D32" s="26" t="s">
        <v>35</v>
      </c>
      <c r="E32" s="26" t="s">
        <v>35</v>
      </c>
      <c r="F32" s="10">
        <v>6</v>
      </c>
      <c r="G32" s="8">
        <v>0.79030641671504298</v>
      </c>
      <c r="H32" s="8">
        <v>1.5392979513337599E-2</v>
      </c>
      <c r="I32" s="8">
        <v>0.234636752136752</v>
      </c>
      <c r="J32" s="8">
        <v>0.115503406430791</v>
      </c>
      <c r="K32" s="8">
        <v>0.860629392053884</v>
      </c>
      <c r="L32" s="8">
        <v>4.7420753800895402E-2</v>
      </c>
      <c r="M32" s="14"/>
      <c r="N32" s="26">
        <v>0</v>
      </c>
      <c r="O32" s="19"/>
      <c r="P32" s="14">
        <f>(M$43-M32)/M$43 *100</f>
        <v>100</v>
      </c>
      <c r="Q32" s="10">
        <f t="shared" ref="Q32:Q37" si="4">(N$43-N31)/N$43 *100</f>
        <v>96.15384615384616</v>
      </c>
      <c r="R32" s="2">
        <f t="shared" ref="R32:R37" si="5">(G32-G$43)/G$43 *100</f>
        <v>256.3518179993946</v>
      </c>
      <c r="S32" s="3">
        <f t="shared" ref="S32:S37" si="6">(I32-I$43)/I$43 *100</f>
        <v>72.439726232809377</v>
      </c>
    </row>
    <row r="33" spans="1:20" x14ac:dyDescent="0.2">
      <c r="A33" s="19">
        <v>2</v>
      </c>
      <c r="B33" s="26">
        <v>37</v>
      </c>
      <c r="C33" s="26" t="s">
        <v>28</v>
      </c>
      <c r="D33" s="26" t="s">
        <v>35</v>
      </c>
      <c r="E33" s="26" t="s">
        <v>35</v>
      </c>
      <c r="F33" s="10">
        <v>0</v>
      </c>
      <c r="G33" s="8">
        <v>0.79667523301751997</v>
      </c>
      <c r="H33" s="8">
        <v>1.89092494016357E-2</v>
      </c>
      <c r="I33" s="8">
        <v>0.226944444444444</v>
      </c>
      <c r="J33" s="8">
        <v>0.12540950114430599</v>
      </c>
      <c r="K33" s="8">
        <v>0.86250916198255101</v>
      </c>
      <c r="L33" s="8">
        <v>4.8265292406638197E-2</v>
      </c>
      <c r="M33" s="14"/>
      <c r="N33" s="26">
        <v>0</v>
      </c>
      <c r="O33" s="19"/>
      <c r="P33" s="14">
        <f t="shared" ref="P33:P37" si="7">(M$43-M33)/M$43 *100</f>
        <v>100</v>
      </c>
      <c r="Q33" s="10">
        <f t="shared" si="4"/>
        <v>100</v>
      </c>
      <c r="R33" s="2">
        <f t="shared" si="5"/>
        <v>259.22353866354581</v>
      </c>
      <c r="S33" s="3">
        <f t="shared" si="6"/>
        <v>66.78647958461579</v>
      </c>
      <c r="T33" t="s">
        <v>25</v>
      </c>
    </row>
    <row r="34" spans="1:20" x14ac:dyDescent="0.2">
      <c r="A34" s="19">
        <v>2</v>
      </c>
      <c r="B34" s="26">
        <v>38</v>
      </c>
      <c r="C34" s="26" t="s">
        <v>28</v>
      </c>
      <c r="D34" s="26" t="s">
        <v>35</v>
      </c>
      <c r="E34" s="26" t="s">
        <v>35</v>
      </c>
      <c r="F34" s="10">
        <v>1</v>
      </c>
      <c r="G34" s="8">
        <v>0.80600721361408101</v>
      </c>
      <c r="H34" s="8">
        <v>2.1235740640427301E-2</v>
      </c>
      <c r="I34" s="8">
        <v>0.24264957264957199</v>
      </c>
      <c r="J34" s="8">
        <v>0.118107479803924</v>
      </c>
      <c r="K34" s="8">
        <v>0.86338354502638304</v>
      </c>
      <c r="L34" s="8">
        <v>4.88431002982814E-2</v>
      </c>
      <c r="M34" s="14"/>
      <c r="N34" s="26">
        <v>0</v>
      </c>
      <c r="O34" s="19"/>
      <c r="P34" s="14">
        <f t="shared" si="7"/>
        <v>100</v>
      </c>
      <c r="Q34" s="10">
        <f t="shared" si="4"/>
        <v>100</v>
      </c>
      <c r="R34" s="2">
        <f t="shared" si="5"/>
        <v>263.43136006140577</v>
      </c>
      <c r="S34" s="3">
        <f t="shared" si="6"/>
        <v>78.328524824677089</v>
      </c>
      <c r="T34" t="s">
        <v>25</v>
      </c>
    </row>
    <row r="35" spans="1:20" x14ac:dyDescent="0.2">
      <c r="A35" s="19">
        <v>2</v>
      </c>
      <c r="B35" s="26">
        <v>39</v>
      </c>
      <c r="C35" s="26" t="s">
        <v>28</v>
      </c>
      <c r="D35" s="26" t="s">
        <v>35</v>
      </c>
      <c r="E35" s="26" t="s">
        <v>35</v>
      </c>
      <c r="F35" s="10">
        <v>11</v>
      </c>
      <c r="G35" s="8">
        <v>0.80081258304492198</v>
      </c>
      <c r="H35" s="8">
        <v>2.7188908717136501E-2</v>
      </c>
      <c r="I35" s="8">
        <v>0.25673076923076898</v>
      </c>
      <c r="J35" s="8">
        <v>0.12627572254323099</v>
      </c>
      <c r="K35" s="8">
        <v>0.86157678429248596</v>
      </c>
      <c r="L35" s="8">
        <v>5.0045432365078198E-2</v>
      </c>
      <c r="M35" s="14"/>
      <c r="N35" s="26">
        <v>0</v>
      </c>
      <c r="O35" s="19"/>
      <c r="P35" s="14">
        <f t="shared" si="7"/>
        <v>100</v>
      </c>
      <c r="Q35" s="10">
        <f t="shared" si="4"/>
        <v>100</v>
      </c>
      <c r="R35" s="2">
        <f t="shared" si="5"/>
        <v>261.08908368859159</v>
      </c>
      <c r="S35" s="3">
        <f t="shared" si="6"/>
        <v>88.67710688345359</v>
      </c>
      <c r="T35" t="s">
        <v>24</v>
      </c>
    </row>
    <row r="36" spans="1:20" x14ac:dyDescent="0.2">
      <c r="A36" s="19">
        <v>2</v>
      </c>
      <c r="B36" s="26">
        <v>40</v>
      </c>
      <c r="C36" s="26" t="s">
        <v>28</v>
      </c>
      <c r="D36" s="26" t="s">
        <v>35</v>
      </c>
      <c r="E36" s="26" t="s">
        <v>35</v>
      </c>
      <c r="F36" s="10">
        <v>11</v>
      </c>
      <c r="G36" s="8">
        <v>0.800553714039558</v>
      </c>
      <c r="H36" s="8">
        <v>3.2031431482641801E-2</v>
      </c>
      <c r="I36" s="8">
        <v>0.22921245421245401</v>
      </c>
      <c r="J36" s="8">
        <v>0.12978056601117699</v>
      </c>
      <c r="K36" s="8">
        <v>0.86115841703050999</v>
      </c>
      <c r="L36" s="8">
        <v>5.12694191447697E-2</v>
      </c>
      <c r="M36" s="14"/>
      <c r="N36" s="26">
        <v>0</v>
      </c>
      <c r="O36" s="19"/>
      <c r="P36" s="14">
        <f t="shared" si="7"/>
        <v>100</v>
      </c>
      <c r="Q36" s="10">
        <f t="shared" si="4"/>
        <v>100</v>
      </c>
      <c r="R36" s="2">
        <f t="shared" si="5"/>
        <v>260.9723587845113</v>
      </c>
      <c r="S36" s="3">
        <f t="shared" si="6"/>
        <v>68.453290005095198</v>
      </c>
      <c r="T36" t="s">
        <v>24</v>
      </c>
    </row>
    <row r="37" spans="1:20" x14ac:dyDescent="0.2">
      <c r="A37" s="19">
        <v>2</v>
      </c>
      <c r="B37" s="26">
        <v>41</v>
      </c>
      <c r="C37" s="26" t="s">
        <v>28</v>
      </c>
      <c r="D37" s="26" t="s">
        <v>35</v>
      </c>
      <c r="E37" s="26" t="s">
        <v>35</v>
      </c>
      <c r="F37" s="10">
        <v>8</v>
      </c>
      <c r="G37" s="8">
        <v>0.81657154019657496</v>
      </c>
      <c r="H37" s="8">
        <v>3.7130144136266099E-2</v>
      </c>
      <c r="I37" s="8">
        <v>0.239102564102564</v>
      </c>
      <c r="J37" s="8">
        <v>0.13198871384418601</v>
      </c>
      <c r="K37" s="8">
        <v>0.86884395832245898</v>
      </c>
      <c r="L37" s="8">
        <v>5.2464541206014098E-2</v>
      </c>
      <c r="M37" s="14"/>
      <c r="N37" s="26">
        <v>0</v>
      </c>
      <c r="O37" s="19"/>
      <c r="P37" s="14">
        <f t="shared" si="7"/>
        <v>100</v>
      </c>
      <c r="Q37" s="10">
        <f t="shared" si="4"/>
        <v>100</v>
      </c>
      <c r="R37" s="2">
        <f t="shared" si="5"/>
        <v>268.19485040387178</v>
      </c>
      <c r="S37" s="3">
        <f t="shared" si="6"/>
        <v>75.721749981343891</v>
      </c>
      <c r="T37" t="s">
        <v>24</v>
      </c>
    </row>
    <row r="40" spans="1:20" x14ac:dyDescent="0.2">
      <c r="A40" s="18"/>
      <c r="B40" s="18"/>
    </row>
    <row r="41" spans="1:20" x14ac:dyDescent="0.2">
      <c r="G41" t="s">
        <v>20</v>
      </c>
      <c r="H41" t="s">
        <v>21</v>
      </c>
    </row>
    <row r="42" spans="1:20" x14ac:dyDescent="0.2">
      <c r="A42" s="1" t="s">
        <v>7</v>
      </c>
      <c r="B42" s="1" t="s">
        <v>23</v>
      </c>
      <c r="C42" s="1"/>
      <c r="D42" s="21"/>
      <c r="E42" s="21"/>
      <c r="F42" s="10"/>
      <c r="G42" s="1" t="s">
        <v>8</v>
      </c>
      <c r="H42" s="1" t="s">
        <v>9</v>
      </c>
      <c r="I42" s="1" t="s">
        <v>0</v>
      </c>
      <c r="J42" s="1" t="s">
        <v>1</v>
      </c>
      <c r="K42" s="15" t="s">
        <v>26</v>
      </c>
      <c r="L42" s="15" t="s">
        <v>27</v>
      </c>
      <c r="M42" s="13" t="s">
        <v>10</v>
      </c>
      <c r="N42" s="1" t="s">
        <v>3</v>
      </c>
      <c r="O42" s="1"/>
      <c r="P42" s="13" t="s">
        <v>6</v>
      </c>
      <c r="Q42" s="10" t="s">
        <v>11</v>
      </c>
      <c r="R42" s="1" t="s">
        <v>4</v>
      </c>
      <c r="S42" s="1" t="s">
        <v>5</v>
      </c>
    </row>
    <row r="43" spans="1:20" x14ac:dyDescent="0.2">
      <c r="A43" s="28" t="s">
        <v>2</v>
      </c>
      <c r="B43" s="28"/>
      <c r="C43" s="1">
        <v>37</v>
      </c>
      <c r="D43" s="21"/>
      <c r="E43" s="21"/>
      <c r="F43" s="10"/>
      <c r="G43" s="8">
        <v>0.22177701271510999</v>
      </c>
      <c r="H43" s="8">
        <v>4.9370807438833701E-2</v>
      </c>
      <c r="I43" s="8">
        <v>0.13606884983102499</v>
      </c>
      <c r="J43" s="8">
        <v>0.15588522053387799</v>
      </c>
      <c r="K43" s="8">
        <v>0.67919387280897703</v>
      </c>
      <c r="L43" s="8">
        <v>5.35904649304772E-2</v>
      </c>
      <c r="M43" s="13">
        <v>28</v>
      </c>
      <c r="N43" s="1">
        <v>26</v>
      </c>
      <c r="O43" s="1"/>
      <c r="P43" s="13"/>
      <c r="R43" s="1"/>
      <c r="S43" s="1"/>
    </row>
    <row r="44" spans="1:20" x14ac:dyDescent="0.2">
      <c r="A44" s="19"/>
      <c r="B44" s="19"/>
      <c r="C44" s="19"/>
      <c r="D44" s="21"/>
      <c r="E44" s="21"/>
      <c r="F44" s="10"/>
      <c r="G44" s="8"/>
      <c r="H44" s="8"/>
      <c r="I44" s="8"/>
      <c r="J44" s="8"/>
      <c r="K44" s="8"/>
      <c r="L44" s="8"/>
      <c r="M44" s="13"/>
      <c r="N44" s="19"/>
      <c r="O44" s="19"/>
      <c r="P44" s="13"/>
      <c r="R44" s="19"/>
      <c r="S44" s="19"/>
    </row>
    <row r="45" spans="1:20" x14ac:dyDescent="0.2">
      <c r="A45" s="1">
        <v>0</v>
      </c>
      <c r="B45" s="5">
        <v>36</v>
      </c>
      <c r="C45" s="5" t="s">
        <v>29</v>
      </c>
      <c r="D45" s="21"/>
      <c r="E45" s="21"/>
      <c r="F45" s="10"/>
      <c r="G45" s="8">
        <v>0.768051197084201</v>
      </c>
      <c r="H45" s="8">
        <v>2.4448687861939801E-2</v>
      </c>
      <c r="I45" s="8">
        <v>0.215924725938312</v>
      </c>
      <c r="J45" s="8">
        <v>0.13424195257600599</v>
      </c>
      <c r="K45" s="8">
        <v>0.87058771174004401</v>
      </c>
      <c r="L45" s="8">
        <v>4.6343285133522198E-2</v>
      </c>
      <c r="M45" s="14"/>
      <c r="N45" s="1">
        <v>5</v>
      </c>
      <c r="O45" s="1"/>
      <c r="P45" s="14">
        <f t="shared" ref="P45:Q50" si="8">(M$43-M45)/M$43 *100</f>
        <v>100</v>
      </c>
      <c r="Q45" s="10">
        <f t="shared" si="8"/>
        <v>80.769230769230774</v>
      </c>
      <c r="R45" s="2">
        <f t="shared" ref="R45:R50" si="9">(G45-G$43)/G$43 *100</f>
        <v>246.31686471078189</v>
      </c>
      <c r="S45" s="3">
        <f t="shared" ref="S45:S50" si="10">(I45-I$43)/I$43 *100</f>
        <v>58.687845312468504</v>
      </c>
    </row>
    <row r="46" spans="1:20" x14ac:dyDescent="0.2">
      <c r="A46" s="1">
        <v>0</v>
      </c>
      <c r="B46" s="5">
        <v>37</v>
      </c>
      <c r="C46" s="19" t="s">
        <v>29</v>
      </c>
      <c r="D46" s="21"/>
      <c r="E46" s="21"/>
      <c r="F46" s="10"/>
      <c r="G46" s="8">
        <v>0.77636175175847</v>
      </c>
      <c r="H46" s="8">
        <v>2.54419459957562E-2</v>
      </c>
      <c r="I46" s="8">
        <v>0.20374913733609301</v>
      </c>
      <c r="J46" s="8">
        <v>0.13863108770985599</v>
      </c>
      <c r="K46" s="8">
        <v>0.87265455704439598</v>
      </c>
      <c r="L46" s="8">
        <v>4.7214802161811099E-2</v>
      </c>
      <c r="M46" s="14"/>
      <c r="N46" s="1">
        <v>4</v>
      </c>
      <c r="O46" s="1"/>
      <c r="P46" s="14">
        <f t="shared" si="8"/>
        <v>100</v>
      </c>
      <c r="Q46" s="10">
        <f t="shared" si="8"/>
        <v>84.615384615384613</v>
      </c>
      <c r="R46" s="2">
        <f t="shared" si="9"/>
        <v>250.06412172922884</v>
      </c>
      <c r="S46" s="3">
        <f t="shared" si="10"/>
        <v>49.739736603282637</v>
      </c>
    </row>
    <row r="47" spans="1:20" x14ac:dyDescent="0.2">
      <c r="A47" s="1">
        <v>0</v>
      </c>
      <c r="B47" s="5">
        <v>38</v>
      </c>
      <c r="C47" s="19" t="s">
        <v>29</v>
      </c>
      <c r="D47" s="21"/>
      <c r="E47" s="21"/>
      <c r="F47" s="10"/>
      <c r="G47" s="8">
        <v>0.78227565261077003</v>
      </c>
      <c r="H47" s="8">
        <v>2.8707060949893101E-2</v>
      </c>
      <c r="I47" s="8">
        <v>0.196606280193236</v>
      </c>
      <c r="J47" s="8">
        <v>0.147829604229548</v>
      </c>
      <c r="K47" s="8">
        <v>0.87493162461822704</v>
      </c>
      <c r="L47" s="8">
        <v>4.8059177005317102E-2</v>
      </c>
      <c r="M47" s="14">
        <v>1</v>
      </c>
      <c r="N47" s="1">
        <v>4</v>
      </c>
      <c r="O47" s="1"/>
      <c r="P47" s="14">
        <f t="shared" si="8"/>
        <v>96.428571428571431</v>
      </c>
      <c r="Q47" s="10">
        <f t="shared" si="8"/>
        <v>84.615384615384613</v>
      </c>
      <c r="R47" s="2">
        <f t="shared" si="9"/>
        <v>252.73071948879783</v>
      </c>
      <c r="S47" s="3">
        <f t="shared" si="10"/>
        <v>44.490293287103178</v>
      </c>
    </row>
    <row r="48" spans="1:20" x14ac:dyDescent="0.2">
      <c r="A48" s="1">
        <v>0</v>
      </c>
      <c r="B48" s="5">
        <v>39</v>
      </c>
      <c r="C48" s="19" t="s">
        <v>29</v>
      </c>
      <c r="D48" s="21"/>
      <c r="E48" s="21"/>
      <c r="F48" s="10"/>
      <c r="G48" s="8">
        <v>0.781019540447211</v>
      </c>
      <c r="H48" s="8">
        <v>3.29181747800786E-2</v>
      </c>
      <c r="I48" s="8">
        <v>0.20726104209799801</v>
      </c>
      <c r="J48" s="8">
        <v>0.150008010707607</v>
      </c>
      <c r="K48" s="8">
        <v>0.87576280586618604</v>
      </c>
      <c r="L48" s="8">
        <v>4.9150096688619298E-2</v>
      </c>
      <c r="M48" s="14"/>
      <c r="N48" s="1">
        <v>4</v>
      </c>
      <c r="O48" s="1"/>
      <c r="P48" s="14">
        <f t="shared" si="8"/>
        <v>100</v>
      </c>
      <c r="Q48" s="10">
        <f t="shared" si="8"/>
        <v>84.615384615384613</v>
      </c>
      <c r="R48" s="2">
        <f t="shared" si="9"/>
        <v>252.16433429486761</v>
      </c>
      <c r="S48" s="3">
        <f t="shared" si="10"/>
        <v>52.320712900404423</v>
      </c>
    </row>
    <row r="49" spans="1:20" x14ac:dyDescent="0.2">
      <c r="A49" s="1">
        <v>0</v>
      </c>
      <c r="B49" s="5">
        <v>40</v>
      </c>
      <c r="C49" s="19" t="s">
        <v>29</v>
      </c>
      <c r="D49" s="21"/>
      <c r="E49" s="21"/>
      <c r="F49" s="10"/>
      <c r="G49" s="8">
        <v>0.77822799479006999</v>
      </c>
      <c r="H49" s="8">
        <v>3.99530684956583E-2</v>
      </c>
      <c r="I49" s="8">
        <v>0.20158643892339501</v>
      </c>
      <c r="J49" s="8">
        <v>0.15151716910340901</v>
      </c>
      <c r="K49" s="8">
        <v>0.87647359049277995</v>
      </c>
      <c r="L49" s="8">
        <v>5.0984421583758703E-2</v>
      </c>
      <c r="M49" s="14"/>
      <c r="N49" s="1">
        <v>3</v>
      </c>
      <c r="O49" s="1"/>
      <c r="P49" s="14">
        <f t="shared" si="8"/>
        <v>100</v>
      </c>
      <c r="Q49" s="10">
        <f t="shared" si="8"/>
        <v>88.461538461538453</v>
      </c>
      <c r="R49" s="2">
        <f t="shared" si="9"/>
        <v>250.90561698103718</v>
      </c>
      <c r="S49" s="3">
        <f t="shared" si="10"/>
        <v>48.150321821439675</v>
      </c>
    </row>
    <row r="50" spans="1:20" x14ac:dyDescent="0.2">
      <c r="A50" s="1">
        <v>0</v>
      </c>
      <c r="B50" s="5">
        <v>41</v>
      </c>
      <c r="C50" s="19" t="s">
        <v>29</v>
      </c>
      <c r="D50" s="21"/>
      <c r="E50" s="21"/>
      <c r="F50" s="10"/>
      <c r="G50" s="8">
        <v>0.77488573301334096</v>
      </c>
      <c r="H50" s="8">
        <v>4.1919425486921701E-2</v>
      </c>
      <c r="I50" s="8">
        <v>0.20789596273291899</v>
      </c>
      <c r="J50" s="8">
        <v>0.15393887316515101</v>
      </c>
      <c r="K50" s="8">
        <v>0.87445137044965005</v>
      </c>
      <c r="L50" s="8">
        <v>5.1462596100061798E-2</v>
      </c>
      <c r="M50" s="14"/>
      <c r="N50" s="1">
        <v>4</v>
      </c>
      <c r="O50" s="1"/>
      <c r="P50" s="14">
        <f t="shared" si="8"/>
        <v>100</v>
      </c>
      <c r="Q50" s="10">
        <f t="shared" si="8"/>
        <v>84.615384615384613</v>
      </c>
      <c r="R50" s="2">
        <f t="shared" si="9"/>
        <v>249.39857991898492</v>
      </c>
      <c r="S50" s="3">
        <f t="shared" si="10"/>
        <v>52.78733008406509</v>
      </c>
    </row>
    <row r="51" spans="1:20" x14ac:dyDescent="0.2">
      <c r="A51" s="1"/>
      <c r="B51" s="1"/>
      <c r="C51" s="19" t="s">
        <v>29</v>
      </c>
      <c r="D51" s="21"/>
      <c r="E51" s="21"/>
      <c r="F51" s="10"/>
      <c r="G51" s="17" t="s">
        <v>8</v>
      </c>
      <c r="H51" s="17" t="s">
        <v>9</v>
      </c>
      <c r="I51" s="17" t="s">
        <v>0</v>
      </c>
      <c r="J51" s="17" t="s">
        <v>1</v>
      </c>
      <c r="K51" s="17" t="s">
        <v>26</v>
      </c>
      <c r="L51" s="17" t="s">
        <v>27</v>
      </c>
      <c r="M51" s="14"/>
      <c r="N51" s="1"/>
      <c r="O51" s="1"/>
      <c r="P51" s="14"/>
      <c r="R51" s="2"/>
      <c r="S51" s="3"/>
    </row>
    <row r="52" spans="1:20" x14ac:dyDescent="0.2">
      <c r="A52" s="7"/>
      <c r="B52" s="7">
        <v>32</v>
      </c>
      <c r="C52" s="19" t="s">
        <v>29</v>
      </c>
      <c r="D52" s="21"/>
      <c r="E52" s="21"/>
      <c r="F52" s="10"/>
      <c r="G52">
        <v>0.783126171965014</v>
      </c>
      <c r="H52">
        <v>3.4371274832731599E-2</v>
      </c>
      <c r="I52">
        <v>0.25589824758574697</v>
      </c>
      <c r="J52">
        <v>0.128419964950684</v>
      </c>
      <c r="K52">
        <v>0.858867439689735</v>
      </c>
      <c r="L52">
        <v>4.3954661493293502E-2</v>
      </c>
      <c r="M52" s="14"/>
      <c r="N52" s="7">
        <v>1</v>
      </c>
      <c r="O52" s="7"/>
      <c r="P52" s="14"/>
      <c r="R52" s="2"/>
      <c r="S52" s="3"/>
    </row>
    <row r="53" spans="1:20" x14ac:dyDescent="0.2">
      <c r="A53" s="6"/>
      <c r="B53" s="6">
        <v>33</v>
      </c>
      <c r="C53" s="19" t="s">
        <v>29</v>
      </c>
      <c r="D53" s="21"/>
      <c r="E53" s="21"/>
      <c r="F53" s="10"/>
      <c r="G53">
        <v>0.78322119196839202</v>
      </c>
      <c r="H53">
        <v>3.3149981259140503E-2</v>
      </c>
      <c r="I53">
        <v>0.248870943870943</v>
      </c>
      <c r="J53">
        <v>0.12919120064454101</v>
      </c>
      <c r="K53">
        <v>0.85994847859818502</v>
      </c>
      <c r="L53">
        <v>4.4505937698159102E-2</v>
      </c>
      <c r="M53" s="14"/>
      <c r="N53" s="6">
        <v>0</v>
      </c>
      <c r="O53" s="6"/>
      <c r="P53" s="14"/>
      <c r="R53" s="2"/>
      <c r="S53" s="3"/>
    </row>
    <row r="54" spans="1:20" x14ac:dyDescent="0.2">
      <c r="A54" s="6"/>
      <c r="B54" s="6">
        <v>34</v>
      </c>
      <c r="C54" s="19" t="s">
        <v>29</v>
      </c>
      <c r="D54" s="21"/>
      <c r="E54" s="21"/>
      <c r="F54" s="10"/>
      <c r="G54">
        <v>0.772295157584028</v>
      </c>
      <c r="H54">
        <v>2.2116922611596999E-2</v>
      </c>
      <c r="I54">
        <v>0.25551680065965698</v>
      </c>
      <c r="J54">
        <v>0.13183122782719001</v>
      </c>
      <c r="K54">
        <v>0.86044093733731997</v>
      </c>
      <c r="L54">
        <v>4.55962054048068E-2</v>
      </c>
      <c r="M54" s="14"/>
      <c r="N54" s="6">
        <v>0</v>
      </c>
      <c r="O54" s="6"/>
      <c r="P54" s="14"/>
      <c r="R54" s="2"/>
      <c r="S54" s="3"/>
    </row>
    <row r="55" spans="1:20" x14ac:dyDescent="0.2">
      <c r="A55" s="6"/>
      <c r="B55" s="6">
        <v>35</v>
      </c>
      <c r="C55" s="19" t="s">
        <v>29</v>
      </c>
      <c r="D55" s="21"/>
      <c r="E55" s="21"/>
      <c r="F55" s="10"/>
      <c r="G55">
        <v>0.77164658769219896</v>
      </c>
      <c r="H55">
        <v>2.3029347002257099E-2</v>
      </c>
      <c r="I55">
        <v>0.25503968253968201</v>
      </c>
      <c r="J55">
        <v>0.13712006007437599</v>
      </c>
      <c r="K55" s="16">
        <v>0.86223413837747998</v>
      </c>
      <c r="L55">
        <v>4.6443607632055198E-2</v>
      </c>
      <c r="M55" s="14"/>
      <c r="N55" s="6">
        <v>0</v>
      </c>
      <c r="O55" s="6"/>
      <c r="P55" s="14"/>
      <c r="R55" s="2"/>
      <c r="S55" s="3"/>
    </row>
    <row r="56" spans="1:20" x14ac:dyDescent="0.2">
      <c r="A56" s="1">
        <v>1</v>
      </c>
      <c r="B56" s="10">
        <v>36</v>
      </c>
      <c r="C56" s="19" t="s">
        <v>29</v>
      </c>
      <c r="D56" s="21"/>
      <c r="E56" s="21"/>
      <c r="F56" s="10"/>
      <c r="G56" s="11">
        <v>0.752126667361673</v>
      </c>
      <c r="H56">
        <v>2.2675485331200701E-2</v>
      </c>
      <c r="I56">
        <v>0.246448412698412</v>
      </c>
      <c r="J56">
        <v>0.14262322855611101</v>
      </c>
      <c r="K56" s="11">
        <v>0.860629392053884</v>
      </c>
      <c r="L56">
        <v>4.7420753800895402E-2</v>
      </c>
      <c r="M56" s="14">
        <v>3</v>
      </c>
      <c r="N56" s="4">
        <v>0</v>
      </c>
      <c r="O56" s="1"/>
      <c r="P56" s="14">
        <f>(M$43-M56)/M$43 *100</f>
        <v>89.285714285714292</v>
      </c>
      <c r="Q56" s="10">
        <f t="shared" ref="P56:Q61" si="11">(N$43-N56)/N$43 *100</f>
        <v>100</v>
      </c>
      <c r="R56" s="2">
        <f t="shared" ref="R56:R61" si="12">(G56-G$43)/G$43 *100</f>
        <v>239.13644076712265</v>
      </c>
      <c r="S56" s="3">
        <f t="shared" ref="S56:S61" si="13">(I56-I$43)/I$43 *100</f>
        <v>81.120376195183667</v>
      </c>
    </row>
    <row r="57" spans="1:20" x14ac:dyDescent="0.2">
      <c r="A57" s="1">
        <v>1</v>
      </c>
      <c r="B57" s="9">
        <v>37</v>
      </c>
      <c r="C57" s="19" t="s">
        <v>29</v>
      </c>
      <c r="D57" s="21"/>
      <c r="E57" s="21"/>
      <c r="F57" s="10"/>
      <c r="G57" s="11">
        <v>0.78488765425350804</v>
      </c>
      <c r="H57">
        <v>2.50600852464356E-2</v>
      </c>
      <c r="I57">
        <v>0.247939814814814</v>
      </c>
      <c r="J57">
        <v>0.147326268968997</v>
      </c>
      <c r="K57" s="11">
        <v>0.86734188367467902</v>
      </c>
      <c r="L57">
        <v>4.8425816466869297E-2</v>
      </c>
      <c r="M57" s="14">
        <v>2</v>
      </c>
      <c r="N57" s="4">
        <v>0</v>
      </c>
      <c r="O57" s="1"/>
      <c r="P57" s="14">
        <f t="shared" si="11"/>
        <v>92.857142857142861</v>
      </c>
      <c r="Q57" s="10">
        <f t="shared" si="11"/>
        <v>100</v>
      </c>
      <c r="R57" s="2">
        <f t="shared" si="12"/>
        <v>253.90847980343119</v>
      </c>
      <c r="S57" s="3">
        <f t="shared" si="13"/>
        <v>82.216440517219226</v>
      </c>
      <c r="T57" t="s">
        <v>25</v>
      </c>
    </row>
    <row r="58" spans="1:20" x14ac:dyDescent="0.2">
      <c r="A58" s="1">
        <v>1</v>
      </c>
      <c r="B58" s="9">
        <v>38</v>
      </c>
      <c r="C58" s="19" t="s">
        <v>29</v>
      </c>
      <c r="D58" s="21"/>
      <c r="E58" s="21"/>
      <c r="F58" s="10"/>
      <c r="G58">
        <v>0.79178720524785795</v>
      </c>
      <c r="H58" s="11">
        <v>2.8869386026262E-2</v>
      </c>
      <c r="I58">
        <v>0.239606481481481</v>
      </c>
      <c r="J58">
        <v>0.15805787157530399</v>
      </c>
      <c r="K58">
        <v>0.86952997101080198</v>
      </c>
      <c r="L58" s="11">
        <v>4.9267808846134402E-2</v>
      </c>
      <c r="M58" s="14">
        <v>2</v>
      </c>
      <c r="N58" s="4">
        <v>0</v>
      </c>
      <c r="O58" s="1"/>
      <c r="P58" s="14">
        <f t="shared" si="11"/>
        <v>92.857142857142861</v>
      </c>
      <c r="Q58" s="10">
        <f t="shared" si="11"/>
        <v>100</v>
      </c>
      <c r="R58" s="2">
        <f t="shared" si="12"/>
        <v>257.01951052292821</v>
      </c>
      <c r="S58" s="3">
        <f t="shared" si="13"/>
        <v>76.092089981676651</v>
      </c>
      <c r="T58" t="s">
        <v>25</v>
      </c>
    </row>
    <row r="59" spans="1:20" x14ac:dyDescent="0.2">
      <c r="A59" s="1">
        <v>1</v>
      </c>
      <c r="B59" s="5">
        <v>39</v>
      </c>
      <c r="C59" s="19" t="s">
        <v>29</v>
      </c>
      <c r="D59" s="21"/>
      <c r="E59" s="21"/>
      <c r="F59" s="10"/>
      <c r="G59">
        <v>0.78799929543490499</v>
      </c>
      <c r="H59" s="11">
        <v>3.5928842443318801E-2</v>
      </c>
      <c r="I59">
        <v>0.241319444444444</v>
      </c>
      <c r="J59">
        <v>0.15956375269455</v>
      </c>
      <c r="K59">
        <v>0.86877312997170697</v>
      </c>
      <c r="L59" s="11">
        <v>5.08219147888972E-2</v>
      </c>
      <c r="M59" s="14">
        <v>2</v>
      </c>
      <c r="N59" s="4">
        <v>0</v>
      </c>
      <c r="O59" s="1"/>
      <c r="P59" s="14">
        <f t="shared" si="11"/>
        <v>92.857142857142861</v>
      </c>
      <c r="Q59" s="10">
        <f t="shared" si="11"/>
        <v>100</v>
      </c>
      <c r="R59" s="2">
        <f t="shared" si="12"/>
        <v>255.31152926437514</v>
      </c>
      <c r="S59" s="3">
        <f t="shared" si="13"/>
        <v>77.350984258427147</v>
      </c>
      <c r="T59" t="s">
        <v>24</v>
      </c>
    </row>
    <row r="60" spans="1:20" x14ac:dyDescent="0.2">
      <c r="A60" s="1">
        <v>1</v>
      </c>
      <c r="B60" s="5">
        <v>40</v>
      </c>
      <c r="C60" s="19" t="s">
        <v>29</v>
      </c>
      <c r="D60" s="21"/>
      <c r="E60" s="21"/>
      <c r="F60" s="10"/>
      <c r="G60">
        <v>0.78470215487984596</v>
      </c>
      <c r="H60">
        <v>3.9517571206314397E-2</v>
      </c>
      <c r="I60">
        <v>0.24409722222222199</v>
      </c>
      <c r="J60">
        <v>0.16236427251261401</v>
      </c>
      <c r="K60">
        <v>0.86780211904780402</v>
      </c>
      <c r="L60">
        <v>5.1614559557163799E-2</v>
      </c>
      <c r="M60" s="14">
        <v>2</v>
      </c>
      <c r="N60" s="4">
        <v>0</v>
      </c>
      <c r="O60" s="1"/>
      <c r="P60" s="14">
        <f t="shared" si="11"/>
        <v>92.857142857142861</v>
      </c>
      <c r="Q60" s="10">
        <f t="shared" si="11"/>
        <v>100</v>
      </c>
      <c r="R60" s="2">
        <f t="shared" si="12"/>
        <v>253.82483751273969</v>
      </c>
      <c r="S60" s="3">
        <f t="shared" si="13"/>
        <v>79.392434436941571</v>
      </c>
      <c r="T60" t="s">
        <v>24</v>
      </c>
    </row>
    <row r="61" spans="1:20" x14ac:dyDescent="0.2">
      <c r="A61" s="1">
        <v>1</v>
      </c>
      <c r="B61" s="5">
        <v>41</v>
      </c>
      <c r="C61" s="19" t="s">
        <v>29</v>
      </c>
      <c r="D61" s="21"/>
      <c r="E61" s="21"/>
      <c r="F61" s="10"/>
      <c r="G61">
        <v>0.78316563238419101</v>
      </c>
      <c r="H61">
        <v>4.4283811319461998E-2</v>
      </c>
      <c r="I61">
        <v>0.25277777777777699</v>
      </c>
      <c r="J61">
        <v>0.16518535200017401</v>
      </c>
      <c r="K61">
        <v>0.86830306182692596</v>
      </c>
      <c r="L61">
        <v>5.2662166062986099E-2</v>
      </c>
      <c r="M61" s="14">
        <v>2</v>
      </c>
      <c r="N61" s="4">
        <v>0</v>
      </c>
      <c r="O61" s="1"/>
      <c r="P61" s="14">
        <f t="shared" si="11"/>
        <v>92.857142857142861</v>
      </c>
      <c r="Q61" s="10">
        <f t="shared" si="11"/>
        <v>100</v>
      </c>
      <c r="R61" s="2">
        <f t="shared" si="12"/>
        <v>253.13201435814668</v>
      </c>
      <c r="S61" s="3">
        <f t="shared" si="13"/>
        <v>85.771966244798264</v>
      </c>
      <c r="T61" t="s">
        <v>24</v>
      </c>
    </row>
    <row r="64" spans="1:20" x14ac:dyDescent="0.2">
      <c r="A64" s="18"/>
      <c r="B64" s="18"/>
    </row>
    <row r="65" spans="1:2" x14ac:dyDescent="0.2">
      <c r="A65" s="18"/>
      <c r="B65" s="18"/>
    </row>
  </sheetData>
  <mergeCells count="3">
    <mergeCell ref="A43:B43"/>
    <mergeCell ref="G4:H4"/>
    <mergeCell ref="A7:B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2024-01-16T03:28:32Z</dcterms:modified>
</cp:coreProperties>
</file>