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cuments\PYTHON\Thesis_ML\"/>
    </mc:Choice>
  </mc:AlternateContent>
  <xr:revisionPtr revIDLastSave="0" documentId="13_ncr:1_{3B5BF7E5-67F0-45AD-A420-3462AFC474D0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pass" sheetId="1" r:id="rId1"/>
    <sheet name="retain" sheetId="3" r:id="rId2"/>
    <sheet name="retain(2)" sheetId="5" r:id="rId3"/>
    <sheet name="retain(3)" sheetId="8" r:id="rId4"/>
    <sheet name="retain(4)" sheetId="10" r:id="rId5"/>
    <sheet name="Test1" sheetId="6" r:id="rId6"/>
    <sheet name="Test2" sheetId="7" r:id="rId7"/>
    <sheet name="P2R" sheetId="4" r:id="rId8"/>
    <sheet name="工作表1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4" i="4" l="1"/>
  <c r="Q164" i="4"/>
  <c r="R164" i="4"/>
  <c r="AB164" i="4" s="1"/>
  <c r="S164" i="4"/>
  <c r="T164" i="4"/>
  <c r="U164" i="4"/>
  <c r="V164" i="4"/>
  <c r="W164" i="4"/>
  <c r="X164" i="4"/>
  <c r="Y164" i="4"/>
  <c r="Z164" i="4"/>
  <c r="AA164" i="4"/>
  <c r="P165" i="4"/>
  <c r="Q165" i="4"/>
  <c r="R165" i="4"/>
  <c r="AB165" i="4" s="1"/>
  <c r="S165" i="4"/>
  <c r="T165" i="4"/>
  <c r="U165" i="4"/>
  <c r="V165" i="4"/>
  <c r="W165" i="4"/>
  <c r="X165" i="4"/>
  <c r="Y165" i="4"/>
  <c r="Z165" i="4"/>
  <c r="AA165" i="4"/>
  <c r="P166" i="4"/>
  <c r="AB166" i="4" s="1"/>
  <c r="Q166" i="4"/>
  <c r="R166" i="4"/>
  <c r="S166" i="4"/>
  <c r="T166" i="4"/>
  <c r="U166" i="4"/>
  <c r="V166" i="4"/>
  <c r="W166" i="4"/>
  <c r="X166" i="4"/>
  <c r="Y166" i="4"/>
  <c r="Z166" i="4"/>
  <c r="AA166" i="4"/>
  <c r="P167" i="4"/>
  <c r="Q167" i="4"/>
  <c r="AB167" i="4" s="1"/>
  <c r="R167" i="4"/>
  <c r="S167" i="4"/>
  <c r="T167" i="4"/>
  <c r="U167" i="4"/>
  <c r="V167" i="4"/>
  <c r="W167" i="4"/>
  <c r="X167" i="4"/>
  <c r="Y167" i="4"/>
  <c r="Z167" i="4"/>
  <c r="AA167" i="4"/>
  <c r="P168" i="4"/>
  <c r="AB168" i="4" s="1"/>
  <c r="Q168" i="4"/>
  <c r="R168" i="4"/>
  <c r="S168" i="4"/>
  <c r="T168" i="4"/>
  <c r="U168" i="4"/>
  <c r="V168" i="4"/>
  <c r="W168" i="4"/>
  <c r="X168" i="4"/>
  <c r="Y168" i="4"/>
  <c r="Z168" i="4"/>
  <c r="AA168" i="4"/>
  <c r="P169" i="4"/>
  <c r="Q169" i="4"/>
  <c r="AB169" i="4" s="1"/>
  <c r="R169" i="4"/>
  <c r="S169" i="4"/>
  <c r="T169" i="4"/>
  <c r="U169" i="4"/>
  <c r="V169" i="4"/>
  <c r="W169" i="4"/>
  <c r="X169" i="4"/>
  <c r="Y169" i="4"/>
  <c r="Z169" i="4"/>
  <c r="AA169" i="4"/>
  <c r="P170" i="4"/>
  <c r="Q170" i="4"/>
  <c r="AB170" i="4" s="1"/>
  <c r="R170" i="4"/>
  <c r="S170" i="4"/>
  <c r="T170" i="4"/>
  <c r="U170" i="4"/>
  <c r="V170" i="4"/>
  <c r="W170" i="4"/>
  <c r="X170" i="4"/>
  <c r="Y170" i="4"/>
  <c r="Z170" i="4"/>
  <c r="AA170" i="4"/>
  <c r="P138" i="4"/>
  <c r="Q138" i="4"/>
  <c r="AB138" i="4"/>
  <c r="S138" i="4"/>
  <c r="T138" i="4"/>
  <c r="U138" i="4"/>
  <c r="V138" i="4"/>
  <c r="W138" i="4"/>
  <c r="X138" i="4"/>
  <c r="Y138" i="4"/>
  <c r="Z138" i="4"/>
  <c r="AA138" i="4"/>
  <c r="P139" i="4"/>
  <c r="Q139" i="4"/>
  <c r="AB139" i="4"/>
  <c r="S139" i="4"/>
  <c r="T139" i="4"/>
  <c r="U139" i="4"/>
  <c r="V139" i="4"/>
  <c r="W139" i="4"/>
  <c r="X139" i="4"/>
  <c r="Y139" i="4"/>
  <c r="Z139" i="4"/>
  <c r="AA139" i="4"/>
  <c r="P140" i="4"/>
  <c r="AB140" i="4" s="1"/>
  <c r="Q140" i="4"/>
  <c r="S140" i="4"/>
  <c r="T140" i="4"/>
  <c r="U140" i="4"/>
  <c r="V140" i="4"/>
  <c r="W140" i="4"/>
  <c r="X140" i="4"/>
  <c r="Y140" i="4"/>
  <c r="Z140" i="4"/>
  <c r="AA140" i="4"/>
  <c r="P141" i="4"/>
  <c r="Q141" i="4"/>
  <c r="AB141" i="4" s="1"/>
  <c r="S141" i="4"/>
  <c r="T141" i="4"/>
  <c r="U141" i="4"/>
  <c r="V141" i="4"/>
  <c r="W141" i="4"/>
  <c r="X141" i="4"/>
  <c r="Y141" i="4"/>
  <c r="Z141" i="4"/>
  <c r="AA141" i="4"/>
  <c r="P142" i="4"/>
  <c r="AB142" i="4" s="1"/>
  <c r="Q142" i="4"/>
  <c r="S142" i="4"/>
  <c r="T142" i="4"/>
  <c r="U142" i="4"/>
  <c r="V142" i="4"/>
  <c r="W142" i="4"/>
  <c r="X142" i="4"/>
  <c r="Y142" i="4"/>
  <c r="Z142" i="4"/>
  <c r="AA142" i="4"/>
  <c r="P143" i="4"/>
  <c r="Q143" i="4"/>
  <c r="AB143" i="4" s="1"/>
  <c r="S143" i="4"/>
  <c r="T143" i="4"/>
  <c r="U143" i="4"/>
  <c r="V143" i="4"/>
  <c r="W143" i="4"/>
  <c r="X143" i="4"/>
  <c r="Y143" i="4"/>
  <c r="Z143" i="4"/>
  <c r="AA143" i="4"/>
  <c r="P144" i="4"/>
  <c r="AB144" i="4" s="1"/>
  <c r="Q144" i="4"/>
  <c r="S144" i="4"/>
  <c r="T144" i="4"/>
  <c r="U144" i="4"/>
  <c r="V144" i="4"/>
  <c r="W144" i="4"/>
  <c r="X144" i="4"/>
  <c r="Y144" i="4"/>
  <c r="Z144" i="4"/>
  <c r="AA144" i="4"/>
  <c r="P145" i="4"/>
  <c r="AB145" i="4" s="1"/>
  <c r="Q145" i="4"/>
  <c r="S145" i="4"/>
  <c r="T145" i="4"/>
  <c r="U145" i="4"/>
  <c r="V145" i="4"/>
  <c r="W145" i="4"/>
  <c r="X145" i="4"/>
  <c r="Y145" i="4"/>
  <c r="Z145" i="4"/>
  <c r="AA145" i="4"/>
  <c r="P146" i="4"/>
  <c r="Q146" i="4"/>
  <c r="AB146" i="4"/>
  <c r="S146" i="4"/>
  <c r="T146" i="4"/>
  <c r="U146" i="4"/>
  <c r="V146" i="4"/>
  <c r="W146" i="4"/>
  <c r="X146" i="4"/>
  <c r="Y146" i="4"/>
  <c r="Z146" i="4"/>
  <c r="AA146" i="4"/>
  <c r="P147" i="4"/>
  <c r="AB147" i="4" s="1"/>
  <c r="Q147" i="4"/>
  <c r="S147" i="4"/>
  <c r="T147" i="4"/>
  <c r="U147" i="4"/>
  <c r="V147" i="4"/>
  <c r="W147" i="4"/>
  <c r="X147" i="4"/>
  <c r="Y147" i="4"/>
  <c r="Z147" i="4"/>
  <c r="AA147" i="4"/>
  <c r="P148" i="4"/>
  <c r="AB148" i="4" s="1"/>
  <c r="Q148" i="4"/>
  <c r="S148" i="4"/>
  <c r="T148" i="4"/>
  <c r="U148" i="4"/>
  <c r="V148" i="4"/>
  <c r="W148" i="4"/>
  <c r="X148" i="4"/>
  <c r="Y148" i="4"/>
  <c r="Z148" i="4"/>
  <c r="AA148" i="4"/>
  <c r="P149" i="4"/>
  <c r="AB149" i="4" s="1"/>
  <c r="Q149" i="4"/>
  <c r="S149" i="4"/>
  <c r="T149" i="4"/>
  <c r="U149" i="4"/>
  <c r="V149" i="4"/>
  <c r="W149" i="4"/>
  <c r="X149" i="4"/>
  <c r="Y149" i="4"/>
  <c r="Z149" i="4"/>
  <c r="AA149" i="4"/>
  <c r="P150" i="4"/>
  <c r="AB150" i="4" s="1"/>
  <c r="Q150" i="4"/>
  <c r="R150" i="4"/>
  <c r="S150" i="4"/>
  <c r="T150" i="4"/>
  <c r="U150" i="4"/>
  <c r="V150" i="4"/>
  <c r="W150" i="4"/>
  <c r="X150" i="4"/>
  <c r="Y150" i="4"/>
  <c r="Z150" i="4"/>
  <c r="AA150" i="4"/>
  <c r="P151" i="4"/>
  <c r="Q151" i="4"/>
  <c r="AB151" i="4" s="1"/>
  <c r="R151" i="4"/>
  <c r="S151" i="4"/>
  <c r="T151" i="4"/>
  <c r="U151" i="4"/>
  <c r="V151" i="4"/>
  <c r="W151" i="4"/>
  <c r="X151" i="4"/>
  <c r="Y151" i="4"/>
  <c r="Z151" i="4"/>
  <c r="AA151" i="4"/>
  <c r="P152" i="4"/>
  <c r="Q152" i="4"/>
  <c r="R152" i="4"/>
  <c r="S152" i="4"/>
  <c r="T152" i="4"/>
  <c r="U152" i="4"/>
  <c r="V152" i="4"/>
  <c r="W152" i="4"/>
  <c r="X152" i="4"/>
  <c r="Y152" i="4"/>
  <c r="AB152" i="4" s="1"/>
  <c r="Z152" i="4"/>
  <c r="AA152" i="4"/>
  <c r="P153" i="4"/>
  <c r="AB153" i="4" s="1"/>
  <c r="Q153" i="4"/>
  <c r="R153" i="4"/>
  <c r="S153" i="4"/>
  <c r="T153" i="4"/>
  <c r="U153" i="4"/>
  <c r="V153" i="4"/>
  <c r="W153" i="4"/>
  <c r="X153" i="4"/>
  <c r="Y153" i="4"/>
  <c r="Z153" i="4"/>
  <c r="AA153" i="4"/>
  <c r="P154" i="4"/>
  <c r="AB154" i="4" s="1"/>
  <c r="Q154" i="4"/>
  <c r="R154" i="4"/>
  <c r="S154" i="4"/>
  <c r="T154" i="4"/>
  <c r="U154" i="4"/>
  <c r="V154" i="4"/>
  <c r="W154" i="4"/>
  <c r="X154" i="4"/>
  <c r="Y154" i="4"/>
  <c r="Z154" i="4"/>
  <c r="AA154" i="4"/>
  <c r="P155" i="4"/>
  <c r="AB155" i="4" s="1"/>
  <c r="Q155" i="4"/>
  <c r="R155" i="4"/>
  <c r="S155" i="4"/>
  <c r="T155" i="4"/>
  <c r="U155" i="4"/>
  <c r="V155" i="4"/>
  <c r="W155" i="4"/>
  <c r="X155" i="4"/>
  <c r="Y155" i="4"/>
  <c r="Z155" i="4"/>
  <c r="AA155" i="4"/>
  <c r="P156" i="4"/>
  <c r="AB156" i="4" s="1"/>
  <c r="Q156" i="4"/>
  <c r="R156" i="4"/>
  <c r="S156" i="4"/>
  <c r="T156" i="4"/>
  <c r="U156" i="4"/>
  <c r="V156" i="4"/>
  <c r="W156" i="4"/>
  <c r="X156" i="4"/>
  <c r="Y156" i="4"/>
  <c r="Z156" i="4"/>
  <c r="AA156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P159" i="4"/>
  <c r="AB159" i="4" s="1"/>
  <c r="Q159" i="4"/>
  <c r="R159" i="4"/>
  <c r="S159" i="4"/>
  <c r="T159" i="4"/>
  <c r="U159" i="4"/>
  <c r="V159" i="4"/>
  <c r="W159" i="4"/>
  <c r="X159" i="4"/>
  <c r="Y159" i="4"/>
  <c r="Z159" i="4"/>
  <c r="AA159" i="4"/>
  <c r="P160" i="4"/>
  <c r="AB160" i="4" s="1"/>
  <c r="Q160" i="4"/>
  <c r="R160" i="4"/>
  <c r="S160" i="4"/>
  <c r="T160" i="4"/>
  <c r="U160" i="4"/>
  <c r="V160" i="4"/>
  <c r="W160" i="4"/>
  <c r="X160" i="4"/>
  <c r="Y160" i="4"/>
  <c r="Z160" i="4"/>
  <c r="AA160" i="4"/>
  <c r="P161" i="4"/>
  <c r="Q161" i="4"/>
  <c r="AB161" i="4" s="1"/>
  <c r="R161" i="4"/>
  <c r="S161" i="4"/>
  <c r="T161" i="4"/>
  <c r="U161" i="4"/>
  <c r="V161" i="4"/>
  <c r="W161" i="4"/>
  <c r="X161" i="4"/>
  <c r="Y161" i="4"/>
  <c r="Z161" i="4"/>
  <c r="AA161" i="4"/>
  <c r="K2" i="11"/>
  <c r="K3" i="11"/>
  <c r="K4" i="11"/>
  <c r="K5" i="11"/>
  <c r="K6" i="11"/>
  <c r="K7" i="11"/>
  <c r="K8" i="11"/>
  <c r="K9" i="11"/>
  <c r="K10" i="11"/>
  <c r="K11" i="11"/>
  <c r="K12" i="11"/>
  <c r="E2" i="11"/>
  <c r="E3" i="11"/>
  <c r="E4" i="11"/>
  <c r="E5" i="11"/>
  <c r="E6" i="11"/>
  <c r="E7" i="11"/>
  <c r="E8" i="11"/>
  <c r="E9" i="11"/>
  <c r="E10" i="11"/>
  <c r="E11" i="11"/>
  <c r="E12" i="11"/>
  <c r="K1" i="11"/>
  <c r="E1" i="11"/>
  <c r="A61" i="10"/>
  <c r="A67" i="10"/>
  <c r="A66" i="10"/>
  <c r="A65" i="10"/>
  <c r="A64" i="10"/>
  <c r="A63" i="10"/>
  <c r="A62" i="10"/>
  <c r="A60" i="10"/>
  <c r="A41" i="10"/>
  <c r="A40" i="10"/>
  <c r="A39" i="10"/>
  <c r="A38" i="10"/>
  <c r="A37" i="10"/>
  <c r="A36" i="10"/>
  <c r="A35" i="10"/>
  <c r="A34" i="10"/>
  <c r="A33" i="10"/>
  <c r="P123" i="4"/>
  <c r="AB123" i="4" s="1"/>
  <c r="Q123" i="4"/>
  <c r="R123" i="4"/>
  <c r="S123" i="4"/>
  <c r="T123" i="4"/>
  <c r="U123" i="4"/>
  <c r="V123" i="4"/>
  <c r="W123" i="4"/>
  <c r="X123" i="4"/>
  <c r="Y123" i="4"/>
  <c r="Z123" i="4"/>
  <c r="AA123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P125" i="4"/>
  <c r="AB125" i="4" s="1"/>
  <c r="Q125" i="4"/>
  <c r="R125" i="4"/>
  <c r="S125" i="4"/>
  <c r="T125" i="4"/>
  <c r="U125" i="4"/>
  <c r="V125" i="4"/>
  <c r="W125" i="4"/>
  <c r="X125" i="4"/>
  <c r="Y125" i="4"/>
  <c r="Z125" i="4"/>
  <c r="AA125" i="4"/>
  <c r="P126" i="4"/>
  <c r="Q126" i="4"/>
  <c r="AB126" i="4" s="1"/>
  <c r="R126" i="4"/>
  <c r="S126" i="4"/>
  <c r="T126" i="4"/>
  <c r="U126" i="4"/>
  <c r="V126" i="4"/>
  <c r="W126" i="4"/>
  <c r="X126" i="4"/>
  <c r="Y126" i="4"/>
  <c r="Z126" i="4"/>
  <c r="AA126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P129" i="4"/>
  <c r="AB129" i="4" s="1"/>
  <c r="Q129" i="4"/>
  <c r="R129" i="4"/>
  <c r="S129" i="4"/>
  <c r="T129" i="4"/>
  <c r="U129" i="4"/>
  <c r="V129" i="4"/>
  <c r="W129" i="4"/>
  <c r="X129" i="4"/>
  <c r="Y129" i="4"/>
  <c r="Z129" i="4"/>
  <c r="AA129" i="4"/>
  <c r="P130" i="4"/>
  <c r="AB130" i="4" s="1"/>
  <c r="Q130" i="4"/>
  <c r="R130" i="4"/>
  <c r="S130" i="4"/>
  <c r="T130" i="4"/>
  <c r="U130" i="4"/>
  <c r="V130" i="4"/>
  <c r="W130" i="4"/>
  <c r="X130" i="4"/>
  <c r="Y130" i="4"/>
  <c r="Z130" i="4"/>
  <c r="AA130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P132" i="4"/>
  <c r="Q132" i="4"/>
  <c r="R132" i="4"/>
  <c r="S132" i="4"/>
  <c r="T132" i="4"/>
  <c r="AB132" i="4" s="1"/>
  <c r="U132" i="4"/>
  <c r="V132" i="4"/>
  <c r="W132" i="4"/>
  <c r="X132" i="4"/>
  <c r="Y132" i="4"/>
  <c r="Z132" i="4"/>
  <c r="AA132" i="4"/>
  <c r="P133" i="4"/>
  <c r="Q133" i="4"/>
  <c r="R133" i="4"/>
  <c r="S133" i="4"/>
  <c r="T133" i="4"/>
  <c r="U133" i="4"/>
  <c r="V133" i="4"/>
  <c r="W133" i="4"/>
  <c r="X133" i="4"/>
  <c r="Y133" i="4"/>
  <c r="AB133" i="4" s="1"/>
  <c r="Z133" i="4"/>
  <c r="AA133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69" i="8"/>
  <c r="A68" i="8"/>
  <c r="A67" i="8"/>
  <c r="A66" i="8"/>
  <c r="A65" i="8"/>
  <c r="A64" i="8"/>
  <c r="A63" i="8"/>
  <c r="A62" i="8"/>
  <c r="A43" i="8"/>
  <c r="A42" i="8"/>
  <c r="A41" i="8"/>
  <c r="A40" i="8"/>
  <c r="A39" i="8"/>
  <c r="A38" i="8"/>
  <c r="A37" i="8"/>
  <c r="A36" i="8"/>
  <c r="A35" i="8"/>
  <c r="P116" i="4"/>
  <c r="AB116" i="4" s="1"/>
  <c r="Q116" i="4"/>
  <c r="R116" i="4"/>
  <c r="S116" i="4"/>
  <c r="T116" i="4"/>
  <c r="U116" i="4"/>
  <c r="V116" i="4"/>
  <c r="W116" i="4"/>
  <c r="X116" i="4"/>
  <c r="Y116" i="4"/>
  <c r="Z116" i="4"/>
  <c r="AA116" i="4"/>
  <c r="P117" i="4"/>
  <c r="AB117" i="4" s="1"/>
  <c r="Q117" i="4"/>
  <c r="R117" i="4"/>
  <c r="S117" i="4"/>
  <c r="T117" i="4"/>
  <c r="U117" i="4"/>
  <c r="V117" i="4"/>
  <c r="W117" i="4"/>
  <c r="X117" i="4"/>
  <c r="Y117" i="4"/>
  <c r="Z117" i="4"/>
  <c r="AA117" i="4"/>
  <c r="P118" i="4"/>
  <c r="AB118" i="4" s="1"/>
  <c r="Q118" i="4"/>
  <c r="R118" i="4"/>
  <c r="S118" i="4"/>
  <c r="T118" i="4"/>
  <c r="U118" i="4"/>
  <c r="V118" i="4"/>
  <c r="W118" i="4"/>
  <c r="X118" i="4"/>
  <c r="Y118" i="4"/>
  <c r="Z118" i="4"/>
  <c r="AA118" i="4"/>
  <c r="P119" i="4"/>
  <c r="Q119" i="4"/>
  <c r="R119" i="4"/>
  <c r="S119" i="4"/>
  <c r="T119" i="4"/>
  <c r="AB119" i="4" s="1"/>
  <c r="U119" i="4"/>
  <c r="V119" i="4"/>
  <c r="W119" i="4"/>
  <c r="X119" i="4"/>
  <c r="Y119" i="4"/>
  <c r="Z119" i="4"/>
  <c r="AA119" i="4"/>
  <c r="P120" i="4"/>
  <c r="Q120" i="4"/>
  <c r="R120" i="4"/>
  <c r="S120" i="4"/>
  <c r="T120" i="4"/>
  <c r="U120" i="4"/>
  <c r="V120" i="4"/>
  <c r="W120" i="4"/>
  <c r="X120" i="4"/>
  <c r="Y120" i="4"/>
  <c r="AB120" i="4" s="1"/>
  <c r="Z120" i="4"/>
  <c r="AA120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69" i="5"/>
  <c r="A68" i="5"/>
  <c r="A67" i="5"/>
  <c r="A66" i="5"/>
  <c r="A65" i="5"/>
  <c r="A64" i="5"/>
  <c r="A63" i="5"/>
  <c r="A62" i="5"/>
  <c r="A43" i="5"/>
  <c r="A42" i="5"/>
  <c r="A41" i="5"/>
  <c r="A40" i="5"/>
  <c r="A39" i="5"/>
  <c r="A38" i="5"/>
  <c r="A37" i="5"/>
  <c r="A36" i="5"/>
  <c r="A35" i="5"/>
  <c r="Q3" i="4"/>
  <c r="R3" i="4"/>
  <c r="S3" i="4"/>
  <c r="T3" i="4"/>
  <c r="U3" i="4"/>
  <c r="V3" i="4"/>
  <c r="W3" i="4"/>
  <c r="X3" i="4"/>
  <c r="Y3" i="4"/>
  <c r="AB3" i="4" s="1"/>
  <c r="Z3" i="4"/>
  <c r="AA3" i="4"/>
  <c r="Q4" i="4"/>
  <c r="AB4" i="4" s="1"/>
  <c r="R4" i="4"/>
  <c r="S4" i="4"/>
  <c r="T4" i="4"/>
  <c r="U4" i="4"/>
  <c r="V4" i="4"/>
  <c r="W4" i="4"/>
  <c r="X4" i="4"/>
  <c r="Y4" i="4"/>
  <c r="Z4" i="4"/>
  <c r="AA4" i="4"/>
  <c r="Q5" i="4"/>
  <c r="AB5" i="4" s="1"/>
  <c r="R5" i="4"/>
  <c r="S5" i="4"/>
  <c r="T5" i="4"/>
  <c r="U5" i="4"/>
  <c r="V5" i="4"/>
  <c r="W5" i="4"/>
  <c r="X5" i="4"/>
  <c r="Y5" i="4"/>
  <c r="Z5" i="4"/>
  <c r="AA5" i="4"/>
  <c r="Q6" i="4"/>
  <c r="R6" i="4"/>
  <c r="S6" i="4"/>
  <c r="T6" i="4"/>
  <c r="AB6" i="4" s="1"/>
  <c r="U6" i="4"/>
  <c r="V6" i="4"/>
  <c r="W6" i="4"/>
  <c r="X6" i="4"/>
  <c r="Y6" i="4"/>
  <c r="Z6" i="4"/>
  <c r="AA6" i="4"/>
  <c r="Q7" i="4"/>
  <c r="R7" i="4"/>
  <c r="S7" i="4"/>
  <c r="T7" i="4"/>
  <c r="AB7" i="4" s="1"/>
  <c r="U7" i="4"/>
  <c r="V7" i="4"/>
  <c r="W7" i="4"/>
  <c r="X7" i="4"/>
  <c r="Y7" i="4"/>
  <c r="Z7" i="4"/>
  <c r="AA7" i="4"/>
  <c r="Q8" i="4"/>
  <c r="R8" i="4"/>
  <c r="S8" i="4"/>
  <c r="T8" i="4"/>
  <c r="U8" i="4"/>
  <c r="V8" i="4"/>
  <c r="W8" i="4"/>
  <c r="X8" i="4"/>
  <c r="Y8" i="4"/>
  <c r="Z8" i="4"/>
  <c r="AA8" i="4"/>
  <c r="AB8" i="4"/>
  <c r="Q9" i="4"/>
  <c r="R9" i="4"/>
  <c r="S9" i="4"/>
  <c r="T9" i="4"/>
  <c r="U9" i="4"/>
  <c r="V9" i="4"/>
  <c r="W9" i="4"/>
  <c r="X9" i="4"/>
  <c r="Y9" i="4"/>
  <c r="Z9" i="4"/>
  <c r="AA9" i="4"/>
  <c r="AB9" i="4"/>
  <c r="Q10" i="4"/>
  <c r="R10" i="4"/>
  <c r="S10" i="4"/>
  <c r="T10" i="4"/>
  <c r="AB10" i="4" s="1"/>
  <c r="U10" i="4"/>
  <c r="V10" i="4"/>
  <c r="W10" i="4"/>
  <c r="X10" i="4"/>
  <c r="Y10" i="4"/>
  <c r="Z10" i="4"/>
  <c r="AA10" i="4"/>
  <c r="Q11" i="4"/>
  <c r="R11" i="4"/>
  <c r="S11" i="4"/>
  <c r="T11" i="4"/>
  <c r="AB11" i="4" s="1"/>
  <c r="U11" i="4"/>
  <c r="V11" i="4"/>
  <c r="W11" i="4"/>
  <c r="X11" i="4"/>
  <c r="Y11" i="4"/>
  <c r="Z11" i="4"/>
  <c r="AA11" i="4"/>
  <c r="Q12" i="4"/>
  <c r="R12" i="4"/>
  <c r="S12" i="4"/>
  <c r="T12" i="4"/>
  <c r="U12" i="4"/>
  <c r="V12" i="4"/>
  <c r="W12" i="4"/>
  <c r="X12" i="4"/>
  <c r="Y12" i="4"/>
  <c r="Z12" i="4"/>
  <c r="AA12" i="4"/>
  <c r="AB12" i="4"/>
  <c r="Q13" i="4"/>
  <c r="R13" i="4"/>
  <c r="S13" i="4"/>
  <c r="T13" i="4"/>
  <c r="U13" i="4"/>
  <c r="V13" i="4"/>
  <c r="W13" i="4"/>
  <c r="X13" i="4"/>
  <c r="AB13" i="4" s="1"/>
  <c r="Y13" i="4"/>
  <c r="Z13" i="4"/>
  <c r="AA13" i="4"/>
  <c r="Q14" i="4"/>
  <c r="R14" i="4"/>
  <c r="S14" i="4"/>
  <c r="T14" i="4"/>
  <c r="AB14" i="4" s="1"/>
  <c r="U14" i="4"/>
  <c r="V14" i="4"/>
  <c r="W14" i="4"/>
  <c r="X14" i="4"/>
  <c r="Y14" i="4"/>
  <c r="Z14" i="4"/>
  <c r="AA14" i="4"/>
  <c r="Q15" i="4"/>
  <c r="R15" i="4"/>
  <c r="S15" i="4"/>
  <c r="T15" i="4"/>
  <c r="AB15" i="4" s="1"/>
  <c r="U15" i="4"/>
  <c r="V15" i="4"/>
  <c r="W15" i="4"/>
  <c r="X15" i="4"/>
  <c r="Y15" i="4"/>
  <c r="Z15" i="4"/>
  <c r="AA15" i="4"/>
  <c r="Q16" i="4"/>
  <c r="R16" i="4"/>
  <c r="S16" i="4"/>
  <c r="T16" i="4"/>
  <c r="AB16" i="4" s="1"/>
  <c r="U16" i="4"/>
  <c r="V16" i="4"/>
  <c r="W16" i="4"/>
  <c r="X16" i="4"/>
  <c r="Y16" i="4"/>
  <c r="Z16" i="4"/>
  <c r="AA16" i="4"/>
  <c r="Q17" i="4"/>
  <c r="R17" i="4"/>
  <c r="S17" i="4"/>
  <c r="T17" i="4"/>
  <c r="U17" i="4"/>
  <c r="V17" i="4"/>
  <c r="W17" i="4"/>
  <c r="X17" i="4"/>
  <c r="Y17" i="4"/>
  <c r="Z17" i="4"/>
  <c r="AA17" i="4"/>
  <c r="AB17" i="4"/>
  <c r="Q18" i="4"/>
  <c r="R18" i="4"/>
  <c r="S18" i="4"/>
  <c r="T18" i="4"/>
  <c r="U18" i="4"/>
  <c r="V18" i="4"/>
  <c r="W18" i="4"/>
  <c r="X18" i="4"/>
  <c r="Y18" i="4"/>
  <c r="Z18" i="4"/>
  <c r="AA18" i="4"/>
  <c r="AB18" i="4"/>
  <c r="Q19" i="4"/>
  <c r="R19" i="4"/>
  <c r="S19" i="4"/>
  <c r="T19" i="4"/>
  <c r="AB19" i="4" s="1"/>
  <c r="U19" i="4"/>
  <c r="V19" i="4"/>
  <c r="W19" i="4"/>
  <c r="X19" i="4"/>
  <c r="Y19" i="4"/>
  <c r="Z19" i="4"/>
  <c r="AA19" i="4"/>
  <c r="Q20" i="4"/>
  <c r="R20" i="4"/>
  <c r="S20" i="4"/>
  <c r="T20" i="4"/>
  <c r="AB20" i="4" s="1"/>
  <c r="U20" i="4"/>
  <c r="V20" i="4"/>
  <c r="W20" i="4"/>
  <c r="X20" i="4"/>
  <c r="Y20" i="4"/>
  <c r="Z20" i="4"/>
  <c r="AA20" i="4"/>
  <c r="Q21" i="4"/>
  <c r="R21" i="4"/>
  <c r="S21" i="4"/>
  <c r="T21" i="4"/>
  <c r="U21" i="4"/>
  <c r="V21" i="4"/>
  <c r="W21" i="4"/>
  <c r="X21" i="4"/>
  <c r="Y21" i="4"/>
  <c r="Z21" i="4"/>
  <c r="AA21" i="4"/>
  <c r="AB21" i="4"/>
  <c r="Q22" i="4"/>
  <c r="R22" i="4"/>
  <c r="S22" i="4"/>
  <c r="T22" i="4"/>
  <c r="U22" i="4"/>
  <c r="V22" i="4"/>
  <c r="W22" i="4"/>
  <c r="X22" i="4"/>
  <c r="Y22" i="4"/>
  <c r="Z22" i="4"/>
  <c r="AA22" i="4"/>
  <c r="AB22" i="4"/>
  <c r="Q23" i="4"/>
  <c r="R23" i="4"/>
  <c r="S23" i="4"/>
  <c r="T23" i="4"/>
  <c r="AB23" i="4" s="1"/>
  <c r="U23" i="4"/>
  <c r="V23" i="4"/>
  <c r="W23" i="4"/>
  <c r="X23" i="4"/>
  <c r="Y23" i="4"/>
  <c r="Z23" i="4"/>
  <c r="AA23" i="4"/>
  <c r="Q24" i="4"/>
  <c r="R24" i="4"/>
  <c r="S24" i="4"/>
  <c r="T24" i="4"/>
  <c r="AB24" i="4" s="1"/>
  <c r="U24" i="4"/>
  <c r="V24" i="4"/>
  <c r="W24" i="4"/>
  <c r="X24" i="4"/>
  <c r="Y24" i="4"/>
  <c r="Z24" i="4"/>
  <c r="AA24" i="4"/>
  <c r="Q25" i="4"/>
  <c r="R25" i="4"/>
  <c r="S25" i="4"/>
  <c r="T25" i="4"/>
  <c r="U25" i="4"/>
  <c r="V25" i="4"/>
  <c r="W25" i="4"/>
  <c r="X25" i="4"/>
  <c r="Y25" i="4"/>
  <c r="Z25" i="4"/>
  <c r="AA25" i="4"/>
  <c r="AB25" i="4"/>
  <c r="Q26" i="4"/>
  <c r="R26" i="4"/>
  <c r="S26" i="4"/>
  <c r="T26" i="4"/>
  <c r="U26" i="4"/>
  <c r="V26" i="4"/>
  <c r="W26" i="4"/>
  <c r="X26" i="4"/>
  <c r="AB26" i="4" s="1"/>
  <c r="Y26" i="4"/>
  <c r="Z26" i="4"/>
  <c r="AA26" i="4"/>
  <c r="Q27" i="4"/>
  <c r="R27" i="4"/>
  <c r="S27" i="4"/>
  <c r="T27" i="4"/>
  <c r="AB27" i="4" s="1"/>
  <c r="U27" i="4"/>
  <c r="V27" i="4"/>
  <c r="W27" i="4"/>
  <c r="X27" i="4"/>
  <c r="Y27" i="4"/>
  <c r="Z27" i="4"/>
  <c r="AA27" i="4"/>
  <c r="Q28" i="4"/>
  <c r="R28" i="4"/>
  <c r="S28" i="4"/>
  <c r="T28" i="4"/>
  <c r="AB28" i="4" s="1"/>
  <c r="U28" i="4"/>
  <c r="V28" i="4"/>
  <c r="W28" i="4"/>
  <c r="X28" i="4"/>
  <c r="Y28" i="4"/>
  <c r="Z28" i="4"/>
  <c r="AA28" i="4"/>
  <c r="Q29" i="4"/>
  <c r="R29" i="4"/>
  <c r="S29" i="4"/>
  <c r="T29" i="4"/>
  <c r="U29" i="4"/>
  <c r="V29" i="4"/>
  <c r="W29" i="4"/>
  <c r="X29" i="4"/>
  <c r="Y29" i="4"/>
  <c r="Z29" i="4"/>
  <c r="AA29" i="4"/>
  <c r="AB29" i="4"/>
  <c r="Q30" i="4"/>
  <c r="R30" i="4"/>
  <c r="S30" i="4"/>
  <c r="T30" i="4"/>
  <c r="U30" i="4"/>
  <c r="V30" i="4"/>
  <c r="W30" i="4"/>
  <c r="X30" i="4"/>
  <c r="Y30" i="4"/>
  <c r="Z30" i="4"/>
  <c r="AA30" i="4"/>
  <c r="AB30" i="4"/>
  <c r="Q31" i="4"/>
  <c r="R31" i="4"/>
  <c r="S31" i="4"/>
  <c r="T31" i="4"/>
  <c r="AB31" i="4" s="1"/>
  <c r="U31" i="4"/>
  <c r="V31" i="4"/>
  <c r="W31" i="4"/>
  <c r="X31" i="4"/>
  <c r="Y31" i="4"/>
  <c r="Z31" i="4"/>
  <c r="AA31" i="4"/>
  <c r="Q32" i="4"/>
  <c r="R32" i="4"/>
  <c r="S32" i="4"/>
  <c r="T32" i="4"/>
  <c r="AB32" i="4" s="1"/>
  <c r="U32" i="4"/>
  <c r="V32" i="4"/>
  <c r="W32" i="4"/>
  <c r="X32" i="4"/>
  <c r="Y32" i="4"/>
  <c r="Z32" i="4"/>
  <c r="AA32" i="4"/>
  <c r="Q33" i="4"/>
  <c r="R33" i="4"/>
  <c r="S33" i="4"/>
  <c r="T33" i="4"/>
  <c r="U33" i="4"/>
  <c r="V33" i="4"/>
  <c r="W33" i="4"/>
  <c r="X33" i="4"/>
  <c r="Y33" i="4"/>
  <c r="Z33" i="4"/>
  <c r="AA33" i="4"/>
  <c r="AB33" i="4"/>
  <c r="Q34" i="4"/>
  <c r="R34" i="4"/>
  <c r="S34" i="4"/>
  <c r="T34" i="4"/>
  <c r="U34" i="4"/>
  <c r="V34" i="4"/>
  <c r="W34" i="4"/>
  <c r="X34" i="4"/>
  <c r="Y34" i="4"/>
  <c r="Z34" i="4"/>
  <c r="AA34" i="4"/>
  <c r="Q35" i="4"/>
  <c r="R35" i="4"/>
  <c r="S35" i="4"/>
  <c r="T35" i="4"/>
  <c r="AB35" i="4" s="1"/>
  <c r="U35" i="4"/>
  <c r="V35" i="4"/>
  <c r="W35" i="4"/>
  <c r="X35" i="4"/>
  <c r="Y35" i="4"/>
  <c r="Z35" i="4"/>
  <c r="AA35" i="4"/>
  <c r="Q36" i="4"/>
  <c r="R36" i="4"/>
  <c r="S36" i="4"/>
  <c r="T36" i="4"/>
  <c r="AB36" i="4" s="1"/>
  <c r="U36" i="4"/>
  <c r="V36" i="4"/>
  <c r="W36" i="4"/>
  <c r="X36" i="4"/>
  <c r="Y36" i="4"/>
  <c r="Z36" i="4"/>
  <c r="AA36" i="4"/>
  <c r="Q37" i="4"/>
  <c r="R37" i="4"/>
  <c r="S37" i="4"/>
  <c r="T37" i="4"/>
  <c r="U37" i="4"/>
  <c r="V37" i="4"/>
  <c r="W37" i="4"/>
  <c r="X37" i="4"/>
  <c r="Y37" i="4"/>
  <c r="Z37" i="4"/>
  <c r="AA37" i="4"/>
  <c r="AB37" i="4"/>
  <c r="Q38" i="4"/>
  <c r="R38" i="4"/>
  <c r="S38" i="4"/>
  <c r="T38" i="4"/>
  <c r="U38" i="4"/>
  <c r="V38" i="4"/>
  <c r="W38" i="4"/>
  <c r="X38" i="4"/>
  <c r="AB38" i="4" s="1"/>
  <c r="Y38" i="4"/>
  <c r="Z38" i="4"/>
  <c r="AA38" i="4"/>
  <c r="Q39" i="4"/>
  <c r="R39" i="4"/>
  <c r="S39" i="4"/>
  <c r="T39" i="4"/>
  <c r="AB39" i="4" s="1"/>
  <c r="U39" i="4"/>
  <c r="V39" i="4"/>
  <c r="W39" i="4"/>
  <c r="X39" i="4"/>
  <c r="Y39" i="4"/>
  <c r="Z39" i="4"/>
  <c r="AA39" i="4"/>
  <c r="Q40" i="4"/>
  <c r="R40" i="4"/>
  <c r="S40" i="4"/>
  <c r="T40" i="4"/>
  <c r="AB40" i="4" s="1"/>
  <c r="U40" i="4"/>
  <c r="V40" i="4"/>
  <c r="W40" i="4"/>
  <c r="X40" i="4"/>
  <c r="Y40" i="4"/>
  <c r="Z40" i="4"/>
  <c r="AA40" i="4"/>
  <c r="Q41" i="4"/>
  <c r="R41" i="4"/>
  <c r="S41" i="4"/>
  <c r="T41" i="4"/>
  <c r="U41" i="4"/>
  <c r="V41" i="4"/>
  <c r="W41" i="4"/>
  <c r="X41" i="4"/>
  <c r="Y41" i="4"/>
  <c r="Z41" i="4"/>
  <c r="AA41" i="4"/>
  <c r="AB41" i="4"/>
  <c r="Q42" i="4"/>
  <c r="R42" i="4"/>
  <c r="S42" i="4"/>
  <c r="T42" i="4"/>
  <c r="U42" i="4"/>
  <c r="V42" i="4"/>
  <c r="W42" i="4"/>
  <c r="X42" i="4"/>
  <c r="Y42" i="4"/>
  <c r="Z42" i="4"/>
  <c r="AA42" i="4"/>
  <c r="AB42" i="4"/>
  <c r="Q43" i="4"/>
  <c r="R43" i="4"/>
  <c r="S43" i="4"/>
  <c r="T43" i="4"/>
  <c r="AB43" i="4" s="1"/>
  <c r="U43" i="4"/>
  <c r="V43" i="4"/>
  <c r="W43" i="4"/>
  <c r="X43" i="4"/>
  <c r="Y43" i="4"/>
  <c r="Z43" i="4"/>
  <c r="AA43" i="4"/>
  <c r="Q44" i="4"/>
  <c r="R44" i="4"/>
  <c r="S44" i="4"/>
  <c r="T44" i="4"/>
  <c r="U44" i="4"/>
  <c r="V44" i="4"/>
  <c r="W44" i="4"/>
  <c r="X44" i="4"/>
  <c r="AB44" i="4" s="1"/>
  <c r="Y44" i="4"/>
  <c r="Z44" i="4"/>
  <c r="AA44" i="4"/>
  <c r="Q45" i="4"/>
  <c r="R45" i="4"/>
  <c r="S45" i="4"/>
  <c r="T45" i="4"/>
  <c r="U45" i="4"/>
  <c r="V45" i="4"/>
  <c r="W45" i="4"/>
  <c r="X45" i="4"/>
  <c r="Y45" i="4"/>
  <c r="Z45" i="4"/>
  <c r="AA45" i="4"/>
  <c r="AB45" i="4"/>
  <c r="Q46" i="4"/>
  <c r="R46" i="4"/>
  <c r="S46" i="4"/>
  <c r="T46" i="4"/>
  <c r="AB46" i="4" s="1"/>
  <c r="U46" i="4"/>
  <c r="V46" i="4"/>
  <c r="W46" i="4"/>
  <c r="X46" i="4"/>
  <c r="Y46" i="4"/>
  <c r="Z46" i="4"/>
  <c r="AA46" i="4"/>
  <c r="Q47" i="4"/>
  <c r="R47" i="4"/>
  <c r="S47" i="4"/>
  <c r="T47" i="4"/>
  <c r="AB47" i="4" s="1"/>
  <c r="U47" i="4"/>
  <c r="V47" i="4"/>
  <c r="W47" i="4"/>
  <c r="X47" i="4"/>
  <c r="Y47" i="4"/>
  <c r="Z47" i="4"/>
  <c r="AA47" i="4"/>
  <c r="Q48" i="4"/>
  <c r="R48" i="4"/>
  <c r="S48" i="4"/>
  <c r="T48" i="4"/>
  <c r="U48" i="4"/>
  <c r="V48" i="4"/>
  <c r="W48" i="4"/>
  <c r="X48" i="4"/>
  <c r="AB48" i="4" s="1"/>
  <c r="Y48" i="4"/>
  <c r="Z48" i="4"/>
  <c r="AA48" i="4"/>
  <c r="Q49" i="4"/>
  <c r="R49" i="4"/>
  <c r="S49" i="4"/>
  <c r="T49" i="4"/>
  <c r="U49" i="4"/>
  <c r="V49" i="4"/>
  <c r="W49" i="4"/>
  <c r="X49" i="4"/>
  <c r="Y49" i="4"/>
  <c r="Z49" i="4"/>
  <c r="AA49" i="4"/>
  <c r="AB49" i="4"/>
  <c r="Q50" i="4"/>
  <c r="R50" i="4"/>
  <c r="S50" i="4"/>
  <c r="T50" i="4"/>
  <c r="AB50" i="4" s="1"/>
  <c r="U50" i="4"/>
  <c r="V50" i="4"/>
  <c r="W50" i="4"/>
  <c r="X50" i="4"/>
  <c r="Y50" i="4"/>
  <c r="Z50" i="4"/>
  <c r="AA50" i="4"/>
  <c r="Q51" i="4"/>
  <c r="R51" i="4"/>
  <c r="S51" i="4"/>
  <c r="T51" i="4"/>
  <c r="AB51" i="4" s="1"/>
  <c r="U51" i="4"/>
  <c r="V51" i="4"/>
  <c r="W51" i="4"/>
  <c r="X51" i="4"/>
  <c r="Y51" i="4"/>
  <c r="Z51" i="4"/>
  <c r="AA51" i="4"/>
  <c r="Q52" i="4"/>
  <c r="R52" i="4"/>
  <c r="S52" i="4"/>
  <c r="T52" i="4"/>
  <c r="U52" i="4"/>
  <c r="V52" i="4"/>
  <c r="W52" i="4"/>
  <c r="X52" i="4"/>
  <c r="AB52" i="4" s="1"/>
  <c r="Y52" i="4"/>
  <c r="Z52" i="4"/>
  <c r="AA52" i="4"/>
  <c r="Q53" i="4"/>
  <c r="R53" i="4"/>
  <c r="S53" i="4"/>
  <c r="T53" i="4"/>
  <c r="U53" i="4"/>
  <c r="V53" i="4"/>
  <c r="W53" i="4"/>
  <c r="X53" i="4"/>
  <c r="Y53" i="4"/>
  <c r="Z53" i="4"/>
  <c r="AA53" i="4"/>
  <c r="AB53" i="4"/>
  <c r="Q54" i="4"/>
  <c r="R54" i="4"/>
  <c r="S54" i="4"/>
  <c r="T54" i="4"/>
  <c r="AB54" i="4" s="1"/>
  <c r="U54" i="4"/>
  <c r="V54" i="4"/>
  <c r="W54" i="4"/>
  <c r="X54" i="4"/>
  <c r="Y54" i="4"/>
  <c r="Z54" i="4"/>
  <c r="AA54" i="4"/>
  <c r="Q55" i="4"/>
  <c r="R55" i="4"/>
  <c r="S55" i="4"/>
  <c r="T55" i="4"/>
  <c r="AB55" i="4" s="1"/>
  <c r="U55" i="4"/>
  <c r="V55" i="4"/>
  <c r="W55" i="4"/>
  <c r="X55" i="4"/>
  <c r="Y55" i="4"/>
  <c r="Z55" i="4"/>
  <c r="AA55" i="4"/>
  <c r="Q56" i="4"/>
  <c r="R56" i="4"/>
  <c r="S56" i="4"/>
  <c r="T56" i="4"/>
  <c r="U56" i="4"/>
  <c r="V56" i="4"/>
  <c r="W56" i="4"/>
  <c r="X56" i="4"/>
  <c r="AB56" i="4" s="1"/>
  <c r="Y56" i="4"/>
  <c r="Z56" i="4"/>
  <c r="AA56" i="4"/>
  <c r="Q57" i="4"/>
  <c r="R57" i="4"/>
  <c r="S57" i="4"/>
  <c r="T57" i="4"/>
  <c r="U57" i="4"/>
  <c r="V57" i="4"/>
  <c r="W57" i="4"/>
  <c r="X57" i="4"/>
  <c r="Y57" i="4"/>
  <c r="Z57" i="4"/>
  <c r="AA57" i="4"/>
  <c r="AB57" i="4"/>
  <c r="Q58" i="4"/>
  <c r="R58" i="4"/>
  <c r="S58" i="4"/>
  <c r="T58" i="4"/>
  <c r="AB58" i="4" s="1"/>
  <c r="U58" i="4"/>
  <c r="V58" i="4"/>
  <c r="W58" i="4"/>
  <c r="X58" i="4"/>
  <c r="Y58" i="4"/>
  <c r="Z58" i="4"/>
  <c r="AA58" i="4"/>
  <c r="Q59" i="4"/>
  <c r="R59" i="4"/>
  <c r="S59" i="4"/>
  <c r="T59" i="4"/>
  <c r="AB59" i="4" s="1"/>
  <c r="U59" i="4"/>
  <c r="V59" i="4"/>
  <c r="W59" i="4"/>
  <c r="X59" i="4"/>
  <c r="Y59" i="4"/>
  <c r="Z59" i="4"/>
  <c r="AA59" i="4"/>
  <c r="Q60" i="4"/>
  <c r="R60" i="4"/>
  <c r="S60" i="4"/>
  <c r="T60" i="4"/>
  <c r="U60" i="4"/>
  <c r="V60" i="4"/>
  <c r="W60" i="4"/>
  <c r="X60" i="4"/>
  <c r="Y60" i="4"/>
  <c r="Z60" i="4"/>
  <c r="AA60" i="4"/>
  <c r="Q61" i="4"/>
  <c r="R61" i="4"/>
  <c r="S61" i="4"/>
  <c r="T61" i="4"/>
  <c r="U61" i="4"/>
  <c r="V61" i="4"/>
  <c r="W61" i="4"/>
  <c r="X61" i="4"/>
  <c r="Y61" i="4"/>
  <c r="Z61" i="4"/>
  <c r="AA61" i="4"/>
  <c r="Q62" i="4"/>
  <c r="R62" i="4"/>
  <c r="S62" i="4"/>
  <c r="T62" i="4"/>
  <c r="AB62" i="4" s="1"/>
  <c r="U62" i="4"/>
  <c r="V62" i="4"/>
  <c r="W62" i="4"/>
  <c r="X62" i="4"/>
  <c r="Y62" i="4"/>
  <c r="Z62" i="4"/>
  <c r="AA62" i="4"/>
  <c r="Q63" i="4"/>
  <c r="R63" i="4"/>
  <c r="S63" i="4"/>
  <c r="T63" i="4"/>
  <c r="AB63" i="4" s="1"/>
  <c r="U63" i="4"/>
  <c r="V63" i="4"/>
  <c r="W63" i="4"/>
  <c r="X63" i="4"/>
  <c r="Y63" i="4"/>
  <c r="Z63" i="4"/>
  <c r="AA63" i="4"/>
  <c r="Q64" i="4"/>
  <c r="R64" i="4"/>
  <c r="S64" i="4"/>
  <c r="T64" i="4"/>
  <c r="U64" i="4"/>
  <c r="V64" i="4"/>
  <c r="W64" i="4"/>
  <c r="X64" i="4"/>
  <c r="AB64" i="4" s="1"/>
  <c r="Y64" i="4"/>
  <c r="Z64" i="4"/>
  <c r="AA64" i="4"/>
  <c r="Q65" i="4"/>
  <c r="R65" i="4"/>
  <c r="S65" i="4"/>
  <c r="T65" i="4"/>
  <c r="U65" i="4"/>
  <c r="V65" i="4"/>
  <c r="W65" i="4"/>
  <c r="X65" i="4"/>
  <c r="Y65" i="4"/>
  <c r="Z65" i="4"/>
  <c r="AA65" i="4"/>
  <c r="AB65" i="4"/>
  <c r="Q74" i="4"/>
  <c r="R74" i="4"/>
  <c r="S74" i="4"/>
  <c r="T74" i="4"/>
  <c r="AB74" i="4" s="1"/>
  <c r="U74" i="4"/>
  <c r="V74" i="4"/>
  <c r="W74" i="4"/>
  <c r="X74" i="4"/>
  <c r="Y74" i="4"/>
  <c r="Z74" i="4"/>
  <c r="AA74" i="4"/>
  <c r="Q75" i="4"/>
  <c r="R75" i="4"/>
  <c r="S75" i="4"/>
  <c r="T75" i="4"/>
  <c r="AB75" i="4" s="1"/>
  <c r="U75" i="4"/>
  <c r="V75" i="4"/>
  <c r="W75" i="4"/>
  <c r="X75" i="4"/>
  <c r="Y75" i="4"/>
  <c r="Z75" i="4"/>
  <c r="AA75" i="4"/>
  <c r="Q76" i="4"/>
  <c r="R76" i="4"/>
  <c r="S76" i="4"/>
  <c r="T76" i="4"/>
  <c r="U76" i="4"/>
  <c r="V76" i="4"/>
  <c r="W76" i="4"/>
  <c r="X76" i="4"/>
  <c r="AB76" i="4" s="1"/>
  <c r="Y76" i="4"/>
  <c r="Z76" i="4"/>
  <c r="AA76" i="4"/>
  <c r="Q77" i="4"/>
  <c r="R77" i="4"/>
  <c r="S77" i="4"/>
  <c r="T77" i="4"/>
  <c r="U77" i="4"/>
  <c r="V77" i="4"/>
  <c r="W77" i="4"/>
  <c r="X77" i="4"/>
  <c r="Y77" i="4"/>
  <c r="Z77" i="4"/>
  <c r="AA77" i="4"/>
  <c r="AB77" i="4"/>
  <c r="Q78" i="4"/>
  <c r="R78" i="4"/>
  <c r="S78" i="4"/>
  <c r="T78" i="4"/>
  <c r="AB78" i="4" s="1"/>
  <c r="U78" i="4"/>
  <c r="V78" i="4"/>
  <c r="W78" i="4"/>
  <c r="X78" i="4"/>
  <c r="Y78" i="4"/>
  <c r="Z78" i="4"/>
  <c r="AA78" i="4"/>
  <c r="Q79" i="4"/>
  <c r="R79" i="4"/>
  <c r="S79" i="4"/>
  <c r="T79" i="4"/>
  <c r="AB79" i="4" s="1"/>
  <c r="U79" i="4"/>
  <c r="V79" i="4"/>
  <c r="W79" i="4"/>
  <c r="X79" i="4"/>
  <c r="Y79" i="4"/>
  <c r="Z79" i="4"/>
  <c r="AA79" i="4"/>
  <c r="Q80" i="4"/>
  <c r="R80" i="4"/>
  <c r="S80" i="4"/>
  <c r="T80" i="4"/>
  <c r="U80" i="4"/>
  <c r="V80" i="4"/>
  <c r="W80" i="4"/>
  <c r="X80" i="4"/>
  <c r="AB80" i="4" s="1"/>
  <c r="Y80" i="4"/>
  <c r="Z80" i="4"/>
  <c r="AA80" i="4"/>
  <c r="Q81" i="4"/>
  <c r="R81" i="4"/>
  <c r="S81" i="4"/>
  <c r="T81" i="4"/>
  <c r="U81" i="4"/>
  <c r="V81" i="4"/>
  <c r="W81" i="4"/>
  <c r="X81" i="4"/>
  <c r="Y81" i="4"/>
  <c r="Z81" i="4"/>
  <c r="AA81" i="4"/>
  <c r="AB81" i="4"/>
  <c r="Q82" i="4"/>
  <c r="R82" i="4"/>
  <c r="S82" i="4"/>
  <c r="T82" i="4"/>
  <c r="AB82" i="4" s="1"/>
  <c r="U82" i="4"/>
  <c r="V82" i="4"/>
  <c r="W82" i="4"/>
  <c r="X82" i="4"/>
  <c r="Y82" i="4"/>
  <c r="Z82" i="4"/>
  <c r="AA82" i="4"/>
  <c r="Q83" i="4"/>
  <c r="R83" i="4"/>
  <c r="S83" i="4"/>
  <c r="T83" i="4"/>
  <c r="AB83" i="4" s="1"/>
  <c r="U83" i="4"/>
  <c r="V83" i="4"/>
  <c r="W83" i="4"/>
  <c r="X83" i="4"/>
  <c r="Y83" i="4"/>
  <c r="Z83" i="4"/>
  <c r="AA83" i="4"/>
  <c r="Q84" i="4"/>
  <c r="R84" i="4"/>
  <c r="S84" i="4"/>
  <c r="T84" i="4"/>
  <c r="U84" i="4"/>
  <c r="V84" i="4"/>
  <c r="W84" i="4"/>
  <c r="X84" i="4"/>
  <c r="AB84" i="4" s="1"/>
  <c r="Y84" i="4"/>
  <c r="Z84" i="4"/>
  <c r="AA84" i="4"/>
  <c r="Q85" i="4"/>
  <c r="R85" i="4"/>
  <c r="S85" i="4"/>
  <c r="T85" i="4"/>
  <c r="U85" i="4"/>
  <c r="V85" i="4"/>
  <c r="W85" i="4"/>
  <c r="X85" i="4"/>
  <c r="Y85" i="4"/>
  <c r="Z85" i="4"/>
  <c r="AA85" i="4"/>
  <c r="AB85" i="4"/>
  <c r="Q86" i="4"/>
  <c r="R86" i="4"/>
  <c r="S86" i="4"/>
  <c r="T86" i="4"/>
  <c r="AB86" i="4" s="1"/>
  <c r="U86" i="4"/>
  <c r="V86" i="4"/>
  <c r="W86" i="4"/>
  <c r="X86" i="4"/>
  <c r="Y86" i="4"/>
  <c r="Z86" i="4"/>
  <c r="AA86" i="4"/>
  <c r="Q87" i="4"/>
  <c r="R87" i="4"/>
  <c r="S87" i="4"/>
  <c r="T87" i="4"/>
  <c r="AB87" i="4" s="1"/>
  <c r="U87" i="4"/>
  <c r="V87" i="4"/>
  <c r="W87" i="4"/>
  <c r="X87" i="4"/>
  <c r="Y87" i="4"/>
  <c r="Z87" i="4"/>
  <c r="AA87" i="4"/>
  <c r="Q88" i="4"/>
  <c r="R88" i="4"/>
  <c r="S88" i="4"/>
  <c r="T88" i="4"/>
  <c r="U88" i="4"/>
  <c r="V88" i="4"/>
  <c r="W88" i="4"/>
  <c r="X88" i="4"/>
  <c r="AB88" i="4" s="1"/>
  <c r="Y88" i="4"/>
  <c r="Z88" i="4"/>
  <c r="AA88" i="4"/>
  <c r="Q89" i="4"/>
  <c r="R89" i="4"/>
  <c r="S89" i="4"/>
  <c r="T89" i="4"/>
  <c r="U89" i="4"/>
  <c r="V89" i="4"/>
  <c r="W89" i="4"/>
  <c r="X89" i="4"/>
  <c r="Y89" i="4"/>
  <c r="Z89" i="4"/>
  <c r="AA89" i="4"/>
  <c r="AB89" i="4"/>
  <c r="Q90" i="4"/>
  <c r="R90" i="4"/>
  <c r="S90" i="4"/>
  <c r="T90" i="4"/>
  <c r="AB90" i="4" s="1"/>
  <c r="U90" i="4"/>
  <c r="V90" i="4"/>
  <c r="W90" i="4"/>
  <c r="X90" i="4"/>
  <c r="Y90" i="4"/>
  <c r="Z90" i="4"/>
  <c r="AA90" i="4"/>
  <c r="Q91" i="4"/>
  <c r="R91" i="4"/>
  <c r="S91" i="4"/>
  <c r="T91" i="4"/>
  <c r="AB91" i="4" s="1"/>
  <c r="U91" i="4"/>
  <c r="V91" i="4"/>
  <c r="W91" i="4"/>
  <c r="X91" i="4"/>
  <c r="Y91" i="4"/>
  <c r="Z91" i="4"/>
  <c r="AA91" i="4"/>
  <c r="Q92" i="4"/>
  <c r="R92" i="4"/>
  <c r="S92" i="4"/>
  <c r="T92" i="4"/>
  <c r="U92" i="4"/>
  <c r="V92" i="4"/>
  <c r="W92" i="4"/>
  <c r="X92" i="4"/>
  <c r="AB92" i="4" s="1"/>
  <c r="Y92" i="4"/>
  <c r="Z92" i="4"/>
  <c r="AA92" i="4"/>
  <c r="Q93" i="4"/>
  <c r="R93" i="4"/>
  <c r="S93" i="4"/>
  <c r="T93" i="4"/>
  <c r="U93" i="4"/>
  <c r="V93" i="4"/>
  <c r="W93" i="4"/>
  <c r="X93" i="4"/>
  <c r="Y93" i="4"/>
  <c r="Z93" i="4"/>
  <c r="AA93" i="4"/>
  <c r="AB93" i="4"/>
  <c r="Q94" i="4"/>
  <c r="R94" i="4"/>
  <c r="S94" i="4"/>
  <c r="T94" i="4"/>
  <c r="AB94" i="4" s="1"/>
  <c r="U94" i="4"/>
  <c r="V94" i="4"/>
  <c r="W94" i="4"/>
  <c r="X94" i="4"/>
  <c r="Y94" i="4"/>
  <c r="Z94" i="4"/>
  <c r="AA94" i="4"/>
  <c r="Q95" i="4"/>
  <c r="R95" i="4"/>
  <c r="S95" i="4"/>
  <c r="T95" i="4"/>
  <c r="AB95" i="4" s="1"/>
  <c r="U95" i="4"/>
  <c r="V95" i="4"/>
  <c r="W95" i="4"/>
  <c r="X95" i="4"/>
  <c r="Y95" i="4"/>
  <c r="Z95" i="4"/>
  <c r="AA95" i="4"/>
  <c r="Q96" i="4"/>
  <c r="R96" i="4"/>
  <c r="S96" i="4"/>
  <c r="T96" i="4"/>
  <c r="U96" i="4"/>
  <c r="V96" i="4"/>
  <c r="W96" i="4"/>
  <c r="X96" i="4"/>
  <c r="AB96" i="4" s="1"/>
  <c r="Y96" i="4"/>
  <c r="Z96" i="4"/>
  <c r="AA96" i="4"/>
  <c r="Q97" i="4"/>
  <c r="R97" i="4"/>
  <c r="S97" i="4"/>
  <c r="T97" i="4"/>
  <c r="U97" i="4"/>
  <c r="V97" i="4"/>
  <c r="W97" i="4"/>
  <c r="X97" i="4"/>
  <c r="Y97" i="4"/>
  <c r="Z97" i="4"/>
  <c r="AA97" i="4"/>
  <c r="AB97" i="4"/>
  <c r="Q98" i="4"/>
  <c r="R98" i="4"/>
  <c r="S98" i="4"/>
  <c r="T98" i="4"/>
  <c r="AB98" i="4" s="1"/>
  <c r="U98" i="4"/>
  <c r="V98" i="4"/>
  <c r="W98" i="4"/>
  <c r="X98" i="4"/>
  <c r="Y98" i="4"/>
  <c r="Z98" i="4"/>
  <c r="AA98" i="4"/>
  <c r="Q99" i="4"/>
  <c r="R99" i="4"/>
  <c r="S99" i="4"/>
  <c r="T99" i="4"/>
  <c r="AB99" i="4" s="1"/>
  <c r="U99" i="4"/>
  <c r="V99" i="4"/>
  <c r="W99" i="4"/>
  <c r="X99" i="4"/>
  <c r="Y99" i="4"/>
  <c r="Z99" i="4"/>
  <c r="AA99" i="4"/>
  <c r="Q100" i="4"/>
  <c r="R100" i="4"/>
  <c r="S100" i="4"/>
  <c r="T100" i="4"/>
  <c r="U100" i="4"/>
  <c r="V100" i="4"/>
  <c r="W100" i="4"/>
  <c r="X100" i="4"/>
  <c r="AB100" i="4" s="1"/>
  <c r="Y100" i="4"/>
  <c r="Z100" i="4"/>
  <c r="AA100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Q102" i="4"/>
  <c r="R102" i="4"/>
  <c r="S102" i="4"/>
  <c r="T102" i="4"/>
  <c r="AB102" i="4" s="1"/>
  <c r="U102" i="4"/>
  <c r="V102" i="4"/>
  <c r="W102" i="4"/>
  <c r="X102" i="4"/>
  <c r="Y102" i="4"/>
  <c r="Z102" i="4"/>
  <c r="AA102" i="4"/>
  <c r="Q103" i="4"/>
  <c r="R103" i="4"/>
  <c r="S103" i="4"/>
  <c r="T103" i="4"/>
  <c r="AB103" i="4" s="1"/>
  <c r="U103" i="4"/>
  <c r="V103" i="4"/>
  <c r="W103" i="4"/>
  <c r="X103" i="4"/>
  <c r="Y103" i="4"/>
  <c r="Z103" i="4"/>
  <c r="AA103" i="4"/>
  <c r="Q104" i="4"/>
  <c r="R104" i="4"/>
  <c r="S104" i="4"/>
  <c r="T104" i="4"/>
  <c r="U104" i="4"/>
  <c r="V104" i="4"/>
  <c r="W104" i="4"/>
  <c r="X104" i="4"/>
  <c r="AB104" i="4" s="1"/>
  <c r="Y104" i="4"/>
  <c r="Z104" i="4"/>
  <c r="AA104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Q106" i="4"/>
  <c r="R106" i="4"/>
  <c r="S106" i="4"/>
  <c r="T106" i="4"/>
  <c r="AB106" i="4" s="1"/>
  <c r="U106" i="4"/>
  <c r="V106" i="4"/>
  <c r="W106" i="4"/>
  <c r="X106" i="4"/>
  <c r="Y106" i="4"/>
  <c r="Z106" i="4"/>
  <c r="AA106" i="4"/>
  <c r="Q107" i="4"/>
  <c r="R107" i="4"/>
  <c r="S107" i="4"/>
  <c r="T107" i="4"/>
  <c r="AB107" i="4" s="1"/>
  <c r="U107" i="4"/>
  <c r="V107" i="4"/>
  <c r="W107" i="4"/>
  <c r="X107" i="4"/>
  <c r="Y107" i="4"/>
  <c r="Z107" i="4"/>
  <c r="AA107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Q110" i="4"/>
  <c r="R110" i="4"/>
  <c r="S110" i="4"/>
  <c r="T110" i="4"/>
  <c r="AB110" i="4" s="1"/>
  <c r="U110" i="4"/>
  <c r="V110" i="4"/>
  <c r="W110" i="4"/>
  <c r="X110" i="4"/>
  <c r="Y110" i="4"/>
  <c r="Z110" i="4"/>
  <c r="AA110" i="4"/>
  <c r="Q111" i="4"/>
  <c r="R111" i="4"/>
  <c r="S111" i="4"/>
  <c r="T111" i="4"/>
  <c r="AB111" i="4" s="1"/>
  <c r="U111" i="4"/>
  <c r="V111" i="4"/>
  <c r="W111" i="4"/>
  <c r="X111" i="4"/>
  <c r="Y111" i="4"/>
  <c r="Z111" i="4"/>
  <c r="AA111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B2" i="4"/>
  <c r="R2" i="4"/>
  <c r="S2" i="4"/>
  <c r="T2" i="4"/>
  <c r="U2" i="4"/>
  <c r="V2" i="4"/>
  <c r="W2" i="4"/>
  <c r="X2" i="4"/>
  <c r="Y2" i="4"/>
  <c r="Z2" i="4"/>
  <c r="AA2" i="4"/>
  <c r="Q2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2" i="4"/>
  <c r="A69" i="3"/>
  <c r="A68" i="3"/>
  <c r="A67" i="3"/>
  <c r="A66" i="3"/>
  <c r="A65" i="3"/>
  <c r="A64" i="3"/>
  <c r="A63" i="3"/>
  <c r="A62" i="3"/>
  <c r="A43" i="3"/>
  <c r="A42" i="3"/>
  <c r="A41" i="3"/>
  <c r="A40" i="3"/>
  <c r="A39" i="3"/>
  <c r="A38" i="3"/>
  <c r="A37" i="3"/>
  <c r="A36" i="3"/>
  <c r="A35" i="3"/>
  <c r="A63" i="1"/>
  <c r="A64" i="1"/>
  <c r="A65" i="1"/>
  <c r="A66" i="1"/>
  <c r="A67" i="1"/>
  <c r="A68" i="1"/>
  <c r="A69" i="1"/>
  <c r="A62" i="1"/>
  <c r="A36" i="1"/>
  <c r="A37" i="1"/>
  <c r="A38" i="1"/>
  <c r="A39" i="1"/>
  <c r="A40" i="1"/>
  <c r="A41" i="1"/>
  <c r="A42" i="1"/>
  <c r="A43" i="1"/>
  <c r="A35" i="1"/>
  <c r="AB135" i="4" l="1"/>
  <c r="AB131" i="4"/>
  <c r="AB128" i="4"/>
  <c r="AB127" i="4"/>
  <c r="AB124" i="4"/>
  <c r="AB61" i="4"/>
  <c r="AB60" i="4"/>
  <c r="AB34" i="4"/>
  <c r="G19" i="7"/>
  <c r="K5" i="7"/>
  <c r="G18" i="7"/>
  <c r="N24" i="7"/>
  <c r="T23" i="7"/>
  <c r="E5" i="7"/>
  <c r="P20" i="7"/>
  <c r="P8" i="7"/>
  <c r="W13" i="7"/>
  <c r="K20" i="7"/>
  <c r="J18" i="7"/>
  <c r="P10" i="7"/>
  <c r="W7" i="7"/>
  <c r="B4" i="7"/>
  <c r="D19" i="7"/>
  <c r="M15" i="7"/>
  <c r="Y9" i="7"/>
  <c r="M21" i="7"/>
  <c r="O6" i="7"/>
  <c r="P5" i="7"/>
  <c r="L20" i="7"/>
  <c r="L5" i="7"/>
  <c r="M12" i="7"/>
  <c r="T14" i="7"/>
  <c r="B13" i="7"/>
  <c r="X15" i="7"/>
  <c r="T8" i="7"/>
  <c r="A3" i="7"/>
  <c r="P17" i="7"/>
  <c r="K24" i="7"/>
  <c r="F15" i="7"/>
  <c r="H8" i="7"/>
  <c r="T13" i="7"/>
  <c r="G8" i="7"/>
  <c r="L22" i="7"/>
  <c r="P2" i="7"/>
  <c r="X3" i="7"/>
  <c r="E18" i="7"/>
  <c r="I15" i="7"/>
  <c r="J4" i="7"/>
  <c r="I19" i="7"/>
  <c r="W19" i="7"/>
  <c r="M24" i="7"/>
  <c r="E3" i="7"/>
  <c r="H11" i="7"/>
  <c r="D12" i="7"/>
  <c r="E22" i="7"/>
  <c r="Q19" i="7"/>
  <c r="C9" i="7"/>
  <c r="J12" i="7"/>
  <c r="J11" i="7"/>
  <c r="D13" i="7"/>
  <c r="G6" i="7"/>
  <c r="T4" i="7"/>
  <c r="P12" i="7"/>
  <c r="F11" i="7"/>
  <c r="T24" i="7"/>
  <c r="P4" i="7"/>
  <c r="Q15" i="7"/>
  <c r="F13" i="7"/>
  <c r="E6" i="7"/>
  <c r="L16" i="7"/>
  <c r="B24" i="7"/>
  <c r="A5" i="7"/>
  <c r="H16" i="7"/>
  <c r="Y16" i="7"/>
  <c r="Q7" i="7"/>
  <c r="H21" i="7"/>
  <c r="A17" i="7"/>
  <c r="H5" i="7"/>
  <c r="N14" i="7"/>
  <c r="C3" i="7"/>
  <c r="M20" i="7"/>
  <c r="P13" i="7"/>
  <c r="A23" i="7"/>
  <c r="O23" i="7"/>
  <c r="Y5" i="7"/>
  <c r="A15" i="7"/>
  <c r="Y11" i="7"/>
  <c r="J15" i="7"/>
  <c r="B12" i="7"/>
  <c r="T11" i="7"/>
  <c r="C6" i="7"/>
  <c r="I7" i="7"/>
  <c r="G12" i="7"/>
  <c r="A18" i="7"/>
  <c r="F23" i="7"/>
  <c r="X10" i="7"/>
  <c r="J14" i="7"/>
  <c r="H9" i="7"/>
  <c r="M13" i="7"/>
  <c r="T6" i="7"/>
  <c r="I9" i="7"/>
  <c r="J10" i="7"/>
  <c r="B21" i="7"/>
  <c r="X4" i="7"/>
  <c r="J13" i="7"/>
  <c r="B5" i="7"/>
  <c r="H23" i="7"/>
  <c r="J23" i="7"/>
  <c r="X14" i="7"/>
  <c r="Q11" i="7"/>
  <c r="F16" i="7"/>
  <c r="O19" i="7"/>
  <c r="M11" i="7"/>
  <c r="D11" i="7"/>
  <c r="A22" i="7"/>
  <c r="H2" i="7"/>
  <c r="X11" i="7"/>
  <c r="C2" i="7"/>
  <c r="W5" i="7"/>
  <c r="H20" i="7"/>
  <c r="O11" i="7"/>
  <c r="Y2" i="7"/>
  <c r="Q10" i="7"/>
  <c r="P7" i="7"/>
  <c r="C23" i="7"/>
  <c r="B3" i="7"/>
  <c r="X24" i="7"/>
  <c r="W2" i="7"/>
  <c r="N16" i="7"/>
  <c r="W15" i="7"/>
  <c r="I13" i="7"/>
  <c r="M10" i="7"/>
  <c r="P18" i="7"/>
  <c r="Q14" i="7"/>
  <c r="F2" i="7"/>
  <c r="Q3" i="7"/>
  <c r="J8" i="7"/>
  <c r="W14" i="7"/>
  <c r="B10" i="7"/>
  <c r="B23" i="7"/>
  <c r="Y14" i="7"/>
  <c r="D2" i="7"/>
  <c r="O10" i="7"/>
  <c r="M18" i="7"/>
  <c r="I6" i="7"/>
  <c r="D5" i="7"/>
  <c r="K4" i="7"/>
  <c r="T16" i="7"/>
  <c r="D24" i="7"/>
  <c r="W6" i="7"/>
  <c r="Q4" i="7"/>
  <c r="M22" i="7"/>
  <c r="N7" i="7"/>
  <c r="D4" i="7"/>
  <c r="L12" i="7"/>
  <c r="H24" i="7"/>
  <c r="F22" i="7"/>
  <c r="T7" i="7"/>
  <c r="Y4" i="7"/>
  <c r="O4" i="7"/>
  <c r="T12" i="7"/>
  <c r="B7" i="7"/>
  <c r="G3" i="7"/>
  <c r="O21" i="7"/>
  <c r="Y3" i="7"/>
  <c r="P6" i="7"/>
  <c r="D10" i="7"/>
  <c r="M5" i="7"/>
  <c r="N20" i="7"/>
  <c r="J16" i="7"/>
  <c r="Y7" i="7"/>
  <c r="J7" i="7"/>
  <c r="X22" i="7"/>
  <c r="A20" i="7"/>
  <c r="Q24" i="7"/>
  <c r="D15" i="7"/>
  <c r="I8" i="7"/>
  <c r="H15" i="7"/>
  <c r="M9" i="7"/>
  <c r="E21" i="7"/>
  <c r="O16" i="7"/>
  <c r="Q6" i="7"/>
  <c r="N11" i="7"/>
  <c r="W12" i="7"/>
  <c r="B8" i="7"/>
  <c r="G2" i="7"/>
  <c r="M3" i="7"/>
  <c r="A13" i="7"/>
  <c r="G24" i="7"/>
  <c r="D8" i="7"/>
  <c r="H17" i="7"/>
  <c r="M19" i="7"/>
  <c r="K10" i="7"/>
  <c r="X8" i="7"/>
  <c r="T9" i="7"/>
  <c r="L21" i="7"/>
  <c r="D23" i="7"/>
  <c r="H13" i="7"/>
  <c r="F10" i="7"/>
  <c r="W3" i="7"/>
  <c r="A14" i="7"/>
  <c r="W18" i="7"/>
  <c r="G7" i="7"/>
  <c r="G20" i="7"/>
  <c r="G13" i="7"/>
  <c r="K2" i="7"/>
  <c r="L13" i="7"/>
  <c r="C17" i="7"/>
  <c r="C24" i="7"/>
  <c r="T15" i="7"/>
  <c r="I10" i="7"/>
  <c r="I24" i="7"/>
  <c r="O5" i="7"/>
  <c r="I23" i="7"/>
  <c r="M16" i="7"/>
  <c r="J20" i="7"/>
  <c r="C14" i="7"/>
  <c r="B6" i="7"/>
  <c r="W16" i="7"/>
  <c r="Y17" i="7"/>
  <c r="I2" i="7"/>
  <c r="P23" i="7"/>
  <c r="B18" i="7"/>
  <c r="E2" i="7"/>
  <c r="D20" i="7"/>
  <c r="D17" i="7"/>
  <c r="D18" i="7"/>
  <c r="G16" i="7"/>
  <c r="I3" i="7"/>
  <c r="C13" i="7"/>
  <c r="N23" i="7"/>
  <c r="M23" i="7"/>
  <c r="E7" i="7"/>
  <c r="G22" i="7"/>
  <c r="H6" i="7"/>
  <c r="N12" i="7"/>
  <c r="J19" i="7"/>
  <c r="L11" i="7"/>
  <c r="E13" i="7"/>
  <c r="M7" i="7"/>
  <c r="A21" i="7"/>
  <c r="T17" i="7"/>
  <c r="J3" i="7"/>
  <c r="T22" i="7"/>
  <c r="K9" i="7"/>
  <c r="K14" i="7"/>
  <c r="O12" i="7"/>
  <c r="F3" i="7"/>
  <c r="X19" i="7"/>
  <c r="B9" i="7"/>
  <c r="B14" i="7"/>
  <c r="K17" i="7"/>
  <c r="P21" i="7"/>
  <c r="A12" i="7"/>
  <c r="B11" i="7"/>
  <c r="A6" i="7"/>
  <c r="B15" i="7"/>
  <c r="W8" i="7"/>
  <c r="W9" i="7"/>
  <c r="Q12" i="7"/>
  <c r="J5" i="7"/>
  <c r="I14" i="7"/>
  <c r="P16" i="7"/>
  <c r="F5" i="7"/>
  <c r="F19" i="7"/>
  <c r="O13" i="7"/>
  <c r="M4" i="7"/>
  <c r="M17" i="7"/>
  <c r="T19" i="7"/>
  <c r="O22" i="7"/>
  <c r="Y18" i="7"/>
  <c r="P22" i="7"/>
  <c r="C11" i="7"/>
  <c r="C7" i="7"/>
  <c r="O15" i="7"/>
  <c r="G11" i="7"/>
  <c r="W17" i="7"/>
  <c r="A10" i="7"/>
  <c r="K12" i="7"/>
  <c r="F20" i="7"/>
  <c r="G21" i="7"/>
  <c r="C20" i="7"/>
  <c r="L10" i="7"/>
  <c r="M6" i="7"/>
  <c r="K13" i="7"/>
  <c r="N19" i="7"/>
  <c r="D3" i="7"/>
  <c r="Y19" i="7"/>
  <c r="F14" i="7"/>
  <c r="G5" i="7"/>
  <c r="Q20" i="7"/>
  <c r="N4" i="7"/>
  <c r="E10" i="7"/>
  <c r="Q13" i="7"/>
  <c r="Q9" i="7"/>
  <c r="E24" i="7"/>
  <c r="B20" i="7"/>
  <c r="C4" i="7"/>
  <c r="N10" i="7"/>
  <c r="A4" i="7"/>
  <c r="X18" i="7"/>
  <c r="O20" i="7"/>
  <c r="F24" i="7"/>
  <c r="N15" i="7"/>
  <c r="I20" i="7"/>
  <c r="G14" i="7"/>
  <c r="B17" i="7"/>
  <c r="G10" i="7"/>
  <c r="X13" i="7"/>
  <c r="K16" i="7"/>
  <c r="X12" i="7"/>
  <c r="C15" i="7"/>
  <c r="D14" i="7"/>
  <c r="W23" i="7"/>
  <c r="E4" i="7"/>
  <c r="W24" i="7"/>
  <c r="Q16" i="7"/>
  <c r="G17" i="7"/>
  <c r="Y13" i="7"/>
  <c r="L19" i="7"/>
  <c r="X21" i="7"/>
  <c r="Y15" i="7"/>
  <c r="Q17" i="7"/>
  <c r="O17" i="7"/>
  <c r="Y6" i="7"/>
  <c r="K22" i="7"/>
  <c r="L3" i="7"/>
  <c r="T21" i="7"/>
  <c r="A7" i="7"/>
  <c r="K18" i="7"/>
  <c r="W10" i="7"/>
  <c r="B16" i="7"/>
  <c r="Y8" i="7"/>
  <c r="E15" i="7"/>
  <c r="A9" i="7"/>
  <c r="K7" i="7"/>
  <c r="P3" i="7"/>
  <c r="G4" i="7"/>
  <c r="Q5" i="7"/>
  <c r="K19" i="7"/>
  <c r="Y20" i="7"/>
  <c r="C5" i="7"/>
  <c r="X17" i="7"/>
  <c r="C22" i="7"/>
  <c r="X7" i="7"/>
  <c r="C10" i="7"/>
  <c r="B19" i="7"/>
  <c r="E12" i="7"/>
  <c r="M2" i="7"/>
  <c r="E20" i="7"/>
  <c r="N8" i="7"/>
  <c r="Y21" i="7"/>
  <c r="F4" i="7"/>
  <c r="T20" i="7"/>
  <c r="D7" i="7"/>
  <c r="N22" i="7"/>
  <c r="Q18" i="7"/>
  <c r="C21" i="7"/>
  <c r="L6" i="7"/>
  <c r="J2" i="7"/>
  <c r="O18" i="7"/>
  <c r="D16" i="7"/>
  <c r="K8" i="7"/>
  <c r="N9" i="7"/>
  <c r="L4" i="7"/>
  <c r="W22" i="7"/>
  <c r="K15" i="7"/>
  <c r="F17" i="7"/>
  <c r="L23" i="7"/>
  <c r="K21" i="7"/>
  <c r="N5" i="7"/>
  <c r="J17" i="7"/>
  <c r="X9" i="7"/>
  <c r="I18" i="7"/>
  <c r="K3" i="7"/>
  <c r="H14" i="7"/>
  <c r="L15" i="7"/>
  <c r="C19" i="7"/>
  <c r="E19" i="7"/>
  <c r="L9" i="7"/>
  <c r="T2" i="7"/>
  <c r="F12" i="7"/>
  <c r="F21" i="7"/>
  <c r="I16" i="7"/>
  <c r="Y22" i="7"/>
  <c r="I22" i="7"/>
  <c r="O24" i="7"/>
  <c r="J6" i="7"/>
  <c r="Q22" i="7"/>
  <c r="X23" i="7"/>
  <c r="E23" i="7"/>
  <c r="E17" i="7"/>
  <c r="X5" i="7"/>
  <c r="H4" i="7"/>
  <c r="G9" i="7"/>
  <c r="O2" i="7"/>
  <c r="P24" i="7"/>
  <c r="N21" i="7"/>
  <c r="N13" i="7"/>
  <c r="L8" i="7"/>
  <c r="F6" i="7"/>
  <c r="Y12" i="7"/>
  <c r="T5" i="7"/>
  <c r="Y24" i="7"/>
  <c r="F9" i="7"/>
  <c r="H10" i="7"/>
  <c r="X6" i="7"/>
  <c r="B2" i="7"/>
  <c r="I21" i="7"/>
  <c r="I17" i="7"/>
  <c r="H18" i="7"/>
  <c r="C12" i="7"/>
  <c r="H7" i="7"/>
  <c r="C8" i="7"/>
  <c r="H3" i="7"/>
  <c r="A24" i="7"/>
  <c r="X16" i="7"/>
  <c r="A2" i="7"/>
  <c r="E9" i="7"/>
  <c r="D9" i="7"/>
  <c r="K6" i="7"/>
  <c r="F18" i="7"/>
  <c r="I5" i="7"/>
  <c r="Q8" i="7"/>
  <c r="E14" i="7"/>
  <c r="E11" i="7"/>
  <c r="A19" i="7"/>
  <c r="C16" i="7"/>
  <c r="L14" i="7"/>
  <c r="J9" i="7"/>
  <c r="H19" i="7"/>
  <c r="F7" i="7"/>
  <c r="O7" i="7"/>
  <c r="W11" i="7"/>
  <c r="N6" i="7"/>
  <c r="L17" i="7"/>
  <c r="A16" i="7"/>
  <c r="E8" i="7"/>
  <c r="Q21" i="7"/>
  <c r="A8" i="7"/>
  <c r="W4" i="7"/>
  <c r="D21" i="7"/>
  <c r="Y23" i="7"/>
  <c r="O8" i="7"/>
  <c r="N18" i="7"/>
  <c r="J24" i="7"/>
  <c r="G23" i="7"/>
  <c r="X20" i="7"/>
  <c r="P9" i="7"/>
  <c r="I4" i="7"/>
  <c r="I12" i="7"/>
  <c r="O3" i="7"/>
  <c r="M8" i="7"/>
  <c r="P19" i="7"/>
  <c r="H12" i="7"/>
  <c r="W21" i="7"/>
  <c r="Q2" i="7"/>
  <c r="T3" i="7"/>
  <c r="G15" i="7"/>
  <c r="X2" i="7"/>
  <c r="P15" i="7"/>
  <c r="O9" i="7"/>
  <c r="M14" i="7"/>
  <c r="E16" i="7"/>
  <c r="T18" i="7"/>
  <c r="K23" i="7"/>
  <c r="K11" i="7"/>
  <c r="H22" i="7"/>
  <c r="P14" i="7"/>
  <c r="L7" i="7"/>
  <c r="Y10" i="7"/>
  <c r="D22" i="7"/>
  <c r="F8" i="7"/>
  <c r="Q23" i="7"/>
  <c r="P11" i="7"/>
  <c r="J21" i="7"/>
  <c r="N2" i="7"/>
  <c r="D6" i="7"/>
  <c r="C18" i="7"/>
  <c r="T10" i="7"/>
  <c r="J22" i="7"/>
  <c r="N3" i="7"/>
  <c r="L18" i="7"/>
  <c r="W20" i="7"/>
  <c r="L2" i="7"/>
  <c r="N17" i="7"/>
  <c r="O14" i="7"/>
  <c r="I11" i="7"/>
  <c r="L24" i="7"/>
  <c r="A11" i="7"/>
  <c r="B22" i="7"/>
</calcChain>
</file>

<file path=xl/sharedStrings.xml><?xml version="1.0" encoding="utf-8"?>
<sst xmlns="http://schemas.openxmlformats.org/spreadsheetml/2006/main" count="709" uniqueCount="109">
  <si>
    <t>Virgin Agg.(%)</t>
  </si>
  <si>
    <t>RAP(%)</t>
  </si>
  <si>
    <t>1 1/2"</t>
  </si>
  <si>
    <t>1"</t>
  </si>
  <si>
    <t>3/4"</t>
  </si>
  <si>
    <t>1/2"</t>
  </si>
  <si>
    <t>3/8"</t>
  </si>
  <si>
    <t>#4</t>
  </si>
  <si>
    <t>#8</t>
  </si>
  <si>
    <t>#16</t>
  </si>
  <si>
    <t>#30</t>
  </si>
  <si>
    <t>#50</t>
  </si>
  <si>
    <t>#100</t>
  </si>
  <si>
    <t>#200</t>
  </si>
  <si>
    <t>NMAS</t>
  </si>
  <si>
    <t>Binder Type</t>
  </si>
  <si>
    <t>Binder Content(%)</t>
  </si>
  <si>
    <t>Mixing T</t>
  </si>
  <si>
    <t>Compact T</t>
  </si>
  <si>
    <t>Gse</t>
  </si>
  <si>
    <t>Gsb</t>
  </si>
  <si>
    <t>Va(%)</t>
  </si>
  <si>
    <t>VMA(%)</t>
  </si>
  <si>
    <t>VFA(%)</t>
  </si>
  <si>
    <t>RD(mm)</t>
  </si>
  <si>
    <t>HWTT</t>
  </si>
  <si>
    <t>Testing Temperature</t>
  </si>
  <si>
    <t>PM-III</t>
  </si>
  <si>
    <t>PG64-16</t>
  </si>
  <si>
    <t>PG64-17</t>
  </si>
  <si>
    <t>PG64-18</t>
  </si>
  <si>
    <t>PG64-19</t>
  </si>
  <si>
    <t>PG64-20</t>
  </si>
  <si>
    <t>PG64-21</t>
  </si>
  <si>
    <t>PG64-22</t>
  </si>
  <si>
    <t>PG70-28</t>
  </si>
  <si>
    <t>Natural Agg.</t>
  </si>
  <si>
    <t>PG58-28</t>
  </si>
  <si>
    <t>7 ± 0.5</t>
  </si>
  <si>
    <t>M1</t>
  </si>
  <si>
    <t>G1</t>
  </si>
  <si>
    <t>VG40</t>
  </si>
  <si>
    <t>M2</t>
  </si>
  <si>
    <t>M3</t>
  </si>
  <si>
    <t>G3</t>
  </si>
  <si>
    <t>M4</t>
  </si>
  <si>
    <t>G4</t>
  </si>
  <si>
    <t>M5</t>
  </si>
  <si>
    <t>G5</t>
  </si>
  <si>
    <t>M6</t>
  </si>
  <si>
    <t>G6</t>
  </si>
  <si>
    <t>M7</t>
  </si>
  <si>
    <t>G7</t>
  </si>
  <si>
    <t>M8</t>
  </si>
  <si>
    <t>G8</t>
  </si>
  <si>
    <t>M9</t>
  </si>
  <si>
    <t>G9</t>
  </si>
  <si>
    <t>M10</t>
  </si>
  <si>
    <t>G10</t>
  </si>
  <si>
    <t>M11</t>
  </si>
  <si>
    <t>M12</t>
  </si>
  <si>
    <t>M13</t>
  </si>
  <si>
    <t>M14</t>
  </si>
  <si>
    <t>VG30</t>
  </si>
  <si>
    <t>M15</t>
  </si>
  <si>
    <t>CRMB</t>
  </si>
  <si>
    <t>Egan BC</t>
  </si>
  <si>
    <t>--</t>
  </si>
  <si>
    <t>PG 76-22</t>
  </si>
  <si>
    <t>Egan WC</t>
  </si>
  <si>
    <t>-</t>
  </si>
  <si>
    <t>Vinton WC</t>
  </si>
  <si>
    <t>AC 60/70</t>
  </si>
  <si>
    <t>AC-20</t>
  </si>
  <si>
    <t>155~161</t>
  </si>
  <si>
    <t>144~149</t>
  </si>
  <si>
    <t>154~160</t>
  </si>
  <si>
    <t>143~148</t>
  </si>
  <si>
    <t>169~177</t>
  </si>
  <si>
    <t>153~159</t>
  </si>
  <si>
    <t>156~162</t>
  </si>
  <si>
    <t>144`149</t>
  </si>
  <si>
    <t>145~149</t>
  </si>
  <si>
    <t>PG76</t>
  </si>
  <si>
    <t>168~177</t>
  </si>
  <si>
    <t>151~158</t>
  </si>
  <si>
    <t>PG64-28</t>
  </si>
  <si>
    <t>PG64-28</t>
    <phoneticPr fontId="2" type="noConversion"/>
  </si>
  <si>
    <t xml:space="preserve"> </t>
    <phoneticPr fontId="2" type="noConversion"/>
  </si>
  <si>
    <t>*</t>
    <phoneticPr fontId="2" type="noConversion"/>
  </si>
  <si>
    <t>*/</t>
    <phoneticPr fontId="2" type="noConversion"/>
  </si>
  <si>
    <t>**</t>
    <phoneticPr fontId="2" type="noConversion"/>
  </si>
  <si>
    <t>*</t>
    <phoneticPr fontId="2" type="noConversion"/>
  </si>
  <si>
    <t>*//</t>
    <phoneticPr fontId="2" type="noConversion"/>
  </si>
  <si>
    <t>SUM</t>
    <phoneticPr fontId="2" type="noConversion"/>
  </si>
  <si>
    <t>AC10</t>
  </si>
  <si>
    <t>AC20</t>
  </si>
  <si>
    <t>**</t>
    <phoneticPr fontId="2" type="noConversion"/>
  </si>
  <si>
    <t>PG76-22</t>
  </si>
  <si>
    <t>C</t>
    <phoneticPr fontId="2" type="noConversion"/>
  </si>
  <si>
    <t>F</t>
    <phoneticPr fontId="2" type="noConversion"/>
  </si>
  <si>
    <t>T</t>
    <phoneticPr fontId="2" type="noConversion"/>
  </si>
  <si>
    <t>in.</t>
    <phoneticPr fontId="2" type="noConversion"/>
  </si>
  <si>
    <t>mm</t>
    <phoneticPr fontId="2" type="noConversion"/>
  </si>
  <si>
    <t>D</t>
    <phoneticPr fontId="2" type="noConversion"/>
  </si>
  <si>
    <t>***</t>
    <phoneticPr fontId="2" type="noConversion"/>
  </si>
  <si>
    <t>****</t>
  </si>
  <si>
    <t>****</t>
    <phoneticPr fontId="2" type="noConversion"/>
  </si>
  <si>
    <t>****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</si>
</sst>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"/>
  </numFmts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6" fontId="3" fillId="0" borderId="0" xfId="0" applyNumberFormat="1" applyFont="1"/>
    <xf numFmtId="0" fontId="1" fillId="0" borderId="2" xfId="0" applyFont="1" applyBorder="1" applyAlignment="1">
      <alignment horizontal="center" vertical="top"/>
    </xf>
    <xf numFmtId="177" fontId="0" fillId="0" borderId="0" xfId="0" applyNumberFormat="1"/>
    <xf numFmtId="177" fontId="0" fillId="0" borderId="3" xfId="0" applyNumberFormat="1" applyBorder="1"/>
    <xf numFmtId="0" fontId="0" fillId="0" borderId="4" xfId="0" applyBorder="1"/>
    <xf numFmtId="177" fontId="0" fillId="0" borderId="6" xfId="0" applyNumberFormat="1" applyBorder="1"/>
    <xf numFmtId="177" fontId="0" fillId="0" borderId="7" xfId="0" applyNumberFormat="1" applyBorder="1"/>
    <xf numFmtId="0" fontId="0" fillId="0" borderId="8" xfId="0" applyBorder="1"/>
    <xf numFmtId="2" fontId="0" fillId="0" borderId="5" xfId="0" applyNumberFormat="1" applyBorder="1"/>
    <xf numFmtId="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2"/>
  <sheetViews>
    <sheetView zoomScale="90" zoomScaleNormal="90" workbookViewId="0">
      <pane ySplit="1" topLeftCell="A106" activePane="bottomLeft" state="frozen"/>
      <selection pane="bottomLeft" activeCell="O135" sqref="O135"/>
    </sheetView>
  </sheetViews>
  <sheetFormatPr defaultRowHeight="15" x14ac:dyDescent="0.3"/>
  <cols>
    <col min="25" max="26" width="9" style="3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</row>
    <row r="2" spans="1:27" x14ac:dyDescent="0.3">
      <c r="A2">
        <v>100</v>
      </c>
      <c r="B2">
        <v>0</v>
      </c>
      <c r="C2">
        <v>100</v>
      </c>
      <c r="D2">
        <v>93</v>
      </c>
      <c r="E2">
        <v>79</v>
      </c>
      <c r="F2">
        <v>57</v>
      </c>
      <c r="G2">
        <v>48</v>
      </c>
      <c r="H2">
        <v>38</v>
      </c>
      <c r="I2">
        <v>29</v>
      </c>
      <c r="J2">
        <v>20</v>
      </c>
      <c r="K2">
        <v>15</v>
      </c>
      <c r="L2">
        <v>10</v>
      </c>
      <c r="M2">
        <v>6</v>
      </c>
      <c r="N2">
        <v>2.9</v>
      </c>
      <c r="O2">
        <v>25</v>
      </c>
      <c r="P2" t="s">
        <v>27</v>
      </c>
      <c r="Q2">
        <v>4.5999999999999996</v>
      </c>
      <c r="W2">
        <v>13.6</v>
      </c>
      <c r="X2">
        <v>71</v>
      </c>
      <c r="Y2" s="3">
        <v>6.01</v>
      </c>
      <c r="AA2">
        <v>50</v>
      </c>
    </row>
    <row r="3" spans="1:27" x14ac:dyDescent="0.3">
      <c r="A3">
        <v>100</v>
      </c>
      <c r="B3">
        <v>0</v>
      </c>
      <c r="C3">
        <v>100</v>
      </c>
      <c r="D3">
        <v>95.4</v>
      </c>
      <c r="E3">
        <v>82.3</v>
      </c>
      <c r="F3">
        <v>67.900000000000006</v>
      </c>
      <c r="G3">
        <v>63.1</v>
      </c>
      <c r="H3">
        <v>42.2</v>
      </c>
      <c r="I3">
        <v>32.799999999999997</v>
      </c>
      <c r="J3">
        <v>26.1</v>
      </c>
      <c r="K3">
        <v>19.600000000000001</v>
      </c>
      <c r="L3">
        <v>13.2</v>
      </c>
      <c r="M3">
        <v>7.9</v>
      </c>
      <c r="N3">
        <v>4.0999999999999996</v>
      </c>
      <c r="O3">
        <v>25</v>
      </c>
      <c r="P3" t="s">
        <v>27</v>
      </c>
      <c r="Q3">
        <v>4.5</v>
      </c>
      <c r="W3">
        <v>12.9</v>
      </c>
      <c r="X3">
        <v>69</v>
      </c>
      <c r="Y3" s="3">
        <v>2.1800000000000002</v>
      </c>
      <c r="AA3">
        <v>50</v>
      </c>
    </row>
    <row r="4" spans="1:27" x14ac:dyDescent="0.3">
      <c r="A4">
        <v>100</v>
      </c>
      <c r="B4">
        <v>0</v>
      </c>
      <c r="C4">
        <v>100</v>
      </c>
      <c r="D4">
        <v>93</v>
      </c>
      <c r="E4">
        <v>83</v>
      </c>
      <c r="F4">
        <v>63</v>
      </c>
      <c r="G4">
        <v>57</v>
      </c>
      <c r="H4">
        <v>38</v>
      </c>
      <c r="I4">
        <v>26</v>
      </c>
      <c r="J4">
        <v>18</v>
      </c>
      <c r="K4">
        <v>14</v>
      </c>
      <c r="L4">
        <v>10</v>
      </c>
      <c r="M4">
        <v>7</v>
      </c>
      <c r="N4">
        <v>3.1</v>
      </c>
      <c r="O4">
        <v>25</v>
      </c>
      <c r="P4" t="s">
        <v>27</v>
      </c>
      <c r="Q4">
        <v>4.5</v>
      </c>
      <c r="W4">
        <v>13.6</v>
      </c>
      <c r="X4">
        <v>73</v>
      </c>
      <c r="Y4" s="3">
        <v>3.78</v>
      </c>
      <c r="AA4">
        <v>50</v>
      </c>
    </row>
    <row r="5" spans="1:27" x14ac:dyDescent="0.3">
      <c r="A5">
        <v>100</v>
      </c>
      <c r="B5">
        <v>0</v>
      </c>
      <c r="C5">
        <v>100</v>
      </c>
      <c r="D5">
        <v>95</v>
      </c>
      <c r="E5">
        <v>80</v>
      </c>
      <c r="F5">
        <v>67</v>
      </c>
      <c r="G5">
        <v>59</v>
      </c>
      <c r="H5">
        <v>43</v>
      </c>
      <c r="I5">
        <v>32</v>
      </c>
      <c r="J5">
        <v>20</v>
      </c>
      <c r="K5">
        <v>16</v>
      </c>
      <c r="L5">
        <v>11</v>
      </c>
      <c r="M5">
        <v>6</v>
      </c>
      <c r="N5">
        <v>4.4000000000000004</v>
      </c>
      <c r="O5">
        <v>25</v>
      </c>
      <c r="P5" t="s">
        <v>27</v>
      </c>
      <c r="Q5">
        <v>4.5</v>
      </c>
      <c r="W5">
        <v>12.7</v>
      </c>
      <c r="X5">
        <v>69</v>
      </c>
      <c r="Y5" s="3">
        <v>4.3196878411507251</v>
      </c>
      <c r="AA5">
        <v>50</v>
      </c>
    </row>
    <row r="6" spans="1:27" x14ac:dyDescent="0.3">
      <c r="A6">
        <v>100</v>
      </c>
      <c r="B6">
        <v>0</v>
      </c>
      <c r="E6">
        <v>100</v>
      </c>
      <c r="F6">
        <v>95</v>
      </c>
      <c r="G6">
        <v>77</v>
      </c>
      <c r="H6">
        <v>53</v>
      </c>
      <c r="I6">
        <v>37</v>
      </c>
      <c r="J6">
        <v>27</v>
      </c>
      <c r="K6">
        <v>19</v>
      </c>
      <c r="L6">
        <v>14</v>
      </c>
      <c r="M6">
        <v>10</v>
      </c>
      <c r="N6">
        <v>6</v>
      </c>
      <c r="O6">
        <v>13.2</v>
      </c>
      <c r="P6" t="s">
        <v>28</v>
      </c>
      <c r="Q6">
        <v>4</v>
      </c>
      <c r="R6">
        <v>185</v>
      </c>
      <c r="S6">
        <v>50</v>
      </c>
      <c r="Y6" s="3">
        <v>11.6</v>
      </c>
      <c r="AA6">
        <v>50</v>
      </c>
    </row>
    <row r="7" spans="1:27" x14ac:dyDescent="0.3">
      <c r="A7">
        <v>100</v>
      </c>
      <c r="B7">
        <v>0</v>
      </c>
      <c r="E7">
        <v>100</v>
      </c>
      <c r="F7">
        <v>95</v>
      </c>
      <c r="G7">
        <v>77</v>
      </c>
      <c r="H7">
        <v>53</v>
      </c>
      <c r="I7">
        <v>37</v>
      </c>
      <c r="J7">
        <v>27</v>
      </c>
      <c r="K7">
        <v>19</v>
      </c>
      <c r="L7">
        <v>14</v>
      </c>
      <c r="M7">
        <v>10</v>
      </c>
      <c r="N7">
        <v>6</v>
      </c>
      <c r="O7">
        <v>13.2</v>
      </c>
      <c r="P7" t="s">
        <v>28</v>
      </c>
      <c r="Q7">
        <v>5</v>
      </c>
      <c r="R7">
        <v>185</v>
      </c>
      <c r="S7">
        <v>50</v>
      </c>
      <c r="Y7" s="3">
        <v>7.8</v>
      </c>
      <c r="AA7">
        <v>50</v>
      </c>
    </row>
    <row r="8" spans="1:27" x14ac:dyDescent="0.3">
      <c r="A8">
        <v>100</v>
      </c>
      <c r="B8">
        <v>0</v>
      </c>
      <c r="E8">
        <v>100</v>
      </c>
      <c r="F8">
        <v>95</v>
      </c>
      <c r="G8">
        <v>77</v>
      </c>
      <c r="H8">
        <v>53</v>
      </c>
      <c r="I8">
        <v>37</v>
      </c>
      <c r="J8">
        <v>27</v>
      </c>
      <c r="K8">
        <v>19</v>
      </c>
      <c r="L8">
        <v>14</v>
      </c>
      <c r="M8">
        <v>10</v>
      </c>
      <c r="N8">
        <v>6</v>
      </c>
      <c r="O8">
        <v>13.2</v>
      </c>
      <c r="P8" t="s">
        <v>28</v>
      </c>
      <c r="Q8">
        <v>5.5</v>
      </c>
      <c r="R8">
        <v>185</v>
      </c>
      <c r="S8">
        <v>50</v>
      </c>
      <c r="Y8" s="3">
        <v>5</v>
      </c>
      <c r="AA8">
        <v>50</v>
      </c>
    </row>
    <row r="9" spans="1:27" x14ac:dyDescent="0.3">
      <c r="A9">
        <v>100</v>
      </c>
      <c r="B9">
        <v>0</v>
      </c>
      <c r="E9">
        <v>100</v>
      </c>
      <c r="F9">
        <v>95</v>
      </c>
      <c r="G9">
        <v>77</v>
      </c>
      <c r="H9">
        <v>53</v>
      </c>
      <c r="I9">
        <v>37</v>
      </c>
      <c r="J9">
        <v>27</v>
      </c>
      <c r="K9">
        <v>19</v>
      </c>
      <c r="L9">
        <v>14</v>
      </c>
      <c r="M9">
        <v>10</v>
      </c>
      <c r="N9">
        <v>6</v>
      </c>
      <c r="O9">
        <v>13.2</v>
      </c>
      <c r="P9" t="s">
        <v>28</v>
      </c>
      <c r="Q9">
        <v>6</v>
      </c>
      <c r="R9">
        <v>185</v>
      </c>
      <c r="S9">
        <v>50</v>
      </c>
      <c r="Y9" s="3">
        <v>11.8</v>
      </c>
      <c r="AA9">
        <v>50</v>
      </c>
    </row>
    <row r="10" spans="1:27" x14ac:dyDescent="0.3">
      <c r="A10">
        <v>100</v>
      </c>
      <c r="B10">
        <v>0</v>
      </c>
      <c r="E10">
        <v>100</v>
      </c>
      <c r="F10">
        <v>95</v>
      </c>
      <c r="G10">
        <v>77</v>
      </c>
      <c r="H10">
        <v>53</v>
      </c>
      <c r="I10">
        <v>37</v>
      </c>
      <c r="J10">
        <v>27</v>
      </c>
      <c r="K10">
        <v>19</v>
      </c>
      <c r="L10">
        <v>14</v>
      </c>
      <c r="M10">
        <v>10</v>
      </c>
      <c r="N10">
        <v>6</v>
      </c>
      <c r="O10">
        <v>13.2</v>
      </c>
      <c r="P10" t="s">
        <v>28</v>
      </c>
      <c r="Q10">
        <v>6.5</v>
      </c>
      <c r="R10">
        <v>185</v>
      </c>
      <c r="S10">
        <v>50</v>
      </c>
      <c r="Y10" s="3">
        <v>17</v>
      </c>
      <c r="AA10">
        <v>50</v>
      </c>
    </row>
    <row r="11" spans="1:27" x14ac:dyDescent="0.3">
      <c r="A11">
        <v>100</v>
      </c>
      <c r="B11">
        <v>0</v>
      </c>
      <c r="E11">
        <v>100</v>
      </c>
      <c r="F11">
        <v>95</v>
      </c>
      <c r="G11">
        <v>77</v>
      </c>
      <c r="H11">
        <v>53</v>
      </c>
      <c r="I11">
        <v>37</v>
      </c>
      <c r="J11">
        <v>27</v>
      </c>
      <c r="K11">
        <v>19</v>
      </c>
      <c r="L11">
        <v>14</v>
      </c>
      <c r="M11">
        <v>10</v>
      </c>
      <c r="N11">
        <v>6</v>
      </c>
      <c r="O11">
        <v>13.2</v>
      </c>
      <c r="P11" t="s">
        <v>28</v>
      </c>
      <c r="Q11">
        <v>7</v>
      </c>
      <c r="R11">
        <v>185</v>
      </c>
      <c r="S11">
        <v>50</v>
      </c>
      <c r="Y11" s="3">
        <v>18.2</v>
      </c>
      <c r="AA11">
        <v>50</v>
      </c>
    </row>
    <row r="12" spans="1:27" x14ac:dyDescent="0.3">
      <c r="A12">
        <v>100</v>
      </c>
      <c r="B12">
        <v>0</v>
      </c>
      <c r="E12">
        <v>100</v>
      </c>
      <c r="F12">
        <v>97</v>
      </c>
      <c r="G12">
        <v>84</v>
      </c>
      <c r="H12">
        <v>68</v>
      </c>
      <c r="I12">
        <v>54</v>
      </c>
      <c r="J12">
        <v>36</v>
      </c>
      <c r="K12">
        <v>25</v>
      </c>
      <c r="L12">
        <v>17</v>
      </c>
      <c r="M12">
        <v>13</v>
      </c>
      <c r="N12">
        <v>10</v>
      </c>
      <c r="O12">
        <v>13.2</v>
      </c>
      <c r="P12" t="s">
        <v>28</v>
      </c>
      <c r="Q12">
        <v>5</v>
      </c>
      <c r="R12">
        <v>185</v>
      </c>
      <c r="S12">
        <v>50</v>
      </c>
      <c r="Y12" s="3">
        <v>20</v>
      </c>
      <c r="AA12">
        <v>50</v>
      </c>
    </row>
    <row r="13" spans="1:27" x14ac:dyDescent="0.3">
      <c r="A13">
        <v>100</v>
      </c>
      <c r="B13">
        <v>0</v>
      </c>
      <c r="E13">
        <v>100</v>
      </c>
      <c r="F13">
        <v>96</v>
      </c>
      <c r="G13">
        <v>79</v>
      </c>
      <c r="H13">
        <v>59</v>
      </c>
      <c r="I13">
        <v>45</v>
      </c>
      <c r="J13">
        <v>31</v>
      </c>
      <c r="K13">
        <v>21</v>
      </c>
      <c r="L13">
        <v>14</v>
      </c>
      <c r="M13">
        <v>12</v>
      </c>
      <c r="N13">
        <v>9</v>
      </c>
      <c r="O13">
        <v>13.2</v>
      </c>
      <c r="P13" t="s">
        <v>28</v>
      </c>
      <c r="Q13">
        <v>5</v>
      </c>
      <c r="R13">
        <v>185</v>
      </c>
      <c r="S13">
        <v>50</v>
      </c>
      <c r="Y13" s="3">
        <v>20</v>
      </c>
      <c r="AA13">
        <v>50</v>
      </c>
    </row>
    <row r="14" spans="1:27" x14ac:dyDescent="0.3">
      <c r="A14">
        <v>100</v>
      </c>
      <c r="B14">
        <v>0</v>
      </c>
      <c r="E14">
        <v>100</v>
      </c>
      <c r="F14">
        <v>95</v>
      </c>
      <c r="G14">
        <v>75</v>
      </c>
      <c r="H14">
        <v>50</v>
      </c>
      <c r="I14">
        <v>37</v>
      </c>
      <c r="J14">
        <v>25</v>
      </c>
      <c r="K14">
        <v>18</v>
      </c>
      <c r="L14">
        <v>12</v>
      </c>
      <c r="M14">
        <v>10</v>
      </c>
      <c r="N14">
        <v>7</v>
      </c>
      <c r="O14">
        <v>13.2</v>
      </c>
      <c r="P14" t="s">
        <v>28</v>
      </c>
      <c r="Q14">
        <v>5</v>
      </c>
      <c r="R14">
        <v>185</v>
      </c>
      <c r="S14">
        <v>50</v>
      </c>
      <c r="Y14" s="3">
        <v>15</v>
      </c>
      <c r="AA14">
        <v>50</v>
      </c>
    </row>
    <row r="15" spans="1:27" x14ac:dyDescent="0.3">
      <c r="A15">
        <v>100</v>
      </c>
      <c r="B15">
        <v>0</v>
      </c>
      <c r="E15">
        <v>100</v>
      </c>
      <c r="F15">
        <v>94</v>
      </c>
      <c r="G15">
        <v>71</v>
      </c>
      <c r="H15">
        <v>41</v>
      </c>
      <c r="I15">
        <v>29</v>
      </c>
      <c r="J15">
        <v>20</v>
      </c>
      <c r="K15">
        <v>14</v>
      </c>
      <c r="L15">
        <v>10</v>
      </c>
      <c r="M15">
        <v>8</v>
      </c>
      <c r="N15">
        <v>6</v>
      </c>
      <c r="O15">
        <v>13.2</v>
      </c>
      <c r="P15" t="s">
        <v>28</v>
      </c>
      <c r="Q15">
        <v>5</v>
      </c>
      <c r="R15">
        <v>185</v>
      </c>
      <c r="S15">
        <v>50</v>
      </c>
      <c r="Y15" s="3">
        <v>6</v>
      </c>
      <c r="AA15">
        <v>50</v>
      </c>
    </row>
    <row r="16" spans="1:27" x14ac:dyDescent="0.3">
      <c r="A16">
        <v>100</v>
      </c>
      <c r="B16">
        <v>0</v>
      </c>
      <c r="E16">
        <v>100</v>
      </c>
      <c r="F16">
        <v>94</v>
      </c>
      <c r="G16">
        <v>70</v>
      </c>
      <c r="H16">
        <v>35</v>
      </c>
      <c r="I16">
        <v>24</v>
      </c>
      <c r="J16">
        <v>16</v>
      </c>
      <c r="K16">
        <v>12</v>
      </c>
      <c r="L16">
        <v>8</v>
      </c>
      <c r="M16">
        <v>7</v>
      </c>
      <c r="N16">
        <v>6</v>
      </c>
      <c r="O16">
        <v>13.2</v>
      </c>
      <c r="P16" t="s">
        <v>28</v>
      </c>
      <c r="Q16">
        <v>5</v>
      </c>
      <c r="R16">
        <v>185</v>
      </c>
      <c r="S16">
        <v>50</v>
      </c>
      <c r="Y16" s="3">
        <v>4.1900000000000004</v>
      </c>
      <c r="AA16">
        <v>50</v>
      </c>
    </row>
    <row r="17" spans="1:27" x14ac:dyDescent="0.3">
      <c r="A17">
        <v>100</v>
      </c>
      <c r="B17">
        <v>0</v>
      </c>
      <c r="E17">
        <v>100</v>
      </c>
      <c r="F17">
        <v>93</v>
      </c>
      <c r="G17">
        <v>67</v>
      </c>
      <c r="H17">
        <v>30</v>
      </c>
      <c r="I17">
        <v>21</v>
      </c>
      <c r="J17">
        <v>15</v>
      </c>
      <c r="K17">
        <v>11</v>
      </c>
      <c r="L17">
        <v>8</v>
      </c>
      <c r="M17">
        <v>6</v>
      </c>
      <c r="N17">
        <v>5</v>
      </c>
      <c r="O17">
        <v>13.2</v>
      </c>
      <c r="P17" t="s">
        <v>28</v>
      </c>
      <c r="Q17">
        <v>5</v>
      </c>
      <c r="R17">
        <v>185</v>
      </c>
      <c r="S17">
        <v>50</v>
      </c>
      <c r="Y17" s="3">
        <v>4.0999999999999996</v>
      </c>
      <c r="AA17">
        <v>50</v>
      </c>
    </row>
    <row r="18" spans="1:27" x14ac:dyDescent="0.3">
      <c r="A18">
        <v>100</v>
      </c>
      <c r="B18">
        <v>0</v>
      </c>
      <c r="E18">
        <v>100</v>
      </c>
      <c r="F18">
        <v>92</v>
      </c>
      <c r="G18">
        <v>64</v>
      </c>
      <c r="H18">
        <v>25</v>
      </c>
      <c r="I18">
        <v>18</v>
      </c>
      <c r="J18">
        <v>14</v>
      </c>
      <c r="K18">
        <v>12</v>
      </c>
      <c r="L18">
        <v>10</v>
      </c>
      <c r="M18">
        <v>8</v>
      </c>
      <c r="N18">
        <v>7</v>
      </c>
      <c r="O18">
        <v>13.2</v>
      </c>
      <c r="P18" t="s">
        <v>28</v>
      </c>
      <c r="Q18">
        <v>5</v>
      </c>
      <c r="R18">
        <v>185</v>
      </c>
      <c r="S18">
        <v>50</v>
      </c>
      <c r="Y18" s="3">
        <v>2.9</v>
      </c>
      <c r="AA18">
        <v>50</v>
      </c>
    </row>
    <row r="19" spans="1:27" x14ac:dyDescent="0.3">
      <c r="A19">
        <v>100</v>
      </c>
      <c r="B19">
        <v>0</v>
      </c>
      <c r="E19">
        <v>100</v>
      </c>
      <c r="F19">
        <v>92</v>
      </c>
      <c r="G19">
        <v>63</v>
      </c>
      <c r="H19">
        <v>20</v>
      </c>
      <c r="I19">
        <v>16</v>
      </c>
      <c r="J19">
        <v>13</v>
      </c>
      <c r="K19">
        <v>11</v>
      </c>
      <c r="L19">
        <v>10</v>
      </c>
      <c r="M19">
        <v>9</v>
      </c>
      <c r="N19">
        <v>8</v>
      </c>
      <c r="O19">
        <v>13.2</v>
      </c>
      <c r="P19" t="s">
        <v>28</v>
      </c>
      <c r="Q19">
        <v>5</v>
      </c>
      <c r="R19">
        <v>185</v>
      </c>
      <c r="S19">
        <v>50</v>
      </c>
      <c r="Y19" s="3">
        <v>2.7</v>
      </c>
      <c r="AA19">
        <v>50</v>
      </c>
    </row>
    <row r="20" spans="1:27" x14ac:dyDescent="0.3">
      <c r="A20">
        <v>100</v>
      </c>
      <c r="B20">
        <v>0</v>
      </c>
      <c r="E20">
        <v>100</v>
      </c>
      <c r="F20">
        <v>100</v>
      </c>
      <c r="G20">
        <v>37</v>
      </c>
      <c r="H20">
        <v>28</v>
      </c>
      <c r="I20">
        <v>25</v>
      </c>
      <c r="J20">
        <v>21</v>
      </c>
      <c r="K20">
        <v>18</v>
      </c>
      <c r="L20">
        <v>15</v>
      </c>
      <c r="M20">
        <v>13</v>
      </c>
      <c r="N20">
        <v>12</v>
      </c>
      <c r="O20">
        <v>13.2</v>
      </c>
      <c r="P20" t="s">
        <v>28</v>
      </c>
      <c r="Q20">
        <v>6.2</v>
      </c>
      <c r="R20">
        <v>185</v>
      </c>
      <c r="S20">
        <v>50</v>
      </c>
      <c r="Y20" s="3">
        <v>4.5999999999999996</v>
      </c>
      <c r="AA20">
        <v>50</v>
      </c>
    </row>
    <row r="21" spans="1:27" x14ac:dyDescent="0.3">
      <c r="A21">
        <v>100</v>
      </c>
      <c r="B21">
        <v>0</v>
      </c>
      <c r="E21">
        <v>100</v>
      </c>
      <c r="F21">
        <v>100</v>
      </c>
      <c r="G21">
        <v>37</v>
      </c>
      <c r="H21">
        <v>28</v>
      </c>
      <c r="I21">
        <v>25</v>
      </c>
      <c r="J21">
        <v>20</v>
      </c>
      <c r="K21">
        <v>17</v>
      </c>
      <c r="L21">
        <v>14</v>
      </c>
      <c r="M21">
        <v>13</v>
      </c>
      <c r="N21">
        <v>11</v>
      </c>
      <c r="O21">
        <v>13.2</v>
      </c>
      <c r="P21" t="s">
        <v>28</v>
      </c>
      <c r="Q21">
        <v>6.2</v>
      </c>
      <c r="R21">
        <v>185</v>
      </c>
      <c r="S21">
        <v>50</v>
      </c>
      <c r="Y21" s="3">
        <v>5.5</v>
      </c>
      <c r="AA21">
        <v>50</v>
      </c>
    </row>
    <row r="22" spans="1:27" x14ac:dyDescent="0.3">
      <c r="A22">
        <v>100</v>
      </c>
      <c r="B22">
        <v>0</v>
      </c>
      <c r="E22">
        <v>100</v>
      </c>
      <c r="F22">
        <v>100</v>
      </c>
      <c r="G22">
        <v>37</v>
      </c>
      <c r="H22">
        <v>28</v>
      </c>
      <c r="I22">
        <v>23</v>
      </c>
      <c r="J22">
        <v>19</v>
      </c>
      <c r="K22">
        <v>16</v>
      </c>
      <c r="L22">
        <v>14</v>
      </c>
      <c r="M22">
        <v>12</v>
      </c>
      <c r="N22">
        <v>11</v>
      </c>
      <c r="O22">
        <v>13.2</v>
      </c>
      <c r="P22" t="s">
        <v>28</v>
      </c>
      <c r="Q22">
        <v>6.2</v>
      </c>
      <c r="R22">
        <v>185</v>
      </c>
      <c r="S22">
        <v>50</v>
      </c>
      <c r="Y22" s="3">
        <v>7</v>
      </c>
      <c r="AA22">
        <v>50</v>
      </c>
    </row>
    <row r="23" spans="1:27" x14ac:dyDescent="0.3">
      <c r="A23">
        <v>100</v>
      </c>
      <c r="B23">
        <v>0</v>
      </c>
      <c r="E23">
        <v>100</v>
      </c>
      <c r="F23">
        <v>100</v>
      </c>
      <c r="G23">
        <v>37</v>
      </c>
      <c r="H23">
        <v>28</v>
      </c>
      <c r="I23">
        <v>21</v>
      </c>
      <c r="J23">
        <v>18</v>
      </c>
      <c r="K23">
        <v>15</v>
      </c>
      <c r="L23">
        <v>13</v>
      </c>
      <c r="M23">
        <v>12</v>
      </c>
      <c r="N23">
        <v>11</v>
      </c>
      <c r="O23">
        <v>13.2</v>
      </c>
      <c r="P23" t="s">
        <v>28</v>
      </c>
      <c r="Q23">
        <v>6.2</v>
      </c>
      <c r="R23">
        <v>185</v>
      </c>
      <c r="S23">
        <v>50</v>
      </c>
      <c r="Y23" s="3">
        <v>6.8</v>
      </c>
      <c r="AA23">
        <v>50</v>
      </c>
    </row>
    <row r="24" spans="1:27" x14ac:dyDescent="0.3">
      <c r="A24">
        <v>100</v>
      </c>
      <c r="B24">
        <v>0</v>
      </c>
      <c r="E24">
        <v>100</v>
      </c>
      <c r="F24">
        <v>100</v>
      </c>
      <c r="G24">
        <v>37</v>
      </c>
      <c r="H24">
        <v>28</v>
      </c>
      <c r="I24">
        <v>21</v>
      </c>
      <c r="J24">
        <v>17</v>
      </c>
      <c r="K24">
        <v>15</v>
      </c>
      <c r="L24">
        <v>13</v>
      </c>
      <c r="M24">
        <v>12</v>
      </c>
      <c r="N24">
        <v>10</v>
      </c>
      <c r="O24">
        <v>13.2</v>
      </c>
      <c r="P24" t="s">
        <v>28</v>
      </c>
      <c r="Q24">
        <v>6.2</v>
      </c>
      <c r="R24">
        <v>185</v>
      </c>
      <c r="S24">
        <v>50</v>
      </c>
      <c r="Y24" s="3">
        <v>5.8</v>
      </c>
      <c r="AA24">
        <v>50</v>
      </c>
    </row>
    <row r="25" spans="1:27" x14ac:dyDescent="0.3">
      <c r="A25">
        <v>100</v>
      </c>
      <c r="B25">
        <v>0</v>
      </c>
      <c r="E25">
        <v>100</v>
      </c>
      <c r="F25">
        <v>95</v>
      </c>
      <c r="G25">
        <v>76</v>
      </c>
      <c r="H25">
        <v>53</v>
      </c>
      <c r="I25">
        <v>40</v>
      </c>
      <c r="J25">
        <v>27</v>
      </c>
      <c r="K25">
        <v>18</v>
      </c>
      <c r="L25">
        <v>12</v>
      </c>
      <c r="M25">
        <v>10</v>
      </c>
      <c r="N25">
        <v>7</v>
      </c>
      <c r="O25">
        <v>13.2</v>
      </c>
      <c r="P25" t="s">
        <v>28</v>
      </c>
      <c r="Q25">
        <v>4.67</v>
      </c>
      <c r="R25">
        <v>185</v>
      </c>
      <c r="S25">
        <v>50</v>
      </c>
      <c r="Y25" s="3">
        <v>20</v>
      </c>
      <c r="AA25">
        <v>50</v>
      </c>
    </row>
    <row r="26" spans="1:27" x14ac:dyDescent="0.3">
      <c r="A26">
        <v>100</v>
      </c>
      <c r="B26">
        <v>0</v>
      </c>
      <c r="E26">
        <v>100</v>
      </c>
      <c r="F26">
        <v>95</v>
      </c>
      <c r="G26">
        <v>76</v>
      </c>
      <c r="H26">
        <v>53</v>
      </c>
      <c r="I26">
        <v>42</v>
      </c>
      <c r="J26">
        <v>28</v>
      </c>
      <c r="K26">
        <v>19</v>
      </c>
      <c r="L26">
        <v>13</v>
      </c>
      <c r="M26">
        <v>10</v>
      </c>
      <c r="N26">
        <v>7</v>
      </c>
      <c r="O26">
        <v>13.2</v>
      </c>
      <c r="P26" t="s">
        <v>29</v>
      </c>
      <c r="Q26">
        <v>4.87</v>
      </c>
      <c r="R26">
        <v>185</v>
      </c>
      <c r="S26">
        <v>50</v>
      </c>
      <c r="Y26" s="3">
        <v>20</v>
      </c>
      <c r="AA26">
        <v>50</v>
      </c>
    </row>
    <row r="27" spans="1:27" x14ac:dyDescent="0.3">
      <c r="A27">
        <v>100</v>
      </c>
      <c r="B27">
        <v>0</v>
      </c>
      <c r="E27">
        <v>100</v>
      </c>
      <c r="F27">
        <v>95</v>
      </c>
      <c r="G27">
        <v>76</v>
      </c>
      <c r="H27">
        <v>53</v>
      </c>
      <c r="I27">
        <v>35</v>
      </c>
      <c r="J27">
        <v>23</v>
      </c>
      <c r="K27">
        <v>16</v>
      </c>
      <c r="L27">
        <v>10</v>
      </c>
      <c r="M27">
        <v>8</v>
      </c>
      <c r="N27">
        <v>6</v>
      </c>
      <c r="O27">
        <v>13.2</v>
      </c>
      <c r="P27" t="s">
        <v>30</v>
      </c>
      <c r="Q27">
        <v>4.26</v>
      </c>
      <c r="R27">
        <v>185</v>
      </c>
      <c r="S27">
        <v>50</v>
      </c>
      <c r="Y27" s="3">
        <v>20</v>
      </c>
      <c r="AA27">
        <v>50</v>
      </c>
    </row>
    <row r="28" spans="1:27" x14ac:dyDescent="0.3">
      <c r="A28">
        <v>100</v>
      </c>
      <c r="B28">
        <v>0</v>
      </c>
      <c r="E28">
        <v>100</v>
      </c>
      <c r="F28">
        <v>95</v>
      </c>
      <c r="G28">
        <v>76</v>
      </c>
      <c r="H28">
        <v>53</v>
      </c>
      <c r="I28">
        <v>37</v>
      </c>
      <c r="J28">
        <v>25</v>
      </c>
      <c r="K28">
        <v>17</v>
      </c>
      <c r="L28">
        <v>11</v>
      </c>
      <c r="M28">
        <v>9</v>
      </c>
      <c r="N28">
        <v>7</v>
      </c>
      <c r="O28">
        <v>13.2</v>
      </c>
      <c r="P28" t="s">
        <v>31</v>
      </c>
      <c r="Q28">
        <v>4.46</v>
      </c>
      <c r="R28">
        <v>185</v>
      </c>
      <c r="S28">
        <v>50</v>
      </c>
      <c r="Y28" s="3">
        <v>20</v>
      </c>
      <c r="AA28">
        <v>50</v>
      </c>
    </row>
    <row r="29" spans="1:27" x14ac:dyDescent="0.3">
      <c r="A29">
        <v>100</v>
      </c>
      <c r="B29">
        <v>0</v>
      </c>
      <c r="E29">
        <v>100</v>
      </c>
      <c r="F29">
        <v>95</v>
      </c>
      <c r="G29">
        <v>76</v>
      </c>
      <c r="H29">
        <v>53</v>
      </c>
      <c r="I29">
        <v>40</v>
      </c>
      <c r="J29">
        <v>27</v>
      </c>
      <c r="K29">
        <v>19</v>
      </c>
      <c r="L29">
        <v>13</v>
      </c>
      <c r="M29">
        <v>11</v>
      </c>
      <c r="N29">
        <v>8</v>
      </c>
      <c r="O29">
        <v>13.2</v>
      </c>
      <c r="P29" t="s">
        <v>32</v>
      </c>
      <c r="Q29">
        <v>5</v>
      </c>
      <c r="R29">
        <v>185</v>
      </c>
      <c r="S29">
        <v>50</v>
      </c>
      <c r="Y29" s="3">
        <v>16.5</v>
      </c>
      <c r="AA29">
        <v>50</v>
      </c>
    </row>
    <row r="30" spans="1:27" x14ac:dyDescent="0.3">
      <c r="A30">
        <v>100</v>
      </c>
      <c r="B30">
        <v>0</v>
      </c>
      <c r="E30">
        <v>100</v>
      </c>
      <c r="F30">
        <v>95</v>
      </c>
      <c r="G30">
        <v>76</v>
      </c>
      <c r="H30">
        <v>53</v>
      </c>
      <c r="I30">
        <v>40</v>
      </c>
      <c r="J30">
        <v>28</v>
      </c>
      <c r="K30">
        <v>20</v>
      </c>
      <c r="L30">
        <v>14</v>
      </c>
      <c r="M30">
        <v>12</v>
      </c>
      <c r="N30">
        <v>9</v>
      </c>
      <c r="O30">
        <v>13.2</v>
      </c>
      <c r="P30" t="s">
        <v>33</v>
      </c>
      <c r="Q30">
        <v>5.33</v>
      </c>
      <c r="R30">
        <v>185</v>
      </c>
      <c r="S30">
        <v>50</v>
      </c>
      <c r="Y30" s="3">
        <v>16</v>
      </c>
      <c r="AA30">
        <v>50</v>
      </c>
    </row>
    <row r="31" spans="1:27" x14ac:dyDescent="0.3">
      <c r="A31">
        <v>100</v>
      </c>
      <c r="B31">
        <v>0</v>
      </c>
      <c r="E31">
        <v>100</v>
      </c>
      <c r="F31">
        <v>95</v>
      </c>
      <c r="G31">
        <v>76</v>
      </c>
      <c r="H31">
        <v>53</v>
      </c>
      <c r="I31">
        <v>41</v>
      </c>
      <c r="J31">
        <v>29</v>
      </c>
      <c r="K31">
        <v>21</v>
      </c>
      <c r="L31">
        <v>15</v>
      </c>
      <c r="M31">
        <v>13</v>
      </c>
      <c r="N31">
        <v>10</v>
      </c>
      <c r="O31">
        <v>13.2</v>
      </c>
      <c r="P31" t="s">
        <v>34</v>
      </c>
      <c r="Q31">
        <v>5.77</v>
      </c>
      <c r="R31">
        <v>185</v>
      </c>
      <c r="S31">
        <v>50</v>
      </c>
      <c r="Y31" s="3">
        <v>14.5</v>
      </c>
      <c r="AA31">
        <v>50</v>
      </c>
    </row>
    <row r="32" spans="1:27" x14ac:dyDescent="0.3">
      <c r="A32">
        <v>85</v>
      </c>
      <c r="B32">
        <v>15</v>
      </c>
      <c r="E32">
        <v>100</v>
      </c>
      <c r="F32">
        <v>96</v>
      </c>
      <c r="G32">
        <v>90</v>
      </c>
      <c r="H32">
        <v>67</v>
      </c>
      <c r="I32">
        <v>43</v>
      </c>
      <c r="J32">
        <v>29</v>
      </c>
      <c r="K32">
        <v>21</v>
      </c>
      <c r="L32">
        <v>15</v>
      </c>
      <c r="M32">
        <v>12</v>
      </c>
      <c r="N32">
        <v>7</v>
      </c>
      <c r="O32">
        <v>12.5</v>
      </c>
      <c r="P32" t="s">
        <v>35</v>
      </c>
      <c r="Q32">
        <v>5.6</v>
      </c>
      <c r="R32">
        <v>149</v>
      </c>
      <c r="V32">
        <v>6</v>
      </c>
      <c r="W32">
        <v>15.1</v>
      </c>
      <c r="X32">
        <v>73.5</v>
      </c>
      <c r="Z32" s="3">
        <v>16</v>
      </c>
    </row>
    <row r="33" spans="1:26" x14ac:dyDescent="0.3">
      <c r="A33">
        <v>85</v>
      </c>
      <c r="B33">
        <v>15</v>
      </c>
      <c r="E33">
        <v>100</v>
      </c>
      <c r="F33">
        <v>94</v>
      </c>
      <c r="G33">
        <v>88</v>
      </c>
      <c r="H33">
        <v>58</v>
      </c>
      <c r="I33">
        <v>35</v>
      </c>
      <c r="J33">
        <v>23</v>
      </c>
      <c r="K33">
        <v>17</v>
      </c>
      <c r="L33">
        <v>13</v>
      </c>
      <c r="M33">
        <v>10</v>
      </c>
      <c r="N33">
        <v>6</v>
      </c>
      <c r="O33">
        <v>12.5</v>
      </c>
      <c r="P33" t="s">
        <v>35</v>
      </c>
      <c r="Q33">
        <v>5.3</v>
      </c>
      <c r="R33">
        <v>149</v>
      </c>
      <c r="V33">
        <v>6</v>
      </c>
      <c r="W33">
        <v>15.3</v>
      </c>
      <c r="X33">
        <v>73.8</v>
      </c>
      <c r="Z33" s="3">
        <v>22</v>
      </c>
    </row>
    <row r="34" spans="1:26" x14ac:dyDescent="0.3">
      <c r="A34" t="s">
        <v>36</v>
      </c>
      <c r="F34">
        <v>100</v>
      </c>
      <c r="G34">
        <v>92</v>
      </c>
      <c r="H34">
        <v>57</v>
      </c>
      <c r="I34">
        <v>33.75</v>
      </c>
      <c r="J34">
        <v>23.63</v>
      </c>
      <c r="K34">
        <v>16</v>
      </c>
      <c r="L34">
        <v>10.9</v>
      </c>
      <c r="N34">
        <v>3.38</v>
      </c>
      <c r="O34">
        <v>9.5</v>
      </c>
      <c r="P34" t="s">
        <v>37</v>
      </c>
      <c r="Q34">
        <v>5.0999999999999996</v>
      </c>
      <c r="S34">
        <v>135</v>
      </c>
      <c r="V34" t="s">
        <v>38</v>
      </c>
      <c r="Z34" s="3">
        <v>6.5</v>
      </c>
    </row>
    <row r="35" spans="1:26" x14ac:dyDescent="0.3">
      <c r="A35">
        <f>100-B35</f>
        <v>85</v>
      </c>
      <c r="B35">
        <v>15</v>
      </c>
      <c r="E35">
        <v>100</v>
      </c>
      <c r="F35">
        <v>98.4</v>
      </c>
      <c r="G35">
        <v>85.9</v>
      </c>
      <c r="H35">
        <v>61</v>
      </c>
      <c r="I35">
        <v>41.8</v>
      </c>
      <c r="J35">
        <v>28.2</v>
      </c>
      <c r="K35">
        <v>18.399999999999999</v>
      </c>
      <c r="L35">
        <v>11.8</v>
      </c>
      <c r="M35">
        <v>6.7</v>
      </c>
      <c r="N35">
        <v>3.5</v>
      </c>
      <c r="P35" t="s">
        <v>87</v>
      </c>
      <c r="Q35">
        <v>5.5</v>
      </c>
      <c r="R35">
        <v>133</v>
      </c>
      <c r="V35">
        <v>4.0999999999999996</v>
      </c>
      <c r="W35">
        <v>14</v>
      </c>
      <c r="X35">
        <v>71</v>
      </c>
      <c r="Z35" s="3">
        <v>13.4</v>
      </c>
    </row>
    <row r="36" spans="1:26" x14ac:dyDescent="0.3">
      <c r="A36">
        <f t="shared" ref="A36:A43" si="0">100-B36</f>
        <v>72.2</v>
      </c>
      <c r="B36">
        <v>27.8</v>
      </c>
      <c r="E36">
        <v>100</v>
      </c>
      <c r="F36">
        <v>98.2</v>
      </c>
      <c r="G36">
        <v>84.9</v>
      </c>
      <c r="H36">
        <v>60.6</v>
      </c>
      <c r="I36">
        <v>42</v>
      </c>
      <c r="J36">
        <v>28.9</v>
      </c>
      <c r="K36">
        <v>18.8</v>
      </c>
      <c r="L36">
        <v>12</v>
      </c>
      <c r="M36">
        <v>6.9</v>
      </c>
      <c r="N36">
        <v>3.5</v>
      </c>
      <c r="P36" t="s">
        <v>87</v>
      </c>
      <c r="Q36">
        <v>5.5</v>
      </c>
      <c r="R36">
        <v>133</v>
      </c>
      <c r="V36">
        <v>3.4</v>
      </c>
      <c r="W36">
        <v>14.2</v>
      </c>
      <c r="X36">
        <v>76.099999999999994</v>
      </c>
      <c r="Z36" s="3">
        <v>5.0999999999999996</v>
      </c>
    </row>
    <row r="37" spans="1:26" x14ac:dyDescent="0.3">
      <c r="A37">
        <f t="shared" si="0"/>
        <v>53.7</v>
      </c>
      <c r="B37">
        <v>46.3</v>
      </c>
      <c r="E37">
        <v>100</v>
      </c>
      <c r="F37">
        <v>98.1</v>
      </c>
      <c r="G37">
        <v>83.4</v>
      </c>
      <c r="H37">
        <v>60.2</v>
      </c>
      <c r="I37">
        <v>42.9</v>
      </c>
      <c r="J37">
        <v>31</v>
      </c>
      <c r="K37">
        <v>21.1</v>
      </c>
      <c r="L37">
        <v>13.6</v>
      </c>
      <c r="M37">
        <v>8.1999999999999993</v>
      </c>
      <c r="N37">
        <v>4.3</v>
      </c>
      <c r="P37" t="s">
        <v>86</v>
      </c>
      <c r="Q37">
        <v>5.5</v>
      </c>
      <c r="R37">
        <v>134</v>
      </c>
      <c r="V37">
        <v>2.8</v>
      </c>
      <c r="W37">
        <v>13.7</v>
      </c>
      <c r="X37">
        <v>79.8</v>
      </c>
      <c r="Z37" s="3">
        <v>4.4000000000000004</v>
      </c>
    </row>
    <row r="38" spans="1:26" x14ac:dyDescent="0.3">
      <c r="A38">
        <f t="shared" si="0"/>
        <v>71</v>
      </c>
      <c r="B38">
        <v>29</v>
      </c>
      <c r="E38">
        <v>100</v>
      </c>
      <c r="F38">
        <v>97.4</v>
      </c>
      <c r="G38">
        <v>84.1</v>
      </c>
      <c r="H38">
        <v>59.7</v>
      </c>
      <c r="I38">
        <v>47.1</v>
      </c>
      <c r="J38">
        <v>39.9</v>
      </c>
      <c r="K38">
        <v>32.9</v>
      </c>
      <c r="L38">
        <v>21.4</v>
      </c>
      <c r="M38">
        <v>9.8000000000000007</v>
      </c>
      <c r="N38">
        <v>4.0999999999999996</v>
      </c>
      <c r="P38" t="s">
        <v>86</v>
      </c>
      <c r="Q38">
        <v>5</v>
      </c>
      <c r="R38">
        <v>138</v>
      </c>
      <c r="V38">
        <v>4.4000000000000004</v>
      </c>
      <c r="W38">
        <v>14.1</v>
      </c>
      <c r="X38">
        <v>69</v>
      </c>
      <c r="Z38" s="3">
        <v>2.8</v>
      </c>
    </row>
    <row r="39" spans="1:26" x14ac:dyDescent="0.3">
      <c r="A39">
        <f t="shared" si="0"/>
        <v>61</v>
      </c>
      <c r="B39">
        <v>39</v>
      </c>
      <c r="E39">
        <v>100</v>
      </c>
      <c r="F39">
        <v>98.5</v>
      </c>
      <c r="G39">
        <v>85</v>
      </c>
      <c r="H39">
        <v>59.7</v>
      </c>
      <c r="I39">
        <v>46.7</v>
      </c>
      <c r="J39">
        <v>39.1</v>
      </c>
      <c r="K39">
        <v>32.1</v>
      </c>
      <c r="L39">
        <v>20.9</v>
      </c>
      <c r="M39">
        <v>9.8000000000000007</v>
      </c>
      <c r="N39">
        <v>4.2</v>
      </c>
      <c r="P39" t="s">
        <v>86</v>
      </c>
      <c r="Q39">
        <v>5</v>
      </c>
      <c r="R39">
        <v>135</v>
      </c>
      <c r="V39">
        <v>4.3</v>
      </c>
      <c r="W39">
        <v>14.2</v>
      </c>
      <c r="X39">
        <v>69.599999999999994</v>
      </c>
      <c r="Z39" s="3">
        <v>2.1</v>
      </c>
    </row>
    <row r="40" spans="1:26" x14ac:dyDescent="0.3">
      <c r="A40">
        <f t="shared" si="0"/>
        <v>52</v>
      </c>
      <c r="B40">
        <v>48</v>
      </c>
      <c r="E40">
        <v>100</v>
      </c>
      <c r="F40">
        <v>99</v>
      </c>
      <c r="G40">
        <v>88.2</v>
      </c>
      <c r="H40">
        <v>63.5</v>
      </c>
      <c r="I40">
        <v>50.5</v>
      </c>
      <c r="J40">
        <v>38.200000000000003</v>
      </c>
      <c r="K40">
        <v>34</v>
      </c>
      <c r="L40">
        <v>22.2</v>
      </c>
      <c r="M40">
        <v>11.3</v>
      </c>
      <c r="N40">
        <v>4.8</v>
      </c>
      <c r="P40" t="s">
        <v>86</v>
      </c>
      <c r="Q40">
        <v>5</v>
      </c>
      <c r="R40">
        <v>143</v>
      </c>
      <c r="V40">
        <v>4.2</v>
      </c>
      <c r="W40">
        <v>14.4</v>
      </c>
      <c r="X40">
        <v>71.099999999999994</v>
      </c>
      <c r="Z40" s="3">
        <v>2.2999999999999998</v>
      </c>
    </row>
    <row r="41" spans="1:26" x14ac:dyDescent="0.3">
      <c r="A41">
        <f t="shared" si="0"/>
        <v>71</v>
      </c>
      <c r="B41">
        <v>29</v>
      </c>
      <c r="E41">
        <v>100</v>
      </c>
      <c r="F41">
        <v>97.4</v>
      </c>
      <c r="G41">
        <v>84.1</v>
      </c>
      <c r="H41">
        <v>59.7</v>
      </c>
      <c r="I41">
        <v>47.1</v>
      </c>
      <c r="J41">
        <v>39.9</v>
      </c>
      <c r="K41">
        <v>32.9</v>
      </c>
      <c r="L41">
        <v>21.4</v>
      </c>
      <c r="M41">
        <v>9.8000000000000007</v>
      </c>
      <c r="N41">
        <v>4.0999999999999996</v>
      </c>
      <c r="P41" t="s">
        <v>86</v>
      </c>
      <c r="Q41">
        <v>5</v>
      </c>
      <c r="R41">
        <v>138</v>
      </c>
      <c r="V41">
        <v>3.4</v>
      </c>
      <c r="W41">
        <v>14.1</v>
      </c>
      <c r="X41">
        <v>76.2</v>
      </c>
      <c r="Z41" s="3">
        <v>3.04</v>
      </c>
    </row>
    <row r="42" spans="1:26" x14ac:dyDescent="0.3">
      <c r="A42">
        <f t="shared" si="0"/>
        <v>61</v>
      </c>
      <c r="B42">
        <v>39</v>
      </c>
      <c r="E42">
        <v>100</v>
      </c>
      <c r="F42">
        <v>98.5</v>
      </c>
      <c r="G42">
        <v>85</v>
      </c>
      <c r="H42">
        <v>59.7</v>
      </c>
      <c r="I42">
        <v>46.7</v>
      </c>
      <c r="J42">
        <v>39.1</v>
      </c>
      <c r="K42">
        <v>32.1</v>
      </c>
      <c r="L42">
        <v>20.9</v>
      </c>
      <c r="M42">
        <v>9.8000000000000007</v>
      </c>
      <c r="N42">
        <v>4.2</v>
      </c>
      <c r="P42" t="s">
        <v>86</v>
      </c>
      <c r="Q42">
        <v>5</v>
      </c>
      <c r="R42">
        <v>135</v>
      </c>
      <c r="V42">
        <v>3.5</v>
      </c>
      <c r="W42">
        <v>14.2</v>
      </c>
      <c r="X42">
        <v>75.599999999999994</v>
      </c>
      <c r="Z42" s="3">
        <v>2.44</v>
      </c>
    </row>
    <row r="43" spans="1:26" x14ac:dyDescent="0.3">
      <c r="A43">
        <f t="shared" si="0"/>
        <v>52</v>
      </c>
      <c r="B43">
        <v>48</v>
      </c>
      <c r="E43">
        <v>100</v>
      </c>
      <c r="F43">
        <v>99</v>
      </c>
      <c r="G43">
        <v>88.2</v>
      </c>
      <c r="H43">
        <v>63.5</v>
      </c>
      <c r="I43">
        <v>50.5</v>
      </c>
      <c r="J43">
        <v>38.200000000000003</v>
      </c>
      <c r="K43">
        <v>34</v>
      </c>
      <c r="L43">
        <v>22.2</v>
      </c>
      <c r="M43">
        <v>11.3</v>
      </c>
      <c r="N43">
        <v>4.8</v>
      </c>
      <c r="P43" t="s">
        <v>86</v>
      </c>
      <c r="Q43">
        <v>5</v>
      </c>
      <c r="R43">
        <v>143</v>
      </c>
      <c r="V43">
        <v>3.8</v>
      </c>
      <c r="W43">
        <v>14.4</v>
      </c>
      <c r="X43">
        <v>73.5</v>
      </c>
      <c r="Z43" s="3">
        <v>1.71</v>
      </c>
    </row>
    <row r="44" spans="1:26" x14ac:dyDescent="0.3">
      <c r="A44" t="s">
        <v>39</v>
      </c>
      <c r="D44">
        <v>100</v>
      </c>
      <c r="E44">
        <v>95</v>
      </c>
      <c r="F44">
        <v>69</v>
      </c>
      <c r="G44">
        <v>62.8</v>
      </c>
      <c r="H44">
        <v>45.5</v>
      </c>
      <c r="I44">
        <v>33.700000000000003</v>
      </c>
      <c r="J44">
        <v>25.2</v>
      </c>
      <c r="K44">
        <v>20.100000000000001</v>
      </c>
      <c r="L44">
        <v>15.8</v>
      </c>
      <c r="M44">
        <v>9.3000000000000007</v>
      </c>
      <c r="N44">
        <v>4.9000000000000004</v>
      </c>
      <c r="O44">
        <v>19</v>
      </c>
      <c r="P44" t="s">
        <v>41</v>
      </c>
      <c r="Q44">
        <v>4.4000000000000004</v>
      </c>
      <c r="V44">
        <v>11.15</v>
      </c>
      <c r="Z44" s="3">
        <v>2.0659999999999998</v>
      </c>
    </row>
    <row r="45" spans="1:26" x14ac:dyDescent="0.3">
      <c r="A45" t="s">
        <v>42</v>
      </c>
      <c r="D45">
        <v>100</v>
      </c>
      <c r="E45">
        <v>90</v>
      </c>
      <c r="F45">
        <v>59</v>
      </c>
      <c r="G45">
        <v>52.6</v>
      </c>
      <c r="H45">
        <v>34.6</v>
      </c>
      <c r="I45">
        <v>24.9</v>
      </c>
      <c r="J45">
        <v>18.600000000000001</v>
      </c>
      <c r="K45">
        <v>14.8</v>
      </c>
      <c r="L45">
        <v>11.6</v>
      </c>
      <c r="M45">
        <v>6.9</v>
      </c>
      <c r="N45">
        <v>3.6</v>
      </c>
      <c r="P45" t="s">
        <v>41</v>
      </c>
      <c r="Q45">
        <v>5.16</v>
      </c>
      <c r="V45">
        <v>9.51</v>
      </c>
      <c r="Z45" s="3">
        <v>3.298</v>
      </c>
    </row>
    <row r="46" spans="1:26" x14ac:dyDescent="0.3">
      <c r="A46" t="s">
        <v>43</v>
      </c>
      <c r="B46" t="s">
        <v>44</v>
      </c>
      <c r="D46">
        <v>100</v>
      </c>
      <c r="E46">
        <v>100</v>
      </c>
      <c r="F46">
        <v>79</v>
      </c>
      <c r="G46">
        <v>73.5</v>
      </c>
      <c r="H46">
        <v>58.1</v>
      </c>
      <c r="I46">
        <v>44.2</v>
      </c>
      <c r="J46">
        <v>33</v>
      </c>
      <c r="K46">
        <v>26.3</v>
      </c>
      <c r="L46">
        <v>20.7</v>
      </c>
      <c r="M46">
        <v>12.2</v>
      </c>
      <c r="N46">
        <v>6.5</v>
      </c>
      <c r="P46" t="s">
        <v>41</v>
      </c>
      <c r="Q46">
        <v>4.25</v>
      </c>
      <c r="V46">
        <v>11.13</v>
      </c>
      <c r="Z46" s="3">
        <v>2.4550000000000001</v>
      </c>
    </row>
    <row r="47" spans="1:26" x14ac:dyDescent="0.3">
      <c r="A47" t="s">
        <v>45</v>
      </c>
      <c r="B47" t="s">
        <v>46</v>
      </c>
      <c r="D47">
        <v>100</v>
      </c>
      <c r="E47">
        <v>100</v>
      </c>
      <c r="F47">
        <v>99</v>
      </c>
      <c r="G47">
        <v>89</v>
      </c>
      <c r="H47">
        <v>62</v>
      </c>
      <c r="I47">
        <v>45</v>
      </c>
      <c r="J47">
        <v>34</v>
      </c>
      <c r="K47">
        <v>27</v>
      </c>
      <c r="L47">
        <v>21</v>
      </c>
      <c r="M47">
        <v>12</v>
      </c>
      <c r="N47">
        <v>7</v>
      </c>
      <c r="P47" t="s">
        <v>41</v>
      </c>
      <c r="Q47">
        <v>4.83</v>
      </c>
      <c r="V47">
        <v>13.55</v>
      </c>
      <c r="Z47" s="3">
        <v>3.8969999999999998</v>
      </c>
    </row>
    <row r="48" spans="1:26" x14ac:dyDescent="0.3">
      <c r="A48" t="s">
        <v>47</v>
      </c>
      <c r="B48" t="s">
        <v>48</v>
      </c>
      <c r="D48">
        <v>100</v>
      </c>
      <c r="E48">
        <v>98</v>
      </c>
      <c r="F48">
        <v>83</v>
      </c>
      <c r="G48">
        <v>69.7</v>
      </c>
      <c r="H48">
        <v>32.5</v>
      </c>
      <c r="I48">
        <v>20.100000000000001</v>
      </c>
      <c r="J48">
        <v>15</v>
      </c>
      <c r="K48">
        <v>12</v>
      </c>
      <c r="L48">
        <v>9.4</v>
      </c>
      <c r="M48">
        <v>5.5</v>
      </c>
      <c r="N48">
        <v>2.9</v>
      </c>
      <c r="P48" t="s">
        <v>41</v>
      </c>
      <c r="Q48">
        <v>6.6</v>
      </c>
      <c r="V48">
        <v>2.4300000000000002</v>
      </c>
      <c r="Z48" s="3">
        <v>3.8380000000000001</v>
      </c>
    </row>
    <row r="49" spans="1:26" x14ac:dyDescent="0.3">
      <c r="A49" t="s">
        <v>49</v>
      </c>
      <c r="B49" t="s">
        <v>50</v>
      </c>
      <c r="D49">
        <v>100</v>
      </c>
      <c r="E49">
        <v>86</v>
      </c>
      <c r="F49">
        <v>73</v>
      </c>
      <c r="G49">
        <v>66.099999999999994</v>
      </c>
      <c r="H49">
        <v>46.9</v>
      </c>
      <c r="I49">
        <v>34.5</v>
      </c>
      <c r="J49">
        <v>25.8</v>
      </c>
      <c r="K49">
        <v>20.6</v>
      </c>
      <c r="L49">
        <v>16.2</v>
      </c>
      <c r="M49">
        <v>9.5</v>
      </c>
      <c r="N49">
        <v>5</v>
      </c>
      <c r="P49" t="s">
        <v>41</v>
      </c>
      <c r="Q49">
        <v>4.45</v>
      </c>
      <c r="V49">
        <v>7.26</v>
      </c>
      <c r="Z49" s="3">
        <v>3.12</v>
      </c>
    </row>
    <row r="50" spans="1:26" x14ac:dyDescent="0.3">
      <c r="A50" t="s">
        <v>51</v>
      </c>
      <c r="B50" t="s">
        <v>52</v>
      </c>
      <c r="D50">
        <v>100</v>
      </c>
      <c r="E50">
        <v>98</v>
      </c>
      <c r="F50">
        <v>90</v>
      </c>
      <c r="G50">
        <v>78.7</v>
      </c>
      <c r="H50">
        <v>47.4</v>
      </c>
      <c r="I50">
        <v>32.9</v>
      </c>
      <c r="J50">
        <v>24.6</v>
      </c>
      <c r="K50">
        <v>19.600000000000001</v>
      </c>
      <c r="L50">
        <v>15.4</v>
      </c>
      <c r="M50">
        <v>9.1</v>
      </c>
      <c r="N50">
        <v>4.8</v>
      </c>
      <c r="P50" t="s">
        <v>41</v>
      </c>
      <c r="Q50">
        <v>5.3</v>
      </c>
      <c r="V50">
        <v>7.16</v>
      </c>
      <c r="Z50" s="3">
        <v>2.016</v>
      </c>
    </row>
    <row r="51" spans="1:26" x14ac:dyDescent="0.3">
      <c r="A51" t="s">
        <v>53</v>
      </c>
      <c r="B51" t="s">
        <v>54</v>
      </c>
      <c r="D51">
        <v>100</v>
      </c>
      <c r="E51">
        <v>96</v>
      </c>
      <c r="F51">
        <v>83.5</v>
      </c>
      <c r="G51">
        <v>71.099999999999994</v>
      </c>
      <c r="H51">
        <v>36.5</v>
      </c>
      <c r="I51">
        <v>23.7</v>
      </c>
      <c r="J51">
        <v>17.7</v>
      </c>
      <c r="K51">
        <v>14.1</v>
      </c>
      <c r="L51">
        <v>11.1</v>
      </c>
      <c r="M51">
        <v>6.5</v>
      </c>
      <c r="N51">
        <v>3.5</v>
      </c>
      <c r="P51" t="s">
        <v>41</v>
      </c>
      <c r="Q51">
        <v>5.68</v>
      </c>
      <c r="V51">
        <v>7.31</v>
      </c>
      <c r="Z51" s="3">
        <v>2.6880000000000002</v>
      </c>
    </row>
    <row r="52" spans="1:26" x14ac:dyDescent="0.3">
      <c r="A52" t="s">
        <v>55</v>
      </c>
      <c r="B52" t="s">
        <v>56</v>
      </c>
      <c r="D52">
        <v>100</v>
      </c>
      <c r="E52">
        <v>92</v>
      </c>
      <c r="F52">
        <v>62</v>
      </c>
      <c r="G52">
        <v>57.6</v>
      </c>
      <c r="H52">
        <v>45.5</v>
      </c>
      <c r="I52">
        <v>34.5</v>
      </c>
      <c r="J52">
        <v>25.8</v>
      </c>
      <c r="K52">
        <v>20.6</v>
      </c>
      <c r="L52">
        <v>16.2</v>
      </c>
      <c r="M52">
        <v>9.5</v>
      </c>
      <c r="N52">
        <v>5</v>
      </c>
      <c r="P52" t="s">
        <v>41</v>
      </c>
      <c r="Q52">
        <v>4.3499999999999996</v>
      </c>
      <c r="V52">
        <v>9.98</v>
      </c>
      <c r="Z52" s="3">
        <v>1.53</v>
      </c>
    </row>
    <row r="53" spans="1:26" x14ac:dyDescent="0.3">
      <c r="A53" t="s">
        <v>57</v>
      </c>
      <c r="B53" t="s">
        <v>58</v>
      </c>
      <c r="D53">
        <v>100</v>
      </c>
      <c r="E53">
        <v>90</v>
      </c>
      <c r="F53">
        <v>59</v>
      </c>
      <c r="G53">
        <v>54.2</v>
      </c>
      <c r="H53">
        <v>40.700000000000003</v>
      </c>
      <c r="I53">
        <v>30.5</v>
      </c>
      <c r="J53">
        <v>22.8</v>
      </c>
      <c r="K53">
        <v>18.2</v>
      </c>
      <c r="L53">
        <v>14.3</v>
      </c>
      <c r="M53">
        <v>8.4</v>
      </c>
      <c r="N53">
        <v>4.5</v>
      </c>
      <c r="P53" t="s">
        <v>41</v>
      </c>
      <c r="Q53">
        <v>4.25</v>
      </c>
      <c r="V53">
        <v>7.51</v>
      </c>
      <c r="Z53" s="3">
        <v>1.3640000000000001</v>
      </c>
    </row>
    <row r="54" spans="1:26" x14ac:dyDescent="0.3">
      <c r="A54" t="s">
        <v>59</v>
      </c>
      <c r="B54" t="s">
        <v>40</v>
      </c>
      <c r="D54">
        <v>100</v>
      </c>
      <c r="E54">
        <v>95</v>
      </c>
      <c r="F54">
        <v>69</v>
      </c>
      <c r="G54">
        <v>62.8</v>
      </c>
      <c r="H54">
        <v>45.5</v>
      </c>
      <c r="I54">
        <v>33.700000000000003</v>
      </c>
      <c r="J54">
        <v>25.2</v>
      </c>
      <c r="K54">
        <v>20.100000000000001</v>
      </c>
      <c r="L54">
        <v>15.8</v>
      </c>
      <c r="M54">
        <v>9.3000000000000007</v>
      </c>
      <c r="N54">
        <v>4.9000000000000004</v>
      </c>
      <c r="P54" t="s">
        <v>41</v>
      </c>
      <c r="Q54">
        <v>5</v>
      </c>
      <c r="V54">
        <v>7.95</v>
      </c>
      <c r="Z54" s="3">
        <v>2.5859999999999999</v>
      </c>
    </row>
    <row r="55" spans="1:26" x14ac:dyDescent="0.3">
      <c r="A55" t="s">
        <v>60</v>
      </c>
      <c r="B55" t="s">
        <v>40</v>
      </c>
      <c r="D55">
        <v>100</v>
      </c>
      <c r="E55">
        <v>95</v>
      </c>
      <c r="F55">
        <v>69</v>
      </c>
      <c r="G55">
        <v>62.8</v>
      </c>
      <c r="H55">
        <v>45.5</v>
      </c>
      <c r="I55">
        <v>33.700000000000003</v>
      </c>
      <c r="J55">
        <v>25.2</v>
      </c>
      <c r="K55">
        <v>20.100000000000001</v>
      </c>
      <c r="L55">
        <v>15.8</v>
      </c>
      <c r="M55">
        <v>9.3000000000000007</v>
      </c>
      <c r="N55">
        <v>4.9000000000000004</v>
      </c>
      <c r="P55" t="s">
        <v>41</v>
      </c>
      <c r="Q55">
        <v>4.8</v>
      </c>
      <c r="V55">
        <v>9.6</v>
      </c>
      <c r="Z55" s="3">
        <v>2.11</v>
      </c>
    </row>
    <row r="56" spans="1:26" x14ac:dyDescent="0.3">
      <c r="A56" t="s">
        <v>61</v>
      </c>
      <c r="B56" t="s">
        <v>40</v>
      </c>
      <c r="D56">
        <v>100</v>
      </c>
      <c r="E56">
        <v>95</v>
      </c>
      <c r="F56">
        <v>69</v>
      </c>
      <c r="G56">
        <v>62.8</v>
      </c>
      <c r="H56">
        <v>45.5</v>
      </c>
      <c r="I56">
        <v>33.700000000000003</v>
      </c>
      <c r="J56">
        <v>25.2</v>
      </c>
      <c r="K56">
        <v>20.100000000000001</v>
      </c>
      <c r="L56">
        <v>15.8</v>
      </c>
      <c r="M56">
        <v>9.3000000000000007</v>
      </c>
      <c r="N56">
        <v>4.9000000000000004</v>
      </c>
      <c r="P56" t="s">
        <v>41</v>
      </c>
      <c r="Q56">
        <v>4.5999999999999996</v>
      </c>
      <c r="V56">
        <v>10.17</v>
      </c>
      <c r="Z56" s="3">
        <v>2.258</v>
      </c>
    </row>
    <row r="57" spans="1:26" x14ac:dyDescent="0.3">
      <c r="A57" t="s">
        <v>62</v>
      </c>
      <c r="B57" t="s">
        <v>40</v>
      </c>
      <c r="D57">
        <v>100</v>
      </c>
      <c r="E57">
        <v>95</v>
      </c>
      <c r="F57">
        <v>69</v>
      </c>
      <c r="G57">
        <v>62.8</v>
      </c>
      <c r="H57">
        <v>45.5</v>
      </c>
      <c r="I57">
        <v>33.700000000000003</v>
      </c>
      <c r="J57">
        <v>25.2</v>
      </c>
      <c r="K57">
        <v>20.100000000000001</v>
      </c>
      <c r="L57">
        <v>15.8</v>
      </c>
      <c r="M57">
        <v>9.3000000000000007</v>
      </c>
      <c r="N57">
        <v>4.9000000000000004</v>
      </c>
      <c r="P57" t="s">
        <v>63</v>
      </c>
      <c r="Q57">
        <v>5.2</v>
      </c>
      <c r="V57">
        <v>7.08</v>
      </c>
      <c r="Z57" s="3">
        <v>4.7640000000000002</v>
      </c>
    </row>
    <row r="58" spans="1:26" x14ac:dyDescent="0.3">
      <c r="A58" t="s">
        <v>64</v>
      </c>
      <c r="B58" t="s">
        <v>48</v>
      </c>
      <c r="D58">
        <v>100</v>
      </c>
      <c r="E58">
        <v>98</v>
      </c>
      <c r="F58">
        <v>83</v>
      </c>
      <c r="G58">
        <v>69.7</v>
      </c>
      <c r="H58">
        <v>32.5</v>
      </c>
      <c r="I58">
        <v>20.100000000000001</v>
      </c>
      <c r="J58">
        <v>15</v>
      </c>
      <c r="K58">
        <v>12</v>
      </c>
      <c r="L58">
        <v>9.4</v>
      </c>
      <c r="M58">
        <v>5.5</v>
      </c>
      <c r="N58">
        <v>2.9</v>
      </c>
      <c r="P58" t="s">
        <v>65</v>
      </c>
      <c r="Q58">
        <v>6.85</v>
      </c>
      <c r="V58">
        <v>7.31</v>
      </c>
      <c r="Z58" s="3">
        <v>3.0409999999999999</v>
      </c>
    </row>
    <row r="59" spans="1:26" x14ac:dyDescent="0.3">
      <c r="A59" t="s">
        <v>66</v>
      </c>
      <c r="B59" t="s">
        <v>67</v>
      </c>
      <c r="C59">
        <v>100</v>
      </c>
      <c r="D59">
        <v>96</v>
      </c>
      <c r="E59">
        <v>87</v>
      </c>
      <c r="F59">
        <v>68</v>
      </c>
      <c r="G59">
        <v>59</v>
      </c>
      <c r="H59">
        <v>35</v>
      </c>
      <c r="I59">
        <v>23</v>
      </c>
      <c r="J59">
        <v>17</v>
      </c>
      <c r="K59">
        <v>13</v>
      </c>
      <c r="L59">
        <v>7</v>
      </c>
      <c r="M59">
        <v>4</v>
      </c>
      <c r="N59">
        <v>3.6</v>
      </c>
      <c r="O59">
        <v>25</v>
      </c>
      <c r="P59" t="s">
        <v>68</v>
      </c>
      <c r="Q59">
        <v>4</v>
      </c>
      <c r="V59">
        <v>4</v>
      </c>
      <c r="W59">
        <v>12.8</v>
      </c>
      <c r="X59">
        <v>69.5</v>
      </c>
      <c r="Z59" s="4" t="s">
        <v>88</v>
      </c>
    </row>
    <row r="60" spans="1:26" x14ac:dyDescent="0.3">
      <c r="A60" t="s">
        <v>69</v>
      </c>
      <c r="B60" t="s">
        <v>67</v>
      </c>
      <c r="C60">
        <v>100</v>
      </c>
      <c r="D60">
        <v>100</v>
      </c>
      <c r="E60">
        <v>100</v>
      </c>
      <c r="F60">
        <v>98</v>
      </c>
      <c r="G60">
        <v>89</v>
      </c>
      <c r="H60">
        <v>50</v>
      </c>
      <c r="I60">
        <v>29</v>
      </c>
      <c r="J60">
        <v>19</v>
      </c>
      <c r="K60">
        <v>13</v>
      </c>
      <c r="L60">
        <v>10</v>
      </c>
      <c r="M60" t="s">
        <v>70</v>
      </c>
      <c r="N60">
        <v>6.5</v>
      </c>
      <c r="O60">
        <v>12.5</v>
      </c>
      <c r="P60" t="s">
        <v>68</v>
      </c>
      <c r="Q60">
        <v>5</v>
      </c>
      <c r="W60">
        <v>14.5</v>
      </c>
      <c r="X60">
        <v>72</v>
      </c>
      <c r="Z60" s="3">
        <v>3.2</v>
      </c>
    </row>
    <row r="61" spans="1:26" x14ac:dyDescent="0.3">
      <c r="A61" t="s">
        <v>71</v>
      </c>
      <c r="B61" t="s">
        <v>67</v>
      </c>
      <c r="C61">
        <v>100</v>
      </c>
      <c r="D61">
        <v>100</v>
      </c>
      <c r="E61">
        <v>100</v>
      </c>
      <c r="F61">
        <v>93</v>
      </c>
      <c r="G61">
        <v>71</v>
      </c>
      <c r="H61">
        <v>30</v>
      </c>
      <c r="I61">
        <v>20</v>
      </c>
      <c r="J61" t="s">
        <v>67</v>
      </c>
      <c r="K61">
        <v>15</v>
      </c>
      <c r="L61">
        <v>12</v>
      </c>
      <c r="M61" t="s">
        <v>70</v>
      </c>
      <c r="N61">
        <v>8</v>
      </c>
      <c r="P61" t="s">
        <v>68</v>
      </c>
      <c r="Q61">
        <v>6</v>
      </c>
      <c r="W61">
        <v>16.600000000000001</v>
      </c>
      <c r="X61">
        <v>76</v>
      </c>
      <c r="Z61" s="3">
        <v>2.2999999999999998</v>
      </c>
    </row>
    <row r="62" spans="1:26" x14ac:dyDescent="0.3">
      <c r="A62">
        <f>100-B62</f>
        <v>80.900000000000006</v>
      </c>
      <c r="B62">
        <v>19.100000000000001</v>
      </c>
      <c r="C62">
        <v>100</v>
      </c>
      <c r="D62">
        <v>97</v>
      </c>
      <c r="E62">
        <v>84</v>
      </c>
      <c r="F62">
        <v>65</v>
      </c>
      <c r="G62">
        <v>52</v>
      </c>
      <c r="H62">
        <v>32</v>
      </c>
      <c r="I62">
        <v>24</v>
      </c>
      <c r="J62">
        <v>20</v>
      </c>
      <c r="K62">
        <v>15</v>
      </c>
      <c r="L62">
        <v>8</v>
      </c>
      <c r="M62">
        <v>4.9000000000000004</v>
      </c>
      <c r="N62">
        <v>3.6</v>
      </c>
      <c r="O62">
        <v>25</v>
      </c>
      <c r="P62" t="s">
        <v>68</v>
      </c>
      <c r="Q62">
        <v>3.6</v>
      </c>
      <c r="W62">
        <v>11.8</v>
      </c>
      <c r="X62">
        <v>67</v>
      </c>
      <c r="Z62" s="3">
        <v>14.8</v>
      </c>
    </row>
    <row r="63" spans="1:26" x14ac:dyDescent="0.3">
      <c r="A63">
        <f t="shared" ref="A63:A69" si="1">100-B63</f>
        <v>79.400000000000006</v>
      </c>
      <c r="B63">
        <v>20.6</v>
      </c>
      <c r="C63">
        <v>100</v>
      </c>
      <c r="D63">
        <v>96</v>
      </c>
      <c r="E63">
        <v>83</v>
      </c>
      <c r="F63">
        <v>65</v>
      </c>
      <c r="G63">
        <v>59</v>
      </c>
      <c r="H63">
        <v>47</v>
      </c>
      <c r="I63">
        <v>35</v>
      </c>
      <c r="J63">
        <v>26</v>
      </c>
      <c r="K63">
        <v>20</v>
      </c>
      <c r="L63">
        <v>11</v>
      </c>
      <c r="M63">
        <v>6</v>
      </c>
      <c r="N63">
        <v>4.0999999999999996</v>
      </c>
      <c r="P63" t="s">
        <v>68</v>
      </c>
      <c r="Q63">
        <v>4</v>
      </c>
      <c r="W63">
        <v>12.7</v>
      </c>
      <c r="X63">
        <v>69</v>
      </c>
      <c r="Z63" s="3">
        <v>5</v>
      </c>
    </row>
    <row r="64" spans="1:26" x14ac:dyDescent="0.3">
      <c r="A64">
        <f t="shared" si="1"/>
        <v>85</v>
      </c>
      <c r="B64">
        <v>15</v>
      </c>
      <c r="C64">
        <v>100</v>
      </c>
      <c r="D64">
        <v>100</v>
      </c>
      <c r="E64">
        <v>98</v>
      </c>
      <c r="F64">
        <v>83</v>
      </c>
      <c r="G64">
        <v>73</v>
      </c>
      <c r="H64">
        <v>50</v>
      </c>
      <c r="I64">
        <v>35</v>
      </c>
      <c r="J64">
        <v>25</v>
      </c>
      <c r="K64">
        <v>18</v>
      </c>
      <c r="L64">
        <v>12</v>
      </c>
      <c r="M64">
        <v>6</v>
      </c>
      <c r="N64">
        <v>4.5</v>
      </c>
      <c r="O64">
        <v>19</v>
      </c>
      <c r="P64" t="s">
        <v>68</v>
      </c>
      <c r="Q64">
        <v>4.4000000000000004</v>
      </c>
      <c r="W64">
        <v>13.8</v>
      </c>
      <c r="X64">
        <v>71</v>
      </c>
      <c r="Z64" s="3">
        <v>5</v>
      </c>
    </row>
    <row r="65" spans="1:28" x14ac:dyDescent="0.3">
      <c r="A65">
        <f t="shared" si="1"/>
        <v>100</v>
      </c>
      <c r="B65">
        <v>0</v>
      </c>
      <c r="E65">
        <v>100</v>
      </c>
      <c r="F65">
        <v>95</v>
      </c>
      <c r="G65">
        <v>62</v>
      </c>
      <c r="H65">
        <v>42.5</v>
      </c>
      <c r="I65">
        <v>24</v>
      </c>
      <c r="J65">
        <v>20</v>
      </c>
      <c r="K65">
        <v>17</v>
      </c>
      <c r="L65">
        <v>15</v>
      </c>
      <c r="M65">
        <v>13.5</v>
      </c>
      <c r="N65">
        <v>9</v>
      </c>
      <c r="P65" t="s">
        <v>72</v>
      </c>
      <c r="Q65">
        <v>6.6</v>
      </c>
      <c r="V65">
        <v>4</v>
      </c>
      <c r="Z65" s="3">
        <v>11.06</v>
      </c>
    </row>
    <row r="66" spans="1:28" x14ac:dyDescent="0.3">
      <c r="A66">
        <f t="shared" si="1"/>
        <v>75</v>
      </c>
      <c r="B66">
        <v>25</v>
      </c>
      <c r="P66" t="s">
        <v>72</v>
      </c>
      <c r="Q66">
        <v>6.5</v>
      </c>
      <c r="Z66" s="3">
        <v>9.5299999999999994</v>
      </c>
    </row>
    <row r="67" spans="1:28" x14ac:dyDescent="0.3">
      <c r="A67">
        <f t="shared" si="1"/>
        <v>50</v>
      </c>
      <c r="B67">
        <v>50</v>
      </c>
      <c r="P67" t="s">
        <v>72</v>
      </c>
      <c r="Q67">
        <v>6.3</v>
      </c>
      <c r="Z67" s="3">
        <v>8.11</v>
      </c>
    </row>
    <row r="68" spans="1:28" x14ac:dyDescent="0.3">
      <c r="A68">
        <f t="shared" si="1"/>
        <v>25</v>
      </c>
      <c r="B68">
        <v>75</v>
      </c>
      <c r="P68" t="s">
        <v>72</v>
      </c>
      <c r="Q68">
        <v>6.1</v>
      </c>
      <c r="Z68" s="3">
        <v>9.86</v>
      </c>
    </row>
    <row r="69" spans="1:28" x14ac:dyDescent="0.3">
      <c r="A69">
        <f t="shared" si="1"/>
        <v>0</v>
      </c>
      <c r="B69">
        <v>100</v>
      </c>
      <c r="P69" t="s">
        <v>72</v>
      </c>
      <c r="Q69">
        <v>6</v>
      </c>
      <c r="Z69" s="3">
        <v>10.41</v>
      </c>
    </row>
    <row r="70" spans="1:28" x14ac:dyDescent="0.3">
      <c r="O70">
        <v>19</v>
      </c>
      <c r="P70" t="s">
        <v>73</v>
      </c>
      <c r="V70">
        <v>7.3</v>
      </c>
      <c r="W70">
        <v>13.2</v>
      </c>
      <c r="X70">
        <v>70</v>
      </c>
      <c r="Z70" s="3">
        <v>17.41</v>
      </c>
      <c r="AA70">
        <v>50</v>
      </c>
      <c r="AB70" t="s">
        <v>97</v>
      </c>
    </row>
    <row r="71" spans="1:28" x14ac:dyDescent="0.3">
      <c r="O71">
        <v>19</v>
      </c>
      <c r="P71" t="s">
        <v>73</v>
      </c>
      <c r="V71">
        <v>2.8</v>
      </c>
      <c r="W71">
        <v>13.2</v>
      </c>
      <c r="X71">
        <v>70</v>
      </c>
      <c r="Z71" s="3">
        <v>19.3</v>
      </c>
      <c r="AA71">
        <v>50</v>
      </c>
    </row>
    <row r="72" spans="1:28" x14ac:dyDescent="0.3">
      <c r="O72">
        <v>19</v>
      </c>
      <c r="P72" t="s">
        <v>73</v>
      </c>
      <c r="V72">
        <v>6.6</v>
      </c>
      <c r="W72">
        <v>13.2</v>
      </c>
      <c r="X72">
        <v>70</v>
      </c>
      <c r="Z72" s="3">
        <v>19.09</v>
      </c>
      <c r="AA72">
        <v>50</v>
      </c>
    </row>
    <row r="73" spans="1:28" x14ac:dyDescent="0.3">
      <c r="O73">
        <v>19</v>
      </c>
      <c r="P73" t="s">
        <v>73</v>
      </c>
      <c r="V73">
        <v>3.7</v>
      </c>
      <c r="W73">
        <v>13.2</v>
      </c>
      <c r="X73">
        <v>70</v>
      </c>
      <c r="Z73" s="3">
        <v>17.78</v>
      </c>
      <c r="AA73">
        <v>50</v>
      </c>
    </row>
    <row r="74" spans="1:28" x14ac:dyDescent="0.3">
      <c r="A74">
        <v>100</v>
      </c>
      <c r="B74">
        <v>0</v>
      </c>
      <c r="C74">
        <v>100</v>
      </c>
      <c r="D74">
        <v>96</v>
      </c>
      <c r="E74">
        <v>86</v>
      </c>
      <c r="F74">
        <v>66</v>
      </c>
      <c r="G74">
        <v>61</v>
      </c>
      <c r="H74">
        <v>48</v>
      </c>
      <c r="I74">
        <v>37</v>
      </c>
      <c r="J74">
        <v>26</v>
      </c>
      <c r="K74">
        <v>20</v>
      </c>
      <c r="L74">
        <v>14</v>
      </c>
      <c r="M74">
        <v>8</v>
      </c>
      <c r="N74">
        <v>4.8</v>
      </c>
      <c r="O74">
        <v>25</v>
      </c>
      <c r="P74" t="s">
        <v>73</v>
      </c>
      <c r="Q74">
        <v>4.5999999999999996</v>
      </c>
      <c r="V74">
        <v>6.6</v>
      </c>
      <c r="W74">
        <v>13.1</v>
      </c>
      <c r="X74">
        <v>70</v>
      </c>
      <c r="Z74" s="3">
        <v>11.88</v>
      </c>
      <c r="AA74">
        <v>50</v>
      </c>
    </row>
    <row r="75" spans="1:28" x14ac:dyDescent="0.3">
      <c r="A75">
        <v>100</v>
      </c>
      <c r="B75">
        <v>0</v>
      </c>
      <c r="C75">
        <v>100</v>
      </c>
      <c r="D75">
        <v>96</v>
      </c>
      <c r="E75">
        <v>86</v>
      </c>
      <c r="F75">
        <v>66</v>
      </c>
      <c r="G75">
        <v>61</v>
      </c>
      <c r="H75">
        <v>48</v>
      </c>
      <c r="I75">
        <v>37</v>
      </c>
      <c r="J75">
        <v>26</v>
      </c>
      <c r="K75">
        <v>20</v>
      </c>
      <c r="L75">
        <v>14</v>
      </c>
      <c r="M75">
        <v>8</v>
      </c>
      <c r="N75">
        <v>4.8</v>
      </c>
      <c r="O75">
        <v>25</v>
      </c>
      <c r="P75" t="s">
        <v>73</v>
      </c>
      <c r="Q75">
        <v>4.5999999999999996</v>
      </c>
      <c r="V75">
        <v>5.4</v>
      </c>
      <c r="W75">
        <v>13.1</v>
      </c>
      <c r="X75">
        <v>70</v>
      </c>
      <c r="Z75" s="3">
        <v>6.95</v>
      </c>
      <c r="AA75">
        <v>50</v>
      </c>
    </row>
    <row r="76" spans="1:28" x14ac:dyDescent="0.3">
      <c r="A76">
        <v>100</v>
      </c>
      <c r="B76">
        <v>0</v>
      </c>
      <c r="C76">
        <v>100</v>
      </c>
      <c r="D76">
        <v>96</v>
      </c>
      <c r="E76">
        <v>86</v>
      </c>
      <c r="F76">
        <v>66</v>
      </c>
      <c r="G76">
        <v>61</v>
      </c>
      <c r="H76">
        <v>48</v>
      </c>
      <c r="I76">
        <v>37</v>
      </c>
      <c r="J76">
        <v>26</v>
      </c>
      <c r="K76">
        <v>20</v>
      </c>
      <c r="L76">
        <v>14</v>
      </c>
      <c r="M76">
        <v>8</v>
      </c>
      <c r="N76">
        <v>4.8</v>
      </c>
      <c r="O76">
        <v>25</v>
      </c>
      <c r="P76" t="s">
        <v>73</v>
      </c>
      <c r="Q76">
        <v>4.5999999999999996</v>
      </c>
      <c r="V76">
        <v>5.6</v>
      </c>
      <c r="W76">
        <v>13.1</v>
      </c>
      <c r="X76">
        <v>70</v>
      </c>
      <c r="Z76" s="3">
        <v>10.210000000000001</v>
      </c>
      <c r="AA76">
        <v>50</v>
      </c>
    </row>
    <row r="77" spans="1:28" x14ac:dyDescent="0.3">
      <c r="A77">
        <v>100</v>
      </c>
      <c r="B77">
        <v>0</v>
      </c>
      <c r="C77">
        <v>100</v>
      </c>
      <c r="D77">
        <v>96</v>
      </c>
      <c r="E77">
        <v>86</v>
      </c>
      <c r="F77">
        <v>66</v>
      </c>
      <c r="G77">
        <v>61</v>
      </c>
      <c r="H77">
        <v>48</v>
      </c>
      <c r="I77">
        <v>37</v>
      </c>
      <c r="J77">
        <v>26</v>
      </c>
      <c r="K77">
        <v>20</v>
      </c>
      <c r="L77">
        <v>14</v>
      </c>
      <c r="M77">
        <v>8</v>
      </c>
      <c r="N77">
        <v>4.8</v>
      </c>
      <c r="O77">
        <v>25</v>
      </c>
      <c r="P77" t="s">
        <v>73</v>
      </c>
      <c r="Q77">
        <v>4.5999999999999996</v>
      </c>
      <c r="V77">
        <v>5.3</v>
      </c>
      <c r="W77">
        <v>13.1</v>
      </c>
      <c r="X77">
        <v>70</v>
      </c>
      <c r="Z77" s="3">
        <v>15.74</v>
      </c>
      <c r="AA77">
        <v>50</v>
      </c>
    </row>
    <row r="78" spans="1:28" x14ac:dyDescent="0.3">
      <c r="A78">
        <v>100</v>
      </c>
      <c r="B78">
        <v>0</v>
      </c>
      <c r="C78">
        <v>100</v>
      </c>
      <c r="D78">
        <v>100</v>
      </c>
      <c r="E78">
        <v>95</v>
      </c>
      <c r="F78">
        <v>80</v>
      </c>
      <c r="G78">
        <v>71</v>
      </c>
      <c r="H78">
        <v>49</v>
      </c>
      <c r="I78">
        <v>38</v>
      </c>
      <c r="J78">
        <v>29</v>
      </c>
      <c r="K78">
        <v>22</v>
      </c>
      <c r="L78">
        <v>15</v>
      </c>
      <c r="M78">
        <v>9</v>
      </c>
      <c r="N78">
        <v>5.0999999999999996</v>
      </c>
      <c r="O78">
        <v>19</v>
      </c>
      <c r="P78" t="s">
        <v>73</v>
      </c>
      <c r="Q78">
        <v>5</v>
      </c>
      <c r="V78">
        <v>5.0999999999999996</v>
      </c>
      <c r="W78">
        <v>13.7</v>
      </c>
      <c r="X78">
        <v>71</v>
      </c>
      <c r="Z78" s="3">
        <v>15.75</v>
      </c>
      <c r="AA78">
        <v>50</v>
      </c>
    </row>
    <row r="79" spans="1:28" x14ac:dyDescent="0.3">
      <c r="A79">
        <v>100</v>
      </c>
      <c r="B79">
        <v>0</v>
      </c>
      <c r="C79">
        <v>100</v>
      </c>
      <c r="D79">
        <v>100</v>
      </c>
      <c r="E79">
        <v>95</v>
      </c>
      <c r="F79">
        <v>80</v>
      </c>
      <c r="G79">
        <v>71</v>
      </c>
      <c r="H79">
        <v>49</v>
      </c>
      <c r="I79">
        <v>38</v>
      </c>
      <c r="J79">
        <v>29</v>
      </c>
      <c r="K79">
        <v>22</v>
      </c>
      <c r="L79">
        <v>15</v>
      </c>
      <c r="M79">
        <v>9</v>
      </c>
      <c r="N79">
        <v>5.0999999999999996</v>
      </c>
      <c r="O79">
        <v>19</v>
      </c>
      <c r="P79" t="s">
        <v>73</v>
      </c>
      <c r="Q79">
        <v>5</v>
      </c>
      <c r="V79">
        <v>5.0999999999999996</v>
      </c>
      <c r="W79">
        <v>13.7</v>
      </c>
      <c r="X79">
        <v>71</v>
      </c>
      <c r="Z79" s="3">
        <v>8.98</v>
      </c>
      <c r="AA79">
        <v>50</v>
      </c>
    </row>
    <row r="80" spans="1:28" x14ac:dyDescent="0.3">
      <c r="A80">
        <v>100</v>
      </c>
      <c r="B80">
        <v>0</v>
      </c>
      <c r="C80">
        <v>100</v>
      </c>
      <c r="D80">
        <v>97</v>
      </c>
      <c r="E80">
        <v>87</v>
      </c>
      <c r="F80">
        <v>69</v>
      </c>
      <c r="G80">
        <v>64</v>
      </c>
      <c r="H80">
        <v>50</v>
      </c>
      <c r="I80">
        <v>35</v>
      </c>
      <c r="J80">
        <v>26</v>
      </c>
      <c r="K80">
        <v>17</v>
      </c>
      <c r="L80">
        <v>11</v>
      </c>
      <c r="M80">
        <v>7</v>
      </c>
      <c r="N80">
        <v>4.7</v>
      </c>
      <c r="O80">
        <v>25</v>
      </c>
      <c r="P80" t="s">
        <v>73</v>
      </c>
      <c r="Q80">
        <v>4.0999999999999996</v>
      </c>
      <c r="R80" t="s">
        <v>74</v>
      </c>
      <c r="T80">
        <v>2.722</v>
      </c>
      <c r="U80">
        <v>2.69</v>
      </c>
      <c r="V80">
        <v>6.5</v>
      </c>
      <c r="W80">
        <v>12.7</v>
      </c>
      <c r="X80">
        <v>68</v>
      </c>
      <c r="Z80" s="3">
        <v>13.66</v>
      </c>
      <c r="AA80">
        <v>50</v>
      </c>
    </row>
    <row r="81" spans="1:27" x14ac:dyDescent="0.3">
      <c r="A81">
        <v>100</v>
      </c>
      <c r="B81">
        <v>0</v>
      </c>
      <c r="C81">
        <v>100</v>
      </c>
      <c r="D81">
        <v>97</v>
      </c>
      <c r="E81">
        <v>87</v>
      </c>
      <c r="F81">
        <v>69</v>
      </c>
      <c r="G81">
        <v>64</v>
      </c>
      <c r="H81">
        <v>50</v>
      </c>
      <c r="I81">
        <v>35</v>
      </c>
      <c r="J81">
        <v>26</v>
      </c>
      <c r="K81">
        <v>17</v>
      </c>
      <c r="L81">
        <v>11</v>
      </c>
      <c r="M81">
        <v>7</v>
      </c>
      <c r="N81">
        <v>4.7</v>
      </c>
      <c r="O81">
        <v>25</v>
      </c>
      <c r="P81" t="s">
        <v>73</v>
      </c>
      <c r="Q81">
        <v>4.0999999999999996</v>
      </c>
      <c r="R81" t="s">
        <v>74</v>
      </c>
      <c r="T81">
        <v>2.722</v>
      </c>
      <c r="U81">
        <v>2.69</v>
      </c>
      <c r="V81">
        <v>3.8</v>
      </c>
      <c r="W81">
        <v>12.7</v>
      </c>
      <c r="X81">
        <v>68</v>
      </c>
      <c r="Z81" s="3">
        <v>17.309999999999999</v>
      </c>
      <c r="AA81">
        <v>50</v>
      </c>
    </row>
    <row r="82" spans="1:27" x14ac:dyDescent="0.3">
      <c r="A82">
        <v>100</v>
      </c>
      <c r="B82">
        <v>0</v>
      </c>
      <c r="C82">
        <v>100</v>
      </c>
      <c r="D82">
        <v>95</v>
      </c>
      <c r="E82">
        <v>88</v>
      </c>
      <c r="F82">
        <v>72</v>
      </c>
      <c r="G82">
        <v>64</v>
      </c>
      <c r="H82">
        <v>44</v>
      </c>
      <c r="I82">
        <v>29</v>
      </c>
      <c r="J82">
        <v>24</v>
      </c>
      <c r="K82">
        <v>19</v>
      </c>
      <c r="L82">
        <v>13</v>
      </c>
      <c r="M82">
        <v>7</v>
      </c>
      <c r="N82">
        <v>4.7</v>
      </c>
      <c r="O82">
        <v>25</v>
      </c>
      <c r="P82" t="s">
        <v>73</v>
      </c>
      <c r="Q82">
        <v>4.5</v>
      </c>
      <c r="R82" t="s">
        <v>74</v>
      </c>
      <c r="S82" t="s">
        <v>75</v>
      </c>
      <c r="T82">
        <v>2.6629999999999998</v>
      </c>
      <c r="U82">
        <v>2.6360000000000001</v>
      </c>
      <c r="V82">
        <v>1.6</v>
      </c>
      <c r="W82">
        <v>13.4</v>
      </c>
      <c r="X82">
        <v>71</v>
      </c>
      <c r="Z82" s="3">
        <v>16.91</v>
      </c>
      <c r="AA82">
        <v>50</v>
      </c>
    </row>
    <row r="83" spans="1:27" x14ac:dyDescent="0.3">
      <c r="A83">
        <v>100</v>
      </c>
      <c r="B83">
        <v>0</v>
      </c>
      <c r="C83">
        <v>100</v>
      </c>
      <c r="D83">
        <v>95</v>
      </c>
      <c r="E83">
        <v>88</v>
      </c>
      <c r="F83">
        <v>72</v>
      </c>
      <c r="G83">
        <v>64</v>
      </c>
      <c r="H83">
        <v>44</v>
      </c>
      <c r="I83">
        <v>29</v>
      </c>
      <c r="J83">
        <v>24</v>
      </c>
      <c r="K83">
        <v>19</v>
      </c>
      <c r="L83">
        <v>13</v>
      </c>
      <c r="M83">
        <v>7</v>
      </c>
      <c r="N83">
        <v>4.7</v>
      </c>
      <c r="O83">
        <v>25</v>
      </c>
      <c r="P83" t="s">
        <v>73</v>
      </c>
      <c r="Q83">
        <v>4.5</v>
      </c>
      <c r="R83" t="s">
        <v>74</v>
      </c>
      <c r="S83" t="s">
        <v>75</v>
      </c>
      <c r="T83">
        <v>2.6629999999999998</v>
      </c>
      <c r="U83">
        <v>2.6360000000000001</v>
      </c>
      <c r="V83">
        <v>1.3</v>
      </c>
      <c r="W83">
        <v>13.4</v>
      </c>
      <c r="X83">
        <v>71</v>
      </c>
      <c r="Z83" s="3">
        <v>19.18</v>
      </c>
      <c r="AA83">
        <v>50</v>
      </c>
    </row>
    <row r="84" spans="1:27" x14ac:dyDescent="0.3">
      <c r="A84">
        <v>100</v>
      </c>
      <c r="B84">
        <v>0</v>
      </c>
      <c r="C84">
        <v>100</v>
      </c>
      <c r="D84">
        <v>95</v>
      </c>
      <c r="E84">
        <v>88</v>
      </c>
      <c r="F84">
        <v>72</v>
      </c>
      <c r="G84">
        <v>64</v>
      </c>
      <c r="H84">
        <v>44</v>
      </c>
      <c r="I84">
        <v>29</v>
      </c>
      <c r="J84">
        <v>24</v>
      </c>
      <c r="K84">
        <v>19</v>
      </c>
      <c r="L84">
        <v>13</v>
      </c>
      <c r="M84">
        <v>7</v>
      </c>
      <c r="N84">
        <v>4.7</v>
      </c>
      <c r="O84">
        <v>25</v>
      </c>
      <c r="P84" t="s">
        <v>73</v>
      </c>
      <c r="Q84">
        <v>4.5</v>
      </c>
      <c r="R84" t="s">
        <v>74</v>
      </c>
      <c r="S84" t="s">
        <v>75</v>
      </c>
      <c r="T84">
        <v>2.6629999999999998</v>
      </c>
      <c r="U84">
        <v>2.6360000000000001</v>
      </c>
      <c r="V84">
        <v>2.9</v>
      </c>
      <c r="W84">
        <v>13.4</v>
      </c>
      <c r="X84">
        <v>71</v>
      </c>
      <c r="Z84" s="3">
        <v>16.79</v>
      </c>
      <c r="AA84">
        <v>50</v>
      </c>
    </row>
    <row r="85" spans="1:27" x14ac:dyDescent="0.3">
      <c r="A85">
        <v>100</v>
      </c>
      <c r="B85">
        <v>0</v>
      </c>
      <c r="C85">
        <v>100</v>
      </c>
      <c r="D85">
        <v>95</v>
      </c>
      <c r="E85">
        <v>88</v>
      </c>
      <c r="F85">
        <v>72</v>
      </c>
      <c r="G85">
        <v>64</v>
      </c>
      <c r="H85">
        <v>44</v>
      </c>
      <c r="I85">
        <v>29</v>
      </c>
      <c r="J85">
        <v>24</v>
      </c>
      <c r="K85">
        <v>19</v>
      </c>
      <c r="L85">
        <v>13</v>
      </c>
      <c r="M85">
        <v>7</v>
      </c>
      <c r="N85">
        <v>4.7</v>
      </c>
      <c r="O85">
        <v>25</v>
      </c>
      <c r="P85" t="s">
        <v>73</v>
      </c>
      <c r="Q85">
        <v>4.5</v>
      </c>
      <c r="R85" t="s">
        <v>74</v>
      </c>
      <c r="S85" t="s">
        <v>75</v>
      </c>
      <c r="T85">
        <v>2.6629999999999998</v>
      </c>
      <c r="U85">
        <v>2.6360000000000001</v>
      </c>
      <c r="V85">
        <v>6.8</v>
      </c>
      <c r="W85">
        <v>13.4</v>
      </c>
      <c r="X85">
        <v>71</v>
      </c>
      <c r="Z85" s="3">
        <v>15.95</v>
      </c>
      <c r="AA85">
        <v>50</v>
      </c>
    </row>
    <row r="86" spans="1:27" x14ac:dyDescent="0.3">
      <c r="A86">
        <v>100</v>
      </c>
      <c r="B86">
        <v>0</v>
      </c>
      <c r="C86">
        <v>100</v>
      </c>
      <c r="D86">
        <v>95</v>
      </c>
      <c r="E86">
        <v>88</v>
      </c>
      <c r="F86">
        <v>72</v>
      </c>
      <c r="G86">
        <v>64</v>
      </c>
      <c r="H86">
        <v>44</v>
      </c>
      <c r="I86">
        <v>29</v>
      </c>
      <c r="J86">
        <v>24</v>
      </c>
      <c r="K86">
        <v>19</v>
      </c>
      <c r="L86">
        <v>13</v>
      </c>
      <c r="M86">
        <v>7</v>
      </c>
      <c r="N86">
        <v>4.7</v>
      </c>
      <c r="O86">
        <v>25</v>
      </c>
      <c r="P86" t="s">
        <v>73</v>
      </c>
      <c r="Q86">
        <v>4.5</v>
      </c>
      <c r="R86" t="s">
        <v>74</v>
      </c>
      <c r="S86" t="s">
        <v>75</v>
      </c>
      <c r="T86">
        <v>2.6629999999999998</v>
      </c>
      <c r="U86">
        <v>2.6360000000000001</v>
      </c>
      <c r="V86">
        <v>4</v>
      </c>
      <c r="W86">
        <v>13.4</v>
      </c>
      <c r="X86">
        <v>71</v>
      </c>
      <c r="Z86" s="3">
        <v>17.25</v>
      </c>
      <c r="AA86">
        <v>50</v>
      </c>
    </row>
    <row r="87" spans="1:27" x14ac:dyDescent="0.3">
      <c r="A87">
        <v>100</v>
      </c>
      <c r="B87">
        <v>0</v>
      </c>
      <c r="C87">
        <v>100</v>
      </c>
      <c r="D87">
        <v>95</v>
      </c>
      <c r="E87">
        <v>88</v>
      </c>
      <c r="F87">
        <v>72</v>
      </c>
      <c r="G87">
        <v>64</v>
      </c>
      <c r="H87">
        <v>44</v>
      </c>
      <c r="I87">
        <v>29</v>
      </c>
      <c r="J87">
        <v>24</v>
      </c>
      <c r="K87">
        <v>19</v>
      </c>
      <c r="L87">
        <v>13</v>
      </c>
      <c r="M87">
        <v>7</v>
      </c>
      <c r="N87">
        <v>4.7</v>
      </c>
      <c r="O87">
        <v>25</v>
      </c>
      <c r="P87" t="s">
        <v>73</v>
      </c>
      <c r="Q87">
        <v>4.5</v>
      </c>
      <c r="R87" t="s">
        <v>74</v>
      </c>
      <c r="S87" t="s">
        <v>75</v>
      </c>
      <c r="T87">
        <v>2.6629999999999998</v>
      </c>
      <c r="U87">
        <v>2.6360000000000001</v>
      </c>
      <c r="V87">
        <v>3.5</v>
      </c>
      <c r="W87">
        <v>13.4</v>
      </c>
      <c r="X87">
        <v>71</v>
      </c>
      <c r="Z87" s="3">
        <v>17.11</v>
      </c>
      <c r="AA87">
        <v>50</v>
      </c>
    </row>
    <row r="88" spans="1:27" x14ac:dyDescent="0.3">
      <c r="A88">
        <v>100</v>
      </c>
      <c r="B88">
        <v>0</v>
      </c>
      <c r="C88">
        <v>100</v>
      </c>
      <c r="D88">
        <v>98</v>
      </c>
      <c r="E88">
        <v>86</v>
      </c>
      <c r="F88">
        <v>66</v>
      </c>
      <c r="G88">
        <v>60</v>
      </c>
      <c r="H88">
        <v>49</v>
      </c>
      <c r="I88">
        <v>36</v>
      </c>
      <c r="J88">
        <v>28</v>
      </c>
      <c r="K88">
        <v>19</v>
      </c>
      <c r="L88">
        <v>12</v>
      </c>
      <c r="M88">
        <v>8</v>
      </c>
      <c r="N88">
        <v>4.9000000000000004</v>
      </c>
      <c r="O88">
        <v>25</v>
      </c>
      <c r="P88" t="s">
        <v>73</v>
      </c>
      <c r="Q88">
        <v>4.4000000000000004</v>
      </c>
      <c r="R88" t="s">
        <v>76</v>
      </c>
      <c r="S88" t="s">
        <v>77</v>
      </c>
      <c r="T88">
        <v>2.726</v>
      </c>
      <c r="U88">
        <v>2.69</v>
      </c>
      <c r="V88">
        <v>5.2</v>
      </c>
      <c r="W88">
        <v>13.5</v>
      </c>
      <c r="X88">
        <v>68</v>
      </c>
      <c r="Z88" s="3">
        <v>16.89</v>
      </c>
      <c r="AA88">
        <v>50</v>
      </c>
    </row>
    <row r="89" spans="1:27" x14ac:dyDescent="0.3">
      <c r="A89">
        <v>100</v>
      </c>
      <c r="B89">
        <v>0</v>
      </c>
      <c r="C89">
        <v>100</v>
      </c>
      <c r="D89">
        <v>98</v>
      </c>
      <c r="E89">
        <v>86</v>
      </c>
      <c r="F89">
        <v>66</v>
      </c>
      <c r="G89">
        <v>60</v>
      </c>
      <c r="H89">
        <v>49</v>
      </c>
      <c r="I89">
        <v>36</v>
      </c>
      <c r="J89">
        <v>28</v>
      </c>
      <c r="K89">
        <v>19</v>
      </c>
      <c r="L89">
        <v>12</v>
      </c>
      <c r="M89">
        <v>8</v>
      </c>
      <c r="N89">
        <v>4.9000000000000004</v>
      </c>
      <c r="O89">
        <v>25</v>
      </c>
      <c r="P89" t="s">
        <v>73</v>
      </c>
      <c r="Q89">
        <v>4.4000000000000004</v>
      </c>
      <c r="R89" t="s">
        <v>76</v>
      </c>
      <c r="S89" t="s">
        <v>77</v>
      </c>
      <c r="T89">
        <v>2.726</v>
      </c>
      <c r="U89">
        <v>2.69</v>
      </c>
      <c r="V89">
        <v>3.7</v>
      </c>
      <c r="W89">
        <v>13.5</v>
      </c>
      <c r="X89">
        <v>68</v>
      </c>
      <c r="Z89" s="3">
        <v>6.28</v>
      </c>
      <c r="AA89">
        <v>50</v>
      </c>
    </row>
    <row r="90" spans="1:27" x14ac:dyDescent="0.3">
      <c r="A90">
        <v>100</v>
      </c>
      <c r="B90">
        <v>0</v>
      </c>
      <c r="C90">
        <v>100</v>
      </c>
      <c r="D90">
        <v>98</v>
      </c>
      <c r="E90">
        <v>86</v>
      </c>
      <c r="F90">
        <v>66</v>
      </c>
      <c r="G90">
        <v>60</v>
      </c>
      <c r="H90">
        <v>49</v>
      </c>
      <c r="I90">
        <v>36</v>
      </c>
      <c r="J90">
        <v>28</v>
      </c>
      <c r="K90">
        <v>19</v>
      </c>
      <c r="L90">
        <v>12</v>
      </c>
      <c r="M90">
        <v>8</v>
      </c>
      <c r="N90">
        <v>4.9000000000000004</v>
      </c>
      <c r="O90">
        <v>25</v>
      </c>
      <c r="P90" t="s">
        <v>73</v>
      </c>
      <c r="Q90">
        <v>4.4000000000000004</v>
      </c>
      <c r="R90" t="s">
        <v>76</v>
      </c>
      <c r="S90" t="s">
        <v>77</v>
      </c>
      <c r="T90">
        <v>2.726</v>
      </c>
      <c r="U90">
        <v>2.69</v>
      </c>
      <c r="V90">
        <v>4</v>
      </c>
      <c r="W90">
        <v>13.5</v>
      </c>
      <c r="X90">
        <v>68</v>
      </c>
      <c r="Z90" s="3">
        <v>13.48</v>
      </c>
      <c r="AA90">
        <v>50</v>
      </c>
    </row>
    <row r="91" spans="1:27" x14ac:dyDescent="0.3">
      <c r="A91">
        <v>100</v>
      </c>
      <c r="B91">
        <v>0</v>
      </c>
      <c r="C91">
        <v>100</v>
      </c>
      <c r="D91">
        <v>98</v>
      </c>
      <c r="E91">
        <v>86</v>
      </c>
      <c r="F91">
        <v>66</v>
      </c>
      <c r="G91">
        <v>60</v>
      </c>
      <c r="H91">
        <v>49</v>
      </c>
      <c r="I91">
        <v>36</v>
      </c>
      <c r="J91">
        <v>28</v>
      </c>
      <c r="K91">
        <v>19</v>
      </c>
      <c r="L91">
        <v>12</v>
      </c>
      <c r="M91">
        <v>8</v>
      </c>
      <c r="N91">
        <v>4.9000000000000004</v>
      </c>
      <c r="O91">
        <v>25</v>
      </c>
      <c r="P91" t="s">
        <v>73</v>
      </c>
      <c r="Q91">
        <v>4.4000000000000004</v>
      </c>
      <c r="R91" t="s">
        <v>76</v>
      </c>
      <c r="S91" t="s">
        <v>77</v>
      </c>
      <c r="T91">
        <v>2.726</v>
      </c>
      <c r="U91">
        <v>2.69</v>
      </c>
      <c r="V91">
        <v>6.7</v>
      </c>
      <c r="W91">
        <v>13.5</v>
      </c>
      <c r="X91">
        <v>68</v>
      </c>
      <c r="Z91" s="3">
        <v>18.399999999999999</v>
      </c>
      <c r="AA91">
        <v>50</v>
      </c>
    </row>
    <row r="92" spans="1:27" x14ac:dyDescent="0.3">
      <c r="A92">
        <v>100</v>
      </c>
      <c r="B92">
        <v>0</v>
      </c>
      <c r="C92">
        <v>100</v>
      </c>
      <c r="D92">
        <v>98</v>
      </c>
      <c r="E92">
        <v>86</v>
      </c>
      <c r="F92">
        <v>66</v>
      </c>
      <c r="G92">
        <v>60</v>
      </c>
      <c r="H92">
        <v>49</v>
      </c>
      <c r="I92">
        <v>36</v>
      </c>
      <c r="J92">
        <v>28</v>
      </c>
      <c r="K92">
        <v>19</v>
      </c>
      <c r="L92">
        <v>12</v>
      </c>
      <c r="M92">
        <v>8</v>
      </c>
      <c r="N92">
        <v>4.9000000000000004</v>
      </c>
      <c r="O92">
        <v>25</v>
      </c>
      <c r="P92" t="s">
        <v>73</v>
      </c>
      <c r="Q92">
        <v>4.4000000000000004</v>
      </c>
      <c r="R92" t="s">
        <v>76</v>
      </c>
      <c r="S92" t="s">
        <v>77</v>
      </c>
      <c r="T92">
        <v>2.726</v>
      </c>
      <c r="U92">
        <v>2.69</v>
      </c>
      <c r="V92">
        <v>5.2</v>
      </c>
      <c r="W92">
        <v>13.5</v>
      </c>
      <c r="X92">
        <v>68</v>
      </c>
      <c r="Z92" s="3">
        <v>15.85</v>
      </c>
      <c r="AA92">
        <v>50</v>
      </c>
    </row>
    <row r="93" spans="1:27" x14ac:dyDescent="0.3">
      <c r="A93">
        <v>100</v>
      </c>
      <c r="B93">
        <v>0</v>
      </c>
      <c r="C93">
        <v>100</v>
      </c>
      <c r="D93">
        <v>98</v>
      </c>
      <c r="E93">
        <v>86</v>
      </c>
      <c r="F93">
        <v>66</v>
      </c>
      <c r="G93">
        <v>60</v>
      </c>
      <c r="H93">
        <v>49</v>
      </c>
      <c r="I93">
        <v>36</v>
      </c>
      <c r="J93">
        <v>28</v>
      </c>
      <c r="K93">
        <v>19</v>
      </c>
      <c r="L93">
        <v>12</v>
      </c>
      <c r="M93">
        <v>8</v>
      </c>
      <c r="N93">
        <v>4.9000000000000004</v>
      </c>
      <c r="O93">
        <v>25</v>
      </c>
      <c r="P93" t="s">
        <v>73</v>
      </c>
      <c r="Q93">
        <v>4.4000000000000004</v>
      </c>
      <c r="R93" t="s">
        <v>76</v>
      </c>
      <c r="S93" t="s">
        <v>77</v>
      </c>
      <c r="T93">
        <v>2.726</v>
      </c>
      <c r="U93">
        <v>2.69</v>
      </c>
      <c r="V93">
        <v>3.7</v>
      </c>
      <c r="W93">
        <v>13.5</v>
      </c>
      <c r="X93">
        <v>68</v>
      </c>
      <c r="Z93" s="3">
        <v>16.600000000000001</v>
      </c>
      <c r="AA93">
        <v>50</v>
      </c>
    </row>
    <row r="94" spans="1:27" x14ac:dyDescent="0.3">
      <c r="A94">
        <v>100</v>
      </c>
      <c r="B94">
        <v>0</v>
      </c>
      <c r="C94">
        <v>100</v>
      </c>
      <c r="D94">
        <v>98</v>
      </c>
      <c r="E94">
        <v>86</v>
      </c>
      <c r="F94">
        <v>66</v>
      </c>
      <c r="G94">
        <v>60</v>
      </c>
      <c r="H94">
        <v>49</v>
      </c>
      <c r="I94">
        <v>36</v>
      </c>
      <c r="J94">
        <v>28</v>
      </c>
      <c r="K94">
        <v>19</v>
      </c>
      <c r="L94">
        <v>12</v>
      </c>
      <c r="M94">
        <v>8</v>
      </c>
      <c r="N94">
        <v>4.9000000000000004</v>
      </c>
      <c r="O94">
        <v>25</v>
      </c>
      <c r="P94" t="s">
        <v>73</v>
      </c>
      <c r="Q94">
        <v>4.4000000000000004</v>
      </c>
      <c r="R94" t="s">
        <v>76</v>
      </c>
      <c r="S94" t="s">
        <v>77</v>
      </c>
      <c r="T94">
        <v>2.726</v>
      </c>
      <c r="U94">
        <v>2.69</v>
      </c>
      <c r="V94">
        <v>4</v>
      </c>
      <c r="W94">
        <v>13.5</v>
      </c>
      <c r="X94">
        <v>68</v>
      </c>
      <c r="Z94" s="3">
        <v>15.04</v>
      </c>
      <c r="AA94">
        <v>50</v>
      </c>
    </row>
    <row r="95" spans="1:27" x14ac:dyDescent="0.3">
      <c r="A95">
        <v>100</v>
      </c>
      <c r="B95">
        <v>0</v>
      </c>
      <c r="C95">
        <v>100</v>
      </c>
      <c r="D95">
        <v>98</v>
      </c>
      <c r="E95">
        <v>86</v>
      </c>
      <c r="F95">
        <v>66</v>
      </c>
      <c r="G95">
        <v>60</v>
      </c>
      <c r="H95">
        <v>49</v>
      </c>
      <c r="I95">
        <v>36</v>
      </c>
      <c r="J95">
        <v>28</v>
      </c>
      <c r="K95">
        <v>19</v>
      </c>
      <c r="L95">
        <v>12</v>
      </c>
      <c r="M95">
        <v>8</v>
      </c>
      <c r="N95">
        <v>4.9000000000000004</v>
      </c>
      <c r="O95">
        <v>25</v>
      </c>
      <c r="P95" t="s">
        <v>73</v>
      </c>
      <c r="Q95">
        <v>4.4000000000000004</v>
      </c>
      <c r="R95" t="s">
        <v>76</v>
      </c>
      <c r="S95" t="s">
        <v>77</v>
      </c>
      <c r="T95">
        <v>2.726</v>
      </c>
      <c r="U95">
        <v>2.69</v>
      </c>
      <c r="V95">
        <v>6.7</v>
      </c>
      <c r="W95">
        <v>13.5</v>
      </c>
      <c r="X95">
        <v>68</v>
      </c>
      <c r="Z95" s="3">
        <v>17.86</v>
      </c>
      <c r="AA95">
        <v>50</v>
      </c>
    </row>
    <row r="96" spans="1:27" x14ac:dyDescent="0.3">
      <c r="A96">
        <v>100</v>
      </c>
      <c r="B96">
        <v>0</v>
      </c>
      <c r="C96">
        <v>100</v>
      </c>
      <c r="D96">
        <v>97</v>
      </c>
      <c r="E96">
        <v>85</v>
      </c>
      <c r="F96">
        <v>70</v>
      </c>
      <c r="G96">
        <v>63</v>
      </c>
      <c r="H96">
        <v>49</v>
      </c>
      <c r="I96">
        <v>34</v>
      </c>
      <c r="J96">
        <v>25</v>
      </c>
      <c r="K96">
        <v>19</v>
      </c>
      <c r="L96">
        <v>13</v>
      </c>
      <c r="M96">
        <v>7</v>
      </c>
      <c r="N96">
        <v>4.9000000000000004</v>
      </c>
      <c r="O96">
        <v>25</v>
      </c>
      <c r="Q96">
        <v>4.3</v>
      </c>
      <c r="R96" t="s">
        <v>78</v>
      </c>
      <c r="S96" t="s">
        <v>74</v>
      </c>
      <c r="V96">
        <v>5.8</v>
      </c>
      <c r="W96">
        <v>13.3</v>
      </c>
      <c r="X96">
        <v>70</v>
      </c>
      <c r="Z96" s="3">
        <v>2.61</v>
      </c>
      <c r="AA96">
        <v>50</v>
      </c>
    </row>
    <row r="97" spans="1:27" x14ac:dyDescent="0.3">
      <c r="A97">
        <v>100</v>
      </c>
      <c r="B97">
        <v>0</v>
      </c>
      <c r="C97">
        <v>100</v>
      </c>
      <c r="D97">
        <v>97</v>
      </c>
      <c r="E97">
        <v>85</v>
      </c>
      <c r="F97">
        <v>70</v>
      </c>
      <c r="G97">
        <v>63</v>
      </c>
      <c r="H97">
        <v>49</v>
      </c>
      <c r="I97">
        <v>34</v>
      </c>
      <c r="J97">
        <v>25</v>
      </c>
      <c r="K97">
        <v>19</v>
      </c>
      <c r="L97">
        <v>13</v>
      </c>
      <c r="M97">
        <v>7</v>
      </c>
      <c r="N97">
        <v>4.9000000000000004</v>
      </c>
      <c r="O97">
        <v>25</v>
      </c>
      <c r="Q97">
        <v>4.3</v>
      </c>
      <c r="R97" t="s">
        <v>78</v>
      </c>
      <c r="S97" t="s">
        <v>74</v>
      </c>
      <c r="V97">
        <v>9.5</v>
      </c>
      <c r="W97">
        <v>13.3</v>
      </c>
      <c r="X97">
        <v>70</v>
      </c>
      <c r="Z97" s="3">
        <v>17.579999999999998</v>
      </c>
      <c r="AA97">
        <v>50</v>
      </c>
    </row>
    <row r="98" spans="1:27" x14ac:dyDescent="0.3">
      <c r="A98">
        <v>100</v>
      </c>
      <c r="B98">
        <v>0</v>
      </c>
      <c r="C98">
        <v>100</v>
      </c>
      <c r="D98">
        <v>97</v>
      </c>
      <c r="E98">
        <v>85</v>
      </c>
      <c r="F98">
        <v>70</v>
      </c>
      <c r="G98">
        <v>63</v>
      </c>
      <c r="H98">
        <v>49</v>
      </c>
      <c r="I98">
        <v>34</v>
      </c>
      <c r="J98">
        <v>25</v>
      </c>
      <c r="K98">
        <v>19</v>
      </c>
      <c r="L98">
        <v>13</v>
      </c>
      <c r="M98">
        <v>7</v>
      </c>
      <c r="N98">
        <v>4.9000000000000004</v>
      </c>
      <c r="O98">
        <v>25</v>
      </c>
      <c r="Q98">
        <v>4.3</v>
      </c>
      <c r="R98" t="s">
        <v>78</v>
      </c>
      <c r="S98" t="s">
        <v>74</v>
      </c>
      <c r="V98">
        <v>8.3000000000000007</v>
      </c>
      <c r="W98">
        <v>13.3</v>
      </c>
      <c r="X98">
        <v>70</v>
      </c>
      <c r="Z98" s="3">
        <v>9.2100000000000009</v>
      </c>
      <c r="AA98">
        <v>50</v>
      </c>
    </row>
    <row r="99" spans="1:27" x14ac:dyDescent="0.3">
      <c r="A99">
        <v>100</v>
      </c>
      <c r="B99">
        <v>0</v>
      </c>
      <c r="C99">
        <v>100</v>
      </c>
      <c r="D99">
        <v>97</v>
      </c>
      <c r="E99">
        <v>85</v>
      </c>
      <c r="F99">
        <v>70</v>
      </c>
      <c r="G99">
        <v>63</v>
      </c>
      <c r="H99">
        <v>49</v>
      </c>
      <c r="I99">
        <v>34</v>
      </c>
      <c r="J99">
        <v>25</v>
      </c>
      <c r="K99">
        <v>19</v>
      </c>
      <c r="L99">
        <v>13</v>
      </c>
      <c r="M99">
        <v>7</v>
      </c>
      <c r="N99">
        <v>4.9000000000000004</v>
      </c>
      <c r="O99">
        <v>25</v>
      </c>
      <c r="Q99">
        <v>4.3</v>
      </c>
      <c r="R99" t="s">
        <v>78</v>
      </c>
      <c r="S99" t="s">
        <v>74</v>
      </c>
      <c r="V99">
        <v>4.5</v>
      </c>
      <c r="W99">
        <v>13.3</v>
      </c>
      <c r="X99">
        <v>70</v>
      </c>
      <c r="Z99" s="3">
        <v>3.07</v>
      </c>
      <c r="AA99">
        <v>50</v>
      </c>
    </row>
    <row r="100" spans="1:27" x14ac:dyDescent="0.3">
      <c r="A100">
        <v>100</v>
      </c>
      <c r="B100">
        <v>0</v>
      </c>
      <c r="C100">
        <v>100</v>
      </c>
      <c r="D100">
        <v>97</v>
      </c>
      <c r="E100">
        <v>85</v>
      </c>
      <c r="F100">
        <v>70</v>
      </c>
      <c r="G100">
        <v>63</v>
      </c>
      <c r="H100">
        <v>49</v>
      </c>
      <c r="I100">
        <v>34</v>
      </c>
      <c r="J100">
        <v>25</v>
      </c>
      <c r="K100">
        <v>19</v>
      </c>
      <c r="L100">
        <v>13</v>
      </c>
      <c r="M100">
        <v>7</v>
      </c>
      <c r="N100">
        <v>4.9000000000000004</v>
      </c>
      <c r="O100">
        <v>25</v>
      </c>
      <c r="Q100">
        <v>4.3</v>
      </c>
      <c r="R100" t="s">
        <v>78</v>
      </c>
      <c r="S100" t="s">
        <v>74</v>
      </c>
      <c r="V100">
        <v>4.5999999999999996</v>
      </c>
      <c r="W100">
        <v>13.3</v>
      </c>
      <c r="X100">
        <v>70</v>
      </c>
      <c r="Z100" s="3">
        <v>3.45</v>
      </c>
      <c r="AA100">
        <v>50</v>
      </c>
    </row>
    <row r="101" spans="1:27" x14ac:dyDescent="0.3">
      <c r="A101">
        <v>100</v>
      </c>
      <c r="B101">
        <v>0</v>
      </c>
      <c r="C101">
        <v>100</v>
      </c>
      <c r="D101">
        <v>97</v>
      </c>
      <c r="E101">
        <v>85</v>
      </c>
      <c r="F101">
        <v>70</v>
      </c>
      <c r="G101">
        <v>63</v>
      </c>
      <c r="H101">
        <v>49</v>
      </c>
      <c r="I101">
        <v>34</v>
      </c>
      <c r="J101">
        <v>25</v>
      </c>
      <c r="K101">
        <v>19</v>
      </c>
      <c r="L101">
        <v>13</v>
      </c>
      <c r="M101">
        <v>7</v>
      </c>
      <c r="N101">
        <v>4.9000000000000004</v>
      </c>
      <c r="O101">
        <v>25</v>
      </c>
      <c r="Q101">
        <v>4.3</v>
      </c>
      <c r="R101" t="s">
        <v>78</v>
      </c>
      <c r="S101" t="s">
        <v>74</v>
      </c>
      <c r="V101">
        <v>5.4</v>
      </c>
      <c r="W101">
        <v>13.3</v>
      </c>
      <c r="X101">
        <v>70</v>
      </c>
      <c r="Z101" s="3">
        <v>6.18</v>
      </c>
      <c r="AA101">
        <v>50</v>
      </c>
    </row>
    <row r="102" spans="1:27" x14ac:dyDescent="0.3">
      <c r="A102">
        <v>100</v>
      </c>
      <c r="B102">
        <v>0</v>
      </c>
      <c r="E102">
        <v>100</v>
      </c>
      <c r="F102">
        <v>95</v>
      </c>
      <c r="G102">
        <v>88</v>
      </c>
      <c r="H102">
        <v>63</v>
      </c>
      <c r="I102">
        <v>42</v>
      </c>
      <c r="J102">
        <v>31</v>
      </c>
      <c r="K102">
        <v>24</v>
      </c>
      <c r="L102">
        <v>16</v>
      </c>
      <c r="M102">
        <v>9</v>
      </c>
      <c r="N102">
        <v>4.5999999999999996</v>
      </c>
      <c r="O102">
        <v>12.5</v>
      </c>
      <c r="Q102">
        <v>5.2</v>
      </c>
      <c r="R102" t="s">
        <v>78</v>
      </c>
      <c r="S102" t="s">
        <v>79</v>
      </c>
      <c r="V102">
        <v>3.7</v>
      </c>
      <c r="W102">
        <v>14.4</v>
      </c>
      <c r="X102">
        <v>72</v>
      </c>
      <c r="Z102" s="3">
        <v>4.34</v>
      </c>
      <c r="AA102">
        <v>50</v>
      </c>
    </row>
    <row r="103" spans="1:27" x14ac:dyDescent="0.3">
      <c r="A103">
        <v>100</v>
      </c>
      <c r="B103">
        <v>0</v>
      </c>
      <c r="E103">
        <v>100</v>
      </c>
      <c r="F103">
        <v>95</v>
      </c>
      <c r="G103">
        <v>88</v>
      </c>
      <c r="H103">
        <v>63</v>
      </c>
      <c r="I103">
        <v>42</v>
      </c>
      <c r="J103">
        <v>31</v>
      </c>
      <c r="K103">
        <v>24</v>
      </c>
      <c r="L103">
        <v>16</v>
      </c>
      <c r="M103">
        <v>9</v>
      </c>
      <c r="N103">
        <v>4.5999999999999996</v>
      </c>
      <c r="O103">
        <v>12.5</v>
      </c>
      <c r="Q103">
        <v>5.2</v>
      </c>
      <c r="R103" t="s">
        <v>78</v>
      </c>
      <c r="S103" t="s">
        <v>79</v>
      </c>
      <c r="V103">
        <v>3.2</v>
      </c>
      <c r="W103">
        <v>14.4</v>
      </c>
      <c r="X103">
        <v>72</v>
      </c>
      <c r="Z103" s="3">
        <v>4.55</v>
      </c>
      <c r="AA103">
        <v>50</v>
      </c>
    </row>
    <row r="104" spans="1:27" x14ac:dyDescent="0.3">
      <c r="A104">
        <v>100</v>
      </c>
      <c r="B104">
        <v>0</v>
      </c>
      <c r="C104">
        <v>100</v>
      </c>
      <c r="D104">
        <v>96</v>
      </c>
      <c r="E104">
        <v>88</v>
      </c>
      <c r="F104">
        <v>67</v>
      </c>
      <c r="G104">
        <v>62</v>
      </c>
      <c r="H104">
        <v>45</v>
      </c>
      <c r="I104">
        <v>32</v>
      </c>
      <c r="J104">
        <v>23</v>
      </c>
      <c r="K104">
        <v>16</v>
      </c>
      <c r="L104">
        <v>11</v>
      </c>
      <c r="M104">
        <v>7</v>
      </c>
      <c r="N104">
        <v>4.8</v>
      </c>
      <c r="O104">
        <v>25</v>
      </c>
      <c r="P104" t="s">
        <v>73</v>
      </c>
      <c r="Q104">
        <v>4.4000000000000004</v>
      </c>
      <c r="R104" t="s">
        <v>80</v>
      </c>
      <c r="S104" t="s">
        <v>81</v>
      </c>
      <c r="V104">
        <v>8.1</v>
      </c>
      <c r="W104">
        <v>13.2</v>
      </c>
      <c r="X104">
        <v>70</v>
      </c>
      <c r="Z104" s="3">
        <v>16.27</v>
      </c>
      <c r="AA104">
        <v>50</v>
      </c>
    </row>
    <row r="105" spans="1:27" x14ac:dyDescent="0.3">
      <c r="A105">
        <v>100</v>
      </c>
      <c r="B105">
        <v>0</v>
      </c>
      <c r="C105">
        <v>100</v>
      </c>
      <c r="D105">
        <v>96</v>
      </c>
      <c r="E105">
        <v>88</v>
      </c>
      <c r="F105">
        <v>67</v>
      </c>
      <c r="G105">
        <v>62</v>
      </c>
      <c r="H105">
        <v>45</v>
      </c>
      <c r="I105">
        <v>32</v>
      </c>
      <c r="J105">
        <v>23</v>
      </c>
      <c r="K105">
        <v>16</v>
      </c>
      <c r="L105">
        <v>11</v>
      </c>
      <c r="M105">
        <v>7</v>
      </c>
      <c r="N105">
        <v>4.8</v>
      </c>
      <c r="O105">
        <v>25</v>
      </c>
      <c r="P105" t="s">
        <v>73</v>
      </c>
      <c r="Q105">
        <v>4.4000000000000004</v>
      </c>
      <c r="R105" t="s">
        <v>80</v>
      </c>
      <c r="S105" t="s">
        <v>75</v>
      </c>
      <c r="V105">
        <v>8.1999999999999993</v>
      </c>
      <c r="W105">
        <v>13.2</v>
      </c>
      <c r="X105">
        <v>70</v>
      </c>
      <c r="Z105" s="3">
        <v>18.329999999999998</v>
      </c>
      <c r="AA105">
        <v>50</v>
      </c>
    </row>
    <row r="106" spans="1:27" x14ac:dyDescent="0.3">
      <c r="A106">
        <v>100</v>
      </c>
      <c r="B106">
        <v>0</v>
      </c>
      <c r="C106">
        <v>100</v>
      </c>
      <c r="D106">
        <v>96</v>
      </c>
      <c r="E106">
        <v>88</v>
      </c>
      <c r="F106">
        <v>67</v>
      </c>
      <c r="G106">
        <v>62</v>
      </c>
      <c r="H106">
        <v>45</v>
      </c>
      <c r="I106">
        <v>32</v>
      </c>
      <c r="J106">
        <v>23</v>
      </c>
      <c r="K106">
        <v>16</v>
      </c>
      <c r="L106">
        <v>11</v>
      </c>
      <c r="M106">
        <v>7</v>
      </c>
      <c r="N106">
        <v>4.8</v>
      </c>
      <c r="O106">
        <v>25</v>
      </c>
      <c r="P106" t="s">
        <v>73</v>
      </c>
      <c r="Q106">
        <v>4.4000000000000004</v>
      </c>
      <c r="R106" t="s">
        <v>80</v>
      </c>
      <c r="S106" t="s">
        <v>75</v>
      </c>
      <c r="V106">
        <v>8.1999999999999993</v>
      </c>
      <c r="W106">
        <v>13.2</v>
      </c>
      <c r="X106">
        <v>70</v>
      </c>
      <c r="Z106" s="3">
        <v>13.94</v>
      </c>
      <c r="AA106">
        <v>50</v>
      </c>
    </row>
    <row r="107" spans="1:27" x14ac:dyDescent="0.3">
      <c r="A107">
        <v>100</v>
      </c>
      <c r="B107">
        <v>0</v>
      </c>
      <c r="C107">
        <v>100</v>
      </c>
      <c r="D107">
        <v>96</v>
      </c>
      <c r="E107">
        <v>88</v>
      </c>
      <c r="F107">
        <v>67</v>
      </c>
      <c r="G107">
        <v>62</v>
      </c>
      <c r="H107">
        <v>45</v>
      </c>
      <c r="I107">
        <v>32</v>
      </c>
      <c r="J107">
        <v>23</v>
      </c>
      <c r="K107">
        <v>16</v>
      </c>
      <c r="L107">
        <v>11</v>
      </c>
      <c r="M107">
        <v>7</v>
      </c>
      <c r="N107">
        <v>4.8</v>
      </c>
      <c r="O107">
        <v>25</v>
      </c>
      <c r="P107" t="s">
        <v>73</v>
      </c>
      <c r="Q107">
        <v>4.4000000000000004</v>
      </c>
      <c r="R107" t="s">
        <v>80</v>
      </c>
      <c r="S107" t="s">
        <v>75</v>
      </c>
      <c r="V107">
        <v>5.4</v>
      </c>
      <c r="W107">
        <v>13.2</v>
      </c>
      <c r="X107">
        <v>70</v>
      </c>
      <c r="Z107" s="3">
        <v>19.68</v>
      </c>
      <c r="AA107">
        <v>50</v>
      </c>
    </row>
    <row r="108" spans="1:27" x14ac:dyDescent="0.3">
      <c r="A108">
        <v>100</v>
      </c>
      <c r="B108">
        <v>0</v>
      </c>
      <c r="D108">
        <v>100</v>
      </c>
      <c r="E108">
        <v>95</v>
      </c>
      <c r="F108">
        <v>83</v>
      </c>
      <c r="G108">
        <v>75</v>
      </c>
      <c r="H108">
        <v>59</v>
      </c>
      <c r="I108">
        <v>43</v>
      </c>
      <c r="J108">
        <v>31</v>
      </c>
      <c r="K108">
        <v>21</v>
      </c>
      <c r="L108">
        <v>13</v>
      </c>
      <c r="M108">
        <v>8</v>
      </c>
      <c r="N108">
        <v>5</v>
      </c>
      <c r="O108">
        <v>19</v>
      </c>
      <c r="P108" t="s">
        <v>73</v>
      </c>
      <c r="Q108">
        <v>4.5</v>
      </c>
      <c r="R108" t="s">
        <v>80</v>
      </c>
      <c r="S108" t="s">
        <v>82</v>
      </c>
      <c r="V108">
        <v>8.5</v>
      </c>
      <c r="W108">
        <v>13.3</v>
      </c>
      <c r="X108">
        <v>70</v>
      </c>
      <c r="Z108" s="3">
        <v>14.99</v>
      </c>
      <c r="AA108">
        <v>50</v>
      </c>
    </row>
    <row r="109" spans="1:27" x14ac:dyDescent="0.3">
      <c r="A109">
        <v>100</v>
      </c>
      <c r="B109">
        <v>0</v>
      </c>
      <c r="D109">
        <v>100</v>
      </c>
      <c r="E109">
        <v>95</v>
      </c>
      <c r="F109">
        <v>83</v>
      </c>
      <c r="G109">
        <v>75</v>
      </c>
      <c r="H109">
        <v>59</v>
      </c>
      <c r="I109">
        <v>43</v>
      </c>
      <c r="J109">
        <v>31</v>
      </c>
      <c r="K109">
        <v>21</v>
      </c>
      <c r="L109">
        <v>13</v>
      </c>
      <c r="M109">
        <v>8</v>
      </c>
      <c r="N109">
        <v>5</v>
      </c>
      <c r="O109">
        <v>19</v>
      </c>
      <c r="P109" t="s">
        <v>73</v>
      </c>
      <c r="Q109">
        <v>4.5</v>
      </c>
      <c r="R109" t="s">
        <v>80</v>
      </c>
      <c r="S109" t="s">
        <v>82</v>
      </c>
      <c r="V109">
        <v>8.8000000000000007</v>
      </c>
      <c r="W109">
        <v>13.3</v>
      </c>
      <c r="X109">
        <v>70</v>
      </c>
      <c r="Z109" s="3">
        <v>17.61</v>
      </c>
      <c r="AA109">
        <v>50</v>
      </c>
    </row>
    <row r="110" spans="1:27" x14ac:dyDescent="0.3">
      <c r="A110">
        <v>100</v>
      </c>
      <c r="B110">
        <v>0</v>
      </c>
      <c r="D110">
        <v>100</v>
      </c>
      <c r="E110">
        <v>95</v>
      </c>
      <c r="F110">
        <v>83</v>
      </c>
      <c r="G110">
        <v>75</v>
      </c>
      <c r="H110">
        <v>59</v>
      </c>
      <c r="I110">
        <v>43</v>
      </c>
      <c r="J110">
        <v>31</v>
      </c>
      <c r="K110">
        <v>21</v>
      </c>
      <c r="L110">
        <v>13</v>
      </c>
      <c r="M110">
        <v>8</v>
      </c>
      <c r="N110">
        <v>5</v>
      </c>
      <c r="O110">
        <v>19</v>
      </c>
      <c r="P110" t="s">
        <v>73</v>
      </c>
      <c r="Q110">
        <v>4.5</v>
      </c>
      <c r="R110" t="s">
        <v>80</v>
      </c>
      <c r="S110" t="s">
        <v>82</v>
      </c>
      <c r="V110">
        <v>9.1999999999999993</v>
      </c>
      <c r="W110">
        <v>13.3</v>
      </c>
      <c r="X110">
        <v>70</v>
      </c>
      <c r="Z110" s="3">
        <v>16.91</v>
      </c>
      <c r="AA110">
        <v>50</v>
      </c>
    </row>
    <row r="111" spans="1:27" x14ac:dyDescent="0.3">
      <c r="A111">
        <v>100</v>
      </c>
      <c r="B111">
        <v>0</v>
      </c>
      <c r="D111">
        <v>100</v>
      </c>
      <c r="E111">
        <v>95</v>
      </c>
      <c r="F111">
        <v>83</v>
      </c>
      <c r="G111">
        <v>75</v>
      </c>
      <c r="H111">
        <v>59</v>
      </c>
      <c r="I111">
        <v>43</v>
      </c>
      <c r="J111">
        <v>31</v>
      </c>
      <c r="K111">
        <v>21</v>
      </c>
      <c r="L111">
        <v>13</v>
      </c>
      <c r="M111">
        <v>8</v>
      </c>
      <c r="N111">
        <v>5</v>
      </c>
      <c r="O111">
        <v>19</v>
      </c>
      <c r="P111" t="s">
        <v>73</v>
      </c>
      <c r="Q111">
        <v>4.5</v>
      </c>
      <c r="R111" t="s">
        <v>80</v>
      </c>
      <c r="S111" t="s">
        <v>82</v>
      </c>
      <c r="V111">
        <v>9.6</v>
      </c>
      <c r="W111">
        <v>13.3</v>
      </c>
      <c r="X111">
        <v>70</v>
      </c>
      <c r="Z111" s="3">
        <v>15.89</v>
      </c>
      <c r="AA111">
        <v>50</v>
      </c>
    </row>
    <row r="112" spans="1:27" x14ac:dyDescent="0.3">
      <c r="A112">
        <v>100</v>
      </c>
      <c r="B112">
        <v>0</v>
      </c>
      <c r="D112">
        <v>100</v>
      </c>
      <c r="E112">
        <v>95</v>
      </c>
      <c r="F112">
        <v>75</v>
      </c>
      <c r="G112">
        <v>66</v>
      </c>
      <c r="H112">
        <v>51</v>
      </c>
      <c r="I112">
        <v>38</v>
      </c>
      <c r="J112">
        <v>29</v>
      </c>
      <c r="K112">
        <v>22</v>
      </c>
      <c r="L112">
        <v>15</v>
      </c>
      <c r="M112">
        <v>9</v>
      </c>
      <c r="N112">
        <v>5.0999999999999996</v>
      </c>
      <c r="O112">
        <v>19</v>
      </c>
      <c r="P112" t="s">
        <v>83</v>
      </c>
      <c r="Q112">
        <v>4.5</v>
      </c>
      <c r="R112" t="s">
        <v>84</v>
      </c>
      <c r="S112" t="s">
        <v>85</v>
      </c>
      <c r="V112">
        <v>7.4</v>
      </c>
      <c r="W112">
        <v>13.5</v>
      </c>
      <c r="X112">
        <v>69</v>
      </c>
      <c r="Z112" s="3">
        <v>2.66</v>
      </c>
      <c r="AA112">
        <v>50</v>
      </c>
    </row>
    <row r="113" spans="1:28" x14ac:dyDescent="0.3">
      <c r="A113">
        <v>100</v>
      </c>
      <c r="B113">
        <v>0</v>
      </c>
      <c r="D113">
        <v>100</v>
      </c>
      <c r="E113">
        <v>95</v>
      </c>
      <c r="F113">
        <v>75</v>
      </c>
      <c r="G113">
        <v>66</v>
      </c>
      <c r="H113">
        <v>51</v>
      </c>
      <c r="I113">
        <v>38</v>
      </c>
      <c r="J113">
        <v>29</v>
      </c>
      <c r="K113">
        <v>22</v>
      </c>
      <c r="L113">
        <v>15</v>
      </c>
      <c r="M113">
        <v>9</v>
      </c>
      <c r="N113">
        <v>5.0999999999999996</v>
      </c>
      <c r="O113">
        <v>19</v>
      </c>
      <c r="P113" t="s">
        <v>83</v>
      </c>
      <c r="Q113">
        <v>4.5</v>
      </c>
      <c r="R113" t="s">
        <v>84</v>
      </c>
      <c r="S113" t="s">
        <v>85</v>
      </c>
      <c r="V113">
        <v>7.4</v>
      </c>
      <c r="W113">
        <v>13.5</v>
      </c>
      <c r="X113">
        <v>69</v>
      </c>
      <c r="Z113" s="3">
        <v>4.3</v>
      </c>
      <c r="AA113">
        <v>50</v>
      </c>
    </row>
    <row r="114" spans="1:28" x14ac:dyDescent="0.3">
      <c r="A114">
        <v>100</v>
      </c>
      <c r="B114">
        <v>0</v>
      </c>
      <c r="D114">
        <v>100</v>
      </c>
      <c r="E114">
        <v>95</v>
      </c>
      <c r="F114">
        <v>75</v>
      </c>
      <c r="G114">
        <v>66</v>
      </c>
      <c r="H114">
        <v>51</v>
      </c>
      <c r="I114">
        <v>38</v>
      </c>
      <c r="J114">
        <v>29</v>
      </c>
      <c r="K114">
        <v>22</v>
      </c>
      <c r="L114">
        <v>15</v>
      </c>
      <c r="M114">
        <v>9</v>
      </c>
      <c r="N114">
        <v>5.0999999999999996</v>
      </c>
      <c r="O114">
        <v>19</v>
      </c>
      <c r="P114" t="s">
        <v>83</v>
      </c>
      <c r="Q114">
        <v>4.5</v>
      </c>
      <c r="R114" t="s">
        <v>84</v>
      </c>
      <c r="S114" t="s">
        <v>85</v>
      </c>
      <c r="V114">
        <v>6.4</v>
      </c>
      <c r="W114">
        <v>13.5</v>
      </c>
      <c r="X114">
        <v>69</v>
      </c>
      <c r="Z114" s="3">
        <v>2.5299999999999998</v>
      </c>
      <c r="AA114">
        <v>50</v>
      </c>
    </row>
    <row r="115" spans="1:28" x14ac:dyDescent="0.3">
      <c r="A115">
        <v>100</v>
      </c>
      <c r="B115">
        <v>0</v>
      </c>
      <c r="D115">
        <v>100</v>
      </c>
      <c r="E115">
        <v>95</v>
      </c>
      <c r="F115">
        <v>75</v>
      </c>
      <c r="G115">
        <v>66</v>
      </c>
      <c r="H115">
        <v>51</v>
      </c>
      <c r="I115">
        <v>38</v>
      </c>
      <c r="J115">
        <v>29</v>
      </c>
      <c r="K115">
        <v>22</v>
      </c>
      <c r="L115">
        <v>15</v>
      </c>
      <c r="M115">
        <v>9</v>
      </c>
      <c r="N115">
        <v>5.0999999999999996</v>
      </c>
      <c r="O115">
        <v>19</v>
      </c>
      <c r="P115" t="s">
        <v>83</v>
      </c>
      <c r="Q115">
        <v>4.5</v>
      </c>
      <c r="R115" t="s">
        <v>84</v>
      </c>
      <c r="S115" t="s">
        <v>85</v>
      </c>
      <c r="V115">
        <v>7.2</v>
      </c>
      <c r="W115">
        <v>13.5</v>
      </c>
      <c r="X115">
        <v>69</v>
      </c>
      <c r="Z115" s="3">
        <v>10</v>
      </c>
      <c r="AA115">
        <v>50</v>
      </c>
    </row>
    <row r="116" spans="1:28" x14ac:dyDescent="0.3">
      <c r="A116">
        <v>100</v>
      </c>
      <c r="B116">
        <v>0</v>
      </c>
      <c r="D116">
        <v>100</v>
      </c>
      <c r="E116">
        <v>95</v>
      </c>
      <c r="F116">
        <v>75</v>
      </c>
      <c r="G116">
        <v>66</v>
      </c>
      <c r="H116">
        <v>51</v>
      </c>
      <c r="I116">
        <v>38</v>
      </c>
      <c r="J116">
        <v>29</v>
      </c>
      <c r="K116">
        <v>22</v>
      </c>
      <c r="L116">
        <v>15</v>
      </c>
      <c r="M116">
        <v>9</v>
      </c>
      <c r="N116">
        <v>5.0999999999999996</v>
      </c>
      <c r="O116">
        <v>19</v>
      </c>
      <c r="P116" t="s">
        <v>83</v>
      </c>
      <c r="Q116">
        <v>4.5</v>
      </c>
      <c r="R116" t="s">
        <v>84</v>
      </c>
      <c r="S116" t="s">
        <v>85</v>
      </c>
      <c r="V116">
        <v>6.2</v>
      </c>
      <c r="W116">
        <v>13.5</v>
      </c>
      <c r="X116">
        <v>69</v>
      </c>
      <c r="Z116" s="3">
        <v>2.17</v>
      </c>
      <c r="AA116">
        <v>50</v>
      </c>
    </row>
    <row r="117" spans="1:28" x14ac:dyDescent="0.3">
      <c r="A117">
        <v>100</v>
      </c>
      <c r="B117">
        <v>0</v>
      </c>
      <c r="D117">
        <v>100</v>
      </c>
      <c r="E117">
        <v>95</v>
      </c>
      <c r="F117">
        <v>75</v>
      </c>
      <c r="G117">
        <v>66</v>
      </c>
      <c r="H117">
        <v>51</v>
      </c>
      <c r="I117">
        <v>38</v>
      </c>
      <c r="J117">
        <v>29</v>
      </c>
      <c r="K117">
        <v>22</v>
      </c>
      <c r="L117">
        <v>15</v>
      </c>
      <c r="M117">
        <v>9</v>
      </c>
      <c r="N117">
        <v>5.0999999999999996</v>
      </c>
      <c r="O117">
        <v>19</v>
      </c>
      <c r="P117" t="s">
        <v>83</v>
      </c>
      <c r="Q117">
        <v>4.5</v>
      </c>
      <c r="R117" t="s">
        <v>84</v>
      </c>
      <c r="S117" t="s">
        <v>85</v>
      </c>
      <c r="V117">
        <v>8.6999999999999993</v>
      </c>
      <c r="W117">
        <v>13.5</v>
      </c>
      <c r="X117">
        <v>69</v>
      </c>
      <c r="Z117" s="3">
        <v>3.95</v>
      </c>
      <c r="AA117">
        <v>50</v>
      </c>
    </row>
    <row r="118" spans="1:28" x14ac:dyDescent="0.3">
      <c r="A118">
        <v>100</v>
      </c>
      <c r="B118">
        <v>0</v>
      </c>
      <c r="D118">
        <v>100</v>
      </c>
      <c r="E118">
        <v>95</v>
      </c>
      <c r="F118">
        <v>75</v>
      </c>
      <c r="G118">
        <v>66</v>
      </c>
      <c r="H118">
        <v>51</v>
      </c>
      <c r="I118">
        <v>38</v>
      </c>
      <c r="J118">
        <v>29</v>
      </c>
      <c r="K118">
        <v>22</v>
      </c>
      <c r="L118">
        <v>15</v>
      </c>
      <c r="M118">
        <v>9</v>
      </c>
      <c r="N118">
        <v>5.0999999999999996</v>
      </c>
      <c r="O118">
        <v>19</v>
      </c>
      <c r="P118" t="s">
        <v>83</v>
      </c>
      <c r="Q118">
        <v>4.5</v>
      </c>
      <c r="R118" t="s">
        <v>84</v>
      </c>
      <c r="S118" t="s">
        <v>85</v>
      </c>
      <c r="V118">
        <v>10.3</v>
      </c>
      <c r="W118">
        <v>13.5</v>
      </c>
      <c r="X118">
        <v>69</v>
      </c>
      <c r="Z118" s="3">
        <v>17.63</v>
      </c>
      <c r="AA118">
        <v>50</v>
      </c>
    </row>
    <row r="119" spans="1:28" x14ac:dyDescent="0.3">
      <c r="A119">
        <v>100</v>
      </c>
      <c r="B119">
        <v>0</v>
      </c>
      <c r="D119">
        <v>100</v>
      </c>
      <c r="E119">
        <v>95</v>
      </c>
      <c r="F119">
        <v>75</v>
      </c>
      <c r="G119">
        <v>66</v>
      </c>
      <c r="H119">
        <v>51</v>
      </c>
      <c r="I119">
        <v>38</v>
      </c>
      <c r="J119">
        <v>29</v>
      </c>
      <c r="K119">
        <v>22</v>
      </c>
      <c r="L119">
        <v>15</v>
      </c>
      <c r="M119">
        <v>9</v>
      </c>
      <c r="N119">
        <v>5.0999999999999996</v>
      </c>
      <c r="O119">
        <v>19</v>
      </c>
      <c r="P119" t="s">
        <v>83</v>
      </c>
      <c r="Q119">
        <v>4.5</v>
      </c>
      <c r="R119" t="s">
        <v>84</v>
      </c>
      <c r="S119" t="s">
        <v>85</v>
      </c>
      <c r="V119">
        <v>8.6</v>
      </c>
      <c r="W119">
        <v>13.5</v>
      </c>
      <c r="X119">
        <v>69</v>
      </c>
      <c r="Z119" s="3">
        <v>10.46</v>
      </c>
      <c r="AA119">
        <v>50</v>
      </c>
      <c r="AB119" t="s">
        <v>97</v>
      </c>
    </row>
    <row r="120" spans="1:28" x14ac:dyDescent="0.3">
      <c r="A120">
        <v>100</v>
      </c>
      <c r="B120">
        <v>0</v>
      </c>
      <c r="D120">
        <v>100</v>
      </c>
      <c r="E120">
        <v>97.54</v>
      </c>
      <c r="F120">
        <v>79.05</v>
      </c>
      <c r="G120">
        <v>69.8</v>
      </c>
      <c r="H120">
        <v>50.72</v>
      </c>
      <c r="I120">
        <v>36.18</v>
      </c>
      <c r="J120">
        <v>27.38</v>
      </c>
      <c r="K120">
        <v>19.88</v>
      </c>
      <c r="L120">
        <v>12.14</v>
      </c>
      <c r="M120">
        <v>7.93</v>
      </c>
      <c r="N120">
        <v>5.99</v>
      </c>
      <c r="O120">
        <v>19</v>
      </c>
      <c r="P120" t="s">
        <v>95</v>
      </c>
      <c r="Q120">
        <v>5.15</v>
      </c>
      <c r="V120">
        <v>4</v>
      </c>
      <c r="W120">
        <v>13.8</v>
      </c>
      <c r="X120">
        <v>73</v>
      </c>
      <c r="Y120" s="3">
        <v>12.5</v>
      </c>
      <c r="Z120" s="3">
        <v>12.5</v>
      </c>
      <c r="AA120">
        <v>50</v>
      </c>
    </row>
    <row r="121" spans="1:28" x14ac:dyDescent="0.3">
      <c r="A121">
        <v>100</v>
      </c>
      <c r="B121">
        <v>0</v>
      </c>
      <c r="D121">
        <v>100</v>
      </c>
      <c r="E121">
        <v>97.54</v>
      </c>
      <c r="F121">
        <v>79.05</v>
      </c>
      <c r="G121">
        <v>69.8</v>
      </c>
      <c r="H121">
        <v>50.72</v>
      </c>
      <c r="I121">
        <v>36.18</v>
      </c>
      <c r="J121">
        <v>27.38</v>
      </c>
      <c r="K121">
        <v>19.88</v>
      </c>
      <c r="L121">
        <v>12.14</v>
      </c>
      <c r="M121">
        <v>7.93</v>
      </c>
      <c r="N121">
        <v>5.99</v>
      </c>
      <c r="O121">
        <v>19</v>
      </c>
      <c r="P121" t="s">
        <v>96</v>
      </c>
      <c r="Q121">
        <v>5.2</v>
      </c>
      <c r="V121">
        <v>4</v>
      </c>
      <c r="W121">
        <v>14.2</v>
      </c>
      <c r="X121">
        <v>75</v>
      </c>
      <c r="Y121" s="3">
        <v>12.5</v>
      </c>
      <c r="Z121" s="3">
        <v>12.5</v>
      </c>
      <c r="AA121">
        <v>50</v>
      </c>
    </row>
    <row r="122" spans="1:28" x14ac:dyDescent="0.3">
      <c r="A122">
        <v>100</v>
      </c>
      <c r="B122">
        <v>0</v>
      </c>
      <c r="C122">
        <v>100</v>
      </c>
      <c r="D122">
        <v>93.89</v>
      </c>
      <c r="E122">
        <v>83.38</v>
      </c>
      <c r="F122">
        <v>66.150000000000006</v>
      </c>
      <c r="G122">
        <v>61.19</v>
      </c>
      <c r="H122">
        <v>49.94</v>
      </c>
      <c r="I122">
        <v>36.79</v>
      </c>
      <c r="J122">
        <v>27.92</v>
      </c>
      <c r="K122">
        <v>20.239999999999998</v>
      </c>
      <c r="L122">
        <v>12.3</v>
      </c>
      <c r="M122">
        <v>7.98</v>
      </c>
      <c r="N122">
        <v>5.99</v>
      </c>
      <c r="O122">
        <v>25</v>
      </c>
      <c r="P122" t="s">
        <v>95</v>
      </c>
      <c r="Q122">
        <v>4.8</v>
      </c>
      <c r="V122">
        <v>4</v>
      </c>
      <c r="W122">
        <v>12.2</v>
      </c>
      <c r="X122">
        <v>69</v>
      </c>
      <c r="Y122" s="3">
        <v>12.5</v>
      </c>
      <c r="Z122" s="3">
        <v>12.5</v>
      </c>
      <c r="AA122">
        <v>50</v>
      </c>
    </row>
    <row r="123" spans="1:28" x14ac:dyDescent="0.3">
      <c r="A123">
        <v>100</v>
      </c>
      <c r="B123">
        <v>0</v>
      </c>
      <c r="C123">
        <v>100</v>
      </c>
      <c r="D123">
        <v>93.89</v>
      </c>
      <c r="E123">
        <v>83.38</v>
      </c>
      <c r="F123">
        <v>66.150000000000006</v>
      </c>
      <c r="G123">
        <v>61.19</v>
      </c>
      <c r="H123">
        <v>49.94</v>
      </c>
      <c r="I123">
        <v>36.79</v>
      </c>
      <c r="J123">
        <v>27.92</v>
      </c>
      <c r="K123">
        <v>20.239999999999998</v>
      </c>
      <c r="L123">
        <v>12.3</v>
      </c>
      <c r="M123">
        <v>7.98</v>
      </c>
      <c r="N123">
        <v>5.99</v>
      </c>
      <c r="O123">
        <v>25</v>
      </c>
      <c r="P123" t="s">
        <v>96</v>
      </c>
      <c r="Q123">
        <v>4.6500000000000004</v>
      </c>
      <c r="V123">
        <v>4</v>
      </c>
      <c r="W123">
        <v>12.6</v>
      </c>
      <c r="X123">
        <v>66</v>
      </c>
      <c r="Y123" s="3">
        <v>12.5</v>
      </c>
      <c r="Z123" s="3">
        <v>12.5</v>
      </c>
      <c r="AA123">
        <v>50</v>
      </c>
    </row>
    <row r="124" spans="1:28" x14ac:dyDescent="0.3">
      <c r="A124">
        <v>100</v>
      </c>
      <c r="B124">
        <v>0</v>
      </c>
      <c r="D124">
        <v>100</v>
      </c>
      <c r="E124">
        <v>97</v>
      </c>
      <c r="F124">
        <v>83.9</v>
      </c>
      <c r="G124">
        <v>78.8</v>
      </c>
      <c r="H124">
        <v>37.6</v>
      </c>
      <c r="I124">
        <v>23.4</v>
      </c>
      <c r="J124">
        <v>18.2</v>
      </c>
      <c r="K124">
        <v>14.1</v>
      </c>
      <c r="L124">
        <v>10.199999999999999</v>
      </c>
      <c r="M124">
        <v>7</v>
      </c>
      <c r="N124">
        <v>5.3</v>
      </c>
      <c r="O124">
        <v>19</v>
      </c>
      <c r="P124" t="s">
        <v>96</v>
      </c>
      <c r="Q124">
        <v>5.4</v>
      </c>
      <c r="V124">
        <v>4</v>
      </c>
      <c r="W124">
        <v>15.5</v>
      </c>
      <c r="X124">
        <v>74</v>
      </c>
      <c r="Y124" s="3">
        <v>12.5</v>
      </c>
      <c r="Z124" s="3">
        <v>12.5</v>
      </c>
      <c r="AA124">
        <v>50</v>
      </c>
    </row>
    <row r="125" spans="1:28" x14ac:dyDescent="0.3">
      <c r="A125">
        <v>80</v>
      </c>
      <c r="B125">
        <v>20</v>
      </c>
      <c r="D125">
        <v>100</v>
      </c>
      <c r="E125">
        <v>97</v>
      </c>
      <c r="F125">
        <v>83.4</v>
      </c>
      <c r="G125">
        <v>76.3</v>
      </c>
      <c r="H125">
        <v>36.299999999999997</v>
      </c>
      <c r="I125">
        <v>23.2</v>
      </c>
      <c r="J125">
        <v>17.2</v>
      </c>
      <c r="K125">
        <v>13.5</v>
      </c>
      <c r="L125">
        <v>10.3</v>
      </c>
      <c r="M125">
        <v>7.3</v>
      </c>
      <c r="N125">
        <v>5.4</v>
      </c>
      <c r="O125">
        <v>12.5</v>
      </c>
      <c r="P125" t="s">
        <v>96</v>
      </c>
      <c r="Q125">
        <v>5.5</v>
      </c>
      <c r="V125">
        <v>4.5</v>
      </c>
      <c r="W125">
        <v>15.6</v>
      </c>
      <c r="X125">
        <v>72</v>
      </c>
      <c r="Y125" s="3">
        <v>12.5</v>
      </c>
      <c r="Z125" s="3">
        <v>12.5</v>
      </c>
      <c r="AA125">
        <v>50</v>
      </c>
    </row>
    <row r="126" spans="1:28" x14ac:dyDescent="0.3">
      <c r="A126">
        <v>70</v>
      </c>
      <c r="B126">
        <v>30</v>
      </c>
      <c r="D126">
        <v>100</v>
      </c>
      <c r="E126">
        <v>97</v>
      </c>
      <c r="F126">
        <v>83.2</v>
      </c>
      <c r="G126">
        <v>75.099999999999994</v>
      </c>
      <c r="H126">
        <v>36</v>
      </c>
      <c r="I126">
        <v>23.5</v>
      </c>
      <c r="J126">
        <v>16.8</v>
      </c>
      <c r="K126">
        <v>13.1</v>
      </c>
      <c r="L126">
        <v>10.1</v>
      </c>
      <c r="M126">
        <v>7</v>
      </c>
      <c r="N126">
        <v>5</v>
      </c>
      <c r="O126">
        <v>12.5</v>
      </c>
      <c r="P126" t="s">
        <v>96</v>
      </c>
      <c r="Q126">
        <v>5.8</v>
      </c>
      <c r="V126">
        <v>4.5999999999999996</v>
      </c>
      <c r="W126">
        <v>16.7</v>
      </c>
      <c r="X126">
        <v>71</v>
      </c>
      <c r="Y126" s="3">
        <v>12.5</v>
      </c>
      <c r="Z126" s="3">
        <v>12.5</v>
      </c>
      <c r="AA126">
        <v>50</v>
      </c>
    </row>
    <row r="127" spans="1:28" x14ac:dyDescent="0.3">
      <c r="A127">
        <v>100</v>
      </c>
      <c r="B127">
        <v>0</v>
      </c>
      <c r="D127">
        <v>100</v>
      </c>
      <c r="E127">
        <v>95</v>
      </c>
      <c r="F127">
        <v>77</v>
      </c>
      <c r="G127">
        <v>67</v>
      </c>
      <c r="H127">
        <v>49</v>
      </c>
      <c r="I127">
        <v>36</v>
      </c>
      <c r="J127">
        <v>26</v>
      </c>
      <c r="K127">
        <v>18</v>
      </c>
      <c r="L127">
        <v>12</v>
      </c>
      <c r="M127">
        <v>7</v>
      </c>
      <c r="N127">
        <v>4.8</v>
      </c>
      <c r="O127">
        <v>12.5</v>
      </c>
      <c r="P127" t="s">
        <v>96</v>
      </c>
      <c r="Q127">
        <v>4.5</v>
      </c>
      <c r="V127">
        <v>7</v>
      </c>
      <c r="W127">
        <v>13.3</v>
      </c>
      <c r="X127">
        <v>71</v>
      </c>
      <c r="Y127" s="3">
        <v>12.5</v>
      </c>
      <c r="Z127" s="3">
        <v>12.5</v>
      </c>
      <c r="AA127">
        <v>50</v>
      </c>
    </row>
    <row r="128" spans="1:28" x14ac:dyDescent="0.3">
      <c r="A128">
        <v>50</v>
      </c>
      <c r="B128">
        <v>50</v>
      </c>
      <c r="D128">
        <v>100</v>
      </c>
      <c r="E128">
        <v>95</v>
      </c>
      <c r="F128">
        <v>77</v>
      </c>
      <c r="G128">
        <v>68</v>
      </c>
      <c r="H128">
        <v>50</v>
      </c>
      <c r="I128">
        <v>37</v>
      </c>
      <c r="J128">
        <v>26</v>
      </c>
      <c r="K128">
        <v>18</v>
      </c>
      <c r="L128">
        <v>11</v>
      </c>
      <c r="M128">
        <v>7</v>
      </c>
      <c r="N128">
        <v>4.5999999999999996</v>
      </c>
      <c r="O128">
        <v>12.5</v>
      </c>
      <c r="P128" t="s">
        <v>96</v>
      </c>
      <c r="Q128">
        <v>4.4000000000000004</v>
      </c>
      <c r="V128">
        <v>7</v>
      </c>
      <c r="W128">
        <v>13.5</v>
      </c>
      <c r="X128">
        <v>72</v>
      </c>
      <c r="Y128" s="3">
        <v>12.5</v>
      </c>
      <c r="Z128" s="3">
        <v>12.5</v>
      </c>
      <c r="AA128">
        <v>50</v>
      </c>
    </row>
    <row r="129" spans="1:27" x14ac:dyDescent="0.3">
      <c r="A129">
        <v>70</v>
      </c>
      <c r="B129">
        <v>30</v>
      </c>
      <c r="D129">
        <v>100</v>
      </c>
      <c r="E129">
        <v>95</v>
      </c>
      <c r="F129">
        <v>78</v>
      </c>
      <c r="G129">
        <v>69</v>
      </c>
      <c r="H129">
        <v>50</v>
      </c>
      <c r="I129">
        <v>36</v>
      </c>
      <c r="J129">
        <v>26</v>
      </c>
      <c r="K129">
        <v>18</v>
      </c>
      <c r="L129">
        <v>12</v>
      </c>
      <c r="M129">
        <v>8</v>
      </c>
      <c r="N129">
        <v>5.2</v>
      </c>
      <c r="O129">
        <v>12.5</v>
      </c>
      <c r="P129" t="s">
        <v>96</v>
      </c>
      <c r="Q129">
        <v>4.8</v>
      </c>
      <c r="V129">
        <v>7</v>
      </c>
      <c r="W129">
        <v>14.3</v>
      </c>
      <c r="X129">
        <v>74</v>
      </c>
      <c r="Y129" s="3">
        <v>12.5</v>
      </c>
      <c r="Z129" s="3">
        <v>12.5</v>
      </c>
      <c r="AA129">
        <v>50</v>
      </c>
    </row>
    <row r="130" spans="1:27" x14ac:dyDescent="0.3">
      <c r="A130">
        <v>100</v>
      </c>
      <c r="B130">
        <v>0</v>
      </c>
      <c r="E130">
        <v>100</v>
      </c>
      <c r="F130">
        <v>92</v>
      </c>
      <c r="G130">
        <v>84.8</v>
      </c>
      <c r="H130">
        <v>52.4</v>
      </c>
      <c r="I130">
        <v>30.9</v>
      </c>
      <c r="J130">
        <v>20.399999999999999</v>
      </c>
      <c r="K130">
        <v>13.9</v>
      </c>
      <c r="L130">
        <v>8.8000000000000007</v>
      </c>
      <c r="M130">
        <v>4.5</v>
      </c>
      <c r="N130">
        <v>3.2</v>
      </c>
      <c r="O130">
        <v>9.5</v>
      </c>
      <c r="P130" t="s">
        <v>68</v>
      </c>
      <c r="Q130">
        <v>5</v>
      </c>
      <c r="V130">
        <v>3.7</v>
      </c>
      <c r="W130">
        <v>15.3</v>
      </c>
      <c r="X130">
        <v>73.900000000000006</v>
      </c>
      <c r="Y130" s="3">
        <v>3.13</v>
      </c>
      <c r="AA130">
        <v>50</v>
      </c>
    </row>
    <row r="131" spans="1:27" x14ac:dyDescent="0.3">
      <c r="A131">
        <v>100</v>
      </c>
      <c r="B131">
        <v>0</v>
      </c>
      <c r="E131">
        <v>100</v>
      </c>
      <c r="F131">
        <v>92.1</v>
      </c>
      <c r="G131">
        <v>79.400000000000006</v>
      </c>
      <c r="H131">
        <v>49</v>
      </c>
      <c r="I131">
        <v>29.2</v>
      </c>
      <c r="J131">
        <v>22.4</v>
      </c>
      <c r="K131">
        <v>18.899999999999999</v>
      </c>
      <c r="L131">
        <v>14.9</v>
      </c>
      <c r="M131">
        <v>10.199999999999999</v>
      </c>
      <c r="N131">
        <v>6.5</v>
      </c>
      <c r="O131">
        <v>9.5</v>
      </c>
      <c r="P131" t="s">
        <v>98</v>
      </c>
      <c r="Q131">
        <v>5.0999999999999996</v>
      </c>
      <c r="V131">
        <v>3.8</v>
      </c>
      <c r="W131">
        <v>15.1</v>
      </c>
      <c r="X131">
        <v>73.099999999999994</v>
      </c>
      <c r="Y131" s="3">
        <v>1.76</v>
      </c>
      <c r="AA131">
        <v>50</v>
      </c>
    </row>
    <row r="132" spans="1:27" x14ac:dyDescent="0.3">
      <c r="A132">
        <v>100</v>
      </c>
      <c r="B132">
        <v>0</v>
      </c>
      <c r="E132">
        <v>100</v>
      </c>
      <c r="F132">
        <v>93.7</v>
      </c>
      <c r="G132">
        <v>81.7</v>
      </c>
      <c r="H132">
        <v>45.5</v>
      </c>
      <c r="I132">
        <v>31.4</v>
      </c>
      <c r="J132">
        <v>21</v>
      </c>
      <c r="K132">
        <v>17.7</v>
      </c>
      <c r="L132">
        <v>11.8</v>
      </c>
      <c r="M132">
        <v>8.1999999999999993</v>
      </c>
      <c r="N132">
        <v>5.6</v>
      </c>
      <c r="O132">
        <v>9.5</v>
      </c>
      <c r="P132" t="s">
        <v>68</v>
      </c>
      <c r="Q132">
        <v>5.0999999999999996</v>
      </c>
      <c r="V132">
        <v>3.8</v>
      </c>
      <c r="W132">
        <v>15.6</v>
      </c>
      <c r="X132">
        <v>73.099999999999994</v>
      </c>
      <c r="Y132" s="3">
        <v>2.16</v>
      </c>
      <c r="AA132">
        <v>50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9830-B63C-46EC-AC0A-5408251D85B7}">
  <dimension ref="A1:AB163"/>
  <sheetViews>
    <sheetView zoomScaleNormal="100" workbookViewId="0">
      <pane ySplit="1" topLeftCell="A122" activePane="bottomLeft" state="frozen"/>
      <selection pane="bottomLeft" activeCell="E157" sqref="E157:N163"/>
    </sheetView>
  </sheetViews>
  <sheetFormatPr defaultRowHeight="15" x14ac:dyDescent="0.3"/>
  <cols>
    <col min="25" max="26" width="9" style="3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</row>
    <row r="2" spans="1:27" x14ac:dyDescent="0.3">
      <c r="A2">
        <v>100</v>
      </c>
      <c r="B2">
        <v>0</v>
      </c>
      <c r="C2">
        <v>0</v>
      </c>
      <c r="D2">
        <v>7</v>
      </c>
      <c r="E2">
        <v>14</v>
      </c>
      <c r="F2">
        <v>22</v>
      </c>
      <c r="G2">
        <v>9</v>
      </c>
      <c r="H2">
        <v>10</v>
      </c>
      <c r="I2">
        <v>9</v>
      </c>
      <c r="J2">
        <v>9</v>
      </c>
      <c r="K2">
        <v>5</v>
      </c>
      <c r="L2">
        <v>5</v>
      </c>
      <c r="M2">
        <v>4</v>
      </c>
      <c r="N2">
        <v>3.1</v>
      </c>
      <c r="O2">
        <v>25</v>
      </c>
      <c r="P2">
        <v>80</v>
      </c>
      <c r="Q2">
        <v>4.5999999999999996</v>
      </c>
      <c r="W2">
        <v>13.6</v>
      </c>
      <c r="X2">
        <v>71</v>
      </c>
      <c r="Y2" s="3">
        <v>6.01</v>
      </c>
      <c r="AA2">
        <v>50</v>
      </c>
    </row>
    <row r="3" spans="1:27" x14ac:dyDescent="0.3">
      <c r="A3">
        <v>100</v>
      </c>
      <c r="B3">
        <v>0</v>
      </c>
      <c r="C3">
        <v>0</v>
      </c>
      <c r="D3">
        <v>4.5999999999999943</v>
      </c>
      <c r="E3">
        <v>13.100000000000009</v>
      </c>
      <c r="F3">
        <v>14.399999999999991</v>
      </c>
      <c r="G3">
        <v>4.8000000000000043</v>
      </c>
      <c r="H3">
        <v>20.9</v>
      </c>
      <c r="I3">
        <v>9.4000000000000057</v>
      </c>
      <c r="J3">
        <v>6.6999999999999957</v>
      </c>
      <c r="K3">
        <v>6.5</v>
      </c>
      <c r="L3">
        <v>6.4000000000000021</v>
      </c>
      <c r="M3">
        <v>5.2999999999999989</v>
      </c>
      <c r="N3">
        <v>3.8000000000000007</v>
      </c>
      <c r="O3">
        <v>25</v>
      </c>
      <c r="P3">
        <v>80</v>
      </c>
      <c r="Q3">
        <v>4.5</v>
      </c>
      <c r="W3">
        <v>12.9</v>
      </c>
      <c r="X3">
        <v>69</v>
      </c>
      <c r="Y3" s="3">
        <v>2.1800000000000002</v>
      </c>
      <c r="AA3">
        <v>50</v>
      </c>
    </row>
    <row r="4" spans="1:27" x14ac:dyDescent="0.3">
      <c r="A4">
        <v>100</v>
      </c>
      <c r="B4">
        <v>0</v>
      </c>
      <c r="C4">
        <v>0</v>
      </c>
      <c r="D4">
        <v>7</v>
      </c>
      <c r="E4">
        <v>10</v>
      </c>
      <c r="F4">
        <v>20</v>
      </c>
      <c r="G4">
        <v>6</v>
      </c>
      <c r="H4">
        <v>19</v>
      </c>
      <c r="I4">
        <v>12</v>
      </c>
      <c r="J4">
        <v>8</v>
      </c>
      <c r="K4">
        <v>4</v>
      </c>
      <c r="L4">
        <v>4</v>
      </c>
      <c r="M4">
        <v>3</v>
      </c>
      <c r="N4">
        <v>3.9</v>
      </c>
      <c r="O4">
        <v>25</v>
      </c>
      <c r="P4">
        <v>80</v>
      </c>
      <c r="Q4">
        <v>4.5</v>
      </c>
      <c r="W4">
        <v>13.6</v>
      </c>
      <c r="X4">
        <v>73</v>
      </c>
      <c r="Y4" s="3">
        <v>3.78</v>
      </c>
      <c r="AA4">
        <v>50</v>
      </c>
    </row>
    <row r="5" spans="1:27" x14ac:dyDescent="0.3">
      <c r="A5">
        <v>100</v>
      </c>
      <c r="B5">
        <v>0</v>
      </c>
      <c r="C5">
        <v>0</v>
      </c>
      <c r="D5">
        <v>5</v>
      </c>
      <c r="E5">
        <v>15</v>
      </c>
      <c r="F5">
        <v>13</v>
      </c>
      <c r="G5">
        <v>8</v>
      </c>
      <c r="H5">
        <v>16</v>
      </c>
      <c r="I5">
        <v>11</v>
      </c>
      <c r="J5">
        <v>12</v>
      </c>
      <c r="K5">
        <v>4</v>
      </c>
      <c r="L5">
        <v>5</v>
      </c>
      <c r="M5">
        <v>5</v>
      </c>
      <c r="N5">
        <v>1.5999999999999996</v>
      </c>
      <c r="O5">
        <v>25</v>
      </c>
      <c r="P5">
        <v>80</v>
      </c>
      <c r="Q5">
        <v>4.5</v>
      </c>
      <c r="W5">
        <v>12.7</v>
      </c>
      <c r="X5">
        <v>69</v>
      </c>
      <c r="Y5" s="3">
        <v>4.3196878411507251</v>
      </c>
      <c r="AA5">
        <v>50</v>
      </c>
    </row>
    <row r="6" spans="1:27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5</v>
      </c>
      <c r="G6">
        <v>18</v>
      </c>
      <c r="H6">
        <v>24</v>
      </c>
      <c r="I6">
        <v>16</v>
      </c>
      <c r="J6">
        <v>10</v>
      </c>
      <c r="K6">
        <v>8</v>
      </c>
      <c r="L6">
        <v>5</v>
      </c>
      <c r="M6">
        <v>4</v>
      </c>
      <c r="N6">
        <v>4</v>
      </c>
      <c r="O6">
        <v>13.2</v>
      </c>
      <c r="P6">
        <v>20</v>
      </c>
      <c r="Q6">
        <v>4</v>
      </c>
      <c r="R6">
        <v>185</v>
      </c>
      <c r="S6">
        <v>50</v>
      </c>
      <c r="Y6" s="3">
        <v>11.6</v>
      </c>
      <c r="AA6">
        <v>50</v>
      </c>
    </row>
    <row r="7" spans="1:27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5</v>
      </c>
      <c r="G7">
        <v>18</v>
      </c>
      <c r="H7">
        <v>24</v>
      </c>
      <c r="I7">
        <v>16</v>
      </c>
      <c r="J7">
        <v>10</v>
      </c>
      <c r="K7">
        <v>8</v>
      </c>
      <c r="L7">
        <v>5</v>
      </c>
      <c r="M7">
        <v>4</v>
      </c>
      <c r="N7">
        <v>4</v>
      </c>
      <c r="O7">
        <v>13.2</v>
      </c>
      <c r="P7">
        <v>20</v>
      </c>
      <c r="Q7">
        <v>5</v>
      </c>
      <c r="R7">
        <v>185</v>
      </c>
      <c r="S7">
        <v>50</v>
      </c>
      <c r="Y7" s="3">
        <v>7.8</v>
      </c>
      <c r="AA7">
        <v>50</v>
      </c>
    </row>
    <row r="8" spans="1:27" x14ac:dyDescent="0.3">
      <c r="A8">
        <v>100</v>
      </c>
      <c r="B8">
        <v>0</v>
      </c>
      <c r="C8">
        <v>0</v>
      </c>
      <c r="D8">
        <v>0</v>
      </c>
      <c r="E8">
        <v>0</v>
      </c>
      <c r="F8">
        <v>5</v>
      </c>
      <c r="G8">
        <v>18</v>
      </c>
      <c r="H8">
        <v>24</v>
      </c>
      <c r="I8">
        <v>16</v>
      </c>
      <c r="J8">
        <v>10</v>
      </c>
      <c r="K8">
        <v>8</v>
      </c>
      <c r="L8">
        <v>5</v>
      </c>
      <c r="M8">
        <v>4</v>
      </c>
      <c r="N8">
        <v>4</v>
      </c>
      <c r="O8">
        <v>13.2</v>
      </c>
      <c r="P8">
        <v>20</v>
      </c>
      <c r="Q8">
        <v>5.5</v>
      </c>
      <c r="R8">
        <v>185</v>
      </c>
      <c r="S8">
        <v>50</v>
      </c>
      <c r="Y8" s="3">
        <v>5</v>
      </c>
      <c r="AA8">
        <v>50</v>
      </c>
    </row>
    <row r="9" spans="1:27" x14ac:dyDescent="0.3">
      <c r="A9">
        <v>100</v>
      </c>
      <c r="B9">
        <v>0</v>
      </c>
      <c r="C9">
        <v>0</v>
      </c>
      <c r="D9">
        <v>0</v>
      </c>
      <c r="E9">
        <v>0</v>
      </c>
      <c r="F9">
        <v>5</v>
      </c>
      <c r="G9">
        <v>18</v>
      </c>
      <c r="H9">
        <v>24</v>
      </c>
      <c r="I9">
        <v>16</v>
      </c>
      <c r="J9">
        <v>10</v>
      </c>
      <c r="K9">
        <v>8</v>
      </c>
      <c r="L9">
        <v>5</v>
      </c>
      <c r="M9">
        <v>4</v>
      </c>
      <c r="N9">
        <v>4</v>
      </c>
      <c r="O9">
        <v>13.2</v>
      </c>
      <c r="P9">
        <v>20</v>
      </c>
      <c r="Q9">
        <v>6</v>
      </c>
      <c r="R9">
        <v>185</v>
      </c>
      <c r="S9">
        <v>50</v>
      </c>
      <c r="Y9" s="3">
        <v>11.8</v>
      </c>
      <c r="AA9">
        <v>50</v>
      </c>
    </row>
    <row r="10" spans="1:27" x14ac:dyDescent="0.3">
      <c r="A10">
        <v>100</v>
      </c>
      <c r="B10">
        <v>0</v>
      </c>
      <c r="C10">
        <v>0</v>
      </c>
      <c r="D10">
        <v>0</v>
      </c>
      <c r="E10">
        <v>0</v>
      </c>
      <c r="F10">
        <v>5</v>
      </c>
      <c r="G10">
        <v>18</v>
      </c>
      <c r="H10">
        <v>24</v>
      </c>
      <c r="I10">
        <v>16</v>
      </c>
      <c r="J10">
        <v>10</v>
      </c>
      <c r="K10">
        <v>8</v>
      </c>
      <c r="L10">
        <v>5</v>
      </c>
      <c r="M10">
        <v>4</v>
      </c>
      <c r="N10">
        <v>4</v>
      </c>
      <c r="O10">
        <v>13.2</v>
      </c>
      <c r="P10">
        <v>20</v>
      </c>
      <c r="Q10">
        <v>6.5</v>
      </c>
      <c r="R10">
        <v>185</v>
      </c>
      <c r="S10">
        <v>50</v>
      </c>
      <c r="Y10" s="3">
        <v>17</v>
      </c>
      <c r="AA10">
        <v>50</v>
      </c>
    </row>
    <row r="11" spans="1:27" x14ac:dyDescent="0.3">
      <c r="A11">
        <v>100</v>
      </c>
      <c r="B11">
        <v>0</v>
      </c>
      <c r="C11">
        <v>0</v>
      </c>
      <c r="D11">
        <v>0</v>
      </c>
      <c r="E11">
        <v>0</v>
      </c>
      <c r="F11">
        <v>5</v>
      </c>
      <c r="G11">
        <v>18</v>
      </c>
      <c r="H11">
        <v>24</v>
      </c>
      <c r="I11">
        <v>16</v>
      </c>
      <c r="J11">
        <v>10</v>
      </c>
      <c r="K11">
        <v>8</v>
      </c>
      <c r="L11">
        <v>5</v>
      </c>
      <c r="M11">
        <v>4</v>
      </c>
      <c r="N11">
        <v>4</v>
      </c>
      <c r="O11">
        <v>13.2</v>
      </c>
      <c r="P11">
        <v>20</v>
      </c>
      <c r="Q11">
        <v>7</v>
      </c>
      <c r="R11">
        <v>185</v>
      </c>
      <c r="S11">
        <v>50</v>
      </c>
      <c r="Y11" s="3">
        <v>18.2</v>
      </c>
      <c r="AA11">
        <v>50</v>
      </c>
    </row>
    <row r="12" spans="1:27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3</v>
      </c>
      <c r="G12">
        <v>13</v>
      </c>
      <c r="H12">
        <v>16</v>
      </c>
      <c r="I12">
        <v>14</v>
      </c>
      <c r="J12">
        <v>18</v>
      </c>
      <c r="K12">
        <v>11</v>
      </c>
      <c r="L12">
        <v>8</v>
      </c>
      <c r="M12">
        <v>4</v>
      </c>
      <c r="N12">
        <v>3</v>
      </c>
      <c r="O12">
        <v>13.2</v>
      </c>
      <c r="P12">
        <v>20</v>
      </c>
      <c r="Q12">
        <v>5</v>
      </c>
      <c r="R12">
        <v>185</v>
      </c>
      <c r="S12">
        <v>50</v>
      </c>
      <c r="Y12" s="3">
        <v>20</v>
      </c>
      <c r="AA12">
        <v>50</v>
      </c>
    </row>
    <row r="13" spans="1:27" x14ac:dyDescent="0.3">
      <c r="A13">
        <v>100</v>
      </c>
      <c r="B13">
        <v>0</v>
      </c>
      <c r="C13">
        <v>0</v>
      </c>
      <c r="D13">
        <v>0</v>
      </c>
      <c r="E13">
        <v>0</v>
      </c>
      <c r="F13">
        <v>4</v>
      </c>
      <c r="G13">
        <v>17</v>
      </c>
      <c r="H13">
        <v>20</v>
      </c>
      <c r="I13">
        <v>14</v>
      </c>
      <c r="J13">
        <v>14</v>
      </c>
      <c r="K13">
        <v>10</v>
      </c>
      <c r="L13">
        <v>7</v>
      </c>
      <c r="M13">
        <v>2</v>
      </c>
      <c r="N13">
        <v>3</v>
      </c>
      <c r="O13">
        <v>13.2</v>
      </c>
      <c r="P13">
        <v>20</v>
      </c>
      <c r="Q13">
        <v>5</v>
      </c>
      <c r="R13">
        <v>185</v>
      </c>
      <c r="S13">
        <v>50</v>
      </c>
      <c r="Y13" s="3">
        <v>20</v>
      </c>
      <c r="AA13">
        <v>50</v>
      </c>
    </row>
    <row r="14" spans="1:27" x14ac:dyDescent="0.3">
      <c r="A14">
        <v>100</v>
      </c>
      <c r="B14">
        <v>0</v>
      </c>
      <c r="C14">
        <v>0</v>
      </c>
      <c r="D14">
        <v>0</v>
      </c>
      <c r="E14">
        <v>0</v>
      </c>
      <c r="F14">
        <v>5</v>
      </c>
      <c r="G14">
        <v>20</v>
      </c>
      <c r="H14">
        <v>25</v>
      </c>
      <c r="I14">
        <v>13</v>
      </c>
      <c r="J14">
        <v>12</v>
      </c>
      <c r="K14">
        <v>7</v>
      </c>
      <c r="L14">
        <v>6</v>
      </c>
      <c r="M14">
        <v>2</v>
      </c>
      <c r="N14">
        <v>3</v>
      </c>
      <c r="O14">
        <v>13.2</v>
      </c>
      <c r="P14">
        <v>20</v>
      </c>
      <c r="Q14">
        <v>5</v>
      </c>
      <c r="R14">
        <v>185</v>
      </c>
      <c r="S14">
        <v>50</v>
      </c>
      <c r="Y14" s="3">
        <v>15</v>
      </c>
      <c r="AA14">
        <v>50</v>
      </c>
    </row>
    <row r="15" spans="1:27" x14ac:dyDescent="0.3">
      <c r="A15">
        <v>100</v>
      </c>
      <c r="B15">
        <v>0</v>
      </c>
      <c r="C15">
        <v>0</v>
      </c>
      <c r="D15">
        <v>0</v>
      </c>
      <c r="E15">
        <v>0</v>
      </c>
      <c r="F15">
        <v>6</v>
      </c>
      <c r="G15">
        <v>23</v>
      </c>
      <c r="H15">
        <v>30</v>
      </c>
      <c r="I15">
        <v>12</v>
      </c>
      <c r="J15">
        <v>9</v>
      </c>
      <c r="K15">
        <v>6</v>
      </c>
      <c r="L15">
        <v>4</v>
      </c>
      <c r="M15">
        <v>2</v>
      </c>
      <c r="N15">
        <v>2</v>
      </c>
      <c r="O15">
        <v>13.2</v>
      </c>
      <c r="P15">
        <v>20</v>
      </c>
      <c r="Q15">
        <v>5</v>
      </c>
      <c r="R15">
        <v>185</v>
      </c>
      <c r="S15">
        <v>50</v>
      </c>
      <c r="Y15" s="3">
        <v>6</v>
      </c>
      <c r="AA15">
        <v>50</v>
      </c>
    </row>
    <row r="16" spans="1:27" x14ac:dyDescent="0.3">
      <c r="A16">
        <v>100</v>
      </c>
      <c r="B16">
        <v>0</v>
      </c>
      <c r="C16">
        <v>0</v>
      </c>
      <c r="D16">
        <v>0</v>
      </c>
      <c r="E16">
        <v>0</v>
      </c>
      <c r="F16">
        <v>6</v>
      </c>
      <c r="G16">
        <v>24</v>
      </c>
      <c r="H16">
        <v>35</v>
      </c>
      <c r="I16">
        <v>11</v>
      </c>
      <c r="J16">
        <v>8</v>
      </c>
      <c r="K16">
        <v>4</v>
      </c>
      <c r="L16">
        <v>4</v>
      </c>
      <c r="M16">
        <v>1</v>
      </c>
      <c r="N16">
        <v>1</v>
      </c>
      <c r="O16">
        <v>13.2</v>
      </c>
      <c r="P16">
        <v>20</v>
      </c>
      <c r="Q16">
        <v>5</v>
      </c>
      <c r="R16">
        <v>185</v>
      </c>
      <c r="S16">
        <v>50</v>
      </c>
      <c r="Y16" s="3">
        <v>4.1900000000000004</v>
      </c>
      <c r="AA16">
        <v>50</v>
      </c>
    </row>
    <row r="17" spans="1:27" x14ac:dyDescent="0.3">
      <c r="A17">
        <v>100</v>
      </c>
      <c r="B17">
        <v>0</v>
      </c>
      <c r="C17">
        <v>0</v>
      </c>
      <c r="D17">
        <v>0</v>
      </c>
      <c r="E17">
        <v>0</v>
      </c>
      <c r="F17">
        <v>7</v>
      </c>
      <c r="G17">
        <v>26</v>
      </c>
      <c r="H17">
        <v>37</v>
      </c>
      <c r="I17">
        <v>9</v>
      </c>
      <c r="J17">
        <v>6</v>
      </c>
      <c r="K17">
        <v>4</v>
      </c>
      <c r="L17">
        <v>3</v>
      </c>
      <c r="M17">
        <v>2</v>
      </c>
      <c r="N17">
        <v>1</v>
      </c>
      <c r="O17">
        <v>13.2</v>
      </c>
      <c r="P17">
        <v>20</v>
      </c>
      <c r="Q17">
        <v>5</v>
      </c>
      <c r="R17">
        <v>185</v>
      </c>
      <c r="S17">
        <v>50</v>
      </c>
      <c r="Y17" s="3">
        <v>4.0999999999999996</v>
      </c>
      <c r="AA17">
        <v>50</v>
      </c>
    </row>
    <row r="18" spans="1:27" x14ac:dyDescent="0.3">
      <c r="A18">
        <v>100</v>
      </c>
      <c r="B18">
        <v>0</v>
      </c>
      <c r="C18">
        <v>0</v>
      </c>
      <c r="D18">
        <v>0</v>
      </c>
      <c r="E18">
        <v>0</v>
      </c>
      <c r="F18">
        <v>8</v>
      </c>
      <c r="G18">
        <v>28</v>
      </c>
      <c r="H18">
        <v>39</v>
      </c>
      <c r="I18">
        <v>7</v>
      </c>
      <c r="J18">
        <v>4</v>
      </c>
      <c r="K18">
        <v>2</v>
      </c>
      <c r="L18">
        <v>2</v>
      </c>
      <c r="M18">
        <v>2</v>
      </c>
      <c r="N18">
        <v>1</v>
      </c>
      <c r="O18">
        <v>13.2</v>
      </c>
      <c r="P18">
        <v>20</v>
      </c>
      <c r="Q18">
        <v>5</v>
      </c>
      <c r="R18">
        <v>185</v>
      </c>
      <c r="S18">
        <v>50</v>
      </c>
      <c r="Y18" s="3">
        <v>2.9</v>
      </c>
      <c r="AA18">
        <v>50</v>
      </c>
    </row>
    <row r="19" spans="1:27" x14ac:dyDescent="0.3">
      <c r="A19">
        <v>100</v>
      </c>
      <c r="B19">
        <v>0</v>
      </c>
      <c r="C19">
        <v>0</v>
      </c>
      <c r="D19">
        <v>0</v>
      </c>
      <c r="E19">
        <v>0</v>
      </c>
      <c r="F19">
        <v>8</v>
      </c>
      <c r="G19">
        <v>29</v>
      </c>
      <c r="H19">
        <v>43</v>
      </c>
      <c r="I19">
        <v>4</v>
      </c>
      <c r="J19">
        <v>3</v>
      </c>
      <c r="K19">
        <v>2</v>
      </c>
      <c r="L19">
        <v>1</v>
      </c>
      <c r="M19">
        <v>1</v>
      </c>
      <c r="N19">
        <v>1</v>
      </c>
      <c r="O19">
        <v>13.2</v>
      </c>
      <c r="P19">
        <v>20</v>
      </c>
      <c r="Q19">
        <v>5</v>
      </c>
      <c r="R19">
        <v>185</v>
      </c>
      <c r="S19">
        <v>50</v>
      </c>
      <c r="Y19" s="3">
        <v>2.7</v>
      </c>
      <c r="AA19">
        <v>50</v>
      </c>
    </row>
    <row r="20" spans="1:27" x14ac:dyDescent="0.3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63</v>
      </c>
      <c r="H20">
        <v>9</v>
      </c>
      <c r="I20">
        <v>3</v>
      </c>
      <c r="J20">
        <v>4</v>
      </c>
      <c r="K20">
        <v>3</v>
      </c>
      <c r="L20">
        <v>3</v>
      </c>
      <c r="M20">
        <v>2</v>
      </c>
      <c r="N20">
        <v>1</v>
      </c>
      <c r="O20">
        <v>13.2</v>
      </c>
      <c r="P20">
        <v>20</v>
      </c>
      <c r="Q20">
        <v>6.2</v>
      </c>
      <c r="R20">
        <v>185</v>
      </c>
      <c r="S20">
        <v>50</v>
      </c>
      <c r="Y20" s="3">
        <v>4.5999999999999996</v>
      </c>
      <c r="AA20">
        <v>50</v>
      </c>
    </row>
    <row r="21" spans="1:27" x14ac:dyDescent="0.3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63</v>
      </c>
      <c r="H21">
        <v>9</v>
      </c>
      <c r="I21">
        <v>3</v>
      </c>
      <c r="J21">
        <v>5</v>
      </c>
      <c r="K21">
        <v>3</v>
      </c>
      <c r="L21">
        <v>3</v>
      </c>
      <c r="M21">
        <v>1</v>
      </c>
      <c r="N21">
        <v>2</v>
      </c>
      <c r="O21">
        <v>13.2</v>
      </c>
      <c r="P21">
        <v>20</v>
      </c>
      <c r="Q21">
        <v>6.2</v>
      </c>
      <c r="R21">
        <v>185</v>
      </c>
      <c r="S21">
        <v>50</v>
      </c>
      <c r="Y21" s="3">
        <v>5.5</v>
      </c>
      <c r="AA21">
        <v>50</v>
      </c>
    </row>
    <row r="22" spans="1:27" x14ac:dyDescent="0.3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63</v>
      </c>
      <c r="H22">
        <v>9</v>
      </c>
      <c r="I22">
        <v>5</v>
      </c>
      <c r="J22">
        <v>4</v>
      </c>
      <c r="K22">
        <v>3</v>
      </c>
      <c r="L22">
        <v>2</v>
      </c>
      <c r="M22">
        <v>2</v>
      </c>
      <c r="N22">
        <v>1</v>
      </c>
      <c r="O22">
        <v>13.2</v>
      </c>
      <c r="P22">
        <v>20</v>
      </c>
      <c r="Q22">
        <v>6.2</v>
      </c>
      <c r="R22">
        <v>185</v>
      </c>
      <c r="S22">
        <v>50</v>
      </c>
      <c r="Y22" s="3">
        <v>7</v>
      </c>
      <c r="AA22">
        <v>50</v>
      </c>
    </row>
    <row r="23" spans="1:27" x14ac:dyDescent="0.3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63</v>
      </c>
      <c r="H23">
        <v>9</v>
      </c>
      <c r="I23">
        <v>7</v>
      </c>
      <c r="J23">
        <v>3</v>
      </c>
      <c r="K23">
        <v>3</v>
      </c>
      <c r="L23">
        <v>2</v>
      </c>
      <c r="M23">
        <v>1</v>
      </c>
      <c r="N23">
        <v>1</v>
      </c>
      <c r="O23">
        <v>13.2</v>
      </c>
      <c r="P23">
        <v>20</v>
      </c>
      <c r="Q23">
        <v>6.2</v>
      </c>
      <c r="R23">
        <v>185</v>
      </c>
      <c r="S23">
        <v>50</v>
      </c>
      <c r="Y23" s="3">
        <v>6.8</v>
      </c>
      <c r="AA23">
        <v>50</v>
      </c>
    </row>
    <row r="24" spans="1:27" x14ac:dyDescent="0.3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63</v>
      </c>
      <c r="H24">
        <v>9</v>
      </c>
      <c r="I24">
        <v>7</v>
      </c>
      <c r="J24">
        <v>4</v>
      </c>
      <c r="K24">
        <v>2</v>
      </c>
      <c r="L24">
        <v>2</v>
      </c>
      <c r="M24">
        <v>1</v>
      </c>
      <c r="N24">
        <v>2</v>
      </c>
      <c r="O24">
        <v>13.2</v>
      </c>
      <c r="P24">
        <v>20</v>
      </c>
      <c r="Q24">
        <v>6.2</v>
      </c>
      <c r="R24">
        <v>185</v>
      </c>
      <c r="S24">
        <v>50</v>
      </c>
      <c r="Y24" s="3">
        <v>5.8</v>
      </c>
      <c r="AA24">
        <v>50</v>
      </c>
    </row>
    <row r="25" spans="1:27" x14ac:dyDescent="0.3">
      <c r="A25">
        <v>100</v>
      </c>
      <c r="B25">
        <v>0</v>
      </c>
      <c r="C25">
        <v>0</v>
      </c>
      <c r="D25">
        <v>0</v>
      </c>
      <c r="E25">
        <v>0</v>
      </c>
      <c r="F25">
        <v>5</v>
      </c>
      <c r="G25">
        <v>19</v>
      </c>
      <c r="H25">
        <v>23</v>
      </c>
      <c r="I25">
        <v>13</v>
      </c>
      <c r="J25">
        <v>13</v>
      </c>
      <c r="K25">
        <v>9</v>
      </c>
      <c r="L25">
        <v>6</v>
      </c>
      <c r="M25">
        <v>2</v>
      </c>
      <c r="N25">
        <v>3</v>
      </c>
      <c r="O25">
        <v>13.2</v>
      </c>
      <c r="P25">
        <v>20</v>
      </c>
      <c r="Q25">
        <v>4.67</v>
      </c>
      <c r="R25">
        <v>185</v>
      </c>
      <c r="S25">
        <v>50</v>
      </c>
      <c r="Y25" s="3">
        <v>20</v>
      </c>
      <c r="AA25">
        <v>50</v>
      </c>
    </row>
    <row r="26" spans="1:27" x14ac:dyDescent="0.3">
      <c r="A26">
        <v>100</v>
      </c>
      <c r="B26">
        <v>0</v>
      </c>
      <c r="C26">
        <v>0</v>
      </c>
      <c r="D26">
        <v>0</v>
      </c>
      <c r="E26">
        <v>0</v>
      </c>
      <c r="F26">
        <v>5</v>
      </c>
      <c r="G26">
        <v>19</v>
      </c>
      <c r="H26">
        <v>23</v>
      </c>
      <c r="I26">
        <v>11</v>
      </c>
      <c r="J26">
        <v>14</v>
      </c>
      <c r="K26">
        <v>9</v>
      </c>
      <c r="L26">
        <v>6</v>
      </c>
      <c r="M26">
        <v>3</v>
      </c>
      <c r="N26">
        <v>3</v>
      </c>
      <c r="O26">
        <v>13.2</v>
      </c>
      <c r="P26">
        <v>20</v>
      </c>
      <c r="Q26">
        <v>4.87</v>
      </c>
      <c r="R26">
        <v>185</v>
      </c>
      <c r="S26">
        <v>50</v>
      </c>
      <c r="Y26" s="3">
        <v>20</v>
      </c>
      <c r="AA26">
        <v>50</v>
      </c>
    </row>
    <row r="27" spans="1:27" x14ac:dyDescent="0.3">
      <c r="A27">
        <v>100</v>
      </c>
      <c r="B27">
        <v>0</v>
      </c>
      <c r="C27">
        <v>0</v>
      </c>
      <c r="D27">
        <v>0</v>
      </c>
      <c r="E27">
        <v>0</v>
      </c>
      <c r="F27">
        <v>5</v>
      </c>
      <c r="G27">
        <v>19</v>
      </c>
      <c r="H27">
        <v>23</v>
      </c>
      <c r="I27">
        <v>18</v>
      </c>
      <c r="J27">
        <v>12</v>
      </c>
      <c r="K27">
        <v>7</v>
      </c>
      <c r="L27">
        <v>6</v>
      </c>
      <c r="M27">
        <v>2</v>
      </c>
      <c r="N27">
        <v>2</v>
      </c>
      <c r="O27">
        <v>13.2</v>
      </c>
      <c r="P27">
        <v>20</v>
      </c>
      <c r="Q27">
        <v>4.26</v>
      </c>
      <c r="R27">
        <v>185</v>
      </c>
      <c r="S27">
        <v>50</v>
      </c>
      <c r="Y27" s="3">
        <v>20</v>
      </c>
      <c r="AA27">
        <v>50</v>
      </c>
    </row>
    <row r="28" spans="1:27" x14ac:dyDescent="0.3">
      <c r="A28">
        <v>100</v>
      </c>
      <c r="B28">
        <v>0</v>
      </c>
      <c r="C28">
        <v>0</v>
      </c>
      <c r="D28">
        <v>0</v>
      </c>
      <c r="E28">
        <v>0</v>
      </c>
      <c r="F28">
        <v>5</v>
      </c>
      <c r="G28">
        <v>19</v>
      </c>
      <c r="H28">
        <v>23</v>
      </c>
      <c r="I28">
        <v>16</v>
      </c>
      <c r="J28">
        <v>12</v>
      </c>
      <c r="K28">
        <v>8</v>
      </c>
      <c r="L28">
        <v>6</v>
      </c>
      <c r="M28">
        <v>2</v>
      </c>
      <c r="N28">
        <v>2</v>
      </c>
      <c r="O28">
        <v>13.2</v>
      </c>
      <c r="P28">
        <v>20</v>
      </c>
      <c r="Q28">
        <v>4.46</v>
      </c>
      <c r="R28">
        <v>185</v>
      </c>
      <c r="S28">
        <v>50</v>
      </c>
      <c r="Y28" s="3">
        <v>20</v>
      </c>
      <c r="AA28">
        <v>50</v>
      </c>
    </row>
    <row r="29" spans="1:27" x14ac:dyDescent="0.3">
      <c r="A29">
        <v>100</v>
      </c>
      <c r="B29">
        <v>0</v>
      </c>
      <c r="C29">
        <v>0</v>
      </c>
      <c r="D29">
        <v>0</v>
      </c>
      <c r="E29">
        <v>0</v>
      </c>
      <c r="F29">
        <v>5</v>
      </c>
      <c r="G29">
        <v>19</v>
      </c>
      <c r="H29">
        <v>23</v>
      </c>
      <c r="I29">
        <v>13</v>
      </c>
      <c r="J29">
        <v>13</v>
      </c>
      <c r="K29">
        <v>8</v>
      </c>
      <c r="L29">
        <v>6</v>
      </c>
      <c r="M29">
        <v>2</v>
      </c>
      <c r="N29">
        <v>3</v>
      </c>
      <c r="O29">
        <v>13.2</v>
      </c>
      <c r="P29">
        <v>20</v>
      </c>
      <c r="Q29">
        <v>5</v>
      </c>
      <c r="R29">
        <v>185</v>
      </c>
      <c r="S29">
        <v>50</v>
      </c>
      <c r="Y29" s="3">
        <v>16.5</v>
      </c>
      <c r="AA29">
        <v>50</v>
      </c>
    </row>
    <row r="30" spans="1:27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5</v>
      </c>
      <c r="G30">
        <v>19</v>
      </c>
      <c r="H30">
        <v>23</v>
      </c>
      <c r="I30">
        <v>13</v>
      </c>
      <c r="J30">
        <v>12</v>
      </c>
      <c r="K30">
        <v>8</v>
      </c>
      <c r="L30">
        <v>6</v>
      </c>
      <c r="M30">
        <v>2</v>
      </c>
      <c r="N30">
        <v>3</v>
      </c>
      <c r="O30">
        <v>13.2</v>
      </c>
      <c r="P30">
        <v>20</v>
      </c>
      <c r="Q30">
        <v>5.33</v>
      </c>
      <c r="R30">
        <v>185</v>
      </c>
      <c r="S30">
        <v>50</v>
      </c>
      <c r="Y30" s="3">
        <v>16</v>
      </c>
      <c r="AA30">
        <v>50</v>
      </c>
    </row>
    <row r="31" spans="1:27" x14ac:dyDescent="0.3">
      <c r="A31">
        <v>100</v>
      </c>
      <c r="B31">
        <v>0</v>
      </c>
      <c r="C31">
        <v>0</v>
      </c>
      <c r="D31">
        <v>0</v>
      </c>
      <c r="E31">
        <v>0</v>
      </c>
      <c r="F31">
        <v>5</v>
      </c>
      <c r="G31">
        <v>19</v>
      </c>
      <c r="H31">
        <v>23</v>
      </c>
      <c r="I31">
        <v>12</v>
      </c>
      <c r="J31">
        <v>12</v>
      </c>
      <c r="K31">
        <v>8</v>
      </c>
      <c r="L31">
        <v>6</v>
      </c>
      <c r="M31">
        <v>2</v>
      </c>
      <c r="N31">
        <v>3</v>
      </c>
      <c r="O31">
        <v>13.2</v>
      </c>
      <c r="P31">
        <v>20</v>
      </c>
      <c r="Q31">
        <v>5.77</v>
      </c>
      <c r="R31">
        <v>185</v>
      </c>
      <c r="S31">
        <v>50</v>
      </c>
      <c r="Y31" s="3">
        <v>14.5</v>
      </c>
      <c r="AA31">
        <v>50</v>
      </c>
    </row>
    <row r="32" spans="1:27" x14ac:dyDescent="0.3">
      <c r="A32">
        <v>85</v>
      </c>
      <c r="B32">
        <v>15</v>
      </c>
      <c r="C32">
        <v>0</v>
      </c>
      <c r="D32">
        <v>0</v>
      </c>
      <c r="E32">
        <v>0</v>
      </c>
      <c r="F32">
        <v>4</v>
      </c>
      <c r="G32">
        <v>6</v>
      </c>
      <c r="H32">
        <v>23</v>
      </c>
      <c r="I32">
        <v>24</v>
      </c>
      <c r="J32">
        <v>14</v>
      </c>
      <c r="K32">
        <v>8</v>
      </c>
      <c r="L32">
        <v>6</v>
      </c>
      <c r="M32">
        <v>3</v>
      </c>
      <c r="N32">
        <v>5</v>
      </c>
      <c r="O32">
        <v>12.5</v>
      </c>
      <c r="P32">
        <v>40</v>
      </c>
      <c r="Q32">
        <v>5.6</v>
      </c>
      <c r="R32">
        <v>149</v>
      </c>
      <c r="V32">
        <v>6</v>
      </c>
      <c r="W32">
        <v>15.1</v>
      </c>
      <c r="X32">
        <v>73.5</v>
      </c>
      <c r="Y32" s="3">
        <v>16</v>
      </c>
      <c r="Z32" s="3">
        <v>16</v>
      </c>
    </row>
    <row r="33" spans="1:26" x14ac:dyDescent="0.3">
      <c r="A33">
        <v>85</v>
      </c>
      <c r="B33">
        <v>15</v>
      </c>
      <c r="C33">
        <v>0</v>
      </c>
      <c r="D33">
        <v>0</v>
      </c>
      <c r="E33">
        <v>0</v>
      </c>
      <c r="F33">
        <v>6</v>
      </c>
      <c r="G33">
        <v>6</v>
      </c>
      <c r="H33">
        <v>30</v>
      </c>
      <c r="I33">
        <v>23</v>
      </c>
      <c r="J33">
        <v>12</v>
      </c>
      <c r="K33">
        <v>6</v>
      </c>
      <c r="L33">
        <v>4</v>
      </c>
      <c r="M33">
        <v>3</v>
      </c>
      <c r="N33">
        <v>4</v>
      </c>
      <c r="O33">
        <v>12.5</v>
      </c>
      <c r="P33">
        <v>40</v>
      </c>
      <c r="Q33">
        <v>5.3</v>
      </c>
      <c r="R33">
        <v>149</v>
      </c>
      <c r="V33">
        <v>6</v>
      </c>
      <c r="W33">
        <v>15.3</v>
      </c>
      <c r="X33">
        <v>73.8</v>
      </c>
      <c r="Y33" s="3">
        <v>22</v>
      </c>
      <c r="Z33" s="3">
        <v>22</v>
      </c>
    </row>
    <row r="34" spans="1:26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8</v>
      </c>
      <c r="H34">
        <v>35</v>
      </c>
      <c r="I34">
        <v>23.25</v>
      </c>
      <c r="J34">
        <v>10.120000000000001</v>
      </c>
      <c r="K34">
        <v>7.629999999999999</v>
      </c>
      <c r="L34">
        <v>5.0999999999999996</v>
      </c>
      <c r="M34">
        <v>0</v>
      </c>
      <c r="N34">
        <v>7.5200000000000005</v>
      </c>
      <c r="O34">
        <v>9.5</v>
      </c>
      <c r="P34">
        <v>10</v>
      </c>
      <c r="Q34">
        <v>5.0999999999999996</v>
      </c>
      <c r="S34">
        <v>135</v>
      </c>
      <c r="V34">
        <v>7</v>
      </c>
      <c r="Y34" s="3">
        <v>6.5</v>
      </c>
      <c r="Z34" s="3">
        <v>6.5</v>
      </c>
    </row>
    <row r="35" spans="1:26" x14ac:dyDescent="0.3">
      <c r="A35">
        <f>100-B35</f>
        <v>85</v>
      </c>
      <c r="B35">
        <v>15</v>
      </c>
      <c r="C35">
        <v>0</v>
      </c>
      <c r="D35">
        <v>0</v>
      </c>
      <c r="E35">
        <v>0</v>
      </c>
      <c r="F35">
        <v>1.5999999999999943</v>
      </c>
      <c r="G35">
        <v>12.5</v>
      </c>
      <c r="H35">
        <v>24.900000000000006</v>
      </c>
      <c r="I35">
        <v>19.200000000000003</v>
      </c>
      <c r="J35">
        <v>13.599999999999998</v>
      </c>
      <c r="K35">
        <v>9.8000000000000007</v>
      </c>
      <c r="L35">
        <v>6.5999999999999979</v>
      </c>
      <c r="M35">
        <v>5.1000000000000005</v>
      </c>
      <c r="N35">
        <v>3.2</v>
      </c>
      <c r="O35">
        <v>9.5</v>
      </c>
      <c r="P35">
        <v>20</v>
      </c>
      <c r="Q35">
        <v>5.5</v>
      </c>
      <c r="R35">
        <v>133</v>
      </c>
      <c r="V35">
        <v>4.0999999999999996</v>
      </c>
      <c r="W35">
        <v>14</v>
      </c>
      <c r="X35">
        <v>71</v>
      </c>
      <c r="Y35" s="3">
        <v>13.4</v>
      </c>
      <c r="Z35" s="3">
        <v>13.4</v>
      </c>
    </row>
    <row r="36" spans="1:26" x14ac:dyDescent="0.3">
      <c r="A36">
        <f t="shared" ref="A36:A43" si="0">100-B36</f>
        <v>72.2</v>
      </c>
      <c r="B36">
        <v>27.8</v>
      </c>
      <c r="C36">
        <v>0</v>
      </c>
      <c r="D36">
        <v>0</v>
      </c>
      <c r="E36">
        <v>0</v>
      </c>
      <c r="F36">
        <v>1.7999999999999972</v>
      </c>
      <c r="G36">
        <v>13.299999999999997</v>
      </c>
      <c r="H36">
        <v>24.300000000000004</v>
      </c>
      <c r="I36">
        <v>18.600000000000001</v>
      </c>
      <c r="J36">
        <v>13.100000000000001</v>
      </c>
      <c r="K36">
        <v>10.099999999999998</v>
      </c>
      <c r="L36">
        <v>6.8000000000000007</v>
      </c>
      <c r="M36">
        <v>5.0999999999999996</v>
      </c>
      <c r="N36">
        <v>3.4000000000000004</v>
      </c>
      <c r="O36">
        <v>9.5</v>
      </c>
      <c r="P36">
        <v>20</v>
      </c>
      <c r="Q36">
        <v>5.5</v>
      </c>
      <c r="R36">
        <v>133</v>
      </c>
      <c r="V36">
        <v>3.4</v>
      </c>
      <c r="W36">
        <v>14.2</v>
      </c>
      <c r="X36">
        <v>76.099999999999994</v>
      </c>
      <c r="Y36" s="3">
        <v>5.0999999999999996</v>
      </c>
      <c r="Z36" s="3">
        <v>5.0999999999999996</v>
      </c>
    </row>
    <row r="37" spans="1:26" x14ac:dyDescent="0.3">
      <c r="A37">
        <f t="shared" si="0"/>
        <v>53.7</v>
      </c>
      <c r="B37">
        <v>46.3</v>
      </c>
      <c r="C37">
        <v>0</v>
      </c>
      <c r="D37">
        <v>0</v>
      </c>
      <c r="E37">
        <v>0</v>
      </c>
      <c r="F37">
        <v>1.9000000000000057</v>
      </c>
      <c r="G37">
        <v>14.699999999999989</v>
      </c>
      <c r="H37">
        <v>23.200000000000003</v>
      </c>
      <c r="I37">
        <v>17.300000000000004</v>
      </c>
      <c r="J37">
        <v>11.899999999999999</v>
      </c>
      <c r="K37">
        <v>9.8999999999999986</v>
      </c>
      <c r="L37">
        <v>7.5000000000000018</v>
      </c>
      <c r="M37">
        <v>5.4</v>
      </c>
      <c r="N37">
        <v>3.8999999999999995</v>
      </c>
      <c r="O37">
        <v>9.5</v>
      </c>
      <c r="P37">
        <v>20</v>
      </c>
      <c r="Q37">
        <v>5.5</v>
      </c>
      <c r="R37">
        <v>134</v>
      </c>
      <c r="V37">
        <v>2.8</v>
      </c>
      <c r="W37">
        <v>13.7</v>
      </c>
      <c r="X37">
        <v>79.8</v>
      </c>
      <c r="Y37" s="3">
        <v>4.4000000000000004</v>
      </c>
      <c r="Z37" s="3">
        <v>4.4000000000000004</v>
      </c>
    </row>
    <row r="38" spans="1:26" x14ac:dyDescent="0.3">
      <c r="A38">
        <f t="shared" si="0"/>
        <v>71</v>
      </c>
      <c r="B38">
        <v>29</v>
      </c>
      <c r="C38">
        <v>0</v>
      </c>
      <c r="D38">
        <v>0</v>
      </c>
      <c r="E38">
        <v>0</v>
      </c>
      <c r="F38">
        <v>2.5999999999999943</v>
      </c>
      <c r="G38">
        <v>13.300000000000011</v>
      </c>
      <c r="H38">
        <v>24.399999999999991</v>
      </c>
      <c r="I38">
        <v>12.600000000000001</v>
      </c>
      <c r="J38">
        <v>7.2000000000000028</v>
      </c>
      <c r="K38">
        <v>7</v>
      </c>
      <c r="L38">
        <v>11.5</v>
      </c>
      <c r="M38">
        <v>11.599999999999998</v>
      </c>
      <c r="N38">
        <v>5.7000000000000011</v>
      </c>
      <c r="O38">
        <v>9.5</v>
      </c>
      <c r="P38">
        <v>20</v>
      </c>
      <c r="Q38">
        <v>5</v>
      </c>
      <c r="R38">
        <v>138</v>
      </c>
      <c r="V38">
        <v>4.4000000000000004</v>
      </c>
      <c r="W38">
        <v>14.1</v>
      </c>
      <c r="X38">
        <v>69</v>
      </c>
      <c r="Y38" s="3">
        <v>2.8</v>
      </c>
      <c r="Z38" s="3">
        <v>2.8</v>
      </c>
    </row>
    <row r="39" spans="1:26" x14ac:dyDescent="0.3">
      <c r="A39">
        <f t="shared" si="0"/>
        <v>61</v>
      </c>
      <c r="B39">
        <v>39</v>
      </c>
      <c r="C39">
        <v>0</v>
      </c>
      <c r="D39">
        <v>0</v>
      </c>
      <c r="E39">
        <v>0</v>
      </c>
      <c r="F39">
        <v>1.5</v>
      </c>
      <c r="G39">
        <v>13.5</v>
      </c>
      <c r="H39">
        <v>25.299999999999997</v>
      </c>
      <c r="I39">
        <v>13</v>
      </c>
      <c r="J39">
        <v>7.6000000000000014</v>
      </c>
      <c r="K39">
        <v>7</v>
      </c>
      <c r="L39">
        <v>11.200000000000003</v>
      </c>
      <c r="M39">
        <v>11.099999999999998</v>
      </c>
      <c r="N39">
        <v>5.6000000000000005</v>
      </c>
      <c r="O39">
        <v>9.5</v>
      </c>
      <c r="P39">
        <v>20</v>
      </c>
      <c r="Q39">
        <v>5</v>
      </c>
      <c r="R39">
        <v>135</v>
      </c>
      <c r="V39">
        <v>4.3</v>
      </c>
      <c r="W39">
        <v>14.2</v>
      </c>
      <c r="X39">
        <v>69.599999999999994</v>
      </c>
      <c r="Y39" s="3">
        <v>2.1</v>
      </c>
      <c r="Z39" s="3">
        <v>2.1</v>
      </c>
    </row>
    <row r="40" spans="1:26" x14ac:dyDescent="0.3">
      <c r="A40">
        <f t="shared" si="0"/>
        <v>52</v>
      </c>
      <c r="B40">
        <v>48</v>
      </c>
      <c r="C40">
        <v>0</v>
      </c>
      <c r="D40">
        <v>0</v>
      </c>
      <c r="E40">
        <v>0</v>
      </c>
      <c r="F40">
        <v>1</v>
      </c>
      <c r="G40">
        <v>10.799999999999997</v>
      </c>
      <c r="H40">
        <v>24.700000000000003</v>
      </c>
      <c r="I40">
        <v>13</v>
      </c>
      <c r="J40">
        <v>12.299999999999997</v>
      </c>
      <c r="K40">
        <v>4.2000000000000028</v>
      </c>
      <c r="L40">
        <v>11.8</v>
      </c>
      <c r="M40">
        <v>10.899999999999999</v>
      </c>
      <c r="N40">
        <v>6.5000000000000009</v>
      </c>
      <c r="O40">
        <v>9.5</v>
      </c>
      <c r="P40">
        <v>20</v>
      </c>
      <c r="Q40">
        <v>5</v>
      </c>
      <c r="R40">
        <v>143</v>
      </c>
      <c r="V40">
        <v>4.2</v>
      </c>
      <c r="W40">
        <v>14.4</v>
      </c>
      <c r="X40">
        <v>71.099999999999994</v>
      </c>
      <c r="Y40" s="3">
        <v>2.2999999999999998</v>
      </c>
      <c r="Z40" s="3">
        <v>2.2999999999999998</v>
      </c>
    </row>
    <row r="41" spans="1:26" x14ac:dyDescent="0.3">
      <c r="A41">
        <f t="shared" si="0"/>
        <v>71</v>
      </c>
      <c r="B41">
        <v>29</v>
      </c>
      <c r="C41">
        <v>0</v>
      </c>
      <c r="D41">
        <v>0</v>
      </c>
      <c r="E41">
        <v>0</v>
      </c>
      <c r="F41">
        <v>2.5999999999999943</v>
      </c>
      <c r="G41">
        <v>13.300000000000011</v>
      </c>
      <c r="H41">
        <v>24.399999999999991</v>
      </c>
      <c r="I41">
        <v>12.600000000000001</v>
      </c>
      <c r="J41">
        <v>7.2000000000000028</v>
      </c>
      <c r="K41">
        <v>7</v>
      </c>
      <c r="L41">
        <v>11.5</v>
      </c>
      <c r="M41">
        <v>11.599999999999998</v>
      </c>
      <c r="N41">
        <v>5.7000000000000011</v>
      </c>
      <c r="O41">
        <v>9.5</v>
      </c>
      <c r="P41">
        <v>20</v>
      </c>
      <c r="Q41">
        <v>5</v>
      </c>
      <c r="R41">
        <v>138</v>
      </c>
      <c r="V41">
        <v>3.4</v>
      </c>
      <c r="W41">
        <v>14.1</v>
      </c>
      <c r="X41">
        <v>76.2</v>
      </c>
      <c r="Y41" s="3">
        <v>3.04</v>
      </c>
      <c r="Z41" s="3">
        <v>3.04</v>
      </c>
    </row>
    <row r="42" spans="1:26" x14ac:dyDescent="0.3">
      <c r="A42">
        <f t="shared" si="0"/>
        <v>61</v>
      </c>
      <c r="B42">
        <v>39</v>
      </c>
      <c r="C42">
        <v>0</v>
      </c>
      <c r="D42">
        <v>0</v>
      </c>
      <c r="E42">
        <v>0</v>
      </c>
      <c r="F42">
        <v>1.5</v>
      </c>
      <c r="G42">
        <v>13.5</v>
      </c>
      <c r="H42">
        <v>25.299999999999997</v>
      </c>
      <c r="I42">
        <v>13</v>
      </c>
      <c r="J42">
        <v>7.6000000000000014</v>
      </c>
      <c r="K42">
        <v>7</v>
      </c>
      <c r="L42">
        <v>11.200000000000003</v>
      </c>
      <c r="M42">
        <v>11.099999999999998</v>
      </c>
      <c r="N42">
        <v>5.6000000000000005</v>
      </c>
      <c r="O42">
        <v>9.5</v>
      </c>
      <c r="P42">
        <v>20</v>
      </c>
      <c r="Q42">
        <v>5</v>
      </c>
      <c r="R42">
        <v>135</v>
      </c>
      <c r="V42">
        <v>3.5</v>
      </c>
      <c r="W42">
        <v>14.2</v>
      </c>
      <c r="X42">
        <v>75.599999999999994</v>
      </c>
      <c r="Y42" s="3">
        <v>2.44</v>
      </c>
      <c r="Z42" s="3">
        <v>2.44</v>
      </c>
    </row>
    <row r="43" spans="1:26" x14ac:dyDescent="0.3">
      <c r="A43">
        <f t="shared" si="0"/>
        <v>52</v>
      </c>
      <c r="B43">
        <v>48</v>
      </c>
      <c r="C43">
        <v>0</v>
      </c>
      <c r="D43">
        <v>0</v>
      </c>
      <c r="E43">
        <v>0</v>
      </c>
      <c r="F43">
        <v>1</v>
      </c>
      <c r="G43">
        <v>10.799999999999997</v>
      </c>
      <c r="H43">
        <v>24.700000000000003</v>
      </c>
      <c r="I43">
        <v>13</v>
      </c>
      <c r="J43">
        <v>12.299999999999997</v>
      </c>
      <c r="K43">
        <v>4.2000000000000028</v>
      </c>
      <c r="L43">
        <v>11.8</v>
      </c>
      <c r="M43">
        <v>10.899999999999999</v>
      </c>
      <c r="N43">
        <v>6.5000000000000009</v>
      </c>
      <c r="O43">
        <v>9.5</v>
      </c>
      <c r="P43">
        <v>20</v>
      </c>
      <c r="Q43">
        <v>5</v>
      </c>
      <c r="R43">
        <v>143</v>
      </c>
      <c r="V43">
        <v>3.8</v>
      </c>
      <c r="W43">
        <v>14.4</v>
      </c>
      <c r="X43">
        <v>73.5</v>
      </c>
      <c r="Y43" s="3">
        <v>1.71</v>
      </c>
      <c r="Z43" s="3">
        <v>1.71</v>
      </c>
    </row>
    <row r="44" spans="1:26" x14ac:dyDescent="0.3">
      <c r="A44">
        <v>100</v>
      </c>
      <c r="B44">
        <v>0</v>
      </c>
      <c r="C44">
        <v>0</v>
      </c>
      <c r="D44">
        <v>0</v>
      </c>
      <c r="E44">
        <v>5</v>
      </c>
      <c r="F44">
        <v>26</v>
      </c>
      <c r="G44">
        <v>6.2000000000000028</v>
      </c>
      <c r="H44">
        <v>17.299999999999997</v>
      </c>
      <c r="I44">
        <v>11.799999999999997</v>
      </c>
      <c r="J44">
        <v>8.5000000000000036</v>
      </c>
      <c r="K44">
        <v>5.0999999999999979</v>
      </c>
      <c r="L44">
        <v>4.3000000000000007</v>
      </c>
      <c r="M44">
        <v>6.5</v>
      </c>
      <c r="N44">
        <v>4.4000000000000004</v>
      </c>
      <c r="O44">
        <v>12.5</v>
      </c>
      <c r="P44">
        <v>40</v>
      </c>
      <c r="Q44">
        <v>4.4000000000000004</v>
      </c>
      <c r="V44">
        <v>11.15</v>
      </c>
      <c r="Y44" s="3">
        <v>2.0659999999999998</v>
      </c>
      <c r="Z44" s="3">
        <v>2.0659999999999998</v>
      </c>
    </row>
    <row r="45" spans="1:26" x14ac:dyDescent="0.3">
      <c r="A45">
        <v>100</v>
      </c>
      <c r="B45">
        <v>0</v>
      </c>
      <c r="C45">
        <v>0</v>
      </c>
      <c r="D45">
        <v>0</v>
      </c>
      <c r="E45">
        <v>10</v>
      </c>
      <c r="F45">
        <v>31</v>
      </c>
      <c r="G45">
        <v>6.3999999999999986</v>
      </c>
      <c r="H45">
        <v>18</v>
      </c>
      <c r="I45">
        <v>9.7000000000000028</v>
      </c>
      <c r="J45">
        <v>6.2999999999999972</v>
      </c>
      <c r="K45">
        <v>3.8000000000000007</v>
      </c>
      <c r="L45">
        <v>3.2000000000000011</v>
      </c>
      <c r="M45">
        <v>4.6999999999999993</v>
      </c>
      <c r="N45">
        <v>3.3000000000000003</v>
      </c>
      <c r="O45">
        <v>19</v>
      </c>
      <c r="P45">
        <v>40</v>
      </c>
      <c r="Q45">
        <v>5.16</v>
      </c>
      <c r="V45">
        <v>9.51</v>
      </c>
      <c r="Y45" s="3">
        <v>3.298</v>
      </c>
      <c r="Z45" s="3">
        <v>3.298</v>
      </c>
    </row>
    <row r="46" spans="1:26" x14ac:dyDescent="0.3">
      <c r="A46">
        <v>100</v>
      </c>
      <c r="B46">
        <v>0</v>
      </c>
      <c r="C46">
        <v>0</v>
      </c>
      <c r="D46">
        <v>0</v>
      </c>
      <c r="E46">
        <v>0</v>
      </c>
      <c r="F46">
        <v>21</v>
      </c>
      <c r="G46">
        <v>5.5</v>
      </c>
      <c r="H46">
        <v>15.399999999999999</v>
      </c>
      <c r="I46">
        <v>13.899999999999999</v>
      </c>
      <c r="J46">
        <v>11.200000000000003</v>
      </c>
      <c r="K46">
        <v>6.6999999999999993</v>
      </c>
      <c r="L46">
        <v>5.6000000000000014</v>
      </c>
      <c r="M46">
        <v>8.5</v>
      </c>
      <c r="N46">
        <v>5.6999999999999993</v>
      </c>
      <c r="O46">
        <v>12.5</v>
      </c>
      <c r="P46">
        <v>40</v>
      </c>
      <c r="Q46">
        <v>4.25</v>
      </c>
      <c r="V46">
        <v>11.13</v>
      </c>
      <c r="Y46" s="3">
        <v>2.4550000000000001</v>
      </c>
      <c r="Z46" s="3">
        <v>2.4550000000000001</v>
      </c>
    </row>
    <row r="47" spans="1:26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1</v>
      </c>
      <c r="G47">
        <v>10</v>
      </c>
      <c r="H47">
        <v>27</v>
      </c>
      <c r="I47">
        <v>17</v>
      </c>
      <c r="J47">
        <v>11</v>
      </c>
      <c r="K47">
        <v>7</v>
      </c>
      <c r="L47">
        <v>6</v>
      </c>
      <c r="M47">
        <v>9</v>
      </c>
      <c r="N47">
        <v>5</v>
      </c>
      <c r="O47">
        <v>9.5</v>
      </c>
      <c r="P47">
        <v>40</v>
      </c>
      <c r="Q47">
        <v>4.83</v>
      </c>
      <c r="V47">
        <v>13.55</v>
      </c>
      <c r="Y47" s="3">
        <v>3.8969999999999998</v>
      </c>
      <c r="Z47" s="3">
        <v>3.8969999999999998</v>
      </c>
    </row>
    <row r="48" spans="1:26" x14ac:dyDescent="0.3">
      <c r="A48">
        <v>100</v>
      </c>
      <c r="B48">
        <v>0</v>
      </c>
      <c r="C48">
        <v>0</v>
      </c>
      <c r="D48">
        <v>0</v>
      </c>
      <c r="E48">
        <v>2</v>
      </c>
      <c r="F48">
        <v>15</v>
      </c>
      <c r="G48">
        <v>13.299999999999997</v>
      </c>
      <c r="H48">
        <v>37.200000000000003</v>
      </c>
      <c r="I48">
        <v>12.399999999999999</v>
      </c>
      <c r="J48">
        <v>5.1000000000000014</v>
      </c>
      <c r="K48">
        <v>3</v>
      </c>
      <c r="L48">
        <v>2.5999999999999996</v>
      </c>
      <c r="M48">
        <v>3.9000000000000004</v>
      </c>
      <c r="N48">
        <v>2.6</v>
      </c>
      <c r="O48">
        <v>12.5</v>
      </c>
      <c r="P48">
        <v>40</v>
      </c>
      <c r="Q48">
        <v>6.6</v>
      </c>
      <c r="V48">
        <v>2.4300000000000002</v>
      </c>
      <c r="Y48" s="3">
        <v>3.8380000000000001</v>
      </c>
      <c r="Z48" s="3">
        <v>3.8380000000000001</v>
      </c>
    </row>
    <row r="49" spans="1:26" x14ac:dyDescent="0.3">
      <c r="A49">
        <v>100</v>
      </c>
      <c r="B49">
        <v>0</v>
      </c>
      <c r="C49">
        <v>0</v>
      </c>
      <c r="D49">
        <v>0</v>
      </c>
      <c r="E49">
        <v>14</v>
      </c>
      <c r="F49">
        <v>13</v>
      </c>
      <c r="G49">
        <v>6.9000000000000057</v>
      </c>
      <c r="H49">
        <v>19.199999999999996</v>
      </c>
      <c r="I49">
        <v>12.399999999999999</v>
      </c>
      <c r="J49">
        <v>8.6999999999999993</v>
      </c>
      <c r="K49">
        <v>5.1999999999999993</v>
      </c>
      <c r="L49">
        <v>4.4000000000000021</v>
      </c>
      <c r="M49">
        <v>6.6999999999999993</v>
      </c>
      <c r="N49">
        <v>4.5</v>
      </c>
      <c r="O49">
        <v>19</v>
      </c>
      <c r="P49">
        <v>40</v>
      </c>
      <c r="Q49">
        <v>4.45</v>
      </c>
      <c r="V49">
        <v>7.26</v>
      </c>
      <c r="Y49" s="3">
        <v>3.12</v>
      </c>
      <c r="Z49" s="3">
        <v>3.12</v>
      </c>
    </row>
    <row r="50" spans="1:26" x14ac:dyDescent="0.3">
      <c r="A50">
        <v>100</v>
      </c>
      <c r="B50">
        <v>0</v>
      </c>
      <c r="C50">
        <v>0</v>
      </c>
      <c r="D50">
        <v>0</v>
      </c>
      <c r="E50">
        <v>2</v>
      </c>
      <c r="F50">
        <v>8</v>
      </c>
      <c r="G50">
        <v>11.299999999999997</v>
      </c>
      <c r="H50">
        <v>31.300000000000004</v>
      </c>
      <c r="I50">
        <v>14.5</v>
      </c>
      <c r="J50">
        <v>8.2999999999999972</v>
      </c>
      <c r="K50">
        <v>5</v>
      </c>
      <c r="L50">
        <v>4.2000000000000011</v>
      </c>
      <c r="M50">
        <v>6.3000000000000007</v>
      </c>
      <c r="N50">
        <v>4.3</v>
      </c>
      <c r="O50">
        <v>9.5</v>
      </c>
      <c r="P50">
        <v>40</v>
      </c>
      <c r="Q50">
        <v>5.3</v>
      </c>
      <c r="V50">
        <v>7.16</v>
      </c>
      <c r="Y50" s="3">
        <v>2.016</v>
      </c>
      <c r="Z50" s="3">
        <v>2.016</v>
      </c>
    </row>
    <row r="51" spans="1:26" x14ac:dyDescent="0.3">
      <c r="A51">
        <v>100</v>
      </c>
      <c r="B51">
        <v>0</v>
      </c>
      <c r="C51">
        <v>0</v>
      </c>
      <c r="D51">
        <v>0</v>
      </c>
      <c r="E51">
        <v>4</v>
      </c>
      <c r="F51">
        <v>12.5</v>
      </c>
      <c r="G51">
        <v>12.400000000000006</v>
      </c>
      <c r="H51">
        <v>34.599999999999994</v>
      </c>
      <c r="I51">
        <v>12.8</v>
      </c>
      <c r="J51">
        <v>6</v>
      </c>
      <c r="K51">
        <v>3.5999999999999996</v>
      </c>
      <c r="L51">
        <v>3</v>
      </c>
      <c r="M51">
        <v>4.5999999999999996</v>
      </c>
      <c r="N51">
        <v>3</v>
      </c>
      <c r="O51">
        <v>12.5</v>
      </c>
      <c r="P51">
        <v>40</v>
      </c>
      <c r="Q51">
        <v>5.68</v>
      </c>
      <c r="V51">
        <v>7.31</v>
      </c>
      <c r="Y51" s="3">
        <v>2.6880000000000002</v>
      </c>
      <c r="Z51" s="3">
        <v>2.6880000000000002</v>
      </c>
    </row>
    <row r="52" spans="1:26" x14ac:dyDescent="0.3">
      <c r="A52">
        <v>100</v>
      </c>
      <c r="B52">
        <v>0</v>
      </c>
      <c r="C52">
        <v>0</v>
      </c>
      <c r="D52">
        <v>0</v>
      </c>
      <c r="E52">
        <v>8</v>
      </c>
      <c r="F52">
        <v>30</v>
      </c>
      <c r="G52">
        <v>4.3999999999999986</v>
      </c>
      <c r="H52">
        <v>12.100000000000001</v>
      </c>
      <c r="I52">
        <v>11</v>
      </c>
      <c r="J52">
        <v>8.6999999999999993</v>
      </c>
      <c r="K52">
        <v>5.1999999999999993</v>
      </c>
      <c r="L52">
        <v>4.4000000000000021</v>
      </c>
      <c r="M52">
        <v>6.6999999999999993</v>
      </c>
      <c r="N52">
        <v>4.5</v>
      </c>
      <c r="O52">
        <v>12.5</v>
      </c>
      <c r="P52">
        <v>40</v>
      </c>
      <c r="Q52">
        <v>4.3499999999999996</v>
      </c>
      <c r="V52">
        <v>9.98</v>
      </c>
      <c r="Y52" s="3">
        <v>1.53</v>
      </c>
      <c r="Z52" s="3">
        <v>1.53</v>
      </c>
    </row>
    <row r="53" spans="1:26" x14ac:dyDescent="0.3">
      <c r="A53">
        <v>100</v>
      </c>
      <c r="B53">
        <v>0</v>
      </c>
      <c r="C53">
        <v>0</v>
      </c>
      <c r="D53">
        <v>0</v>
      </c>
      <c r="E53">
        <v>10</v>
      </c>
      <c r="F53">
        <v>31</v>
      </c>
      <c r="G53">
        <v>4.7999999999999972</v>
      </c>
      <c r="H53">
        <v>13.5</v>
      </c>
      <c r="I53">
        <v>10.200000000000003</v>
      </c>
      <c r="J53">
        <v>7.6999999999999993</v>
      </c>
      <c r="K53">
        <v>4.6000000000000014</v>
      </c>
      <c r="L53">
        <v>3.8999999999999986</v>
      </c>
      <c r="M53">
        <v>5.9</v>
      </c>
      <c r="N53">
        <v>3.9000000000000004</v>
      </c>
      <c r="O53">
        <v>19</v>
      </c>
      <c r="P53">
        <v>40</v>
      </c>
      <c r="Q53">
        <v>4.25</v>
      </c>
      <c r="V53">
        <v>7.51</v>
      </c>
      <c r="Y53" s="3">
        <v>1.3640000000000001</v>
      </c>
      <c r="Z53" s="3">
        <v>1.3640000000000001</v>
      </c>
    </row>
    <row r="54" spans="1:26" x14ac:dyDescent="0.3">
      <c r="A54">
        <v>100</v>
      </c>
      <c r="B54">
        <v>0</v>
      </c>
      <c r="C54">
        <v>0</v>
      </c>
      <c r="D54">
        <v>0</v>
      </c>
      <c r="E54">
        <v>5</v>
      </c>
      <c r="F54">
        <v>26</v>
      </c>
      <c r="G54">
        <v>6.2000000000000028</v>
      </c>
      <c r="H54">
        <v>17.299999999999997</v>
      </c>
      <c r="I54">
        <v>11.799999999999997</v>
      </c>
      <c r="J54">
        <v>8.5000000000000036</v>
      </c>
      <c r="K54">
        <v>5.0999999999999979</v>
      </c>
      <c r="L54">
        <v>4.3000000000000007</v>
      </c>
      <c r="M54">
        <v>6.5</v>
      </c>
      <c r="N54">
        <v>4.4000000000000004</v>
      </c>
      <c r="O54">
        <v>12.5</v>
      </c>
      <c r="P54">
        <v>40</v>
      </c>
      <c r="Q54">
        <v>5</v>
      </c>
      <c r="V54">
        <v>7.95</v>
      </c>
      <c r="Y54" s="3">
        <v>2.5859999999999999</v>
      </c>
      <c r="Z54" s="3">
        <v>2.5859999999999999</v>
      </c>
    </row>
    <row r="55" spans="1:26" x14ac:dyDescent="0.3">
      <c r="A55">
        <v>100</v>
      </c>
      <c r="B55">
        <v>0</v>
      </c>
      <c r="C55">
        <v>0</v>
      </c>
      <c r="D55">
        <v>0</v>
      </c>
      <c r="E55">
        <v>5</v>
      </c>
      <c r="F55">
        <v>26</v>
      </c>
      <c r="G55">
        <v>6.2000000000000028</v>
      </c>
      <c r="H55">
        <v>17.299999999999997</v>
      </c>
      <c r="I55">
        <v>11.799999999999997</v>
      </c>
      <c r="J55">
        <v>8.5000000000000036</v>
      </c>
      <c r="K55">
        <v>5.0999999999999979</v>
      </c>
      <c r="L55">
        <v>4.3000000000000007</v>
      </c>
      <c r="M55">
        <v>6.5</v>
      </c>
      <c r="N55">
        <v>4.4000000000000004</v>
      </c>
      <c r="O55">
        <v>12.5</v>
      </c>
      <c r="P55">
        <v>40</v>
      </c>
      <c r="Q55">
        <v>4.8</v>
      </c>
      <c r="V55">
        <v>9.6</v>
      </c>
      <c r="Y55" s="3">
        <v>2.11</v>
      </c>
      <c r="Z55" s="3">
        <v>2.11</v>
      </c>
    </row>
    <row r="56" spans="1:26" x14ac:dyDescent="0.3">
      <c r="A56">
        <v>100</v>
      </c>
      <c r="B56">
        <v>0</v>
      </c>
      <c r="C56">
        <v>0</v>
      </c>
      <c r="D56">
        <v>0</v>
      </c>
      <c r="E56">
        <v>5</v>
      </c>
      <c r="F56">
        <v>26</v>
      </c>
      <c r="G56">
        <v>6.2000000000000028</v>
      </c>
      <c r="H56">
        <v>17.299999999999997</v>
      </c>
      <c r="I56">
        <v>11.799999999999997</v>
      </c>
      <c r="J56">
        <v>8.5000000000000036</v>
      </c>
      <c r="K56">
        <v>5.0999999999999979</v>
      </c>
      <c r="L56">
        <v>4.3000000000000007</v>
      </c>
      <c r="M56">
        <v>6.5</v>
      </c>
      <c r="N56">
        <v>4.4000000000000004</v>
      </c>
      <c r="O56">
        <v>12.5</v>
      </c>
      <c r="P56">
        <v>40</v>
      </c>
      <c r="Q56">
        <v>4.5999999999999996</v>
      </c>
      <c r="V56">
        <v>10.17</v>
      </c>
      <c r="Y56" s="3">
        <v>2.258</v>
      </c>
      <c r="Z56" s="3">
        <v>2.258</v>
      </c>
    </row>
    <row r="57" spans="1:26" x14ac:dyDescent="0.3">
      <c r="A57">
        <v>100</v>
      </c>
      <c r="B57">
        <v>0</v>
      </c>
      <c r="C57">
        <v>0</v>
      </c>
      <c r="D57">
        <v>0</v>
      </c>
      <c r="E57">
        <v>5</v>
      </c>
      <c r="F57">
        <v>26</v>
      </c>
      <c r="G57">
        <v>6.2000000000000028</v>
      </c>
      <c r="H57">
        <v>17.299999999999997</v>
      </c>
      <c r="I57">
        <v>11.799999999999997</v>
      </c>
      <c r="J57">
        <v>8.5000000000000036</v>
      </c>
      <c r="K57">
        <v>5.0999999999999979</v>
      </c>
      <c r="L57">
        <v>4.3000000000000007</v>
      </c>
      <c r="M57">
        <v>6.5</v>
      </c>
      <c r="N57">
        <v>4.4000000000000004</v>
      </c>
      <c r="O57">
        <v>12.5</v>
      </c>
      <c r="P57">
        <v>30</v>
      </c>
      <c r="Q57">
        <v>5.2</v>
      </c>
      <c r="V57">
        <v>7.08</v>
      </c>
      <c r="Y57" s="3">
        <v>4.7640000000000002</v>
      </c>
      <c r="Z57" s="3">
        <v>4.7640000000000002</v>
      </c>
    </row>
    <row r="58" spans="1:26" x14ac:dyDescent="0.3">
      <c r="A58">
        <v>100</v>
      </c>
      <c r="B58">
        <v>0</v>
      </c>
      <c r="C58">
        <v>0</v>
      </c>
      <c r="D58">
        <v>0</v>
      </c>
      <c r="E58">
        <v>2</v>
      </c>
      <c r="F58">
        <v>15</v>
      </c>
      <c r="G58">
        <v>13.299999999999997</v>
      </c>
      <c r="H58">
        <v>37.200000000000003</v>
      </c>
      <c r="I58">
        <v>12.399999999999999</v>
      </c>
      <c r="J58">
        <v>5.1000000000000014</v>
      </c>
      <c r="K58">
        <v>3</v>
      </c>
      <c r="L58">
        <v>2.5999999999999996</v>
      </c>
      <c r="M58">
        <v>3.9000000000000004</v>
      </c>
      <c r="N58">
        <v>2.6</v>
      </c>
      <c r="O58">
        <v>12.5</v>
      </c>
      <c r="P58">
        <v>80</v>
      </c>
      <c r="Q58">
        <v>6.85</v>
      </c>
      <c r="V58">
        <v>7.31</v>
      </c>
      <c r="Y58" s="3">
        <v>3.0409999999999999</v>
      </c>
      <c r="Z58" s="3">
        <v>3.0409999999999999</v>
      </c>
    </row>
    <row r="59" spans="1:26" x14ac:dyDescent="0.3">
      <c r="A59">
        <v>100</v>
      </c>
      <c r="B59">
        <v>0</v>
      </c>
      <c r="C59">
        <v>0</v>
      </c>
      <c r="D59">
        <v>4</v>
      </c>
      <c r="E59">
        <v>9</v>
      </c>
      <c r="F59">
        <v>19</v>
      </c>
      <c r="G59">
        <v>9</v>
      </c>
      <c r="H59">
        <v>24</v>
      </c>
      <c r="I59">
        <v>12</v>
      </c>
      <c r="J59">
        <v>6</v>
      </c>
      <c r="K59">
        <v>4</v>
      </c>
      <c r="L59">
        <v>6</v>
      </c>
      <c r="M59">
        <v>3</v>
      </c>
      <c r="N59">
        <v>0.39999999999999991</v>
      </c>
      <c r="O59">
        <v>12.5</v>
      </c>
      <c r="P59">
        <v>40</v>
      </c>
      <c r="Q59">
        <v>4</v>
      </c>
      <c r="V59">
        <v>4</v>
      </c>
      <c r="W59">
        <v>12.8</v>
      </c>
      <c r="X59">
        <v>69.5</v>
      </c>
      <c r="Y59" s="4">
        <v>3.8</v>
      </c>
      <c r="Z59" s="4">
        <v>3.8</v>
      </c>
    </row>
    <row r="60" spans="1:26" x14ac:dyDescent="0.3">
      <c r="A60">
        <v>100</v>
      </c>
      <c r="B60">
        <v>0</v>
      </c>
      <c r="C60">
        <v>0</v>
      </c>
      <c r="D60">
        <v>0</v>
      </c>
      <c r="E60">
        <v>0</v>
      </c>
      <c r="F60">
        <v>2</v>
      </c>
      <c r="G60">
        <v>9</v>
      </c>
      <c r="H60">
        <v>39</v>
      </c>
      <c r="I60">
        <v>21</v>
      </c>
      <c r="J60">
        <v>10</v>
      </c>
      <c r="K60">
        <v>6</v>
      </c>
      <c r="L60">
        <v>3</v>
      </c>
      <c r="M60">
        <v>0</v>
      </c>
      <c r="N60">
        <v>3.5</v>
      </c>
      <c r="O60">
        <v>9.5</v>
      </c>
      <c r="P60">
        <v>40</v>
      </c>
      <c r="Q60">
        <v>5</v>
      </c>
      <c r="W60">
        <v>14.5</v>
      </c>
      <c r="X60">
        <v>72</v>
      </c>
      <c r="Y60" s="3">
        <v>3.2</v>
      </c>
      <c r="Z60" s="3">
        <v>3.2</v>
      </c>
    </row>
    <row r="61" spans="1:26" x14ac:dyDescent="0.3">
      <c r="A61">
        <v>100</v>
      </c>
      <c r="B61">
        <v>0</v>
      </c>
      <c r="C61">
        <v>0</v>
      </c>
      <c r="D61">
        <v>0</v>
      </c>
      <c r="E61">
        <v>0</v>
      </c>
      <c r="F61">
        <v>7</v>
      </c>
      <c r="G61">
        <v>22</v>
      </c>
      <c r="H61">
        <v>41</v>
      </c>
      <c r="I61">
        <v>10</v>
      </c>
      <c r="J61">
        <v>0</v>
      </c>
      <c r="K61">
        <v>5</v>
      </c>
      <c r="L61">
        <v>3</v>
      </c>
      <c r="M61">
        <v>0</v>
      </c>
      <c r="N61">
        <v>4</v>
      </c>
      <c r="O61">
        <v>9.5</v>
      </c>
      <c r="P61">
        <v>40</v>
      </c>
      <c r="Q61">
        <v>6</v>
      </c>
      <c r="W61">
        <v>16.600000000000001</v>
      </c>
      <c r="X61">
        <v>76</v>
      </c>
      <c r="Y61" s="3">
        <v>2.2999999999999998</v>
      </c>
      <c r="Z61" s="3">
        <v>2.2999999999999998</v>
      </c>
    </row>
    <row r="62" spans="1:26" x14ac:dyDescent="0.3">
      <c r="A62">
        <f>100-B62</f>
        <v>80.900000000000006</v>
      </c>
      <c r="B62">
        <v>19.100000000000001</v>
      </c>
      <c r="C62">
        <v>0</v>
      </c>
      <c r="D62">
        <v>3</v>
      </c>
      <c r="E62">
        <v>13</v>
      </c>
      <c r="F62">
        <v>19</v>
      </c>
      <c r="G62">
        <v>13</v>
      </c>
      <c r="H62">
        <v>20</v>
      </c>
      <c r="I62">
        <v>8</v>
      </c>
      <c r="J62">
        <v>4</v>
      </c>
      <c r="K62">
        <v>5</v>
      </c>
      <c r="L62">
        <v>7</v>
      </c>
      <c r="M62">
        <v>3.0999999999999996</v>
      </c>
      <c r="N62">
        <v>1.3000000000000003</v>
      </c>
      <c r="O62">
        <v>19</v>
      </c>
      <c r="P62">
        <v>40</v>
      </c>
      <c r="Q62">
        <v>3.6</v>
      </c>
      <c r="W62">
        <v>11.8</v>
      </c>
      <c r="X62">
        <v>67</v>
      </c>
      <c r="Y62" s="3">
        <v>14.8</v>
      </c>
      <c r="Z62" s="3">
        <v>14.8</v>
      </c>
    </row>
    <row r="63" spans="1:26" x14ac:dyDescent="0.3">
      <c r="A63">
        <f t="shared" ref="A63:A69" si="1">100-B63</f>
        <v>79.400000000000006</v>
      </c>
      <c r="B63">
        <v>20.6</v>
      </c>
      <c r="C63">
        <v>0</v>
      </c>
      <c r="D63">
        <v>4</v>
      </c>
      <c r="E63">
        <v>13</v>
      </c>
      <c r="F63">
        <v>18</v>
      </c>
      <c r="G63">
        <v>6</v>
      </c>
      <c r="H63">
        <v>12</v>
      </c>
      <c r="I63">
        <v>12</v>
      </c>
      <c r="J63">
        <v>9</v>
      </c>
      <c r="K63">
        <v>6</v>
      </c>
      <c r="L63">
        <v>9</v>
      </c>
      <c r="M63">
        <v>5</v>
      </c>
      <c r="N63">
        <v>1.9000000000000004</v>
      </c>
      <c r="O63">
        <v>19</v>
      </c>
      <c r="P63">
        <v>40</v>
      </c>
      <c r="Q63">
        <v>4</v>
      </c>
      <c r="W63">
        <v>12.7</v>
      </c>
      <c r="X63">
        <v>69</v>
      </c>
      <c r="Y63" s="3">
        <v>5</v>
      </c>
      <c r="Z63" s="3">
        <v>5</v>
      </c>
    </row>
    <row r="64" spans="1:26" x14ac:dyDescent="0.3">
      <c r="A64">
        <f t="shared" si="1"/>
        <v>85</v>
      </c>
      <c r="B64">
        <v>15</v>
      </c>
      <c r="C64">
        <v>0</v>
      </c>
      <c r="D64">
        <v>0</v>
      </c>
      <c r="E64">
        <v>2</v>
      </c>
      <c r="F64">
        <v>15</v>
      </c>
      <c r="G64">
        <v>10</v>
      </c>
      <c r="H64">
        <v>23</v>
      </c>
      <c r="I64">
        <v>15</v>
      </c>
      <c r="J64">
        <v>10</v>
      </c>
      <c r="K64">
        <v>7</v>
      </c>
      <c r="L64">
        <v>6</v>
      </c>
      <c r="M64">
        <v>6</v>
      </c>
      <c r="N64">
        <v>1.5</v>
      </c>
      <c r="O64">
        <v>12.5</v>
      </c>
      <c r="P64">
        <v>40</v>
      </c>
      <c r="Q64">
        <v>4.4000000000000004</v>
      </c>
      <c r="W64">
        <v>13.8</v>
      </c>
      <c r="X64">
        <v>71</v>
      </c>
      <c r="Y64" s="3">
        <v>5</v>
      </c>
      <c r="Z64" s="3">
        <v>5</v>
      </c>
    </row>
    <row r="65" spans="1:28" x14ac:dyDescent="0.3">
      <c r="A65">
        <f t="shared" si="1"/>
        <v>100</v>
      </c>
      <c r="B65">
        <v>0</v>
      </c>
      <c r="C65">
        <v>0</v>
      </c>
      <c r="D65">
        <v>0</v>
      </c>
      <c r="E65">
        <v>0</v>
      </c>
      <c r="F65">
        <v>5</v>
      </c>
      <c r="G65">
        <v>33</v>
      </c>
      <c r="H65">
        <v>19.5</v>
      </c>
      <c r="I65">
        <v>18.5</v>
      </c>
      <c r="J65">
        <v>4</v>
      </c>
      <c r="K65">
        <v>3</v>
      </c>
      <c r="L65">
        <v>2</v>
      </c>
      <c r="M65">
        <v>1.5</v>
      </c>
      <c r="N65">
        <v>4.5</v>
      </c>
      <c r="O65">
        <v>9.5</v>
      </c>
      <c r="P65">
        <v>20</v>
      </c>
      <c r="Q65">
        <v>6.6</v>
      </c>
      <c r="V65">
        <v>4</v>
      </c>
      <c r="Y65" s="3">
        <v>11.06</v>
      </c>
      <c r="Z65" s="3">
        <v>11.06</v>
      </c>
      <c r="AB65" t="s">
        <v>90</v>
      </c>
    </row>
    <row r="66" spans="1:28" x14ac:dyDescent="0.3">
      <c r="A66">
        <f t="shared" si="1"/>
        <v>75</v>
      </c>
      <c r="B66">
        <v>25</v>
      </c>
      <c r="C66">
        <v>0</v>
      </c>
      <c r="D66">
        <v>0</v>
      </c>
      <c r="E66">
        <v>0</v>
      </c>
      <c r="F66">
        <v>5</v>
      </c>
      <c r="G66">
        <v>33</v>
      </c>
      <c r="H66">
        <v>19.5</v>
      </c>
      <c r="I66">
        <v>18.5</v>
      </c>
      <c r="J66">
        <v>4</v>
      </c>
      <c r="K66">
        <v>3</v>
      </c>
      <c r="L66">
        <v>2</v>
      </c>
      <c r="M66">
        <v>1.5</v>
      </c>
      <c r="N66">
        <v>4.5</v>
      </c>
      <c r="O66">
        <v>9.5</v>
      </c>
      <c r="P66">
        <v>20</v>
      </c>
      <c r="Q66">
        <v>6.5</v>
      </c>
      <c r="Y66" s="3">
        <v>9.5299999999999994</v>
      </c>
      <c r="Z66" s="3">
        <v>9.5299999999999994</v>
      </c>
    </row>
    <row r="67" spans="1:28" x14ac:dyDescent="0.3">
      <c r="A67">
        <f t="shared" si="1"/>
        <v>50</v>
      </c>
      <c r="B67">
        <v>50</v>
      </c>
      <c r="C67">
        <v>0</v>
      </c>
      <c r="D67">
        <v>0</v>
      </c>
      <c r="E67">
        <v>0</v>
      </c>
      <c r="F67">
        <v>5</v>
      </c>
      <c r="G67">
        <v>33</v>
      </c>
      <c r="H67">
        <v>19.5</v>
      </c>
      <c r="I67">
        <v>18.5</v>
      </c>
      <c r="J67">
        <v>4</v>
      </c>
      <c r="K67">
        <v>3</v>
      </c>
      <c r="L67">
        <v>2</v>
      </c>
      <c r="M67">
        <v>1.5</v>
      </c>
      <c r="N67">
        <v>4.5</v>
      </c>
      <c r="O67">
        <v>9.5</v>
      </c>
      <c r="P67">
        <v>20</v>
      </c>
      <c r="Q67">
        <v>6.3</v>
      </c>
      <c r="Y67" s="3">
        <v>8.11</v>
      </c>
      <c r="Z67" s="3">
        <v>8.11</v>
      </c>
    </row>
    <row r="68" spans="1:28" x14ac:dyDescent="0.3">
      <c r="A68">
        <f t="shared" si="1"/>
        <v>25</v>
      </c>
      <c r="B68">
        <v>75</v>
      </c>
      <c r="C68">
        <v>0</v>
      </c>
      <c r="D68">
        <v>0</v>
      </c>
      <c r="E68">
        <v>0</v>
      </c>
      <c r="F68">
        <v>5</v>
      </c>
      <c r="G68">
        <v>33</v>
      </c>
      <c r="H68">
        <v>19.5</v>
      </c>
      <c r="I68">
        <v>18.5</v>
      </c>
      <c r="J68">
        <v>4</v>
      </c>
      <c r="K68">
        <v>3</v>
      </c>
      <c r="L68">
        <v>2</v>
      </c>
      <c r="M68">
        <v>1.5</v>
      </c>
      <c r="N68">
        <v>4.5</v>
      </c>
      <c r="O68">
        <v>9.5</v>
      </c>
      <c r="P68">
        <v>20</v>
      </c>
      <c r="Q68">
        <v>6.1</v>
      </c>
      <c r="Y68" s="3">
        <v>9.86</v>
      </c>
      <c r="Z68" s="3">
        <v>9.86</v>
      </c>
    </row>
    <row r="69" spans="1:28" x14ac:dyDescent="0.3">
      <c r="A69">
        <f t="shared" si="1"/>
        <v>0</v>
      </c>
      <c r="B69">
        <v>100</v>
      </c>
      <c r="C69">
        <v>0</v>
      </c>
      <c r="D69">
        <v>0</v>
      </c>
      <c r="E69">
        <v>0</v>
      </c>
      <c r="F69">
        <v>5</v>
      </c>
      <c r="G69">
        <v>33</v>
      </c>
      <c r="H69">
        <v>19.5</v>
      </c>
      <c r="I69">
        <v>18.5</v>
      </c>
      <c r="J69">
        <v>4</v>
      </c>
      <c r="K69">
        <v>3</v>
      </c>
      <c r="L69">
        <v>2</v>
      </c>
      <c r="M69">
        <v>1.5</v>
      </c>
      <c r="N69">
        <v>4.5</v>
      </c>
      <c r="O69">
        <v>9.5</v>
      </c>
      <c r="P69">
        <v>20</v>
      </c>
      <c r="Q69">
        <v>6</v>
      </c>
      <c r="Y69" s="3">
        <v>10.41</v>
      </c>
      <c r="Z69" s="3">
        <v>10.41</v>
      </c>
    </row>
    <row r="70" spans="1:28" x14ac:dyDescent="0.3">
      <c r="O70">
        <v>19</v>
      </c>
      <c r="P70">
        <v>20</v>
      </c>
      <c r="V70">
        <v>7.3</v>
      </c>
      <c r="W70">
        <v>13.2</v>
      </c>
      <c r="X70">
        <v>70</v>
      </c>
      <c r="Y70" s="3">
        <v>17.41</v>
      </c>
      <c r="Z70" s="3">
        <v>17.41</v>
      </c>
      <c r="AA70">
        <v>50</v>
      </c>
      <c r="AB70" t="s">
        <v>93</v>
      </c>
    </row>
    <row r="71" spans="1:28" x14ac:dyDescent="0.3">
      <c r="O71">
        <v>19</v>
      </c>
      <c r="P71">
        <v>20</v>
      </c>
      <c r="V71">
        <v>2.8</v>
      </c>
      <c r="W71">
        <v>13.2</v>
      </c>
      <c r="X71">
        <v>70</v>
      </c>
      <c r="Y71" s="3">
        <v>19.3</v>
      </c>
      <c r="Z71" s="3">
        <v>19.3</v>
      </c>
      <c r="AA71">
        <v>50</v>
      </c>
    </row>
    <row r="72" spans="1:28" x14ac:dyDescent="0.3">
      <c r="O72">
        <v>19</v>
      </c>
      <c r="P72">
        <v>20</v>
      </c>
      <c r="V72">
        <v>6.6</v>
      </c>
      <c r="W72">
        <v>13.2</v>
      </c>
      <c r="X72">
        <v>70</v>
      </c>
      <c r="Y72" s="3">
        <v>19.09</v>
      </c>
      <c r="Z72" s="3">
        <v>19.09</v>
      </c>
      <c r="AA72">
        <v>50</v>
      </c>
    </row>
    <row r="73" spans="1:28" x14ac:dyDescent="0.3">
      <c r="O73">
        <v>19</v>
      </c>
      <c r="P73">
        <v>20</v>
      </c>
      <c r="V73">
        <v>3.7</v>
      </c>
      <c r="W73">
        <v>13.2</v>
      </c>
      <c r="X73">
        <v>70</v>
      </c>
      <c r="Y73" s="3">
        <v>17.78</v>
      </c>
      <c r="Z73" s="3">
        <v>17.78</v>
      </c>
      <c r="AA73">
        <v>50</v>
      </c>
    </row>
    <row r="74" spans="1:28" x14ac:dyDescent="0.3">
      <c r="A74">
        <v>100</v>
      </c>
      <c r="B74">
        <v>0</v>
      </c>
      <c r="C74">
        <v>0</v>
      </c>
      <c r="D74">
        <v>4</v>
      </c>
      <c r="E74">
        <v>10</v>
      </c>
      <c r="F74">
        <v>20</v>
      </c>
      <c r="G74">
        <v>5</v>
      </c>
      <c r="H74">
        <v>13</v>
      </c>
      <c r="I74">
        <v>11</v>
      </c>
      <c r="J74">
        <v>11</v>
      </c>
      <c r="K74">
        <v>6</v>
      </c>
      <c r="L74">
        <v>6</v>
      </c>
      <c r="M74">
        <v>6</v>
      </c>
      <c r="N74">
        <v>3.2</v>
      </c>
      <c r="O74">
        <v>25</v>
      </c>
      <c r="P74">
        <v>20</v>
      </c>
      <c r="Q74">
        <v>4.5999999999999996</v>
      </c>
      <c r="V74">
        <v>6.6</v>
      </c>
      <c r="W74">
        <v>13.1</v>
      </c>
      <c r="X74">
        <v>70</v>
      </c>
      <c r="Y74" s="3">
        <v>11.88</v>
      </c>
      <c r="Z74" s="3">
        <v>11.88</v>
      </c>
      <c r="AA74">
        <v>50</v>
      </c>
    </row>
    <row r="75" spans="1:28" x14ac:dyDescent="0.3">
      <c r="A75">
        <v>100</v>
      </c>
      <c r="B75">
        <v>0</v>
      </c>
      <c r="C75">
        <v>0</v>
      </c>
      <c r="D75">
        <v>4</v>
      </c>
      <c r="E75">
        <v>10</v>
      </c>
      <c r="F75">
        <v>20</v>
      </c>
      <c r="G75">
        <v>5</v>
      </c>
      <c r="H75">
        <v>13</v>
      </c>
      <c r="I75">
        <v>11</v>
      </c>
      <c r="J75">
        <v>11</v>
      </c>
      <c r="K75">
        <v>6</v>
      </c>
      <c r="L75">
        <v>6</v>
      </c>
      <c r="M75">
        <v>6</v>
      </c>
      <c r="N75">
        <v>3.2</v>
      </c>
      <c r="O75">
        <v>25</v>
      </c>
      <c r="P75">
        <v>20</v>
      </c>
      <c r="Q75">
        <v>4.5999999999999996</v>
      </c>
      <c r="V75">
        <v>5.4</v>
      </c>
      <c r="W75">
        <v>13.1</v>
      </c>
      <c r="X75">
        <v>70</v>
      </c>
      <c r="Y75" s="3">
        <v>6.95</v>
      </c>
      <c r="Z75" s="3">
        <v>6.95</v>
      </c>
      <c r="AA75">
        <v>50</v>
      </c>
    </row>
    <row r="76" spans="1:28" x14ac:dyDescent="0.3">
      <c r="A76">
        <v>100</v>
      </c>
      <c r="B76">
        <v>0</v>
      </c>
      <c r="C76">
        <v>0</v>
      </c>
      <c r="D76">
        <v>4</v>
      </c>
      <c r="E76">
        <v>10</v>
      </c>
      <c r="F76">
        <v>20</v>
      </c>
      <c r="G76">
        <v>5</v>
      </c>
      <c r="H76">
        <v>13</v>
      </c>
      <c r="I76">
        <v>11</v>
      </c>
      <c r="J76">
        <v>11</v>
      </c>
      <c r="K76">
        <v>6</v>
      </c>
      <c r="L76">
        <v>6</v>
      </c>
      <c r="M76">
        <v>6</v>
      </c>
      <c r="N76">
        <v>3.2</v>
      </c>
      <c r="O76">
        <v>25</v>
      </c>
      <c r="P76">
        <v>20</v>
      </c>
      <c r="Q76">
        <v>4.5999999999999996</v>
      </c>
      <c r="V76">
        <v>5.6</v>
      </c>
      <c r="W76">
        <v>13.1</v>
      </c>
      <c r="X76">
        <v>70</v>
      </c>
      <c r="Y76" s="3">
        <v>10.210000000000001</v>
      </c>
      <c r="Z76" s="3">
        <v>10.210000000000001</v>
      </c>
      <c r="AA76">
        <v>50</v>
      </c>
    </row>
    <row r="77" spans="1:28" x14ac:dyDescent="0.3">
      <c r="A77">
        <v>100</v>
      </c>
      <c r="B77">
        <v>0</v>
      </c>
      <c r="C77">
        <v>0</v>
      </c>
      <c r="D77">
        <v>4</v>
      </c>
      <c r="E77">
        <v>10</v>
      </c>
      <c r="F77">
        <v>20</v>
      </c>
      <c r="G77">
        <v>5</v>
      </c>
      <c r="H77">
        <v>13</v>
      </c>
      <c r="I77">
        <v>11</v>
      </c>
      <c r="J77">
        <v>11</v>
      </c>
      <c r="K77">
        <v>6</v>
      </c>
      <c r="L77">
        <v>6</v>
      </c>
      <c r="M77">
        <v>6</v>
      </c>
      <c r="N77">
        <v>3.2</v>
      </c>
      <c r="O77">
        <v>25</v>
      </c>
      <c r="P77">
        <v>20</v>
      </c>
      <c r="Q77">
        <v>4.5999999999999996</v>
      </c>
      <c r="V77">
        <v>5.3</v>
      </c>
      <c r="W77">
        <v>13.1</v>
      </c>
      <c r="X77">
        <v>70</v>
      </c>
      <c r="Y77" s="3">
        <v>15.74</v>
      </c>
      <c r="Z77" s="3">
        <v>15.74</v>
      </c>
      <c r="AA77">
        <v>50</v>
      </c>
    </row>
    <row r="78" spans="1:28" x14ac:dyDescent="0.3">
      <c r="A78">
        <v>100</v>
      </c>
      <c r="B78">
        <v>0</v>
      </c>
      <c r="C78">
        <v>0</v>
      </c>
      <c r="D78">
        <v>0</v>
      </c>
      <c r="E78">
        <v>5</v>
      </c>
      <c r="F78">
        <v>15</v>
      </c>
      <c r="G78">
        <v>9</v>
      </c>
      <c r="H78">
        <v>22</v>
      </c>
      <c r="I78">
        <v>11</v>
      </c>
      <c r="J78">
        <v>9</v>
      </c>
      <c r="K78">
        <v>7</v>
      </c>
      <c r="L78">
        <v>7</v>
      </c>
      <c r="M78">
        <v>6</v>
      </c>
      <c r="N78">
        <v>3.9000000000000004</v>
      </c>
      <c r="O78">
        <v>19</v>
      </c>
      <c r="P78">
        <v>20</v>
      </c>
      <c r="Q78">
        <v>5</v>
      </c>
      <c r="V78">
        <v>5.0999999999999996</v>
      </c>
      <c r="W78">
        <v>13.7</v>
      </c>
      <c r="X78">
        <v>71</v>
      </c>
      <c r="Y78" s="3">
        <v>15.75</v>
      </c>
      <c r="Z78" s="3">
        <v>15.75</v>
      </c>
      <c r="AA78">
        <v>50</v>
      </c>
    </row>
    <row r="79" spans="1:28" x14ac:dyDescent="0.3">
      <c r="A79">
        <v>100</v>
      </c>
      <c r="B79">
        <v>0</v>
      </c>
      <c r="C79">
        <v>0</v>
      </c>
      <c r="D79">
        <v>0</v>
      </c>
      <c r="E79">
        <v>5</v>
      </c>
      <c r="F79">
        <v>15</v>
      </c>
      <c r="G79">
        <v>9</v>
      </c>
      <c r="H79">
        <v>22</v>
      </c>
      <c r="I79">
        <v>11</v>
      </c>
      <c r="J79">
        <v>9</v>
      </c>
      <c r="K79">
        <v>7</v>
      </c>
      <c r="L79">
        <v>7</v>
      </c>
      <c r="M79">
        <v>6</v>
      </c>
      <c r="N79">
        <v>3.9000000000000004</v>
      </c>
      <c r="O79">
        <v>19</v>
      </c>
      <c r="P79">
        <v>20</v>
      </c>
      <c r="Q79">
        <v>5</v>
      </c>
      <c r="V79">
        <v>5.0999999999999996</v>
      </c>
      <c r="W79">
        <v>13.7</v>
      </c>
      <c r="X79">
        <v>71</v>
      </c>
      <c r="Y79" s="3">
        <v>8.98</v>
      </c>
      <c r="Z79" s="3">
        <v>8.98</v>
      </c>
      <c r="AA79">
        <v>50</v>
      </c>
    </row>
    <row r="80" spans="1:28" x14ac:dyDescent="0.3">
      <c r="A80">
        <v>100</v>
      </c>
      <c r="B80">
        <v>0</v>
      </c>
      <c r="C80">
        <v>0</v>
      </c>
      <c r="D80">
        <v>3</v>
      </c>
      <c r="E80">
        <v>10</v>
      </c>
      <c r="F80">
        <v>18</v>
      </c>
      <c r="G80">
        <v>5</v>
      </c>
      <c r="H80">
        <v>14</v>
      </c>
      <c r="I80">
        <v>15</v>
      </c>
      <c r="J80">
        <v>9</v>
      </c>
      <c r="K80">
        <v>9</v>
      </c>
      <c r="L80">
        <v>6</v>
      </c>
      <c r="M80">
        <v>4</v>
      </c>
      <c r="N80">
        <v>2.2999999999999998</v>
      </c>
      <c r="O80">
        <v>25</v>
      </c>
      <c r="P80">
        <v>20</v>
      </c>
      <c r="Q80">
        <v>4.0999999999999996</v>
      </c>
      <c r="R80" t="s">
        <v>74</v>
      </c>
      <c r="T80">
        <v>2.722</v>
      </c>
      <c r="U80">
        <v>2.69</v>
      </c>
      <c r="V80">
        <v>6.5</v>
      </c>
      <c r="W80">
        <v>12.7</v>
      </c>
      <c r="X80">
        <v>68</v>
      </c>
      <c r="Y80" s="3">
        <v>13.66</v>
      </c>
      <c r="Z80" s="3">
        <v>13.66</v>
      </c>
      <c r="AA80">
        <v>50</v>
      </c>
      <c r="AB80" t="s">
        <v>92</v>
      </c>
    </row>
    <row r="81" spans="1:27" x14ac:dyDescent="0.3">
      <c r="A81">
        <v>100</v>
      </c>
      <c r="B81">
        <v>0</v>
      </c>
      <c r="C81">
        <v>0</v>
      </c>
      <c r="D81">
        <v>3</v>
      </c>
      <c r="E81">
        <v>10</v>
      </c>
      <c r="F81">
        <v>18</v>
      </c>
      <c r="G81">
        <v>5</v>
      </c>
      <c r="H81">
        <v>14</v>
      </c>
      <c r="I81">
        <v>15</v>
      </c>
      <c r="J81">
        <v>9</v>
      </c>
      <c r="K81">
        <v>9</v>
      </c>
      <c r="L81">
        <v>6</v>
      </c>
      <c r="M81">
        <v>4</v>
      </c>
      <c r="N81">
        <v>2.2999999999999998</v>
      </c>
      <c r="O81">
        <v>25</v>
      </c>
      <c r="P81">
        <v>20</v>
      </c>
      <c r="Q81">
        <v>4.0999999999999996</v>
      </c>
      <c r="R81" t="s">
        <v>74</v>
      </c>
      <c r="T81">
        <v>2.722</v>
      </c>
      <c r="U81">
        <v>2.69</v>
      </c>
      <c r="V81">
        <v>3.8</v>
      </c>
      <c r="W81">
        <v>12.7</v>
      </c>
      <c r="X81">
        <v>68</v>
      </c>
      <c r="Y81" s="3">
        <v>17.309999999999999</v>
      </c>
      <c r="Z81" s="3">
        <v>17.309999999999999</v>
      </c>
      <c r="AA81">
        <v>50</v>
      </c>
    </row>
    <row r="82" spans="1:27" x14ac:dyDescent="0.3">
      <c r="A82">
        <v>100</v>
      </c>
      <c r="B82">
        <v>0</v>
      </c>
      <c r="C82">
        <v>0</v>
      </c>
      <c r="D82">
        <v>5</v>
      </c>
      <c r="E82">
        <v>7</v>
      </c>
      <c r="F82">
        <v>16</v>
      </c>
      <c r="G82">
        <v>8</v>
      </c>
      <c r="H82">
        <v>20</v>
      </c>
      <c r="I82">
        <v>15</v>
      </c>
      <c r="J82">
        <v>5</v>
      </c>
      <c r="K82">
        <v>5</v>
      </c>
      <c r="L82">
        <v>6</v>
      </c>
      <c r="M82">
        <v>6</v>
      </c>
      <c r="N82">
        <v>2.2999999999999998</v>
      </c>
      <c r="O82">
        <v>25</v>
      </c>
      <c r="P82">
        <v>20</v>
      </c>
      <c r="Q82">
        <v>4.5</v>
      </c>
      <c r="R82" t="s">
        <v>74</v>
      </c>
      <c r="S82" t="s">
        <v>75</v>
      </c>
      <c r="T82">
        <v>2.6629999999999998</v>
      </c>
      <c r="U82">
        <v>2.6360000000000001</v>
      </c>
      <c r="V82">
        <v>1.6</v>
      </c>
      <c r="W82">
        <v>13.4</v>
      </c>
      <c r="X82">
        <v>71</v>
      </c>
      <c r="Y82" s="3">
        <v>16.91</v>
      </c>
      <c r="Z82" s="3">
        <v>16.91</v>
      </c>
      <c r="AA82">
        <v>50</v>
      </c>
    </row>
    <row r="83" spans="1:27" x14ac:dyDescent="0.3">
      <c r="A83">
        <v>100</v>
      </c>
      <c r="B83">
        <v>0</v>
      </c>
      <c r="C83">
        <v>0</v>
      </c>
      <c r="D83">
        <v>5</v>
      </c>
      <c r="E83">
        <v>7</v>
      </c>
      <c r="F83">
        <v>16</v>
      </c>
      <c r="G83">
        <v>8</v>
      </c>
      <c r="H83">
        <v>20</v>
      </c>
      <c r="I83">
        <v>15</v>
      </c>
      <c r="J83">
        <v>5</v>
      </c>
      <c r="K83">
        <v>5</v>
      </c>
      <c r="L83">
        <v>6</v>
      </c>
      <c r="M83">
        <v>6</v>
      </c>
      <c r="N83">
        <v>2.2999999999999998</v>
      </c>
      <c r="O83">
        <v>25</v>
      </c>
      <c r="P83">
        <v>20</v>
      </c>
      <c r="Q83">
        <v>4.5</v>
      </c>
      <c r="R83" t="s">
        <v>74</v>
      </c>
      <c r="S83" t="s">
        <v>75</v>
      </c>
      <c r="T83">
        <v>2.6629999999999998</v>
      </c>
      <c r="U83">
        <v>2.6360000000000001</v>
      </c>
      <c r="V83">
        <v>1.3</v>
      </c>
      <c r="W83">
        <v>13.4</v>
      </c>
      <c r="X83">
        <v>71</v>
      </c>
      <c r="Y83" s="3">
        <v>19.18</v>
      </c>
      <c r="Z83" s="3">
        <v>19.18</v>
      </c>
      <c r="AA83">
        <v>50</v>
      </c>
    </row>
    <row r="84" spans="1:27" x14ac:dyDescent="0.3">
      <c r="A84">
        <v>100</v>
      </c>
      <c r="B84">
        <v>0</v>
      </c>
      <c r="C84">
        <v>0</v>
      </c>
      <c r="D84">
        <v>5</v>
      </c>
      <c r="E84">
        <v>7</v>
      </c>
      <c r="F84">
        <v>16</v>
      </c>
      <c r="G84">
        <v>8</v>
      </c>
      <c r="H84">
        <v>20</v>
      </c>
      <c r="I84">
        <v>15</v>
      </c>
      <c r="J84">
        <v>5</v>
      </c>
      <c r="K84">
        <v>5</v>
      </c>
      <c r="L84">
        <v>6</v>
      </c>
      <c r="M84">
        <v>6</v>
      </c>
      <c r="N84">
        <v>2.2999999999999998</v>
      </c>
      <c r="O84">
        <v>25</v>
      </c>
      <c r="P84">
        <v>20</v>
      </c>
      <c r="Q84">
        <v>4.5</v>
      </c>
      <c r="R84" t="s">
        <v>74</v>
      </c>
      <c r="S84" t="s">
        <v>75</v>
      </c>
      <c r="T84">
        <v>2.6629999999999998</v>
      </c>
      <c r="U84">
        <v>2.6360000000000001</v>
      </c>
      <c r="V84">
        <v>2.9</v>
      </c>
      <c r="W84">
        <v>13.4</v>
      </c>
      <c r="X84">
        <v>71</v>
      </c>
      <c r="Y84" s="3">
        <v>16.79</v>
      </c>
      <c r="Z84" s="3">
        <v>16.79</v>
      </c>
      <c r="AA84">
        <v>50</v>
      </c>
    </row>
    <row r="85" spans="1:27" x14ac:dyDescent="0.3">
      <c r="A85">
        <v>100</v>
      </c>
      <c r="B85">
        <v>0</v>
      </c>
      <c r="C85">
        <v>0</v>
      </c>
      <c r="D85">
        <v>5</v>
      </c>
      <c r="E85">
        <v>7</v>
      </c>
      <c r="F85">
        <v>16</v>
      </c>
      <c r="G85">
        <v>8</v>
      </c>
      <c r="H85">
        <v>20</v>
      </c>
      <c r="I85">
        <v>15</v>
      </c>
      <c r="J85">
        <v>5</v>
      </c>
      <c r="K85">
        <v>5</v>
      </c>
      <c r="L85">
        <v>6</v>
      </c>
      <c r="M85">
        <v>6</v>
      </c>
      <c r="N85">
        <v>2.2999999999999998</v>
      </c>
      <c r="O85">
        <v>25</v>
      </c>
      <c r="P85">
        <v>20</v>
      </c>
      <c r="Q85">
        <v>4.5</v>
      </c>
      <c r="R85" t="s">
        <v>74</v>
      </c>
      <c r="S85" t="s">
        <v>75</v>
      </c>
      <c r="T85">
        <v>2.6629999999999998</v>
      </c>
      <c r="U85">
        <v>2.6360000000000001</v>
      </c>
      <c r="V85">
        <v>6.8</v>
      </c>
      <c r="W85">
        <v>13.4</v>
      </c>
      <c r="X85">
        <v>71</v>
      </c>
      <c r="Y85" s="3">
        <v>15.95</v>
      </c>
      <c r="Z85" s="3">
        <v>15.95</v>
      </c>
      <c r="AA85">
        <v>50</v>
      </c>
    </row>
    <row r="86" spans="1:27" x14ac:dyDescent="0.3">
      <c r="A86">
        <v>100</v>
      </c>
      <c r="B86">
        <v>0</v>
      </c>
      <c r="C86">
        <v>0</v>
      </c>
      <c r="D86">
        <v>5</v>
      </c>
      <c r="E86">
        <v>7</v>
      </c>
      <c r="F86">
        <v>16</v>
      </c>
      <c r="G86">
        <v>8</v>
      </c>
      <c r="H86">
        <v>20</v>
      </c>
      <c r="I86">
        <v>15</v>
      </c>
      <c r="J86">
        <v>5</v>
      </c>
      <c r="K86">
        <v>5</v>
      </c>
      <c r="L86">
        <v>6</v>
      </c>
      <c r="M86">
        <v>6</v>
      </c>
      <c r="N86">
        <v>2.2999999999999998</v>
      </c>
      <c r="O86">
        <v>25</v>
      </c>
      <c r="P86">
        <v>20</v>
      </c>
      <c r="Q86">
        <v>4.5</v>
      </c>
      <c r="R86" t="s">
        <v>74</v>
      </c>
      <c r="S86" t="s">
        <v>75</v>
      </c>
      <c r="T86">
        <v>2.6629999999999998</v>
      </c>
      <c r="U86">
        <v>2.6360000000000001</v>
      </c>
      <c r="V86">
        <v>4</v>
      </c>
      <c r="W86">
        <v>13.4</v>
      </c>
      <c r="X86">
        <v>71</v>
      </c>
      <c r="Y86" s="3">
        <v>17.25</v>
      </c>
      <c r="Z86" s="3">
        <v>17.25</v>
      </c>
      <c r="AA86">
        <v>50</v>
      </c>
    </row>
    <row r="87" spans="1:27" x14ac:dyDescent="0.3">
      <c r="A87">
        <v>100</v>
      </c>
      <c r="B87">
        <v>0</v>
      </c>
      <c r="C87">
        <v>0</v>
      </c>
      <c r="D87">
        <v>5</v>
      </c>
      <c r="E87">
        <v>7</v>
      </c>
      <c r="F87">
        <v>16</v>
      </c>
      <c r="G87">
        <v>8</v>
      </c>
      <c r="H87">
        <v>20</v>
      </c>
      <c r="I87">
        <v>15</v>
      </c>
      <c r="J87">
        <v>5</v>
      </c>
      <c r="K87">
        <v>5</v>
      </c>
      <c r="L87">
        <v>6</v>
      </c>
      <c r="M87">
        <v>6</v>
      </c>
      <c r="N87">
        <v>2.2999999999999998</v>
      </c>
      <c r="O87">
        <v>25</v>
      </c>
      <c r="P87">
        <v>20</v>
      </c>
      <c r="Q87">
        <v>4.5</v>
      </c>
      <c r="R87" t="s">
        <v>74</v>
      </c>
      <c r="S87" t="s">
        <v>75</v>
      </c>
      <c r="T87">
        <v>2.6629999999999998</v>
      </c>
      <c r="U87">
        <v>2.6360000000000001</v>
      </c>
      <c r="V87">
        <v>3.5</v>
      </c>
      <c r="W87">
        <v>13.4</v>
      </c>
      <c r="X87">
        <v>71</v>
      </c>
      <c r="Y87" s="3">
        <v>17.11</v>
      </c>
      <c r="Z87" s="3">
        <v>17.11</v>
      </c>
      <c r="AA87">
        <v>50</v>
      </c>
    </row>
    <row r="88" spans="1:27" x14ac:dyDescent="0.3">
      <c r="A88">
        <v>100</v>
      </c>
      <c r="B88">
        <v>0</v>
      </c>
      <c r="C88">
        <v>0</v>
      </c>
      <c r="D88">
        <v>2</v>
      </c>
      <c r="E88">
        <v>12</v>
      </c>
      <c r="F88">
        <v>20</v>
      </c>
      <c r="G88">
        <v>6</v>
      </c>
      <c r="H88">
        <v>11</v>
      </c>
      <c r="I88">
        <v>13</v>
      </c>
      <c r="J88">
        <v>8</v>
      </c>
      <c r="K88">
        <v>9</v>
      </c>
      <c r="L88">
        <v>7</v>
      </c>
      <c r="M88">
        <v>4</v>
      </c>
      <c r="N88">
        <v>3.0999999999999996</v>
      </c>
      <c r="O88">
        <v>25</v>
      </c>
      <c r="P88">
        <v>20</v>
      </c>
      <c r="Q88">
        <v>4.4000000000000004</v>
      </c>
      <c r="R88" t="s">
        <v>76</v>
      </c>
      <c r="S88" t="s">
        <v>77</v>
      </c>
      <c r="T88">
        <v>2.726</v>
      </c>
      <c r="U88">
        <v>2.69</v>
      </c>
      <c r="V88">
        <v>5.2</v>
      </c>
      <c r="W88">
        <v>13.5</v>
      </c>
      <c r="X88">
        <v>68</v>
      </c>
      <c r="Y88" s="3">
        <v>16.89</v>
      </c>
      <c r="Z88" s="3">
        <v>16.89</v>
      </c>
      <c r="AA88">
        <v>50</v>
      </c>
    </row>
    <row r="89" spans="1:27" x14ac:dyDescent="0.3">
      <c r="A89">
        <v>100</v>
      </c>
      <c r="B89">
        <v>0</v>
      </c>
      <c r="C89">
        <v>0</v>
      </c>
      <c r="D89">
        <v>2</v>
      </c>
      <c r="E89">
        <v>12</v>
      </c>
      <c r="F89">
        <v>20</v>
      </c>
      <c r="G89">
        <v>6</v>
      </c>
      <c r="H89">
        <v>11</v>
      </c>
      <c r="I89">
        <v>13</v>
      </c>
      <c r="J89">
        <v>8</v>
      </c>
      <c r="K89">
        <v>9</v>
      </c>
      <c r="L89">
        <v>7</v>
      </c>
      <c r="M89">
        <v>4</v>
      </c>
      <c r="N89">
        <v>3.0999999999999996</v>
      </c>
      <c r="O89">
        <v>25</v>
      </c>
      <c r="P89">
        <v>20</v>
      </c>
      <c r="Q89">
        <v>4.4000000000000004</v>
      </c>
      <c r="R89" t="s">
        <v>76</v>
      </c>
      <c r="S89" t="s">
        <v>77</v>
      </c>
      <c r="T89">
        <v>2.726</v>
      </c>
      <c r="U89">
        <v>2.69</v>
      </c>
      <c r="V89">
        <v>3.7</v>
      </c>
      <c r="W89">
        <v>13.5</v>
      </c>
      <c r="X89">
        <v>68</v>
      </c>
      <c r="Y89" s="3">
        <v>6.28</v>
      </c>
      <c r="Z89" s="3">
        <v>6.28</v>
      </c>
      <c r="AA89">
        <v>50</v>
      </c>
    </row>
    <row r="90" spans="1:27" x14ac:dyDescent="0.3">
      <c r="A90">
        <v>100</v>
      </c>
      <c r="B90">
        <v>0</v>
      </c>
      <c r="C90">
        <v>0</v>
      </c>
      <c r="D90">
        <v>2</v>
      </c>
      <c r="E90">
        <v>12</v>
      </c>
      <c r="F90">
        <v>20</v>
      </c>
      <c r="G90">
        <v>6</v>
      </c>
      <c r="H90">
        <v>11</v>
      </c>
      <c r="I90">
        <v>13</v>
      </c>
      <c r="J90">
        <v>8</v>
      </c>
      <c r="K90">
        <v>9</v>
      </c>
      <c r="L90">
        <v>7</v>
      </c>
      <c r="M90">
        <v>4</v>
      </c>
      <c r="N90">
        <v>3.0999999999999996</v>
      </c>
      <c r="O90">
        <v>25</v>
      </c>
      <c r="P90">
        <v>20</v>
      </c>
      <c r="Q90">
        <v>4.4000000000000004</v>
      </c>
      <c r="R90" t="s">
        <v>76</v>
      </c>
      <c r="S90" t="s">
        <v>77</v>
      </c>
      <c r="T90">
        <v>2.726</v>
      </c>
      <c r="U90">
        <v>2.69</v>
      </c>
      <c r="V90">
        <v>4</v>
      </c>
      <c r="W90">
        <v>13.5</v>
      </c>
      <c r="X90">
        <v>68</v>
      </c>
      <c r="Y90" s="3">
        <v>13.48</v>
      </c>
      <c r="Z90" s="3">
        <v>13.48</v>
      </c>
      <c r="AA90">
        <v>50</v>
      </c>
    </row>
    <row r="91" spans="1:27" x14ac:dyDescent="0.3">
      <c r="A91">
        <v>100</v>
      </c>
      <c r="B91">
        <v>0</v>
      </c>
      <c r="C91">
        <v>0</v>
      </c>
      <c r="D91">
        <v>2</v>
      </c>
      <c r="E91">
        <v>12</v>
      </c>
      <c r="F91">
        <v>20</v>
      </c>
      <c r="G91">
        <v>6</v>
      </c>
      <c r="H91">
        <v>11</v>
      </c>
      <c r="I91">
        <v>13</v>
      </c>
      <c r="J91">
        <v>8</v>
      </c>
      <c r="K91">
        <v>9</v>
      </c>
      <c r="L91">
        <v>7</v>
      </c>
      <c r="M91">
        <v>4</v>
      </c>
      <c r="N91">
        <v>3.0999999999999996</v>
      </c>
      <c r="O91">
        <v>25</v>
      </c>
      <c r="P91">
        <v>20</v>
      </c>
      <c r="Q91">
        <v>4.4000000000000004</v>
      </c>
      <c r="R91" t="s">
        <v>76</v>
      </c>
      <c r="S91" t="s">
        <v>77</v>
      </c>
      <c r="T91">
        <v>2.726</v>
      </c>
      <c r="U91">
        <v>2.69</v>
      </c>
      <c r="V91">
        <v>6.7</v>
      </c>
      <c r="W91">
        <v>13.5</v>
      </c>
      <c r="X91">
        <v>68</v>
      </c>
      <c r="Y91" s="3">
        <v>18.399999999999999</v>
      </c>
      <c r="Z91" s="3">
        <v>18.399999999999999</v>
      </c>
      <c r="AA91">
        <v>50</v>
      </c>
    </row>
    <row r="92" spans="1:27" x14ac:dyDescent="0.3">
      <c r="A92">
        <v>100</v>
      </c>
      <c r="B92">
        <v>0</v>
      </c>
      <c r="C92">
        <v>0</v>
      </c>
      <c r="D92">
        <v>2</v>
      </c>
      <c r="E92">
        <v>12</v>
      </c>
      <c r="F92">
        <v>20</v>
      </c>
      <c r="G92">
        <v>6</v>
      </c>
      <c r="H92">
        <v>11</v>
      </c>
      <c r="I92">
        <v>13</v>
      </c>
      <c r="J92">
        <v>8</v>
      </c>
      <c r="K92">
        <v>9</v>
      </c>
      <c r="L92">
        <v>7</v>
      </c>
      <c r="M92">
        <v>4</v>
      </c>
      <c r="N92">
        <v>3.0999999999999996</v>
      </c>
      <c r="O92">
        <v>25</v>
      </c>
      <c r="P92">
        <v>20</v>
      </c>
      <c r="Q92">
        <v>4.4000000000000004</v>
      </c>
      <c r="R92" t="s">
        <v>76</v>
      </c>
      <c r="S92" t="s">
        <v>77</v>
      </c>
      <c r="T92">
        <v>2.726</v>
      </c>
      <c r="U92">
        <v>2.69</v>
      </c>
      <c r="V92">
        <v>5.2</v>
      </c>
      <c r="W92">
        <v>13.5</v>
      </c>
      <c r="X92">
        <v>68</v>
      </c>
      <c r="Y92" s="3">
        <v>15.85</v>
      </c>
      <c r="Z92" s="3">
        <v>15.85</v>
      </c>
      <c r="AA92">
        <v>50</v>
      </c>
    </row>
    <row r="93" spans="1:27" x14ac:dyDescent="0.3">
      <c r="A93">
        <v>100</v>
      </c>
      <c r="B93">
        <v>0</v>
      </c>
      <c r="C93">
        <v>0</v>
      </c>
      <c r="D93">
        <v>2</v>
      </c>
      <c r="E93">
        <v>12</v>
      </c>
      <c r="F93">
        <v>20</v>
      </c>
      <c r="G93">
        <v>6</v>
      </c>
      <c r="H93">
        <v>11</v>
      </c>
      <c r="I93">
        <v>13</v>
      </c>
      <c r="J93">
        <v>8</v>
      </c>
      <c r="K93">
        <v>9</v>
      </c>
      <c r="L93">
        <v>7</v>
      </c>
      <c r="M93">
        <v>4</v>
      </c>
      <c r="N93">
        <v>3.0999999999999996</v>
      </c>
      <c r="O93">
        <v>25</v>
      </c>
      <c r="P93">
        <v>20</v>
      </c>
      <c r="Q93">
        <v>4.4000000000000004</v>
      </c>
      <c r="R93" t="s">
        <v>76</v>
      </c>
      <c r="S93" t="s">
        <v>77</v>
      </c>
      <c r="T93">
        <v>2.726</v>
      </c>
      <c r="U93">
        <v>2.69</v>
      </c>
      <c r="V93">
        <v>3.7</v>
      </c>
      <c r="W93">
        <v>13.5</v>
      </c>
      <c r="X93">
        <v>68</v>
      </c>
      <c r="Y93" s="3">
        <v>16.600000000000001</v>
      </c>
      <c r="Z93" s="3">
        <v>16.600000000000001</v>
      </c>
      <c r="AA93">
        <v>50</v>
      </c>
    </row>
    <row r="94" spans="1:27" x14ac:dyDescent="0.3">
      <c r="A94">
        <v>100</v>
      </c>
      <c r="B94">
        <v>0</v>
      </c>
      <c r="C94">
        <v>0</v>
      </c>
      <c r="D94">
        <v>2</v>
      </c>
      <c r="E94">
        <v>12</v>
      </c>
      <c r="F94">
        <v>20</v>
      </c>
      <c r="G94">
        <v>6</v>
      </c>
      <c r="H94">
        <v>11</v>
      </c>
      <c r="I94">
        <v>13</v>
      </c>
      <c r="J94">
        <v>8</v>
      </c>
      <c r="K94">
        <v>9</v>
      </c>
      <c r="L94">
        <v>7</v>
      </c>
      <c r="M94">
        <v>4</v>
      </c>
      <c r="N94">
        <v>3.0999999999999996</v>
      </c>
      <c r="O94">
        <v>25</v>
      </c>
      <c r="P94">
        <v>20</v>
      </c>
      <c r="Q94">
        <v>4.4000000000000004</v>
      </c>
      <c r="R94" t="s">
        <v>76</v>
      </c>
      <c r="S94" t="s">
        <v>77</v>
      </c>
      <c r="T94">
        <v>2.726</v>
      </c>
      <c r="U94">
        <v>2.69</v>
      </c>
      <c r="V94">
        <v>4</v>
      </c>
      <c r="W94">
        <v>13.5</v>
      </c>
      <c r="X94">
        <v>68</v>
      </c>
      <c r="Y94" s="3">
        <v>15.04</v>
      </c>
      <c r="Z94" s="3">
        <v>15.04</v>
      </c>
      <c r="AA94">
        <v>50</v>
      </c>
    </row>
    <row r="95" spans="1:27" x14ac:dyDescent="0.3">
      <c r="A95">
        <v>100</v>
      </c>
      <c r="B95">
        <v>0</v>
      </c>
      <c r="C95">
        <v>0</v>
      </c>
      <c r="D95">
        <v>2</v>
      </c>
      <c r="E95">
        <v>12</v>
      </c>
      <c r="F95">
        <v>20</v>
      </c>
      <c r="G95">
        <v>6</v>
      </c>
      <c r="H95">
        <v>11</v>
      </c>
      <c r="I95">
        <v>13</v>
      </c>
      <c r="J95">
        <v>8</v>
      </c>
      <c r="K95">
        <v>9</v>
      </c>
      <c r="L95">
        <v>7</v>
      </c>
      <c r="M95">
        <v>4</v>
      </c>
      <c r="N95">
        <v>3.0999999999999996</v>
      </c>
      <c r="O95">
        <v>25</v>
      </c>
      <c r="P95">
        <v>20</v>
      </c>
      <c r="Q95">
        <v>4.4000000000000004</v>
      </c>
      <c r="R95" t="s">
        <v>76</v>
      </c>
      <c r="S95" t="s">
        <v>77</v>
      </c>
      <c r="T95">
        <v>2.726</v>
      </c>
      <c r="U95">
        <v>2.69</v>
      </c>
      <c r="V95">
        <v>6.7</v>
      </c>
      <c r="W95">
        <v>13.5</v>
      </c>
      <c r="X95">
        <v>68</v>
      </c>
      <c r="Y95" s="3">
        <v>17.86</v>
      </c>
      <c r="Z95" s="3">
        <v>17.86</v>
      </c>
      <c r="AA95">
        <v>50</v>
      </c>
    </row>
    <row r="96" spans="1:27" x14ac:dyDescent="0.3">
      <c r="A96">
        <v>100</v>
      </c>
      <c r="B96">
        <v>0</v>
      </c>
      <c r="C96">
        <v>0</v>
      </c>
      <c r="D96">
        <v>3</v>
      </c>
      <c r="E96">
        <v>12</v>
      </c>
      <c r="F96">
        <v>15</v>
      </c>
      <c r="G96">
        <v>7</v>
      </c>
      <c r="H96">
        <v>14</v>
      </c>
      <c r="I96">
        <v>15</v>
      </c>
      <c r="J96">
        <v>9</v>
      </c>
      <c r="K96">
        <v>6</v>
      </c>
      <c r="L96">
        <v>6</v>
      </c>
      <c r="M96">
        <v>6</v>
      </c>
      <c r="N96">
        <v>2.0999999999999996</v>
      </c>
      <c r="O96">
        <v>25</v>
      </c>
      <c r="P96">
        <v>30</v>
      </c>
      <c r="Q96">
        <v>4.3</v>
      </c>
      <c r="R96" t="s">
        <v>78</v>
      </c>
      <c r="S96" t="s">
        <v>74</v>
      </c>
      <c r="V96">
        <v>5.8</v>
      </c>
      <c r="W96">
        <v>13.3</v>
      </c>
      <c r="X96">
        <v>70</v>
      </c>
      <c r="Y96" s="3">
        <v>2.61</v>
      </c>
      <c r="Z96" s="3">
        <v>2.61</v>
      </c>
      <c r="AA96">
        <v>50</v>
      </c>
    </row>
    <row r="97" spans="1:27" x14ac:dyDescent="0.3">
      <c r="A97">
        <v>100</v>
      </c>
      <c r="B97">
        <v>0</v>
      </c>
      <c r="C97">
        <v>0</v>
      </c>
      <c r="D97">
        <v>3</v>
      </c>
      <c r="E97">
        <v>12</v>
      </c>
      <c r="F97">
        <v>15</v>
      </c>
      <c r="G97">
        <v>7</v>
      </c>
      <c r="H97">
        <v>14</v>
      </c>
      <c r="I97">
        <v>15</v>
      </c>
      <c r="J97">
        <v>9</v>
      </c>
      <c r="K97">
        <v>6</v>
      </c>
      <c r="L97">
        <v>6</v>
      </c>
      <c r="M97">
        <v>6</v>
      </c>
      <c r="N97">
        <v>2.0999999999999996</v>
      </c>
      <c r="O97">
        <v>25</v>
      </c>
      <c r="P97">
        <v>30</v>
      </c>
      <c r="Q97">
        <v>4.3</v>
      </c>
      <c r="R97" t="s">
        <v>78</v>
      </c>
      <c r="S97" t="s">
        <v>74</v>
      </c>
      <c r="V97">
        <v>9.5</v>
      </c>
      <c r="W97">
        <v>13.3</v>
      </c>
      <c r="X97">
        <v>70</v>
      </c>
      <c r="Y97" s="3">
        <v>17.579999999999998</v>
      </c>
      <c r="Z97" s="3">
        <v>17.579999999999998</v>
      </c>
      <c r="AA97">
        <v>50</v>
      </c>
    </row>
    <row r="98" spans="1:27" x14ac:dyDescent="0.3">
      <c r="A98">
        <v>100</v>
      </c>
      <c r="B98">
        <v>0</v>
      </c>
      <c r="C98">
        <v>0</v>
      </c>
      <c r="D98">
        <v>3</v>
      </c>
      <c r="E98">
        <v>12</v>
      </c>
      <c r="F98">
        <v>15</v>
      </c>
      <c r="G98">
        <v>7</v>
      </c>
      <c r="H98">
        <v>14</v>
      </c>
      <c r="I98">
        <v>15</v>
      </c>
      <c r="J98">
        <v>9</v>
      </c>
      <c r="K98">
        <v>6</v>
      </c>
      <c r="L98">
        <v>6</v>
      </c>
      <c r="M98">
        <v>6</v>
      </c>
      <c r="N98">
        <v>2.0999999999999996</v>
      </c>
      <c r="O98">
        <v>25</v>
      </c>
      <c r="P98">
        <v>30</v>
      </c>
      <c r="Q98">
        <v>4.3</v>
      </c>
      <c r="R98" t="s">
        <v>78</v>
      </c>
      <c r="S98" t="s">
        <v>74</v>
      </c>
      <c r="V98">
        <v>8.3000000000000007</v>
      </c>
      <c r="W98">
        <v>13.3</v>
      </c>
      <c r="X98">
        <v>70</v>
      </c>
      <c r="Y98" s="3">
        <v>9.2100000000000009</v>
      </c>
      <c r="Z98" s="3">
        <v>9.2100000000000009</v>
      </c>
      <c r="AA98">
        <v>50</v>
      </c>
    </row>
    <row r="99" spans="1:27" x14ac:dyDescent="0.3">
      <c r="A99">
        <v>100</v>
      </c>
      <c r="B99">
        <v>0</v>
      </c>
      <c r="C99">
        <v>0</v>
      </c>
      <c r="D99">
        <v>3</v>
      </c>
      <c r="E99">
        <v>12</v>
      </c>
      <c r="F99">
        <v>15</v>
      </c>
      <c r="G99">
        <v>7</v>
      </c>
      <c r="H99">
        <v>14</v>
      </c>
      <c r="I99">
        <v>15</v>
      </c>
      <c r="J99">
        <v>9</v>
      </c>
      <c r="K99">
        <v>6</v>
      </c>
      <c r="L99">
        <v>6</v>
      </c>
      <c r="M99">
        <v>6</v>
      </c>
      <c r="N99">
        <v>2.0999999999999996</v>
      </c>
      <c r="O99">
        <v>25</v>
      </c>
      <c r="P99">
        <v>30</v>
      </c>
      <c r="Q99">
        <v>4.3</v>
      </c>
      <c r="R99" t="s">
        <v>78</v>
      </c>
      <c r="S99" t="s">
        <v>74</v>
      </c>
      <c r="V99">
        <v>4.5</v>
      </c>
      <c r="W99">
        <v>13.3</v>
      </c>
      <c r="X99">
        <v>70</v>
      </c>
      <c r="Y99" s="3">
        <v>3.07</v>
      </c>
      <c r="Z99" s="3">
        <v>3.07</v>
      </c>
      <c r="AA99">
        <v>50</v>
      </c>
    </row>
    <row r="100" spans="1:27" x14ac:dyDescent="0.3">
      <c r="A100">
        <v>100</v>
      </c>
      <c r="B100">
        <v>0</v>
      </c>
      <c r="C100">
        <v>0</v>
      </c>
      <c r="D100">
        <v>3</v>
      </c>
      <c r="E100">
        <v>12</v>
      </c>
      <c r="F100">
        <v>15</v>
      </c>
      <c r="G100">
        <v>7</v>
      </c>
      <c r="H100">
        <v>14</v>
      </c>
      <c r="I100">
        <v>15</v>
      </c>
      <c r="J100">
        <v>9</v>
      </c>
      <c r="K100">
        <v>6</v>
      </c>
      <c r="L100">
        <v>6</v>
      </c>
      <c r="M100">
        <v>6</v>
      </c>
      <c r="N100">
        <v>2.0999999999999996</v>
      </c>
      <c r="O100">
        <v>25</v>
      </c>
      <c r="P100">
        <v>30</v>
      </c>
      <c r="Q100">
        <v>4.3</v>
      </c>
      <c r="R100" t="s">
        <v>78</v>
      </c>
      <c r="S100" t="s">
        <v>74</v>
      </c>
      <c r="V100">
        <v>4.5999999999999996</v>
      </c>
      <c r="W100">
        <v>13.3</v>
      </c>
      <c r="X100">
        <v>70</v>
      </c>
      <c r="Y100" s="3">
        <v>3.45</v>
      </c>
      <c r="Z100" s="3">
        <v>3.45</v>
      </c>
      <c r="AA100">
        <v>50</v>
      </c>
    </row>
    <row r="101" spans="1:27" x14ac:dyDescent="0.3">
      <c r="A101">
        <v>100</v>
      </c>
      <c r="B101">
        <v>0</v>
      </c>
      <c r="C101">
        <v>0</v>
      </c>
      <c r="D101">
        <v>3</v>
      </c>
      <c r="E101">
        <v>12</v>
      </c>
      <c r="F101">
        <v>15</v>
      </c>
      <c r="G101">
        <v>7</v>
      </c>
      <c r="H101">
        <v>14</v>
      </c>
      <c r="I101">
        <v>15</v>
      </c>
      <c r="J101">
        <v>9</v>
      </c>
      <c r="K101">
        <v>6</v>
      </c>
      <c r="L101">
        <v>6</v>
      </c>
      <c r="M101">
        <v>6</v>
      </c>
      <c r="N101">
        <v>2.0999999999999996</v>
      </c>
      <c r="O101">
        <v>25</v>
      </c>
      <c r="P101">
        <v>30</v>
      </c>
      <c r="Q101">
        <v>4.3</v>
      </c>
      <c r="R101" t="s">
        <v>78</v>
      </c>
      <c r="S101" t="s">
        <v>74</v>
      </c>
      <c r="V101">
        <v>5.4</v>
      </c>
      <c r="W101">
        <v>13.3</v>
      </c>
      <c r="X101">
        <v>70</v>
      </c>
      <c r="Y101" s="3">
        <v>6.18</v>
      </c>
      <c r="Z101" s="3">
        <v>6.18</v>
      </c>
      <c r="AA101">
        <v>50</v>
      </c>
    </row>
    <row r="102" spans="1:27" x14ac:dyDescent="0.3">
      <c r="A102">
        <v>100</v>
      </c>
      <c r="B102">
        <v>0</v>
      </c>
      <c r="C102">
        <v>0</v>
      </c>
      <c r="D102">
        <v>0</v>
      </c>
      <c r="E102">
        <v>0</v>
      </c>
      <c r="F102">
        <v>5</v>
      </c>
      <c r="G102">
        <v>7</v>
      </c>
      <c r="H102">
        <v>25</v>
      </c>
      <c r="I102">
        <v>21</v>
      </c>
      <c r="J102">
        <v>11</v>
      </c>
      <c r="K102">
        <v>7</v>
      </c>
      <c r="L102">
        <v>8</v>
      </c>
      <c r="M102">
        <v>7</v>
      </c>
      <c r="N102">
        <v>4.4000000000000004</v>
      </c>
      <c r="O102">
        <v>12.5</v>
      </c>
      <c r="P102">
        <v>30</v>
      </c>
      <c r="Q102">
        <v>5.2</v>
      </c>
      <c r="R102" t="s">
        <v>78</v>
      </c>
      <c r="S102" t="s">
        <v>79</v>
      </c>
      <c r="V102">
        <v>3.7</v>
      </c>
      <c r="W102">
        <v>14.4</v>
      </c>
      <c r="X102">
        <v>72</v>
      </c>
      <c r="Y102" s="3">
        <v>4.34</v>
      </c>
      <c r="Z102" s="3">
        <v>4.34</v>
      </c>
      <c r="AA102">
        <v>50</v>
      </c>
    </row>
    <row r="103" spans="1:27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5</v>
      </c>
      <c r="G103">
        <v>7</v>
      </c>
      <c r="H103">
        <v>25</v>
      </c>
      <c r="I103">
        <v>21</v>
      </c>
      <c r="J103">
        <v>11</v>
      </c>
      <c r="K103">
        <v>7</v>
      </c>
      <c r="L103">
        <v>8</v>
      </c>
      <c r="M103">
        <v>7</v>
      </c>
      <c r="N103">
        <v>4.4000000000000004</v>
      </c>
      <c r="O103">
        <v>12.5</v>
      </c>
      <c r="P103">
        <v>30</v>
      </c>
      <c r="Q103">
        <v>5.2</v>
      </c>
      <c r="R103" t="s">
        <v>78</v>
      </c>
      <c r="S103" t="s">
        <v>79</v>
      </c>
      <c r="V103">
        <v>3.2</v>
      </c>
      <c r="W103">
        <v>14.4</v>
      </c>
      <c r="X103">
        <v>72</v>
      </c>
      <c r="Y103" s="3">
        <v>4.55</v>
      </c>
      <c r="Z103" s="3">
        <v>4.55</v>
      </c>
      <c r="AA103">
        <v>50</v>
      </c>
    </row>
    <row r="104" spans="1:27" x14ac:dyDescent="0.3">
      <c r="A104">
        <v>100</v>
      </c>
      <c r="B104">
        <v>0</v>
      </c>
      <c r="C104">
        <v>0</v>
      </c>
      <c r="D104">
        <v>4</v>
      </c>
      <c r="E104">
        <v>8</v>
      </c>
      <c r="F104">
        <v>21</v>
      </c>
      <c r="G104">
        <v>5</v>
      </c>
      <c r="H104">
        <v>17</v>
      </c>
      <c r="I104">
        <v>13</v>
      </c>
      <c r="J104">
        <v>9</v>
      </c>
      <c r="K104">
        <v>7</v>
      </c>
      <c r="L104">
        <v>5</v>
      </c>
      <c r="M104">
        <v>4</v>
      </c>
      <c r="N104">
        <v>2.2000000000000002</v>
      </c>
      <c r="O104">
        <v>25</v>
      </c>
      <c r="P104">
        <v>20</v>
      </c>
      <c r="Q104">
        <v>4.4000000000000004</v>
      </c>
      <c r="R104" t="s">
        <v>80</v>
      </c>
      <c r="S104" t="s">
        <v>81</v>
      </c>
      <c r="V104">
        <v>8.1</v>
      </c>
      <c r="W104">
        <v>13.2</v>
      </c>
      <c r="X104">
        <v>70</v>
      </c>
      <c r="Y104" s="3">
        <v>16.27</v>
      </c>
      <c r="Z104" s="3">
        <v>16.27</v>
      </c>
      <c r="AA104">
        <v>50</v>
      </c>
    </row>
    <row r="105" spans="1:27" x14ac:dyDescent="0.3">
      <c r="A105">
        <v>100</v>
      </c>
      <c r="B105">
        <v>0</v>
      </c>
      <c r="C105">
        <v>0</v>
      </c>
      <c r="D105">
        <v>4</v>
      </c>
      <c r="E105">
        <v>8</v>
      </c>
      <c r="F105">
        <v>21</v>
      </c>
      <c r="G105">
        <v>5</v>
      </c>
      <c r="H105">
        <v>17</v>
      </c>
      <c r="I105">
        <v>13</v>
      </c>
      <c r="J105">
        <v>9</v>
      </c>
      <c r="K105">
        <v>7</v>
      </c>
      <c r="L105">
        <v>5</v>
      </c>
      <c r="M105">
        <v>4</v>
      </c>
      <c r="N105">
        <v>2.2000000000000002</v>
      </c>
      <c r="O105">
        <v>25</v>
      </c>
      <c r="P105">
        <v>20</v>
      </c>
      <c r="Q105">
        <v>4.4000000000000004</v>
      </c>
      <c r="R105" t="s">
        <v>80</v>
      </c>
      <c r="S105" t="s">
        <v>75</v>
      </c>
      <c r="V105">
        <v>8.1999999999999993</v>
      </c>
      <c r="W105">
        <v>13.2</v>
      </c>
      <c r="X105">
        <v>70</v>
      </c>
      <c r="Y105" s="3">
        <v>18.329999999999998</v>
      </c>
      <c r="Z105" s="3">
        <v>18.329999999999998</v>
      </c>
      <c r="AA105">
        <v>50</v>
      </c>
    </row>
    <row r="106" spans="1:27" x14ac:dyDescent="0.3">
      <c r="A106">
        <v>100</v>
      </c>
      <c r="B106">
        <v>0</v>
      </c>
      <c r="C106">
        <v>0</v>
      </c>
      <c r="D106">
        <v>4</v>
      </c>
      <c r="E106">
        <v>8</v>
      </c>
      <c r="F106">
        <v>21</v>
      </c>
      <c r="G106">
        <v>5</v>
      </c>
      <c r="H106">
        <v>17</v>
      </c>
      <c r="I106">
        <v>13</v>
      </c>
      <c r="J106">
        <v>9</v>
      </c>
      <c r="K106">
        <v>7</v>
      </c>
      <c r="L106">
        <v>5</v>
      </c>
      <c r="M106">
        <v>4</v>
      </c>
      <c r="N106">
        <v>2.2000000000000002</v>
      </c>
      <c r="O106">
        <v>25</v>
      </c>
      <c r="P106">
        <v>20</v>
      </c>
      <c r="Q106">
        <v>4.4000000000000004</v>
      </c>
      <c r="R106" t="s">
        <v>80</v>
      </c>
      <c r="S106" t="s">
        <v>75</v>
      </c>
      <c r="V106">
        <v>8.1999999999999993</v>
      </c>
      <c r="W106">
        <v>13.2</v>
      </c>
      <c r="X106">
        <v>70</v>
      </c>
      <c r="Y106" s="3">
        <v>13.94</v>
      </c>
      <c r="Z106" s="3">
        <v>13.94</v>
      </c>
      <c r="AA106">
        <v>50</v>
      </c>
    </row>
    <row r="107" spans="1:27" x14ac:dyDescent="0.3">
      <c r="A107">
        <v>100</v>
      </c>
      <c r="B107">
        <v>0</v>
      </c>
      <c r="C107">
        <v>0</v>
      </c>
      <c r="D107">
        <v>4</v>
      </c>
      <c r="E107">
        <v>8</v>
      </c>
      <c r="F107">
        <v>21</v>
      </c>
      <c r="G107">
        <v>5</v>
      </c>
      <c r="H107">
        <v>17</v>
      </c>
      <c r="I107">
        <v>13</v>
      </c>
      <c r="J107">
        <v>9</v>
      </c>
      <c r="K107">
        <v>7</v>
      </c>
      <c r="L107">
        <v>5</v>
      </c>
      <c r="M107">
        <v>4</v>
      </c>
      <c r="N107">
        <v>2.2000000000000002</v>
      </c>
      <c r="O107">
        <v>25</v>
      </c>
      <c r="P107">
        <v>20</v>
      </c>
      <c r="Q107">
        <v>4.4000000000000004</v>
      </c>
      <c r="R107" t="s">
        <v>80</v>
      </c>
      <c r="S107" t="s">
        <v>75</v>
      </c>
      <c r="V107">
        <v>5.4</v>
      </c>
      <c r="W107">
        <v>13.2</v>
      </c>
      <c r="X107">
        <v>70</v>
      </c>
      <c r="Y107" s="3">
        <v>19.68</v>
      </c>
      <c r="Z107" s="3">
        <v>19.68</v>
      </c>
      <c r="AA107">
        <v>50</v>
      </c>
    </row>
    <row r="108" spans="1:27" x14ac:dyDescent="0.3">
      <c r="A108">
        <v>100</v>
      </c>
      <c r="B108">
        <v>0</v>
      </c>
      <c r="C108">
        <v>0</v>
      </c>
      <c r="D108">
        <v>0</v>
      </c>
      <c r="E108">
        <v>5</v>
      </c>
      <c r="F108">
        <v>12</v>
      </c>
      <c r="G108">
        <v>8</v>
      </c>
      <c r="H108">
        <v>16</v>
      </c>
      <c r="I108">
        <v>16</v>
      </c>
      <c r="J108">
        <v>12</v>
      </c>
      <c r="K108">
        <v>10</v>
      </c>
      <c r="L108">
        <v>8</v>
      </c>
      <c r="M108">
        <v>5</v>
      </c>
      <c r="N108">
        <v>3</v>
      </c>
      <c r="O108">
        <v>19</v>
      </c>
      <c r="P108">
        <v>20</v>
      </c>
      <c r="Q108">
        <v>4.5</v>
      </c>
      <c r="R108" t="s">
        <v>80</v>
      </c>
      <c r="S108" t="s">
        <v>82</v>
      </c>
      <c r="V108">
        <v>8.5</v>
      </c>
      <c r="W108">
        <v>13.3</v>
      </c>
      <c r="X108">
        <v>70</v>
      </c>
      <c r="Y108" s="3">
        <v>14.99</v>
      </c>
      <c r="Z108" s="3">
        <v>14.99</v>
      </c>
      <c r="AA108">
        <v>50</v>
      </c>
    </row>
    <row r="109" spans="1:27" x14ac:dyDescent="0.3">
      <c r="A109">
        <v>100</v>
      </c>
      <c r="B109">
        <v>0</v>
      </c>
      <c r="C109">
        <v>0</v>
      </c>
      <c r="D109">
        <v>0</v>
      </c>
      <c r="E109">
        <v>5</v>
      </c>
      <c r="F109">
        <v>12</v>
      </c>
      <c r="G109">
        <v>8</v>
      </c>
      <c r="H109">
        <v>16</v>
      </c>
      <c r="I109">
        <v>16</v>
      </c>
      <c r="J109">
        <v>12</v>
      </c>
      <c r="K109">
        <v>10</v>
      </c>
      <c r="L109">
        <v>8</v>
      </c>
      <c r="M109">
        <v>5</v>
      </c>
      <c r="N109">
        <v>3</v>
      </c>
      <c r="O109">
        <v>19</v>
      </c>
      <c r="P109">
        <v>20</v>
      </c>
      <c r="Q109">
        <v>4.5</v>
      </c>
      <c r="R109" t="s">
        <v>80</v>
      </c>
      <c r="S109" t="s">
        <v>82</v>
      </c>
      <c r="V109">
        <v>8.8000000000000007</v>
      </c>
      <c r="W109">
        <v>13.3</v>
      </c>
      <c r="X109">
        <v>70</v>
      </c>
      <c r="Y109" s="3">
        <v>17.61</v>
      </c>
      <c r="Z109" s="3">
        <v>17.61</v>
      </c>
      <c r="AA109">
        <v>50</v>
      </c>
    </row>
    <row r="110" spans="1:27" x14ac:dyDescent="0.3">
      <c r="A110">
        <v>100</v>
      </c>
      <c r="B110">
        <v>0</v>
      </c>
      <c r="C110">
        <v>0</v>
      </c>
      <c r="D110">
        <v>0</v>
      </c>
      <c r="E110">
        <v>5</v>
      </c>
      <c r="F110">
        <v>12</v>
      </c>
      <c r="G110">
        <v>8</v>
      </c>
      <c r="H110">
        <v>16</v>
      </c>
      <c r="I110">
        <v>16</v>
      </c>
      <c r="J110">
        <v>12</v>
      </c>
      <c r="K110">
        <v>10</v>
      </c>
      <c r="L110">
        <v>8</v>
      </c>
      <c r="M110">
        <v>5</v>
      </c>
      <c r="N110">
        <v>3</v>
      </c>
      <c r="O110">
        <v>19</v>
      </c>
      <c r="P110">
        <v>20</v>
      </c>
      <c r="Q110">
        <v>4.5</v>
      </c>
      <c r="R110" t="s">
        <v>80</v>
      </c>
      <c r="S110" t="s">
        <v>82</v>
      </c>
      <c r="V110">
        <v>9.1999999999999993</v>
      </c>
      <c r="W110">
        <v>13.3</v>
      </c>
      <c r="X110">
        <v>70</v>
      </c>
      <c r="Y110" s="3">
        <v>16.91</v>
      </c>
      <c r="Z110" s="3">
        <v>16.91</v>
      </c>
      <c r="AA110">
        <v>50</v>
      </c>
    </row>
    <row r="111" spans="1:27" x14ac:dyDescent="0.3">
      <c r="A111">
        <v>100</v>
      </c>
      <c r="B111">
        <v>0</v>
      </c>
      <c r="C111">
        <v>0</v>
      </c>
      <c r="D111">
        <v>0</v>
      </c>
      <c r="E111">
        <v>5</v>
      </c>
      <c r="F111">
        <v>12</v>
      </c>
      <c r="G111">
        <v>8</v>
      </c>
      <c r="H111">
        <v>16</v>
      </c>
      <c r="I111">
        <v>16</v>
      </c>
      <c r="J111">
        <v>12</v>
      </c>
      <c r="K111">
        <v>10</v>
      </c>
      <c r="L111">
        <v>8</v>
      </c>
      <c r="M111">
        <v>5</v>
      </c>
      <c r="N111">
        <v>3</v>
      </c>
      <c r="O111">
        <v>19</v>
      </c>
      <c r="P111">
        <v>20</v>
      </c>
      <c r="Q111">
        <v>4.5</v>
      </c>
      <c r="R111" t="s">
        <v>80</v>
      </c>
      <c r="S111" t="s">
        <v>82</v>
      </c>
      <c r="V111">
        <v>9.6</v>
      </c>
      <c r="W111">
        <v>13.3</v>
      </c>
      <c r="X111">
        <v>70</v>
      </c>
      <c r="Y111" s="3">
        <v>15.89</v>
      </c>
      <c r="Z111" s="3">
        <v>15.89</v>
      </c>
      <c r="AA111">
        <v>50</v>
      </c>
    </row>
    <row r="112" spans="1:27" x14ac:dyDescent="0.3">
      <c r="A112">
        <v>100</v>
      </c>
      <c r="B112">
        <v>0</v>
      </c>
      <c r="C112">
        <v>0</v>
      </c>
      <c r="D112">
        <v>0</v>
      </c>
      <c r="E112">
        <v>5</v>
      </c>
      <c r="F112">
        <v>20</v>
      </c>
      <c r="G112">
        <v>9</v>
      </c>
      <c r="H112">
        <v>15</v>
      </c>
      <c r="I112">
        <v>13</v>
      </c>
      <c r="J112">
        <v>9</v>
      </c>
      <c r="K112">
        <v>7</v>
      </c>
      <c r="L112">
        <v>7</v>
      </c>
      <c r="M112">
        <v>6</v>
      </c>
      <c r="N112">
        <v>3.9000000000000004</v>
      </c>
      <c r="O112">
        <v>19</v>
      </c>
      <c r="P112">
        <v>40</v>
      </c>
      <c r="Q112">
        <v>4.5</v>
      </c>
      <c r="R112" t="s">
        <v>84</v>
      </c>
      <c r="S112" t="s">
        <v>85</v>
      </c>
      <c r="V112">
        <v>7.4</v>
      </c>
      <c r="W112">
        <v>13.5</v>
      </c>
      <c r="X112">
        <v>69</v>
      </c>
      <c r="Y112" s="3">
        <v>2.66</v>
      </c>
      <c r="Z112" s="3">
        <v>2.66</v>
      </c>
      <c r="AA112">
        <v>50</v>
      </c>
    </row>
    <row r="113" spans="1:28" x14ac:dyDescent="0.3">
      <c r="A113">
        <v>100</v>
      </c>
      <c r="B113">
        <v>0</v>
      </c>
      <c r="C113">
        <v>0</v>
      </c>
      <c r="D113">
        <v>0</v>
      </c>
      <c r="E113">
        <v>5</v>
      </c>
      <c r="F113">
        <v>20</v>
      </c>
      <c r="G113">
        <v>9</v>
      </c>
      <c r="H113">
        <v>15</v>
      </c>
      <c r="I113">
        <v>13</v>
      </c>
      <c r="J113">
        <v>9</v>
      </c>
      <c r="K113">
        <v>7</v>
      </c>
      <c r="L113">
        <v>7</v>
      </c>
      <c r="M113">
        <v>6</v>
      </c>
      <c r="N113">
        <v>3.9000000000000004</v>
      </c>
      <c r="O113">
        <v>19</v>
      </c>
      <c r="P113">
        <v>40</v>
      </c>
      <c r="Q113">
        <v>4.5</v>
      </c>
      <c r="R113" t="s">
        <v>84</v>
      </c>
      <c r="S113" t="s">
        <v>85</v>
      </c>
      <c r="V113">
        <v>7.4</v>
      </c>
      <c r="W113">
        <v>13.5</v>
      </c>
      <c r="X113">
        <v>69</v>
      </c>
      <c r="Y113" s="3">
        <v>4.3</v>
      </c>
      <c r="Z113" s="3">
        <v>4.3</v>
      </c>
      <c r="AA113">
        <v>50</v>
      </c>
    </row>
    <row r="114" spans="1:28" x14ac:dyDescent="0.3">
      <c r="A114">
        <v>100</v>
      </c>
      <c r="B114">
        <v>0</v>
      </c>
      <c r="C114">
        <v>0</v>
      </c>
      <c r="D114">
        <v>0</v>
      </c>
      <c r="E114">
        <v>5</v>
      </c>
      <c r="F114">
        <v>20</v>
      </c>
      <c r="G114">
        <v>9</v>
      </c>
      <c r="H114">
        <v>15</v>
      </c>
      <c r="I114">
        <v>13</v>
      </c>
      <c r="J114">
        <v>9</v>
      </c>
      <c r="K114">
        <v>7</v>
      </c>
      <c r="L114">
        <v>7</v>
      </c>
      <c r="M114">
        <v>6</v>
      </c>
      <c r="N114">
        <v>3.9000000000000004</v>
      </c>
      <c r="O114">
        <v>19</v>
      </c>
      <c r="P114">
        <v>40</v>
      </c>
      <c r="Q114">
        <v>4.5</v>
      </c>
      <c r="R114" t="s">
        <v>84</v>
      </c>
      <c r="S114" t="s">
        <v>85</v>
      </c>
      <c r="V114">
        <v>6.4</v>
      </c>
      <c r="W114">
        <v>13.5</v>
      </c>
      <c r="X114">
        <v>69</v>
      </c>
      <c r="Y114" s="3">
        <v>2.5299999999999998</v>
      </c>
      <c r="Z114" s="3">
        <v>2.5299999999999998</v>
      </c>
      <c r="AA114">
        <v>50</v>
      </c>
    </row>
    <row r="115" spans="1:28" x14ac:dyDescent="0.3">
      <c r="A115">
        <v>100</v>
      </c>
      <c r="B115">
        <v>0</v>
      </c>
      <c r="C115">
        <v>0</v>
      </c>
      <c r="D115">
        <v>0</v>
      </c>
      <c r="E115">
        <v>5</v>
      </c>
      <c r="F115">
        <v>20</v>
      </c>
      <c r="G115">
        <v>9</v>
      </c>
      <c r="H115">
        <v>15</v>
      </c>
      <c r="I115">
        <v>13</v>
      </c>
      <c r="J115">
        <v>9</v>
      </c>
      <c r="K115">
        <v>7</v>
      </c>
      <c r="L115">
        <v>7</v>
      </c>
      <c r="M115">
        <v>6</v>
      </c>
      <c r="N115">
        <v>3.9000000000000004</v>
      </c>
      <c r="O115">
        <v>19</v>
      </c>
      <c r="P115">
        <v>40</v>
      </c>
      <c r="Q115">
        <v>4.5</v>
      </c>
      <c r="R115" t="s">
        <v>84</v>
      </c>
      <c r="S115" t="s">
        <v>85</v>
      </c>
      <c r="V115">
        <v>7.2</v>
      </c>
      <c r="W115">
        <v>13.5</v>
      </c>
      <c r="X115">
        <v>69</v>
      </c>
      <c r="Y115" s="3">
        <v>10</v>
      </c>
      <c r="Z115" s="3">
        <v>10</v>
      </c>
      <c r="AA115">
        <v>50</v>
      </c>
    </row>
    <row r="116" spans="1:28" x14ac:dyDescent="0.3">
      <c r="A116">
        <v>100</v>
      </c>
      <c r="B116">
        <v>0</v>
      </c>
      <c r="C116">
        <v>0</v>
      </c>
      <c r="D116">
        <v>0</v>
      </c>
      <c r="E116">
        <v>5</v>
      </c>
      <c r="F116">
        <v>20</v>
      </c>
      <c r="G116">
        <v>9</v>
      </c>
      <c r="H116">
        <v>15</v>
      </c>
      <c r="I116">
        <v>13</v>
      </c>
      <c r="J116">
        <v>9</v>
      </c>
      <c r="K116">
        <v>7</v>
      </c>
      <c r="L116">
        <v>7</v>
      </c>
      <c r="M116">
        <v>6</v>
      </c>
      <c r="N116">
        <v>3.9000000000000004</v>
      </c>
      <c r="O116">
        <v>19</v>
      </c>
      <c r="P116">
        <v>40</v>
      </c>
      <c r="Q116">
        <v>4.5</v>
      </c>
      <c r="R116" t="s">
        <v>84</v>
      </c>
      <c r="S116" t="s">
        <v>85</v>
      </c>
      <c r="V116">
        <v>6.2</v>
      </c>
      <c r="W116">
        <v>13.5</v>
      </c>
      <c r="X116">
        <v>69</v>
      </c>
      <c r="Y116" s="3">
        <v>2.17</v>
      </c>
      <c r="Z116" s="3">
        <v>2.17</v>
      </c>
      <c r="AA116">
        <v>50</v>
      </c>
    </row>
    <row r="117" spans="1:28" x14ac:dyDescent="0.3">
      <c r="A117">
        <v>100</v>
      </c>
      <c r="B117">
        <v>0</v>
      </c>
      <c r="C117">
        <v>0</v>
      </c>
      <c r="D117">
        <v>0</v>
      </c>
      <c r="E117">
        <v>5</v>
      </c>
      <c r="F117">
        <v>20</v>
      </c>
      <c r="G117">
        <v>9</v>
      </c>
      <c r="H117">
        <v>15</v>
      </c>
      <c r="I117">
        <v>13</v>
      </c>
      <c r="J117">
        <v>9</v>
      </c>
      <c r="K117">
        <v>7</v>
      </c>
      <c r="L117">
        <v>7</v>
      </c>
      <c r="M117">
        <v>6</v>
      </c>
      <c r="N117">
        <v>3.9000000000000004</v>
      </c>
      <c r="O117">
        <v>19</v>
      </c>
      <c r="P117">
        <v>40</v>
      </c>
      <c r="Q117">
        <v>4.5</v>
      </c>
      <c r="R117" t="s">
        <v>84</v>
      </c>
      <c r="S117" t="s">
        <v>85</v>
      </c>
      <c r="V117">
        <v>8.6999999999999993</v>
      </c>
      <c r="W117">
        <v>13.5</v>
      </c>
      <c r="X117">
        <v>69</v>
      </c>
      <c r="Y117" s="3">
        <v>3.95</v>
      </c>
      <c r="Z117" s="3">
        <v>3.95</v>
      </c>
      <c r="AA117">
        <v>50</v>
      </c>
    </row>
    <row r="118" spans="1:28" x14ac:dyDescent="0.3">
      <c r="A118">
        <v>100</v>
      </c>
      <c r="B118">
        <v>0</v>
      </c>
      <c r="C118">
        <v>0</v>
      </c>
      <c r="D118">
        <v>0</v>
      </c>
      <c r="E118">
        <v>5</v>
      </c>
      <c r="F118">
        <v>20</v>
      </c>
      <c r="G118">
        <v>9</v>
      </c>
      <c r="H118">
        <v>15</v>
      </c>
      <c r="I118">
        <v>13</v>
      </c>
      <c r="J118">
        <v>9</v>
      </c>
      <c r="K118">
        <v>7</v>
      </c>
      <c r="L118">
        <v>7</v>
      </c>
      <c r="M118">
        <v>6</v>
      </c>
      <c r="N118">
        <v>3.9000000000000004</v>
      </c>
      <c r="O118">
        <v>19</v>
      </c>
      <c r="P118">
        <v>40</v>
      </c>
      <c r="Q118">
        <v>4.5</v>
      </c>
      <c r="R118" t="s">
        <v>84</v>
      </c>
      <c r="S118" t="s">
        <v>85</v>
      </c>
      <c r="V118">
        <v>10.3</v>
      </c>
      <c r="W118">
        <v>13.5</v>
      </c>
      <c r="X118">
        <v>69</v>
      </c>
      <c r="Y118" s="3">
        <v>17.63</v>
      </c>
      <c r="Z118" s="3">
        <v>17.63</v>
      </c>
      <c r="AA118">
        <v>50</v>
      </c>
    </row>
    <row r="119" spans="1:28" x14ac:dyDescent="0.3">
      <c r="A119">
        <v>100</v>
      </c>
      <c r="B119">
        <v>0</v>
      </c>
      <c r="C119">
        <v>0</v>
      </c>
      <c r="D119">
        <v>0</v>
      </c>
      <c r="E119">
        <v>5</v>
      </c>
      <c r="F119">
        <v>20</v>
      </c>
      <c r="G119">
        <v>9</v>
      </c>
      <c r="H119">
        <v>15</v>
      </c>
      <c r="I119">
        <v>13</v>
      </c>
      <c r="J119">
        <v>9</v>
      </c>
      <c r="K119">
        <v>7</v>
      </c>
      <c r="L119">
        <v>7</v>
      </c>
      <c r="M119">
        <v>6</v>
      </c>
      <c r="N119">
        <v>3.9000000000000004</v>
      </c>
      <c r="O119">
        <v>19</v>
      </c>
      <c r="P119">
        <v>40</v>
      </c>
      <c r="Q119">
        <v>4.5</v>
      </c>
      <c r="R119" t="s">
        <v>84</v>
      </c>
      <c r="S119" t="s">
        <v>85</v>
      </c>
      <c r="V119">
        <v>8.6</v>
      </c>
      <c r="W119">
        <v>13.5</v>
      </c>
      <c r="X119">
        <v>69</v>
      </c>
      <c r="Y119" s="3">
        <v>10.46</v>
      </c>
      <c r="Z119" s="3">
        <v>10.46</v>
      </c>
      <c r="AA119">
        <v>50</v>
      </c>
      <c r="AB119" t="s">
        <v>93</v>
      </c>
    </row>
    <row r="120" spans="1:28" x14ac:dyDescent="0.3">
      <c r="A120">
        <v>100</v>
      </c>
      <c r="B120">
        <v>0</v>
      </c>
      <c r="C120">
        <v>0</v>
      </c>
      <c r="D120">
        <v>0</v>
      </c>
      <c r="E120">
        <v>2.4599999999999937</v>
      </c>
      <c r="F120">
        <v>18.490000000000009</v>
      </c>
      <c r="G120">
        <v>9.25</v>
      </c>
      <c r="H120">
        <v>19.079999999999998</v>
      </c>
      <c r="I120">
        <v>14.54</v>
      </c>
      <c r="J120">
        <v>8.8000000000000007</v>
      </c>
      <c r="K120">
        <v>7.5</v>
      </c>
      <c r="L120">
        <v>7.7399999999999984</v>
      </c>
      <c r="M120">
        <v>4.2100000000000009</v>
      </c>
      <c r="N120">
        <v>1.9399999999999995</v>
      </c>
      <c r="O120">
        <v>19</v>
      </c>
      <c r="P120">
        <v>10</v>
      </c>
      <c r="Q120">
        <v>5.15</v>
      </c>
      <c r="V120">
        <v>4</v>
      </c>
      <c r="W120">
        <v>13.8</v>
      </c>
      <c r="X120">
        <v>73</v>
      </c>
      <c r="Y120" s="3">
        <v>12.5</v>
      </c>
      <c r="Z120" s="3">
        <v>12.5</v>
      </c>
      <c r="AA120">
        <v>50</v>
      </c>
    </row>
    <row r="121" spans="1:28" x14ac:dyDescent="0.3">
      <c r="A121">
        <v>100</v>
      </c>
      <c r="B121">
        <v>0</v>
      </c>
      <c r="C121">
        <v>0</v>
      </c>
      <c r="D121">
        <v>0</v>
      </c>
      <c r="E121">
        <v>2.4599999999999937</v>
      </c>
      <c r="F121">
        <v>18.490000000000009</v>
      </c>
      <c r="G121">
        <v>9.25</v>
      </c>
      <c r="H121">
        <v>19.079999999999998</v>
      </c>
      <c r="I121">
        <v>14.54</v>
      </c>
      <c r="J121">
        <v>8.8000000000000007</v>
      </c>
      <c r="K121">
        <v>7.5</v>
      </c>
      <c r="L121">
        <v>7.7399999999999984</v>
      </c>
      <c r="M121">
        <v>4.2100000000000009</v>
      </c>
      <c r="N121">
        <v>1.9399999999999995</v>
      </c>
      <c r="O121">
        <v>19</v>
      </c>
      <c r="P121">
        <v>20</v>
      </c>
      <c r="Q121">
        <v>5.2</v>
      </c>
      <c r="V121">
        <v>4</v>
      </c>
      <c r="W121">
        <v>14.2</v>
      </c>
      <c r="X121">
        <v>75</v>
      </c>
      <c r="Y121" s="3">
        <v>12.5</v>
      </c>
      <c r="Z121" s="3">
        <v>12.5</v>
      </c>
      <c r="AA121">
        <v>50</v>
      </c>
    </row>
    <row r="122" spans="1:28" x14ac:dyDescent="0.3">
      <c r="A122">
        <v>100</v>
      </c>
      <c r="B122">
        <v>0</v>
      </c>
      <c r="C122">
        <v>0</v>
      </c>
      <c r="D122">
        <v>6.1099999999999994</v>
      </c>
      <c r="E122">
        <v>10.510000000000005</v>
      </c>
      <c r="F122">
        <v>17.22999999999999</v>
      </c>
      <c r="G122">
        <v>4.960000000000008</v>
      </c>
      <c r="H122">
        <v>11.25</v>
      </c>
      <c r="I122">
        <v>13.149999999999999</v>
      </c>
      <c r="J122">
        <v>8.8699999999999974</v>
      </c>
      <c r="K122">
        <v>7.6800000000000033</v>
      </c>
      <c r="L122">
        <v>7.9399999999999977</v>
      </c>
      <c r="M122">
        <v>4.32</v>
      </c>
      <c r="N122">
        <v>1.9900000000000002</v>
      </c>
      <c r="O122">
        <v>25</v>
      </c>
      <c r="P122">
        <v>10</v>
      </c>
      <c r="Q122">
        <v>4.8</v>
      </c>
      <c r="V122">
        <v>4</v>
      </c>
      <c r="W122">
        <v>12.2</v>
      </c>
      <c r="X122">
        <v>69</v>
      </c>
      <c r="Y122" s="3">
        <v>12.5</v>
      </c>
      <c r="Z122" s="3">
        <v>12.5</v>
      </c>
      <c r="AA122">
        <v>50</v>
      </c>
    </row>
    <row r="123" spans="1:28" x14ac:dyDescent="0.3">
      <c r="A123">
        <v>100</v>
      </c>
      <c r="B123">
        <v>0</v>
      </c>
      <c r="C123">
        <v>0</v>
      </c>
      <c r="D123">
        <v>6.1099999999999994</v>
      </c>
      <c r="E123">
        <v>10.510000000000005</v>
      </c>
      <c r="F123">
        <v>17.22999999999999</v>
      </c>
      <c r="G123">
        <v>4.960000000000008</v>
      </c>
      <c r="H123">
        <v>11.25</v>
      </c>
      <c r="I123">
        <v>13.149999999999999</v>
      </c>
      <c r="J123">
        <v>8.8699999999999974</v>
      </c>
      <c r="K123">
        <v>7.6800000000000033</v>
      </c>
      <c r="L123">
        <v>7.9399999999999977</v>
      </c>
      <c r="M123">
        <v>4.32</v>
      </c>
      <c r="N123">
        <v>1.9900000000000002</v>
      </c>
      <c r="O123">
        <v>25</v>
      </c>
      <c r="P123">
        <v>20</v>
      </c>
      <c r="Q123">
        <v>4.6500000000000004</v>
      </c>
      <c r="V123">
        <v>4</v>
      </c>
      <c r="W123">
        <v>12.6</v>
      </c>
      <c r="X123">
        <v>66</v>
      </c>
      <c r="Y123" s="3">
        <v>12.5</v>
      </c>
      <c r="Z123" s="3">
        <v>12.5</v>
      </c>
      <c r="AA123">
        <v>50</v>
      </c>
    </row>
    <row r="124" spans="1:28" x14ac:dyDescent="0.3">
      <c r="A124">
        <v>100</v>
      </c>
      <c r="B124">
        <v>0</v>
      </c>
      <c r="C124">
        <v>0</v>
      </c>
      <c r="D124">
        <v>0</v>
      </c>
      <c r="E124">
        <v>3</v>
      </c>
      <c r="F124">
        <v>13.099999999999994</v>
      </c>
      <c r="G124">
        <v>5.1000000000000085</v>
      </c>
      <c r="H124">
        <v>41.199999999999996</v>
      </c>
      <c r="I124">
        <v>14.200000000000003</v>
      </c>
      <c r="J124">
        <v>5.1999999999999993</v>
      </c>
      <c r="K124">
        <v>4.0999999999999996</v>
      </c>
      <c r="L124">
        <v>3.9000000000000004</v>
      </c>
      <c r="M124">
        <v>3.1999999999999993</v>
      </c>
      <c r="N124">
        <v>1.7000000000000002</v>
      </c>
      <c r="O124">
        <v>19</v>
      </c>
      <c r="P124">
        <v>20</v>
      </c>
      <c r="Q124">
        <v>5.4</v>
      </c>
      <c r="V124">
        <v>4</v>
      </c>
      <c r="W124">
        <v>15.5</v>
      </c>
      <c r="X124">
        <v>74</v>
      </c>
      <c r="Y124" s="3">
        <v>12.5</v>
      </c>
      <c r="Z124" s="3">
        <v>12.5</v>
      </c>
      <c r="AA124">
        <v>50</v>
      </c>
    </row>
    <row r="125" spans="1:28" x14ac:dyDescent="0.3">
      <c r="A125">
        <v>80</v>
      </c>
      <c r="B125">
        <v>20</v>
      </c>
      <c r="C125">
        <v>0</v>
      </c>
      <c r="D125">
        <v>0</v>
      </c>
      <c r="E125">
        <v>3</v>
      </c>
      <c r="F125">
        <v>13.599999999999994</v>
      </c>
      <c r="G125">
        <v>7.1000000000000085</v>
      </c>
      <c r="H125">
        <v>40</v>
      </c>
      <c r="I125">
        <v>13.099999999999998</v>
      </c>
      <c r="J125">
        <v>6</v>
      </c>
      <c r="K125">
        <v>3.6999999999999993</v>
      </c>
      <c r="L125">
        <v>3.1999999999999993</v>
      </c>
      <c r="M125">
        <v>3.0000000000000009</v>
      </c>
      <c r="N125">
        <v>1.8999999999999995</v>
      </c>
      <c r="O125">
        <v>12.5</v>
      </c>
      <c r="P125">
        <v>20</v>
      </c>
      <c r="Q125">
        <v>5.5</v>
      </c>
      <c r="V125">
        <v>4.5</v>
      </c>
      <c r="W125">
        <v>15.6</v>
      </c>
      <c r="X125">
        <v>72</v>
      </c>
      <c r="Y125" s="3">
        <v>12.5</v>
      </c>
      <c r="Z125" s="3">
        <v>12.5</v>
      </c>
      <c r="AA125">
        <v>50</v>
      </c>
    </row>
    <row r="126" spans="1:28" x14ac:dyDescent="0.3">
      <c r="A126">
        <v>70</v>
      </c>
      <c r="B126">
        <v>30</v>
      </c>
      <c r="C126">
        <v>0</v>
      </c>
      <c r="D126">
        <v>0</v>
      </c>
      <c r="E126">
        <v>3</v>
      </c>
      <c r="F126">
        <v>13.799999999999997</v>
      </c>
      <c r="G126">
        <v>8.1000000000000085</v>
      </c>
      <c r="H126">
        <v>39.099999999999994</v>
      </c>
      <c r="I126">
        <v>12.5</v>
      </c>
      <c r="J126">
        <v>6.6999999999999993</v>
      </c>
      <c r="K126">
        <v>3.7000000000000011</v>
      </c>
      <c r="L126">
        <v>3</v>
      </c>
      <c r="M126">
        <v>3.0999999999999996</v>
      </c>
      <c r="N126">
        <v>2</v>
      </c>
      <c r="O126">
        <v>12.5</v>
      </c>
      <c r="P126">
        <v>20</v>
      </c>
      <c r="Q126">
        <v>5.8</v>
      </c>
      <c r="V126">
        <v>4.5999999999999996</v>
      </c>
      <c r="W126">
        <v>16.7</v>
      </c>
      <c r="X126">
        <v>71</v>
      </c>
      <c r="Y126" s="3">
        <v>12.5</v>
      </c>
      <c r="Z126" s="3">
        <v>12.5</v>
      </c>
      <c r="AA126">
        <v>50</v>
      </c>
    </row>
    <row r="127" spans="1:28" x14ac:dyDescent="0.3">
      <c r="A127">
        <v>100</v>
      </c>
      <c r="B127">
        <v>0</v>
      </c>
      <c r="C127">
        <v>0</v>
      </c>
      <c r="D127">
        <v>0</v>
      </c>
      <c r="E127">
        <v>5</v>
      </c>
      <c r="F127">
        <v>18</v>
      </c>
      <c r="G127">
        <v>10</v>
      </c>
      <c r="H127">
        <v>18</v>
      </c>
      <c r="I127">
        <v>13</v>
      </c>
      <c r="J127">
        <v>10</v>
      </c>
      <c r="K127">
        <v>8</v>
      </c>
      <c r="L127">
        <v>6</v>
      </c>
      <c r="M127">
        <v>5</v>
      </c>
      <c r="N127">
        <v>2.2000000000000002</v>
      </c>
      <c r="O127">
        <v>12.5</v>
      </c>
      <c r="P127">
        <v>20</v>
      </c>
      <c r="Q127">
        <v>4.5</v>
      </c>
      <c r="V127">
        <v>7</v>
      </c>
      <c r="W127">
        <v>13.3</v>
      </c>
      <c r="X127">
        <v>71</v>
      </c>
      <c r="Y127" s="3">
        <v>12.5</v>
      </c>
      <c r="Z127" s="3">
        <v>12.5</v>
      </c>
      <c r="AA127">
        <v>50</v>
      </c>
    </row>
    <row r="128" spans="1:28" x14ac:dyDescent="0.3">
      <c r="A128">
        <v>50</v>
      </c>
      <c r="B128">
        <v>50</v>
      </c>
      <c r="C128">
        <v>0</v>
      </c>
      <c r="D128">
        <v>0</v>
      </c>
      <c r="E128">
        <v>5</v>
      </c>
      <c r="F128">
        <v>18</v>
      </c>
      <c r="G128">
        <v>9</v>
      </c>
      <c r="H128">
        <v>18</v>
      </c>
      <c r="I128">
        <v>13</v>
      </c>
      <c r="J128">
        <v>11</v>
      </c>
      <c r="K128">
        <v>8</v>
      </c>
      <c r="L128">
        <v>7</v>
      </c>
      <c r="M128">
        <v>4</v>
      </c>
      <c r="N128">
        <v>2.4000000000000004</v>
      </c>
      <c r="O128">
        <v>12.5</v>
      </c>
      <c r="P128">
        <v>20</v>
      </c>
      <c r="Q128">
        <v>4.4000000000000004</v>
      </c>
      <c r="V128">
        <v>7</v>
      </c>
      <c r="W128">
        <v>13.5</v>
      </c>
      <c r="X128">
        <v>72</v>
      </c>
      <c r="Y128" s="3">
        <v>12.5</v>
      </c>
      <c r="Z128" s="3">
        <v>12.5</v>
      </c>
      <c r="AA128">
        <v>50</v>
      </c>
    </row>
    <row r="129" spans="1:28" x14ac:dyDescent="0.3">
      <c r="A129">
        <v>70</v>
      </c>
      <c r="B129">
        <v>30</v>
      </c>
      <c r="C129">
        <v>0</v>
      </c>
      <c r="D129">
        <v>0</v>
      </c>
      <c r="E129">
        <v>5</v>
      </c>
      <c r="F129">
        <v>17</v>
      </c>
      <c r="G129">
        <v>9</v>
      </c>
      <c r="H129">
        <v>19</v>
      </c>
      <c r="I129">
        <v>14</v>
      </c>
      <c r="J129">
        <v>10</v>
      </c>
      <c r="K129">
        <v>8</v>
      </c>
      <c r="L129">
        <v>6</v>
      </c>
      <c r="M129">
        <v>4</v>
      </c>
      <c r="N129">
        <v>2.8</v>
      </c>
      <c r="O129">
        <v>12.5</v>
      </c>
      <c r="P129">
        <v>20</v>
      </c>
      <c r="Q129">
        <v>4.8</v>
      </c>
      <c r="V129">
        <v>7</v>
      </c>
      <c r="W129">
        <v>14.3</v>
      </c>
      <c r="X129">
        <v>74</v>
      </c>
      <c r="Y129" s="3">
        <v>12.5</v>
      </c>
      <c r="Z129" s="3">
        <v>12.5</v>
      </c>
      <c r="AA129">
        <v>50</v>
      </c>
    </row>
    <row r="130" spans="1:28" x14ac:dyDescent="0.3">
      <c r="A130">
        <v>100</v>
      </c>
      <c r="B130">
        <v>0</v>
      </c>
      <c r="C130">
        <v>0</v>
      </c>
      <c r="D130">
        <v>0</v>
      </c>
      <c r="E130">
        <v>0</v>
      </c>
      <c r="F130">
        <v>8</v>
      </c>
      <c r="G130">
        <v>7.2000000000000028</v>
      </c>
      <c r="H130">
        <v>32.4</v>
      </c>
      <c r="I130">
        <v>21.5</v>
      </c>
      <c r="J130">
        <v>10.5</v>
      </c>
      <c r="K130">
        <v>6.4999999999999982</v>
      </c>
      <c r="L130">
        <v>5.0999999999999996</v>
      </c>
      <c r="M130">
        <v>4.3000000000000007</v>
      </c>
      <c r="N130">
        <v>1.2999999999999998</v>
      </c>
      <c r="O130">
        <v>9.5</v>
      </c>
      <c r="P130">
        <v>40</v>
      </c>
      <c r="Q130">
        <v>5</v>
      </c>
      <c r="V130">
        <v>3.7</v>
      </c>
      <c r="W130">
        <v>15.3</v>
      </c>
      <c r="X130">
        <v>73.900000000000006</v>
      </c>
      <c r="Y130" s="3">
        <v>3.13</v>
      </c>
      <c r="AA130">
        <v>50</v>
      </c>
    </row>
    <row r="131" spans="1:28" x14ac:dyDescent="0.3">
      <c r="A131">
        <v>100</v>
      </c>
      <c r="B131">
        <v>0</v>
      </c>
      <c r="C131">
        <v>0</v>
      </c>
      <c r="D131">
        <v>0</v>
      </c>
      <c r="E131">
        <v>0</v>
      </c>
      <c r="F131">
        <v>7.9000000000000057</v>
      </c>
      <c r="G131">
        <v>12.699999999999989</v>
      </c>
      <c r="H131">
        <v>30.400000000000006</v>
      </c>
      <c r="I131">
        <v>19.8</v>
      </c>
      <c r="J131">
        <v>6.8000000000000007</v>
      </c>
      <c r="K131">
        <v>3.5</v>
      </c>
      <c r="L131">
        <v>3.9999999999999982</v>
      </c>
      <c r="M131">
        <v>4.7000000000000011</v>
      </c>
      <c r="N131">
        <v>3.6999999999999993</v>
      </c>
      <c r="O131">
        <v>9.5</v>
      </c>
      <c r="P131">
        <v>40</v>
      </c>
      <c r="Q131">
        <v>5.0999999999999996</v>
      </c>
      <c r="V131">
        <v>3.8</v>
      </c>
      <c r="W131">
        <v>15.1</v>
      </c>
      <c r="X131">
        <v>73.099999999999994</v>
      </c>
      <c r="Y131" s="3">
        <v>1.76</v>
      </c>
      <c r="AA131">
        <v>50</v>
      </c>
    </row>
    <row r="132" spans="1:28" x14ac:dyDescent="0.3">
      <c r="A132">
        <v>100</v>
      </c>
      <c r="B132">
        <v>0</v>
      </c>
      <c r="C132">
        <v>0</v>
      </c>
      <c r="D132">
        <v>0</v>
      </c>
      <c r="E132">
        <v>0</v>
      </c>
      <c r="F132">
        <v>6.2999999999999972</v>
      </c>
      <c r="G132">
        <v>12</v>
      </c>
      <c r="H132">
        <v>36.200000000000003</v>
      </c>
      <c r="I132">
        <v>14.100000000000001</v>
      </c>
      <c r="J132">
        <v>10.399999999999999</v>
      </c>
      <c r="K132">
        <v>3.3000000000000007</v>
      </c>
      <c r="L132">
        <v>5.8999999999999986</v>
      </c>
      <c r="M132">
        <v>3.6000000000000014</v>
      </c>
      <c r="N132">
        <v>2.5999999999999996</v>
      </c>
      <c r="O132">
        <v>9.5</v>
      </c>
      <c r="P132">
        <v>40</v>
      </c>
      <c r="Q132">
        <v>5.0999999999999996</v>
      </c>
      <c r="V132">
        <v>3.8</v>
      </c>
      <c r="W132">
        <v>15.6</v>
      </c>
      <c r="X132">
        <v>73.099999999999994</v>
      </c>
      <c r="Y132" s="3">
        <v>2.16</v>
      </c>
      <c r="AA132">
        <v>50</v>
      </c>
      <c r="AB132" t="s">
        <v>105</v>
      </c>
    </row>
    <row r="133" spans="1:28" x14ac:dyDescent="0.3">
      <c r="A133">
        <v>100</v>
      </c>
      <c r="B133">
        <v>0</v>
      </c>
      <c r="E133">
        <v>99.7</v>
      </c>
      <c r="F133">
        <v>99.7</v>
      </c>
      <c r="G133">
        <v>74.2</v>
      </c>
      <c r="H133">
        <v>57.3</v>
      </c>
      <c r="I133">
        <v>41.1</v>
      </c>
      <c r="J133">
        <v>41.1</v>
      </c>
      <c r="K133">
        <v>20.100000000000001</v>
      </c>
      <c r="L133">
        <v>12.6</v>
      </c>
      <c r="M133">
        <v>12.6</v>
      </c>
      <c r="N133">
        <v>3.7</v>
      </c>
      <c r="O133">
        <v>19</v>
      </c>
      <c r="P133">
        <v>80</v>
      </c>
      <c r="Q133">
        <v>4</v>
      </c>
      <c r="T133">
        <v>7</v>
      </c>
      <c r="W133">
        <v>2.54</v>
      </c>
      <c r="AA133" s="3">
        <v>50</v>
      </c>
    </row>
    <row r="134" spans="1:28" x14ac:dyDescent="0.3">
      <c r="A134">
        <v>100</v>
      </c>
      <c r="B134">
        <v>0</v>
      </c>
      <c r="E134">
        <v>99.7</v>
      </c>
      <c r="F134">
        <v>99.7</v>
      </c>
      <c r="G134">
        <v>74.2</v>
      </c>
      <c r="H134">
        <v>57.3</v>
      </c>
      <c r="I134">
        <v>41.1</v>
      </c>
      <c r="J134">
        <v>41.1</v>
      </c>
      <c r="K134">
        <v>20.100000000000001</v>
      </c>
      <c r="L134">
        <v>12.6</v>
      </c>
      <c r="M134">
        <v>12.6</v>
      </c>
      <c r="N134">
        <v>3.7</v>
      </c>
      <c r="O134">
        <v>19</v>
      </c>
      <c r="P134">
        <v>80</v>
      </c>
      <c r="Q134">
        <v>4.3</v>
      </c>
      <c r="T134">
        <v>7</v>
      </c>
      <c r="W134">
        <v>3.05</v>
      </c>
      <c r="AA134" s="3">
        <v>50</v>
      </c>
    </row>
    <row r="135" spans="1:28" x14ac:dyDescent="0.3">
      <c r="A135">
        <v>100</v>
      </c>
      <c r="B135">
        <v>0</v>
      </c>
      <c r="E135">
        <v>99.7</v>
      </c>
      <c r="F135">
        <v>99.7</v>
      </c>
      <c r="G135">
        <v>74.2</v>
      </c>
      <c r="H135">
        <v>57.3</v>
      </c>
      <c r="I135">
        <v>41.1</v>
      </c>
      <c r="J135">
        <v>41.1</v>
      </c>
      <c r="K135">
        <v>20.100000000000001</v>
      </c>
      <c r="L135">
        <v>12.6</v>
      </c>
      <c r="M135">
        <v>12.6</v>
      </c>
      <c r="N135">
        <v>3.7</v>
      </c>
      <c r="O135">
        <v>19</v>
      </c>
      <c r="P135">
        <v>80</v>
      </c>
      <c r="Q135">
        <v>4.5999999999999996</v>
      </c>
      <c r="T135">
        <v>7</v>
      </c>
      <c r="W135">
        <v>8.3800000000000008</v>
      </c>
      <c r="AA135" s="3">
        <v>50</v>
      </c>
    </row>
    <row r="136" spans="1:28" x14ac:dyDescent="0.3">
      <c r="A136">
        <v>100</v>
      </c>
      <c r="B136">
        <v>0</v>
      </c>
      <c r="E136">
        <v>99.7</v>
      </c>
      <c r="F136">
        <v>99.7</v>
      </c>
      <c r="G136">
        <v>74.2</v>
      </c>
      <c r="H136">
        <v>57.3</v>
      </c>
      <c r="I136">
        <v>41.1</v>
      </c>
      <c r="J136">
        <v>41.1</v>
      </c>
      <c r="K136">
        <v>20.100000000000001</v>
      </c>
      <c r="L136">
        <v>12.6</v>
      </c>
      <c r="M136">
        <v>12.6</v>
      </c>
      <c r="N136">
        <v>3.7</v>
      </c>
      <c r="O136">
        <v>19</v>
      </c>
      <c r="P136">
        <v>80</v>
      </c>
      <c r="Q136">
        <v>5</v>
      </c>
      <c r="T136">
        <v>7</v>
      </c>
      <c r="W136">
        <v>4.32</v>
      </c>
      <c r="AA136" s="3">
        <v>50</v>
      </c>
    </row>
    <row r="137" spans="1:28" x14ac:dyDescent="0.3">
      <c r="A137">
        <v>100</v>
      </c>
      <c r="B137">
        <v>0</v>
      </c>
      <c r="E137">
        <v>99.7</v>
      </c>
      <c r="F137">
        <v>99.7</v>
      </c>
      <c r="G137">
        <v>70.3</v>
      </c>
      <c r="H137">
        <v>53.3</v>
      </c>
      <c r="I137">
        <v>37.4</v>
      </c>
      <c r="J137">
        <v>37.4</v>
      </c>
      <c r="K137">
        <v>18.5</v>
      </c>
      <c r="L137">
        <v>11.9</v>
      </c>
      <c r="M137">
        <v>11.9</v>
      </c>
      <c r="N137">
        <v>3.6</v>
      </c>
      <c r="O137">
        <v>19</v>
      </c>
      <c r="P137">
        <v>80</v>
      </c>
      <c r="Q137">
        <v>4</v>
      </c>
      <c r="T137">
        <v>7</v>
      </c>
      <c r="W137">
        <v>4.32</v>
      </c>
      <c r="AA137" s="3">
        <v>50</v>
      </c>
    </row>
    <row r="138" spans="1:28" x14ac:dyDescent="0.3">
      <c r="A138">
        <v>100</v>
      </c>
      <c r="B138">
        <v>0</v>
      </c>
      <c r="E138">
        <v>99.7</v>
      </c>
      <c r="F138">
        <v>99.7</v>
      </c>
      <c r="G138">
        <v>70.3</v>
      </c>
      <c r="H138">
        <v>53.3</v>
      </c>
      <c r="I138">
        <v>37.4</v>
      </c>
      <c r="J138">
        <v>37.4</v>
      </c>
      <c r="K138">
        <v>18.5</v>
      </c>
      <c r="L138">
        <v>11.9</v>
      </c>
      <c r="M138">
        <v>11.9</v>
      </c>
      <c r="N138">
        <v>3.6</v>
      </c>
      <c r="O138">
        <v>19</v>
      </c>
      <c r="P138">
        <v>80</v>
      </c>
      <c r="Q138">
        <v>4.3</v>
      </c>
      <c r="T138">
        <v>7</v>
      </c>
      <c r="W138">
        <v>5.84</v>
      </c>
      <c r="AA138" s="3">
        <v>50</v>
      </c>
    </row>
    <row r="139" spans="1:28" x14ac:dyDescent="0.3">
      <c r="A139">
        <v>100</v>
      </c>
      <c r="B139">
        <v>0</v>
      </c>
      <c r="E139">
        <v>99.7</v>
      </c>
      <c r="F139">
        <v>99.7</v>
      </c>
      <c r="G139">
        <v>70.3</v>
      </c>
      <c r="H139">
        <v>53.3</v>
      </c>
      <c r="I139">
        <v>37.4</v>
      </c>
      <c r="J139">
        <v>37.4</v>
      </c>
      <c r="K139">
        <v>18.5</v>
      </c>
      <c r="L139">
        <v>11.9</v>
      </c>
      <c r="M139">
        <v>11.9</v>
      </c>
      <c r="N139">
        <v>3.6</v>
      </c>
      <c r="O139">
        <v>19</v>
      </c>
      <c r="P139">
        <v>80</v>
      </c>
      <c r="Q139">
        <v>4.5999999999999996</v>
      </c>
      <c r="T139">
        <v>7</v>
      </c>
      <c r="W139">
        <v>5.59</v>
      </c>
      <c r="AA139" s="3">
        <v>50</v>
      </c>
    </row>
    <row r="140" spans="1:28" x14ac:dyDescent="0.3">
      <c r="A140">
        <v>100</v>
      </c>
      <c r="B140">
        <v>0</v>
      </c>
      <c r="E140">
        <v>99.7</v>
      </c>
      <c r="F140">
        <v>99.7</v>
      </c>
      <c r="G140">
        <v>70.3</v>
      </c>
      <c r="H140">
        <v>53.3</v>
      </c>
      <c r="I140">
        <v>37.4</v>
      </c>
      <c r="J140">
        <v>37.4</v>
      </c>
      <c r="K140">
        <v>18.5</v>
      </c>
      <c r="L140">
        <v>11.9</v>
      </c>
      <c r="M140">
        <v>11.9</v>
      </c>
      <c r="N140">
        <v>3.6</v>
      </c>
      <c r="O140">
        <v>19</v>
      </c>
      <c r="P140">
        <v>80</v>
      </c>
      <c r="Q140">
        <v>5</v>
      </c>
      <c r="T140">
        <v>7</v>
      </c>
      <c r="W140">
        <v>8.89</v>
      </c>
      <c r="AA140" s="3">
        <v>50</v>
      </c>
    </row>
    <row r="141" spans="1:28" x14ac:dyDescent="0.3">
      <c r="A141">
        <v>100</v>
      </c>
      <c r="B141">
        <v>0</v>
      </c>
      <c r="E141">
        <v>99.7</v>
      </c>
      <c r="F141">
        <v>99.7</v>
      </c>
      <c r="G141">
        <v>68.900000000000006</v>
      </c>
      <c r="H141">
        <v>49.7</v>
      </c>
      <c r="I141">
        <v>36.5</v>
      </c>
      <c r="J141">
        <v>36.5</v>
      </c>
      <c r="K141">
        <v>18.399999999999999</v>
      </c>
      <c r="L141">
        <v>11.8</v>
      </c>
      <c r="M141">
        <v>11.8</v>
      </c>
      <c r="N141">
        <v>3.6</v>
      </c>
      <c r="O141">
        <v>19</v>
      </c>
      <c r="P141">
        <v>80</v>
      </c>
      <c r="Q141">
        <v>4</v>
      </c>
      <c r="T141">
        <v>7</v>
      </c>
      <c r="W141">
        <v>4.57</v>
      </c>
      <c r="AA141" s="3">
        <v>50</v>
      </c>
    </row>
    <row r="142" spans="1:28" x14ac:dyDescent="0.3">
      <c r="A142">
        <v>100</v>
      </c>
      <c r="B142">
        <v>0</v>
      </c>
      <c r="E142">
        <v>99.7</v>
      </c>
      <c r="F142">
        <v>99.7</v>
      </c>
      <c r="G142">
        <v>68.900000000000006</v>
      </c>
      <c r="H142">
        <v>49.7</v>
      </c>
      <c r="I142">
        <v>36.5</v>
      </c>
      <c r="J142">
        <v>36.5</v>
      </c>
      <c r="K142">
        <v>18.399999999999999</v>
      </c>
      <c r="L142">
        <v>11.8</v>
      </c>
      <c r="M142">
        <v>11.8</v>
      </c>
      <c r="N142">
        <v>3.6</v>
      </c>
      <c r="O142">
        <v>19</v>
      </c>
      <c r="P142">
        <v>80</v>
      </c>
      <c r="Q142">
        <v>4.3</v>
      </c>
      <c r="T142">
        <v>7</v>
      </c>
      <c r="W142">
        <v>4.57</v>
      </c>
      <c r="AA142" s="3">
        <v>50</v>
      </c>
    </row>
    <row r="143" spans="1:28" x14ac:dyDescent="0.3">
      <c r="A143">
        <v>100</v>
      </c>
      <c r="B143">
        <v>0</v>
      </c>
      <c r="E143">
        <v>99.7</v>
      </c>
      <c r="F143">
        <v>99.7</v>
      </c>
      <c r="G143">
        <v>68.900000000000006</v>
      </c>
      <c r="H143">
        <v>49.7</v>
      </c>
      <c r="I143">
        <v>36.5</v>
      </c>
      <c r="J143">
        <v>36.5</v>
      </c>
      <c r="K143">
        <v>18.399999999999999</v>
      </c>
      <c r="L143">
        <v>11.8</v>
      </c>
      <c r="M143">
        <v>11.8</v>
      </c>
      <c r="N143">
        <v>3.6</v>
      </c>
      <c r="O143">
        <v>19</v>
      </c>
      <c r="P143">
        <v>80</v>
      </c>
      <c r="Q143">
        <v>4.5999999999999996</v>
      </c>
      <c r="T143">
        <v>7</v>
      </c>
      <c r="W143">
        <v>4.57</v>
      </c>
      <c r="AA143" s="3">
        <v>50</v>
      </c>
    </row>
    <row r="144" spans="1:28" x14ac:dyDescent="0.3">
      <c r="A144">
        <v>100</v>
      </c>
      <c r="B144">
        <v>0</v>
      </c>
      <c r="E144">
        <v>99.7</v>
      </c>
      <c r="F144">
        <v>99.7</v>
      </c>
      <c r="G144">
        <v>68.900000000000006</v>
      </c>
      <c r="H144">
        <v>49.7</v>
      </c>
      <c r="I144">
        <v>36.5</v>
      </c>
      <c r="J144">
        <v>36.5</v>
      </c>
      <c r="K144">
        <v>18.399999999999999</v>
      </c>
      <c r="L144">
        <v>11.8</v>
      </c>
      <c r="M144">
        <v>11.8</v>
      </c>
      <c r="N144">
        <v>3.6</v>
      </c>
      <c r="O144">
        <v>19</v>
      </c>
      <c r="P144">
        <v>80</v>
      </c>
      <c r="Q144">
        <v>5</v>
      </c>
      <c r="T144">
        <v>7</v>
      </c>
      <c r="W144">
        <v>5.08</v>
      </c>
      <c r="AA144" s="3">
        <v>50</v>
      </c>
    </row>
    <row r="145" spans="1:28" x14ac:dyDescent="0.3">
      <c r="A145">
        <v>100</v>
      </c>
      <c r="B145">
        <v>0</v>
      </c>
      <c r="F145">
        <v>100</v>
      </c>
      <c r="G145">
        <v>84.3</v>
      </c>
      <c r="H145">
        <v>53.5</v>
      </c>
      <c r="I145">
        <v>39.9</v>
      </c>
      <c r="J145">
        <v>39.9</v>
      </c>
      <c r="K145">
        <v>22.4</v>
      </c>
      <c r="L145">
        <v>15</v>
      </c>
      <c r="M145">
        <v>15</v>
      </c>
      <c r="N145">
        <v>4.7</v>
      </c>
      <c r="O145">
        <v>12.5</v>
      </c>
      <c r="P145">
        <v>80</v>
      </c>
      <c r="Q145">
        <v>5</v>
      </c>
      <c r="T145">
        <v>7</v>
      </c>
      <c r="W145">
        <v>8.3800000000000008</v>
      </c>
      <c r="AA145" s="3">
        <v>50</v>
      </c>
    </row>
    <row r="146" spans="1:28" x14ac:dyDescent="0.3">
      <c r="A146">
        <v>100</v>
      </c>
      <c r="B146">
        <v>0</v>
      </c>
      <c r="F146">
        <v>100</v>
      </c>
      <c r="G146">
        <v>84.3</v>
      </c>
      <c r="H146">
        <v>53.5</v>
      </c>
      <c r="I146">
        <v>39.9</v>
      </c>
      <c r="J146">
        <v>39.9</v>
      </c>
      <c r="K146">
        <v>22.4</v>
      </c>
      <c r="L146">
        <v>15</v>
      </c>
      <c r="M146">
        <v>15</v>
      </c>
      <c r="N146">
        <v>4.7</v>
      </c>
      <c r="O146">
        <v>12.5</v>
      </c>
      <c r="P146">
        <v>80</v>
      </c>
      <c r="Q146">
        <v>5.3</v>
      </c>
      <c r="T146">
        <v>7</v>
      </c>
      <c r="W146">
        <v>8.89</v>
      </c>
      <c r="AA146" s="3">
        <v>50</v>
      </c>
    </row>
    <row r="147" spans="1:28" x14ac:dyDescent="0.3">
      <c r="A147">
        <v>100</v>
      </c>
      <c r="B147">
        <v>0</v>
      </c>
      <c r="F147">
        <v>100</v>
      </c>
      <c r="G147">
        <v>84.3</v>
      </c>
      <c r="H147">
        <v>53.5</v>
      </c>
      <c r="I147">
        <v>39.9</v>
      </c>
      <c r="J147">
        <v>39.9</v>
      </c>
      <c r="K147">
        <v>22.4</v>
      </c>
      <c r="L147">
        <v>15</v>
      </c>
      <c r="M147">
        <v>15</v>
      </c>
      <c r="N147">
        <v>4.7</v>
      </c>
      <c r="O147">
        <v>12.5</v>
      </c>
      <c r="P147">
        <v>80</v>
      </c>
      <c r="Q147">
        <v>5.6</v>
      </c>
      <c r="T147">
        <v>7</v>
      </c>
      <c r="W147">
        <v>10.67</v>
      </c>
      <c r="AA147" s="3">
        <v>50</v>
      </c>
    </row>
    <row r="148" spans="1:28" x14ac:dyDescent="0.3">
      <c r="A148">
        <v>100</v>
      </c>
      <c r="B148">
        <v>0</v>
      </c>
      <c r="F148">
        <v>100</v>
      </c>
      <c r="G148">
        <v>84.3</v>
      </c>
      <c r="H148">
        <v>53.5</v>
      </c>
      <c r="I148">
        <v>39.9</v>
      </c>
      <c r="J148">
        <v>39.9</v>
      </c>
      <c r="K148">
        <v>22.4</v>
      </c>
      <c r="L148">
        <v>15</v>
      </c>
      <c r="M148">
        <v>15</v>
      </c>
      <c r="N148">
        <v>4.7</v>
      </c>
      <c r="O148">
        <v>12.5</v>
      </c>
      <c r="P148">
        <v>80</v>
      </c>
      <c r="Q148">
        <v>6</v>
      </c>
      <c r="T148">
        <v>7</v>
      </c>
      <c r="W148">
        <v>17.78</v>
      </c>
      <c r="AA148" s="3">
        <v>50</v>
      </c>
    </row>
    <row r="149" spans="1:28" x14ac:dyDescent="0.3">
      <c r="A149">
        <v>100</v>
      </c>
      <c r="B149">
        <v>0</v>
      </c>
      <c r="F149">
        <v>97.9</v>
      </c>
      <c r="G149">
        <v>79.3</v>
      </c>
      <c r="H149">
        <v>48.5</v>
      </c>
      <c r="I149">
        <v>36.9</v>
      </c>
      <c r="J149">
        <v>36.9</v>
      </c>
      <c r="K149">
        <v>19.399999999999999</v>
      </c>
      <c r="L149">
        <v>12</v>
      </c>
      <c r="M149">
        <v>12</v>
      </c>
      <c r="N149">
        <v>2.7</v>
      </c>
      <c r="O149">
        <v>12.5</v>
      </c>
      <c r="P149">
        <v>80</v>
      </c>
      <c r="Q149">
        <v>4.5999999999999996</v>
      </c>
      <c r="T149">
        <v>7</v>
      </c>
      <c r="W149">
        <v>3.81</v>
      </c>
      <c r="AA149" s="3">
        <v>50</v>
      </c>
    </row>
    <row r="150" spans="1:28" x14ac:dyDescent="0.3">
      <c r="A150">
        <v>100</v>
      </c>
      <c r="B150">
        <v>0</v>
      </c>
      <c r="F150">
        <v>97.9</v>
      </c>
      <c r="G150">
        <v>79.3</v>
      </c>
      <c r="H150">
        <v>48.5</v>
      </c>
      <c r="I150">
        <v>36.9</v>
      </c>
      <c r="J150">
        <v>36.9</v>
      </c>
      <c r="K150">
        <v>19.399999999999999</v>
      </c>
      <c r="L150">
        <v>12</v>
      </c>
      <c r="M150">
        <v>12</v>
      </c>
      <c r="N150">
        <v>2.7</v>
      </c>
      <c r="O150">
        <v>12.5</v>
      </c>
      <c r="P150">
        <v>80</v>
      </c>
      <c r="Q150">
        <v>5</v>
      </c>
      <c r="T150">
        <v>7</v>
      </c>
      <c r="W150">
        <v>4.0599999999999996</v>
      </c>
      <c r="AA150" s="3">
        <v>50</v>
      </c>
    </row>
    <row r="151" spans="1:28" x14ac:dyDescent="0.3">
      <c r="A151">
        <v>100</v>
      </c>
      <c r="B151">
        <v>0</v>
      </c>
      <c r="F151">
        <v>97.9</v>
      </c>
      <c r="G151">
        <v>79.3</v>
      </c>
      <c r="H151">
        <v>48.5</v>
      </c>
      <c r="I151">
        <v>36.9</v>
      </c>
      <c r="J151">
        <v>36.9</v>
      </c>
      <c r="K151">
        <v>19.399999999999999</v>
      </c>
      <c r="L151">
        <v>12</v>
      </c>
      <c r="M151">
        <v>12</v>
      </c>
      <c r="N151">
        <v>2.7</v>
      </c>
      <c r="O151">
        <v>12.5</v>
      </c>
      <c r="P151">
        <v>80</v>
      </c>
      <c r="Q151">
        <v>5.3</v>
      </c>
      <c r="T151">
        <v>7</v>
      </c>
      <c r="W151">
        <v>5.59</v>
      </c>
      <c r="AA151" s="3">
        <v>50</v>
      </c>
    </row>
    <row r="152" spans="1:28" x14ac:dyDescent="0.3">
      <c r="A152">
        <v>100</v>
      </c>
      <c r="B152">
        <v>0</v>
      </c>
      <c r="F152">
        <v>97.9</v>
      </c>
      <c r="G152">
        <v>79.3</v>
      </c>
      <c r="H152">
        <v>48.5</v>
      </c>
      <c r="I152">
        <v>36.9</v>
      </c>
      <c r="J152">
        <v>36.9</v>
      </c>
      <c r="K152">
        <v>19.399999999999999</v>
      </c>
      <c r="L152">
        <v>12</v>
      </c>
      <c r="M152">
        <v>12</v>
      </c>
      <c r="N152">
        <v>2.7</v>
      </c>
      <c r="O152">
        <v>12.5</v>
      </c>
      <c r="P152">
        <v>80</v>
      </c>
      <c r="Q152">
        <v>5.6</v>
      </c>
      <c r="T152">
        <v>7</v>
      </c>
      <c r="W152">
        <v>6.1</v>
      </c>
      <c r="AA152" s="3">
        <v>50</v>
      </c>
    </row>
    <row r="153" spans="1:28" x14ac:dyDescent="0.3">
      <c r="A153">
        <v>100</v>
      </c>
      <c r="B153">
        <v>0</v>
      </c>
      <c r="F153">
        <v>92</v>
      </c>
      <c r="G153">
        <v>74.3</v>
      </c>
      <c r="H153">
        <v>43.5</v>
      </c>
      <c r="I153">
        <v>33.9</v>
      </c>
      <c r="J153">
        <v>33.9</v>
      </c>
      <c r="K153">
        <v>16.399999999999999</v>
      </c>
      <c r="L153">
        <v>9</v>
      </c>
      <c r="M153">
        <v>9</v>
      </c>
      <c r="N153">
        <v>2</v>
      </c>
      <c r="O153">
        <v>12.5</v>
      </c>
      <c r="P153">
        <v>80</v>
      </c>
      <c r="Q153">
        <v>4.5999999999999996</v>
      </c>
      <c r="T153">
        <v>7</v>
      </c>
      <c r="W153">
        <v>3.81</v>
      </c>
      <c r="AA153" s="3">
        <v>50</v>
      </c>
    </row>
    <row r="154" spans="1:28" x14ac:dyDescent="0.3">
      <c r="A154">
        <v>100</v>
      </c>
      <c r="B154">
        <v>0</v>
      </c>
      <c r="F154">
        <v>92</v>
      </c>
      <c r="G154">
        <v>74.3</v>
      </c>
      <c r="H154">
        <v>43.5</v>
      </c>
      <c r="I154">
        <v>33.9</v>
      </c>
      <c r="J154">
        <v>33.9</v>
      </c>
      <c r="K154">
        <v>16.399999999999999</v>
      </c>
      <c r="L154">
        <v>9</v>
      </c>
      <c r="M154">
        <v>9</v>
      </c>
      <c r="N154">
        <v>2</v>
      </c>
      <c r="O154">
        <v>12.5</v>
      </c>
      <c r="P154">
        <v>80</v>
      </c>
      <c r="Q154">
        <v>5</v>
      </c>
      <c r="T154">
        <v>7</v>
      </c>
      <c r="W154">
        <v>3.81</v>
      </c>
      <c r="AA154" s="3">
        <v>50</v>
      </c>
    </row>
    <row r="155" spans="1:28" x14ac:dyDescent="0.3">
      <c r="A155">
        <v>100</v>
      </c>
      <c r="B155">
        <v>0</v>
      </c>
      <c r="F155">
        <v>92</v>
      </c>
      <c r="G155">
        <v>74.3</v>
      </c>
      <c r="H155">
        <v>43.5</v>
      </c>
      <c r="I155">
        <v>33.9</v>
      </c>
      <c r="J155">
        <v>33.9</v>
      </c>
      <c r="K155">
        <v>16.399999999999999</v>
      </c>
      <c r="L155">
        <v>9</v>
      </c>
      <c r="M155">
        <v>9</v>
      </c>
      <c r="N155">
        <v>2</v>
      </c>
      <c r="O155">
        <v>12.5</v>
      </c>
      <c r="P155">
        <v>80</v>
      </c>
      <c r="Q155">
        <v>5.3</v>
      </c>
      <c r="T155">
        <v>7</v>
      </c>
      <c r="W155">
        <v>7.37</v>
      </c>
      <c r="AA155" s="3">
        <v>50</v>
      </c>
    </row>
    <row r="156" spans="1:28" x14ac:dyDescent="0.3">
      <c r="A156">
        <v>100</v>
      </c>
      <c r="B156">
        <v>0</v>
      </c>
      <c r="F156">
        <v>92</v>
      </c>
      <c r="G156">
        <v>74.3</v>
      </c>
      <c r="H156">
        <v>43.5</v>
      </c>
      <c r="I156">
        <v>33.9</v>
      </c>
      <c r="J156">
        <v>33.9</v>
      </c>
      <c r="K156">
        <v>16.399999999999999</v>
      </c>
      <c r="L156">
        <v>9</v>
      </c>
      <c r="M156">
        <v>9</v>
      </c>
      <c r="N156">
        <v>2</v>
      </c>
      <c r="O156">
        <v>12.5</v>
      </c>
      <c r="P156">
        <v>80</v>
      </c>
      <c r="Q156">
        <v>5.6</v>
      </c>
      <c r="T156">
        <v>7</v>
      </c>
      <c r="W156">
        <v>6.1</v>
      </c>
      <c r="AA156" s="3">
        <v>50</v>
      </c>
      <c r="AB156" s="3" t="s">
        <v>106</v>
      </c>
    </row>
    <row r="157" spans="1:28" x14ac:dyDescent="0.3">
      <c r="A157">
        <v>100</v>
      </c>
      <c r="B157">
        <v>0</v>
      </c>
      <c r="E157">
        <v>100</v>
      </c>
      <c r="F157">
        <v>95.9</v>
      </c>
      <c r="G157">
        <v>82.4</v>
      </c>
      <c r="H157">
        <v>74.2</v>
      </c>
      <c r="I157">
        <v>39.1</v>
      </c>
      <c r="J157">
        <v>27.4</v>
      </c>
      <c r="K157">
        <v>22</v>
      </c>
      <c r="L157">
        <v>17.7</v>
      </c>
      <c r="M157">
        <v>12.3</v>
      </c>
      <c r="N157">
        <v>7</v>
      </c>
      <c r="O157">
        <v>3.6</v>
      </c>
      <c r="P157">
        <v>19</v>
      </c>
      <c r="Q157">
        <v>5</v>
      </c>
      <c r="V157">
        <v>4</v>
      </c>
      <c r="W157">
        <v>13.7</v>
      </c>
      <c r="X157">
        <v>70</v>
      </c>
      <c r="Y157" s="3">
        <v>12.5</v>
      </c>
      <c r="AA157" s="3">
        <v>50</v>
      </c>
    </row>
    <row r="158" spans="1:28" x14ac:dyDescent="0.3">
      <c r="A158">
        <v>80</v>
      </c>
      <c r="B158">
        <v>20</v>
      </c>
      <c r="E158">
        <v>100</v>
      </c>
      <c r="F158">
        <v>92.4</v>
      </c>
      <c r="G158">
        <v>71.099999999999994</v>
      </c>
      <c r="H158">
        <v>64.599999999999994</v>
      </c>
      <c r="I158">
        <v>44.9</v>
      </c>
      <c r="J158">
        <v>33.4</v>
      </c>
      <c r="K158">
        <v>26.6</v>
      </c>
      <c r="L158">
        <v>20.8</v>
      </c>
      <c r="M158">
        <v>14.4</v>
      </c>
      <c r="N158">
        <v>8.6</v>
      </c>
      <c r="O158">
        <v>5</v>
      </c>
      <c r="P158">
        <v>19</v>
      </c>
      <c r="Q158">
        <v>5.4</v>
      </c>
      <c r="V158">
        <v>4.2</v>
      </c>
      <c r="W158">
        <v>14.2</v>
      </c>
      <c r="X158">
        <v>70</v>
      </c>
      <c r="Y158" s="3">
        <v>12.5</v>
      </c>
      <c r="AA158" s="3">
        <v>50</v>
      </c>
    </row>
    <row r="159" spans="1:28" x14ac:dyDescent="0.3">
      <c r="A159">
        <v>60</v>
      </c>
      <c r="B159">
        <v>40</v>
      </c>
      <c r="E159">
        <v>100</v>
      </c>
      <c r="F159">
        <v>95.3</v>
      </c>
      <c r="G159">
        <v>78.400000000000006</v>
      </c>
      <c r="H159">
        <v>70.5</v>
      </c>
      <c r="I159">
        <v>48.3</v>
      </c>
      <c r="J159">
        <v>35.4</v>
      </c>
      <c r="K159">
        <v>27.5</v>
      </c>
      <c r="L159">
        <v>21.2</v>
      </c>
      <c r="M159">
        <v>15</v>
      </c>
      <c r="N159">
        <v>9.8000000000000007</v>
      </c>
      <c r="O159">
        <v>6.3</v>
      </c>
      <c r="P159">
        <v>19</v>
      </c>
      <c r="Q159">
        <v>5.4</v>
      </c>
      <c r="V159">
        <v>4.3</v>
      </c>
      <c r="W159">
        <v>14.4</v>
      </c>
      <c r="X159">
        <v>70</v>
      </c>
      <c r="Y159" s="3">
        <v>12.5</v>
      </c>
      <c r="AA159" s="3">
        <v>50</v>
      </c>
    </row>
    <row r="160" spans="1:28" x14ac:dyDescent="0.3">
      <c r="A160">
        <v>100</v>
      </c>
      <c r="B160">
        <v>0</v>
      </c>
      <c r="E160">
        <v>100</v>
      </c>
      <c r="F160">
        <v>94.6</v>
      </c>
      <c r="G160">
        <v>78.3</v>
      </c>
      <c r="H160">
        <v>70.8</v>
      </c>
      <c r="I160">
        <v>47.9</v>
      </c>
      <c r="J160">
        <v>37.6</v>
      </c>
      <c r="K160">
        <v>27.9</v>
      </c>
      <c r="L160">
        <v>20.3</v>
      </c>
      <c r="M160">
        <v>14.2</v>
      </c>
      <c r="N160">
        <v>9.5</v>
      </c>
      <c r="O160">
        <v>6.3</v>
      </c>
      <c r="P160">
        <v>19</v>
      </c>
      <c r="Q160">
        <v>4.8</v>
      </c>
      <c r="V160">
        <v>3.5</v>
      </c>
      <c r="W160">
        <v>12.5</v>
      </c>
      <c r="X160">
        <v>72</v>
      </c>
      <c r="Y160" s="3">
        <v>12.5</v>
      </c>
      <c r="AA160" s="3">
        <v>50</v>
      </c>
    </row>
    <row r="161" spans="1:27" x14ac:dyDescent="0.3">
      <c r="A161">
        <v>100</v>
      </c>
      <c r="B161">
        <v>0</v>
      </c>
      <c r="E161">
        <v>100</v>
      </c>
      <c r="F161">
        <v>94.6</v>
      </c>
      <c r="G161">
        <v>78.3</v>
      </c>
      <c r="H161">
        <v>70.8</v>
      </c>
      <c r="I161">
        <v>47.9</v>
      </c>
      <c r="J161">
        <v>37.6</v>
      </c>
      <c r="K161">
        <v>27.9</v>
      </c>
      <c r="L161">
        <v>20.3</v>
      </c>
      <c r="M161">
        <v>14.2</v>
      </c>
      <c r="N161">
        <v>9.5</v>
      </c>
      <c r="O161">
        <v>6.3</v>
      </c>
      <c r="P161">
        <v>19</v>
      </c>
      <c r="Q161">
        <v>4.9000000000000004</v>
      </c>
      <c r="V161">
        <v>3.8</v>
      </c>
      <c r="W161">
        <v>13</v>
      </c>
      <c r="X161">
        <v>71</v>
      </c>
      <c r="Y161" s="3">
        <v>12.5</v>
      </c>
      <c r="AA161" s="3">
        <v>50</v>
      </c>
    </row>
    <row r="162" spans="1:27" x14ac:dyDescent="0.3">
      <c r="A162">
        <v>100</v>
      </c>
      <c r="B162">
        <v>0</v>
      </c>
      <c r="E162">
        <v>100</v>
      </c>
      <c r="F162">
        <v>94.6</v>
      </c>
      <c r="G162">
        <v>78.3</v>
      </c>
      <c r="H162">
        <v>70.8</v>
      </c>
      <c r="I162">
        <v>47.9</v>
      </c>
      <c r="J162">
        <v>37.6</v>
      </c>
      <c r="K162">
        <v>27.9</v>
      </c>
      <c r="L162">
        <v>20.3</v>
      </c>
      <c r="M162">
        <v>14.2</v>
      </c>
      <c r="N162">
        <v>9.5</v>
      </c>
      <c r="O162">
        <v>6.3</v>
      </c>
      <c r="P162">
        <v>19</v>
      </c>
      <c r="Q162">
        <v>4.9000000000000004</v>
      </c>
      <c r="V162">
        <v>4</v>
      </c>
      <c r="W162">
        <v>13.3</v>
      </c>
      <c r="X162">
        <v>70</v>
      </c>
      <c r="Y162" s="3">
        <v>12.5</v>
      </c>
      <c r="AA162" s="3">
        <v>50</v>
      </c>
    </row>
    <row r="163" spans="1:27" x14ac:dyDescent="0.3">
      <c r="A163">
        <v>100</v>
      </c>
      <c r="B163">
        <v>0</v>
      </c>
      <c r="E163">
        <v>100</v>
      </c>
      <c r="F163">
        <v>94.6</v>
      </c>
      <c r="G163">
        <v>78.3</v>
      </c>
      <c r="H163">
        <v>70.8</v>
      </c>
      <c r="I163">
        <v>47.9</v>
      </c>
      <c r="J163">
        <v>37.6</v>
      </c>
      <c r="K163">
        <v>27.9</v>
      </c>
      <c r="L163">
        <v>20.3</v>
      </c>
      <c r="M163">
        <v>14.2</v>
      </c>
      <c r="N163">
        <v>9.5</v>
      </c>
      <c r="O163">
        <v>6.3</v>
      </c>
      <c r="P163">
        <v>19</v>
      </c>
      <c r="Q163">
        <v>4.9000000000000004</v>
      </c>
      <c r="V163">
        <v>4</v>
      </c>
      <c r="W163">
        <v>13.1</v>
      </c>
      <c r="X163">
        <v>69</v>
      </c>
      <c r="Y163" s="3">
        <v>12.5</v>
      </c>
      <c r="AA163" s="3">
        <v>50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EF3C-5CD7-4FAD-A5FE-3413D9CDB75B}">
  <dimension ref="A1:Z159"/>
  <sheetViews>
    <sheetView zoomScaleNormal="100" workbookViewId="0">
      <pane ySplit="1" topLeftCell="A2" activePane="bottomLeft" state="frozen"/>
      <selection pane="bottomLeft" activeCell="R137" sqref="R137"/>
    </sheetView>
  </sheetViews>
  <sheetFormatPr defaultRowHeight="15" x14ac:dyDescent="0.3"/>
  <cols>
    <col min="24" max="24" width="9" style="3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2" t="s">
        <v>25</v>
      </c>
      <c r="Y1" s="1" t="s">
        <v>26</v>
      </c>
    </row>
    <row r="2" spans="1:25" x14ac:dyDescent="0.3">
      <c r="A2">
        <v>100</v>
      </c>
      <c r="B2">
        <v>0</v>
      </c>
      <c r="C2">
        <v>0</v>
      </c>
      <c r="D2">
        <v>7</v>
      </c>
      <c r="E2">
        <v>14</v>
      </c>
      <c r="F2">
        <v>22</v>
      </c>
      <c r="G2">
        <v>9</v>
      </c>
      <c r="H2">
        <v>10</v>
      </c>
      <c r="I2">
        <v>9</v>
      </c>
      <c r="J2">
        <v>9</v>
      </c>
      <c r="K2">
        <v>5</v>
      </c>
      <c r="L2">
        <v>5</v>
      </c>
      <c r="M2">
        <v>4</v>
      </c>
      <c r="N2">
        <v>3.1</v>
      </c>
      <c r="O2">
        <v>25</v>
      </c>
      <c r="P2">
        <v>80</v>
      </c>
      <c r="Q2">
        <v>4.5999999999999996</v>
      </c>
      <c r="T2">
        <v>7</v>
      </c>
      <c r="U2">
        <v>13.6</v>
      </c>
      <c r="V2">
        <v>71</v>
      </c>
      <c r="W2" s="3">
        <v>6.01</v>
      </c>
      <c r="Y2">
        <v>50</v>
      </c>
    </row>
    <row r="3" spans="1:25" x14ac:dyDescent="0.3">
      <c r="A3">
        <v>100</v>
      </c>
      <c r="B3">
        <v>0</v>
      </c>
      <c r="C3">
        <v>0</v>
      </c>
      <c r="D3">
        <v>4.5999999999999943</v>
      </c>
      <c r="E3">
        <v>13.100000000000009</v>
      </c>
      <c r="F3">
        <v>14.399999999999991</v>
      </c>
      <c r="G3">
        <v>4.8000000000000043</v>
      </c>
      <c r="H3">
        <v>20.9</v>
      </c>
      <c r="I3">
        <v>9.4000000000000057</v>
      </c>
      <c r="J3">
        <v>6.6999999999999957</v>
      </c>
      <c r="K3">
        <v>6.5</v>
      </c>
      <c r="L3">
        <v>6.4000000000000021</v>
      </c>
      <c r="M3">
        <v>5.2999999999999989</v>
      </c>
      <c r="N3">
        <v>3.8000000000000007</v>
      </c>
      <c r="O3">
        <v>25</v>
      </c>
      <c r="P3">
        <v>80</v>
      </c>
      <c r="Q3">
        <v>4.5</v>
      </c>
      <c r="T3">
        <v>7</v>
      </c>
      <c r="U3">
        <v>12.9</v>
      </c>
      <c r="V3">
        <v>69</v>
      </c>
      <c r="W3" s="3">
        <v>2.1800000000000002</v>
      </c>
      <c r="Y3">
        <v>50</v>
      </c>
    </row>
    <row r="4" spans="1:25" x14ac:dyDescent="0.3">
      <c r="A4">
        <v>100</v>
      </c>
      <c r="B4">
        <v>0</v>
      </c>
      <c r="C4">
        <v>0</v>
      </c>
      <c r="D4">
        <v>7</v>
      </c>
      <c r="E4">
        <v>10</v>
      </c>
      <c r="F4">
        <v>20</v>
      </c>
      <c r="G4">
        <v>6</v>
      </c>
      <c r="H4">
        <v>19</v>
      </c>
      <c r="I4">
        <v>12</v>
      </c>
      <c r="J4">
        <v>8</v>
      </c>
      <c r="K4">
        <v>4</v>
      </c>
      <c r="L4">
        <v>4</v>
      </c>
      <c r="M4">
        <v>3</v>
      </c>
      <c r="N4">
        <v>3.9</v>
      </c>
      <c r="O4">
        <v>25</v>
      </c>
      <c r="P4">
        <v>80</v>
      </c>
      <c r="Q4">
        <v>4.5</v>
      </c>
      <c r="T4">
        <v>7</v>
      </c>
      <c r="U4">
        <v>13.6</v>
      </c>
      <c r="V4">
        <v>73</v>
      </c>
      <c r="W4" s="3">
        <v>3.78</v>
      </c>
      <c r="Y4">
        <v>50</v>
      </c>
    </row>
    <row r="5" spans="1:25" x14ac:dyDescent="0.3">
      <c r="A5">
        <v>100</v>
      </c>
      <c r="B5">
        <v>0</v>
      </c>
      <c r="C5">
        <v>0</v>
      </c>
      <c r="D5">
        <v>5</v>
      </c>
      <c r="E5">
        <v>15</v>
      </c>
      <c r="F5">
        <v>13</v>
      </c>
      <c r="G5">
        <v>8</v>
      </c>
      <c r="H5">
        <v>16</v>
      </c>
      <c r="I5">
        <v>11</v>
      </c>
      <c r="J5">
        <v>12</v>
      </c>
      <c r="K5">
        <v>4</v>
      </c>
      <c r="L5">
        <v>5</v>
      </c>
      <c r="M5">
        <v>5</v>
      </c>
      <c r="N5">
        <v>1.5999999999999996</v>
      </c>
      <c r="O5">
        <v>25</v>
      </c>
      <c r="P5">
        <v>80</v>
      </c>
      <c r="Q5">
        <v>4.5</v>
      </c>
      <c r="T5">
        <v>7</v>
      </c>
      <c r="U5">
        <v>12.7</v>
      </c>
      <c r="V5">
        <v>69</v>
      </c>
      <c r="W5" s="3">
        <v>4.3196878411507251</v>
      </c>
      <c r="Y5">
        <v>50</v>
      </c>
    </row>
    <row r="6" spans="1:25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5</v>
      </c>
      <c r="G6">
        <v>18</v>
      </c>
      <c r="H6">
        <v>24</v>
      </c>
      <c r="I6">
        <v>16</v>
      </c>
      <c r="J6">
        <v>10</v>
      </c>
      <c r="K6">
        <v>8</v>
      </c>
      <c r="L6">
        <v>5</v>
      </c>
      <c r="M6">
        <v>4</v>
      </c>
      <c r="N6">
        <v>4</v>
      </c>
      <c r="O6">
        <v>12.5</v>
      </c>
      <c r="P6">
        <v>20</v>
      </c>
      <c r="Q6">
        <v>4</v>
      </c>
      <c r="R6">
        <v>185</v>
      </c>
      <c r="S6">
        <v>50</v>
      </c>
      <c r="T6">
        <v>7</v>
      </c>
      <c r="W6" s="3">
        <v>11.6</v>
      </c>
      <c r="Y6">
        <v>50</v>
      </c>
    </row>
    <row r="7" spans="1:25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5</v>
      </c>
      <c r="G7">
        <v>18</v>
      </c>
      <c r="H7">
        <v>24</v>
      </c>
      <c r="I7">
        <v>16</v>
      </c>
      <c r="J7">
        <v>10</v>
      </c>
      <c r="K7">
        <v>8</v>
      </c>
      <c r="L7">
        <v>5</v>
      </c>
      <c r="M7">
        <v>4</v>
      </c>
      <c r="N7">
        <v>4</v>
      </c>
      <c r="O7">
        <v>12.5</v>
      </c>
      <c r="P7">
        <v>20</v>
      </c>
      <c r="Q7">
        <v>5</v>
      </c>
      <c r="R7">
        <v>185</v>
      </c>
      <c r="S7">
        <v>50</v>
      </c>
      <c r="T7">
        <v>7</v>
      </c>
      <c r="W7" s="3">
        <v>7.8</v>
      </c>
      <c r="Y7">
        <v>50</v>
      </c>
    </row>
    <row r="8" spans="1:25" x14ac:dyDescent="0.3">
      <c r="A8">
        <v>100</v>
      </c>
      <c r="B8">
        <v>0</v>
      </c>
      <c r="C8">
        <v>0</v>
      </c>
      <c r="D8">
        <v>0</v>
      </c>
      <c r="E8">
        <v>0</v>
      </c>
      <c r="F8">
        <v>5</v>
      </c>
      <c r="G8">
        <v>18</v>
      </c>
      <c r="H8">
        <v>24</v>
      </c>
      <c r="I8">
        <v>16</v>
      </c>
      <c r="J8">
        <v>10</v>
      </c>
      <c r="K8">
        <v>8</v>
      </c>
      <c r="L8">
        <v>5</v>
      </c>
      <c r="M8">
        <v>4</v>
      </c>
      <c r="N8">
        <v>4</v>
      </c>
      <c r="O8">
        <v>12.5</v>
      </c>
      <c r="P8">
        <v>20</v>
      </c>
      <c r="Q8">
        <v>5.5</v>
      </c>
      <c r="R8">
        <v>185</v>
      </c>
      <c r="S8">
        <v>50</v>
      </c>
      <c r="T8">
        <v>7</v>
      </c>
      <c r="W8" s="3">
        <v>5</v>
      </c>
      <c r="Y8">
        <v>50</v>
      </c>
    </row>
    <row r="9" spans="1:25" x14ac:dyDescent="0.3">
      <c r="A9">
        <v>100</v>
      </c>
      <c r="B9">
        <v>0</v>
      </c>
      <c r="C9">
        <v>0</v>
      </c>
      <c r="D9">
        <v>0</v>
      </c>
      <c r="E9">
        <v>0</v>
      </c>
      <c r="F9">
        <v>5</v>
      </c>
      <c r="G9">
        <v>18</v>
      </c>
      <c r="H9">
        <v>24</v>
      </c>
      <c r="I9">
        <v>16</v>
      </c>
      <c r="J9">
        <v>10</v>
      </c>
      <c r="K9">
        <v>8</v>
      </c>
      <c r="L9">
        <v>5</v>
      </c>
      <c r="M9">
        <v>4</v>
      </c>
      <c r="N9">
        <v>4</v>
      </c>
      <c r="O9">
        <v>12.5</v>
      </c>
      <c r="P9">
        <v>20</v>
      </c>
      <c r="Q9">
        <v>6</v>
      </c>
      <c r="R9">
        <v>185</v>
      </c>
      <c r="S9">
        <v>50</v>
      </c>
      <c r="T9">
        <v>7</v>
      </c>
      <c r="W9" s="3">
        <v>11.8</v>
      </c>
      <c r="Y9">
        <v>50</v>
      </c>
    </row>
    <row r="10" spans="1:25" x14ac:dyDescent="0.3">
      <c r="A10">
        <v>100</v>
      </c>
      <c r="B10">
        <v>0</v>
      </c>
      <c r="C10">
        <v>0</v>
      </c>
      <c r="D10">
        <v>0</v>
      </c>
      <c r="E10">
        <v>0</v>
      </c>
      <c r="F10">
        <v>5</v>
      </c>
      <c r="G10">
        <v>18</v>
      </c>
      <c r="H10">
        <v>24</v>
      </c>
      <c r="I10">
        <v>16</v>
      </c>
      <c r="J10">
        <v>10</v>
      </c>
      <c r="K10">
        <v>8</v>
      </c>
      <c r="L10">
        <v>5</v>
      </c>
      <c r="M10">
        <v>4</v>
      </c>
      <c r="N10">
        <v>4</v>
      </c>
      <c r="O10">
        <v>12.5</v>
      </c>
      <c r="P10">
        <v>20</v>
      </c>
      <c r="Q10">
        <v>6.5</v>
      </c>
      <c r="R10">
        <v>185</v>
      </c>
      <c r="S10">
        <v>50</v>
      </c>
      <c r="T10">
        <v>7</v>
      </c>
      <c r="W10" s="3">
        <v>17</v>
      </c>
      <c r="Y10">
        <v>50</v>
      </c>
    </row>
    <row r="11" spans="1:25" x14ac:dyDescent="0.3">
      <c r="A11">
        <v>100</v>
      </c>
      <c r="B11">
        <v>0</v>
      </c>
      <c r="C11">
        <v>0</v>
      </c>
      <c r="D11">
        <v>0</v>
      </c>
      <c r="E11">
        <v>0</v>
      </c>
      <c r="F11">
        <v>5</v>
      </c>
      <c r="G11">
        <v>18</v>
      </c>
      <c r="H11">
        <v>24</v>
      </c>
      <c r="I11">
        <v>16</v>
      </c>
      <c r="J11">
        <v>10</v>
      </c>
      <c r="K11">
        <v>8</v>
      </c>
      <c r="L11">
        <v>5</v>
      </c>
      <c r="M11">
        <v>4</v>
      </c>
      <c r="N11">
        <v>4</v>
      </c>
      <c r="O11">
        <v>12.5</v>
      </c>
      <c r="P11">
        <v>20</v>
      </c>
      <c r="Q11">
        <v>7</v>
      </c>
      <c r="R11">
        <v>185</v>
      </c>
      <c r="S11">
        <v>50</v>
      </c>
      <c r="T11">
        <v>7</v>
      </c>
      <c r="W11" s="3">
        <v>18.2</v>
      </c>
      <c r="Y11">
        <v>50</v>
      </c>
    </row>
    <row r="12" spans="1:25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3</v>
      </c>
      <c r="G12">
        <v>13</v>
      </c>
      <c r="H12">
        <v>16</v>
      </c>
      <c r="I12">
        <v>14</v>
      </c>
      <c r="J12">
        <v>18</v>
      </c>
      <c r="K12">
        <v>11</v>
      </c>
      <c r="L12">
        <v>8</v>
      </c>
      <c r="M12">
        <v>4</v>
      </c>
      <c r="N12">
        <v>3</v>
      </c>
      <c r="O12">
        <v>12.5</v>
      </c>
      <c r="P12">
        <v>20</v>
      </c>
      <c r="Q12">
        <v>5</v>
      </c>
      <c r="R12">
        <v>185</v>
      </c>
      <c r="S12">
        <v>50</v>
      </c>
      <c r="T12">
        <v>7</v>
      </c>
      <c r="W12" s="3">
        <v>20</v>
      </c>
      <c r="Y12">
        <v>50</v>
      </c>
    </row>
    <row r="13" spans="1:25" x14ac:dyDescent="0.3">
      <c r="A13">
        <v>100</v>
      </c>
      <c r="B13">
        <v>0</v>
      </c>
      <c r="C13">
        <v>0</v>
      </c>
      <c r="D13">
        <v>0</v>
      </c>
      <c r="E13">
        <v>0</v>
      </c>
      <c r="F13">
        <v>4</v>
      </c>
      <c r="G13">
        <v>17</v>
      </c>
      <c r="H13">
        <v>20</v>
      </c>
      <c r="I13">
        <v>14</v>
      </c>
      <c r="J13">
        <v>14</v>
      </c>
      <c r="K13">
        <v>10</v>
      </c>
      <c r="L13">
        <v>7</v>
      </c>
      <c r="M13">
        <v>2</v>
      </c>
      <c r="N13">
        <v>3</v>
      </c>
      <c r="O13">
        <v>12.5</v>
      </c>
      <c r="P13">
        <v>20</v>
      </c>
      <c r="Q13">
        <v>5</v>
      </c>
      <c r="R13">
        <v>185</v>
      </c>
      <c r="S13">
        <v>50</v>
      </c>
      <c r="T13">
        <v>7</v>
      </c>
      <c r="W13" s="3">
        <v>20</v>
      </c>
      <c r="Y13">
        <v>50</v>
      </c>
    </row>
    <row r="14" spans="1:25" x14ac:dyDescent="0.3">
      <c r="A14">
        <v>100</v>
      </c>
      <c r="B14">
        <v>0</v>
      </c>
      <c r="C14">
        <v>0</v>
      </c>
      <c r="D14">
        <v>0</v>
      </c>
      <c r="E14">
        <v>0</v>
      </c>
      <c r="F14">
        <v>5</v>
      </c>
      <c r="G14">
        <v>20</v>
      </c>
      <c r="H14">
        <v>25</v>
      </c>
      <c r="I14">
        <v>13</v>
      </c>
      <c r="J14">
        <v>12</v>
      </c>
      <c r="K14">
        <v>7</v>
      </c>
      <c r="L14">
        <v>6</v>
      </c>
      <c r="M14">
        <v>2</v>
      </c>
      <c r="N14">
        <v>3</v>
      </c>
      <c r="O14">
        <v>12.5</v>
      </c>
      <c r="P14">
        <v>20</v>
      </c>
      <c r="Q14">
        <v>5</v>
      </c>
      <c r="R14">
        <v>185</v>
      </c>
      <c r="S14">
        <v>50</v>
      </c>
      <c r="T14">
        <v>7</v>
      </c>
      <c r="W14" s="3">
        <v>15</v>
      </c>
      <c r="Y14">
        <v>50</v>
      </c>
    </row>
    <row r="15" spans="1:25" x14ac:dyDescent="0.3">
      <c r="A15">
        <v>100</v>
      </c>
      <c r="B15">
        <v>0</v>
      </c>
      <c r="C15">
        <v>0</v>
      </c>
      <c r="D15">
        <v>0</v>
      </c>
      <c r="E15">
        <v>0</v>
      </c>
      <c r="F15">
        <v>6</v>
      </c>
      <c r="G15">
        <v>23</v>
      </c>
      <c r="H15">
        <v>30</v>
      </c>
      <c r="I15">
        <v>12</v>
      </c>
      <c r="J15">
        <v>9</v>
      </c>
      <c r="K15">
        <v>6</v>
      </c>
      <c r="L15">
        <v>4</v>
      </c>
      <c r="M15">
        <v>2</v>
      </c>
      <c r="N15">
        <v>2</v>
      </c>
      <c r="O15">
        <v>12.5</v>
      </c>
      <c r="P15">
        <v>20</v>
      </c>
      <c r="Q15">
        <v>5</v>
      </c>
      <c r="R15">
        <v>185</v>
      </c>
      <c r="S15">
        <v>50</v>
      </c>
      <c r="T15">
        <v>7</v>
      </c>
      <c r="W15" s="3">
        <v>6</v>
      </c>
      <c r="Y15">
        <v>50</v>
      </c>
    </row>
    <row r="16" spans="1:25" x14ac:dyDescent="0.3">
      <c r="A16">
        <v>100</v>
      </c>
      <c r="B16">
        <v>0</v>
      </c>
      <c r="C16">
        <v>0</v>
      </c>
      <c r="D16">
        <v>0</v>
      </c>
      <c r="E16">
        <v>0</v>
      </c>
      <c r="F16">
        <v>6</v>
      </c>
      <c r="G16">
        <v>24</v>
      </c>
      <c r="H16">
        <v>35</v>
      </c>
      <c r="I16">
        <v>11</v>
      </c>
      <c r="J16">
        <v>8</v>
      </c>
      <c r="K16">
        <v>4</v>
      </c>
      <c r="L16">
        <v>4</v>
      </c>
      <c r="M16">
        <v>1</v>
      </c>
      <c r="N16">
        <v>1</v>
      </c>
      <c r="O16">
        <v>12.5</v>
      </c>
      <c r="P16">
        <v>20</v>
      </c>
      <c r="Q16">
        <v>5</v>
      </c>
      <c r="R16">
        <v>185</v>
      </c>
      <c r="S16">
        <v>50</v>
      </c>
      <c r="T16">
        <v>7</v>
      </c>
      <c r="W16" s="3">
        <v>4.1900000000000004</v>
      </c>
      <c r="Y16">
        <v>50</v>
      </c>
    </row>
    <row r="17" spans="1:25" x14ac:dyDescent="0.3">
      <c r="A17">
        <v>100</v>
      </c>
      <c r="B17">
        <v>0</v>
      </c>
      <c r="C17">
        <v>0</v>
      </c>
      <c r="D17">
        <v>0</v>
      </c>
      <c r="E17">
        <v>0</v>
      </c>
      <c r="F17">
        <v>7</v>
      </c>
      <c r="G17">
        <v>26</v>
      </c>
      <c r="H17">
        <v>37</v>
      </c>
      <c r="I17">
        <v>9</v>
      </c>
      <c r="J17">
        <v>6</v>
      </c>
      <c r="K17">
        <v>4</v>
      </c>
      <c r="L17">
        <v>3</v>
      </c>
      <c r="M17">
        <v>2</v>
      </c>
      <c r="N17">
        <v>1</v>
      </c>
      <c r="O17">
        <v>12.5</v>
      </c>
      <c r="P17">
        <v>20</v>
      </c>
      <c r="Q17">
        <v>5</v>
      </c>
      <c r="R17">
        <v>185</v>
      </c>
      <c r="S17">
        <v>50</v>
      </c>
      <c r="T17">
        <v>7</v>
      </c>
      <c r="W17" s="3">
        <v>4.0999999999999996</v>
      </c>
      <c r="Y17">
        <v>50</v>
      </c>
    </row>
    <row r="18" spans="1:25" x14ac:dyDescent="0.3">
      <c r="A18">
        <v>100</v>
      </c>
      <c r="B18">
        <v>0</v>
      </c>
      <c r="C18">
        <v>0</v>
      </c>
      <c r="D18">
        <v>0</v>
      </c>
      <c r="E18">
        <v>0</v>
      </c>
      <c r="F18">
        <v>8</v>
      </c>
      <c r="G18">
        <v>28</v>
      </c>
      <c r="H18">
        <v>39</v>
      </c>
      <c r="I18">
        <v>7</v>
      </c>
      <c r="J18">
        <v>4</v>
      </c>
      <c r="K18">
        <v>2</v>
      </c>
      <c r="L18">
        <v>2</v>
      </c>
      <c r="M18">
        <v>2</v>
      </c>
      <c r="N18">
        <v>1</v>
      </c>
      <c r="O18">
        <v>12.5</v>
      </c>
      <c r="P18">
        <v>20</v>
      </c>
      <c r="Q18">
        <v>5</v>
      </c>
      <c r="R18">
        <v>185</v>
      </c>
      <c r="S18">
        <v>50</v>
      </c>
      <c r="T18">
        <v>7</v>
      </c>
      <c r="W18" s="3">
        <v>2.9</v>
      </c>
      <c r="Y18">
        <v>50</v>
      </c>
    </row>
    <row r="19" spans="1:25" x14ac:dyDescent="0.3">
      <c r="A19">
        <v>100</v>
      </c>
      <c r="B19">
        <v>0</v>
      </c>
      <c r="C19">
        <v>0</v>
      </c>
      <c r="D19">
        <v>0</v>
      </c>
      <c r="E19">
        <v>0</v>
      </c>
      <c r="F19">
        <v>8</v>
      </c>
      <c r="G19">
        <v>29</v>
      </c>
      <c r="H19">
        <v>43</v>
      </c>
      <c r="I19">
        <v>4</v>
      </c>
      <c r="J19">
        <v>3</v>
      </c>
      <c r="K19">
        <v>2</v>
      </c>
      <c r="L19">
        <v>1</v>
      </c>
      <c r="M19">
        <v>1</v>
      </c>
      <c r="N19">
        <v>1</v>
      </c>
      <c r="O19">
        <v>12.5</v>
      </c>
      <c r="P19">
        <v>20</v>
      </c>
      <c r="Q19">
        <v>5</v>
      </c>
      <c r="R19">
        <v>185</v>
      </c>
      <c r="S19">
        <v>50</v>
      </c>
      <c r="T19">
        <v>7</v>
      </c>
      <c r="W19" s="3">
        <v>2.7</v>
      </c>
      <c r="Y19">
        <v>50</v>
      </c>
    </row>
    <row r="20" spans="1:25" x14ac:dyDescent="0.3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63</v>
      </c>
      <c r="H20">
        <v>9</v>
      </c>
      <c r="I20">
        <v>3</v>
      </c>
      <c r="J20">
        <v>4</v>
      </c>
      <c r="K20">
        <v>3</v>
      </c>
      <c r="L20">
        <v>3</v>
      </c>
      <c r="M20">
        <v>2</v>
      </c>
      <c r="N20">
        <v>1</v>
      </c>
      <c r="O20">
        <v>9.5</v>
      </c>
      <c r="P20">
        <v>20</v>
      </c>
      <c r="Q20">
        <v>6.2</v>
      </c>
      <c r="R20">
        <v>185</v>
      </c>
      <c r="S20">
        <v>50</v>
      </c>
      <c r="T20">
        <v>7</v>
      </c>
      <c r="W20" s="3">
        <v>4.5999999999999996</v>
      </c>
      <c r="Y20">
        <v>50</v>
      </c>
    </row>
    <row r="21" spans="1:25" x14ac:dyDescent="0.3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63</v>
      </c>
      <c r="H21">
        <v>9</v>
      </c>
      <c r="I21">
        <v>3</v>
      </c>
      <c r="J21">
        <v>5</v>
      </c>
      <c r="K21">
        <v>3</v>
      </c>
      <c r="L21">
        <v>3</v>
      </c>
      <c r="M21">
        <v>1</v>
      </c>
      <c r="N21">
        <v>2</v>
      </c>
      <c r="O21">
        <v>9.5</v>
      </c>
      <c r="P21">
        <v>20</v>
      </c>
      <c r="Q21">
        <v>6.2</v>
      </c>
      <c r="R21">
        <v>185</v>
      </c>
      <c r="S21">
        <v>50</v>
      </c>
      <c r="T21">
        <v>7</v>
      </c>
      <c r="W21" s="3">
        <v>5.5</v>
      </c>
      <c r="Y21">
        <v>50</v>
      </c>
    </row>
    <row r="22" spans="1:25" x14ac:dyDescent="0.3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63</v>
      </c>
      <c r="H22">
        <v>9</v>
      </c>
      <c r="I22">
        <v>5</v>
      </c>
      <c r="J22">
        <v>4</v>
      </c>
      <c r="K22">
        <v>3</v>
      </c>
      <c r="L22">
        <v>2</v>
      </c>
      <c r="M22">
        <v>2</v>
      </c>
      <c r="N22">
        <v>1</v>
      </c>
      <c r="O22">
        <v>9.5</v>
      </c>
      <c r="P22">
        <v>20</v>
      </c>
      <c r="Q22">
        <v>6.2</v>
      </c>
      <c r="R22">
        <v>185</v>
      </c>
      <c r="S22">
        <v>50</v>
      </c>
      <c r="T22">
        <v>7</v>
      </c>
      <c r="W22" s="3">
        <v>7</v>
      </c>
      <c r="Y22">
        <v>50</v>
      </c>
    </row>
    <row r="23" spans="1:25" x14ac:dyDescent="0.3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63</v>
      </c>
      <c r="H23">
        <v>9</v>
      </c>
      <c r="I23">
        <v>7</v>
      </c>
      <c r="J23">
        <v>3</v>
      </c>
      <c r="K23">
        <v>3</v>
      </c>
      <c r="L23">
        <v>2</v>
      </c>
      <c r="M23">
        <v>1</v>
      </c>
      <c r="N23">
        <v>1</v>
      </c>
      <c r="O23">
        <v>9.5</v>
      </c>
      <c r="P23">
        <v>20</v>
      </c>
      <c r="Q23">
        <v>6.2</v>
      </c>
      <c r="R23">
        <v>185</v>
      </c>
      <c r="S23">
        <v>50</v>
      </c>
      <c r="T23">
        <v>7</v>
      </c>
      <c r="W23" s="3">
        <v>6.8</v>
      </c>
      <c r="Y23">
        <v>50</v>
      </c>
    </row>
    <row r="24" spans="1:25" x14ac:dyDescent="0.3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63</v>
      </c>
      <c r="H24">
        <v>9</v>
      </c>
      <c r="I24">
        <v>7</v>
      </c>
      <c r="J24">
        <v>4</v>
      </c>
      <c r="K24">
        <v>2</v>
      </c>
      <c r="L24">
        <v>2</v>
      </c>
      <c r="M24">
        <v>1</v>
      </c>
      <c r="N24">
        <v>2</v>
      </c>
      <c r="O24">
        <v>9.5</v>
      </c>
      <c r="P24">
        <v>20</v>
      </c>
      <c r="Q24">
        <v>6.2</v>
      </c>
      <c r="R24">
        <v>185</v>
      </c>
      <c r="S24">
        <v>50</v>
      </c>
      <c r="T24">
        <v>7</v>
      </c>
      <c r="W24" s="3">
        <v>5.8</v>
      </c>
      <c r="Y24">
        <v>50</v>
      </c>
    </row>
    <row r="25" spans="1:25" x14ac:dyDescent="0.3">
      <c r="A25">
        <v>100</v>
      </c>
      <c r="B25">
        <v>0</v>
      </c>
      <c r="C25">
        <v>0</v>
      </c>
      <c r="D25">
        <v>0</v>
      </c>
      <c r="E25">
        <v>0</v>
      </c>
      <c r="F25">
        <v>5</v>
      </c>
      <c r="G25">
        <v>19</v>
      </c>
      <c r="H25">
        <v>23</v>
      </c>
      <c r="I25">
        <v>13</v>
      </c>
      <c r="J25">
        <v>13</v>
      </c>
      <c r="K25">
        <v>9</v>
      </c>
      <c r="L25">
        <v>6</v>
      </c>
      <c r="M25">
        <v>2</v>
      </c>
      <c r="N25">
        <v>3</v>
      </c>
      <c r="O25">
        <v>12.5</v>
      </c>
      <c r="P25">
        <v>20</v>
      </c>
      <c r="Q25">
        <v>4.67</v>
      </c>
      <c r="R25">
        <v>185</v>
      </c>
      <c r="S25">
        <v>50</v>
      </c>
      <c r="T25">
        <v>7</v>
      </c>
      <c r="W25" s="3">
        <v>20</v>
      </c>
      <c r="Y25">
        <v>50</v>
      </c>
    </row>
    <row r="26" spans="1:25" x14ac:dyDescent="0.3">
      <c r="A26">
        <v>100</v>
      </c>
      <c r="B26">
        <v>0</v>
      </c>
      <c r="C26">
        <v>0</v>
      </c>
      <c r="D26">
        <v>0</v>
      </c>
      <c r="E26">
        <v>0</v>
      </c>
      <c r="F26">
        <v>5</v>
      </c>
      <c r="G26">
        <v>19</v>
      </c>
      <c r="H26">
        <v>23</v>
      </c>
      <c r="I26">
        <v>11</v>
      </c>
      <c r="J26">
        <v>14</v>
      </c>
      <c r="K26">
        <v>9</v>
      </c>
      <c r="L26">
        <v>6</v>
      </c>
      <c r="M26">
        <v>3</v>
      </c>
      <c r="N26">
        <v>3</v>
      </c>
      <c r="O26">
        <v>12.5</v>
      </c>
      <c r="P26">
        <v>20</v>
      </c>
      <c r="Q26">
        <v>4.87</v>
      </c>
      <c r="R26">
        <v>185</v>
      </c>
      <c r="S26">
        <v>50</v>
      </c>
      <c r="T26">
        <v>7</v>
      </c>
      <c r="W26" s="3">
        <v>20</v>
      </c>
      <c r="Y26">
        <v>50</v>
      </c>
    </row>
    <row r="27" spans="1:25" x14ac:dyDescent="0.3">
      <c r="A27">
        <v>100</v>
      </c>
      <c r="B27">
        <v>0</v>
      </c>
      <c r="C27">
        <v>0</v>
      </c>
      <c r="D27">
        <v>0</v>
      </c>
      <c r="E27">
        <v>0</v>
      </c>
      <c r="F27">
        <v>5</v>
      </c>
      <c r="G27">
        <v>19</v>
      </c>
      <c r="H27">
        <v>23</v>
      </c>
      <c r="I27">
        <v>18</v>
      </c>
      <c r="J27">
        <v>12</v>
      </c>
      <c r="K27">
        <v>7</v>
      </c>
      <c r="L27">
        <v>6</v>
      </c>
      <c r="M27">
        <v>2</v>
      </c>
      <c r="N27">
        <v>2</v>
      </c>
      <c r="O27">
        <v>12.5</v>
      </c>
      <c r="P27">
        <v>20</v>
      </c>
      <c r="Q27">
        <v>4.26</v>
      </c>
      <c r="R27">
        <v>185</v>
      </c>
      <c r="S27">
        <v>50</v>
      </c>
      <c r="T27">
        <v>7</v>
      </c>
      <c r="W27" s="3">
        <v>20</v>
      </c>
      <c r="Y27">
        <v>50</v>
      </c>
    </row>
    <row r="28" spans="1:25" x14ac:dyDescent="0.3">
      <c r="A28">
        <v>100</v>
      </c>
      <c r="B28">
        <v>0</v>
      </c>
      <c r="C28">
        <v>0</v>
      </c>
      <c r="D28">
        <v>0</v>
      </c>
      <c r="E28">
        <v>0</v>
      </c>
      <c r="F28">
        <v>5</v>
      </c>
      <c r="G28">
        <v>19</v>
      </c>
      <c r="H28">
        <v>23</v>
      </c>
      <c r="I28">
        <v>16</v>
      </c>
      <c r="J28">
        <v>12</v>
      </c>
      <c r="K28">
        <v>8</v>
      </c>
      <c r="L28">
        <v>6</v>
      </c>
      <c r="M28">
        <v>2</v>
      </c>
      <c r="N28">
        <v>2</v>
      </c>
      <c r="O28">
        <v>12.5</v>
      </c>
      <c r="P28">
        <v>20</v>
      </c>
      <c r="Q28">
        <v>4.46</v>
      </c>
      <c r="R28">
        <v>185</v>
      </c>
      <c r="S28">
        <v>50</v>
      </c>
      <c r="T28">
        <v>7</v>
      </c>
      <c r="W28" s="3">
        <v>20</v>
      </c>
      <c r="Y28">
        <v>50</v>
      </c>
    </row>
    <row r="29" spans="1:25" x14ac:dyDescent="0.3">
      <c r="A29">
        <v>100</v>
      </c>
      <c r="B29">
        <v>0</v>
      </c>
      <c r="C29">
        <v>0</v>
      </c>
      <c r="D29">
        <v>0</v>
      </c>
      <c r="E29">
        <v>0</v>
      </c>
      <c r="F29">
        <v>5</v>
      </c>
      <c r="G29">
        <v>19</v>
      </c>
      <c r="H29">
        <v>23</v>
      </c>
      <c r="I29">
        <v>13</v>
      </c>
      <c r="J29">
        <v>13</v>
      </c>
      <c r="K29">
        <v>8</v>
      </c>
      <c r="L29">
        <v>6</v>
      </c>
      <c r="M29">
        <v>2</v>
      </c>
      <c r="N29">
        <v>3</v>
      </c>
      <c r="O29">
        <v>12.5</v>
      </c>
      <c r="P29">
        <v>20</v>
      </c>
      <c r="Q29">
        <v>5</v>
      </c>
      <c r="R29">
        <v>185</v>
      </c>
      <c r="S29">
        <v>50</v>
      </c>
      <c r="T29">
        <v>7</v>
      </c>
      <c r="W29" s="3">
        <v>16.5</v>
      </c>
      <c r="Y29">
        <v>50</v>
      </c>
    </row>
    <row r="30" spans="1:25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5</v>
      </c>
      <c r="G30">
        <v>19</v>
      </c>
      <c r="H30">
        <v>23</v>
      </c>
      <c r="I30">
        <v>13</v>
      </c>
      <c r="J30">
        <v>12</v>
      </c>
      <c r="K30">
        <v>8</v>
      </c>
      <c r="L30">
        <v>6</v>
      </c>
      <c r="M30">
        <v>2</v>
      </c>
      <c r="N30">
        <v>3</v>
      </c>
      <c r="O30">
        <v>12.5</v>
      </c>
      <c r="P30">
        <v>20</v>
      </c>
      <c r="Q30">
        <v>5.33</v>
      </c>
      <c r="R30">
        <v>185</v>
      </c>
      <c r="S30">
        <v>50</v>
      </c>
      <c r="T30">
        <v>7</v>
      </c>
      <c r="W30" s="3">
        <v>16</v>
      </c>
      <c r="Y30">
        <v>50</v>
      </c>
    </row>
    <row r="31" spans="1:25" x14ac:dyDescent="0.3">
      <c r="A31">
        <v>100</v>
      </c>
      <c r="B31">
        <v>0</v>
      </c>
      <c r="C31">
        <v>0</v>
      </c>
      <c r="D31">
        <v>0</v>
      </c>
      <c r="E31">
        <v>0</v>
      </c>
      <c r="F31">
        <v>5</v>
      </c>
      <c r="G31">
        <v>19</v>
      </c>
      <c r="H31">
        <v>23</v>
      </c>
      <c r="I31">
        <v>12</v>
      </c>
      <c r="J31">
        <v>12</v>
      </c>
      <c r="K31">
        <v>8</v>
      </c>
      <c r="L31">
        <v>6</v>
      </c>
      <c r="M31">
        <v>2</v>
      </c>
      <c r="N31">
        <v>3</v>
      </c>
      <c r="O31">
        <v>12.5</v>
      </c>
      <c r="P31">
        <v>20</v>
      </c>
      <c r="Q31">
        <v>5.77</v>
      </c>
      <c r="R31">
        <v>185</v>
      </c>
      <c r="S31">
        <v>50</v>
      </c>
      <c r="T31">
        <v>7</v>
      </c>
      <c r="W31" s="3">
        <v>14.5</v>
      </c>
      <c r="Y31">
        <v>50</v>
      </c>
    </row>
    <row r="32" spans="1:25" x14ac:dyDescent="0.3">
      <c r="A32">
        <v>85</v>
      </c>
      <c r="B32">
        <v>15</v>
      </c>
      <c r="C32">
        <v>0</v>
      </c>
      <c r="D32">
        <v>0</v>
      </c>
      <c r="E32">
        <v>0</v>
      </c>
      <c r="F32">
        <v>4</v>
      </c>
      <c r="G32">
        <v>6</v>
      </c>
      <c r="H32">
        <v>23</v>
      </c>
      <c r="I32">
        <v>24</v>
      </c>
      <c r="J32">
        <v>14</v>
      </c>
      <c r="K32">
        <v>8</v>
      </c>
      <c r="L32">
        <v>6</v>
      </c>
      <c r="M32">
        <v>3</v>
      </c>
      <c r="N32">
        <v>5</v>
      </c>
      <c r="O32">
        <v>12.5</v>
      </c>
      <c r="P32">
        <v>40</v>
      </c>
      <c r="Q32">
        <v>5.6</v>
      </c>
      <c r="R32">
        <v>149</v>
      </c>
      <c r="T32">
        <v>6</v>
      </c>
      <c r="U32">
        <v>15.1</v>
      </c>
      <c r="V32">
        <v>73.5</v>
      </c>
      <c r="W32" s="3">
        <v>16</v>
      </c>
      <c r="X32" s="3">
        <v>16</v>
      </c>
      <c r="Y32">
        <v>50</v>
      </c>
    </row>
    <row r="33" spans="1:25" x14ac:dyDescent="0.3">
      <c r="A33">
        <v>85</v>
      </c>
      <c r="B33">
        <v>15</v>
      </c>
      <c r="C33">
        <v>0</v>
      </c>
      <c r="D33">
        <v>0</v>
      </c>
      <c r="E33">
        <v>0</v>
      </c>
      <c r="F33">
        <v>6</v>
      </c>
      <c r="G33">
        <v>6</v>
      </c>
      <c r="H33">
        <v>30</v>
      </c>
      <c r="I33">
        <v>23</v>
      </c>
      <c r="J33">
        <v>12</v>
      </c>
      <c r="K33">
        <v>6</v>
      </c>
      <c r="L33">
        <v>4</v>
      </c>
      <c r="M33">
        <v>3</v>
      </c>
      <c r="N33">
        <v>4</v>
      </c>
      <c r="O33">
        <v>12.5</v>
      </c>
      <c r="P33">
        <v>40</v>
      </c>
      <c r="Q33">
        <v>5.3</v>
      </c>
      <c r="R33">
        <v>149</v>
      </c>
      <c r="T33">
        <v>6</v>
      </c>
      <c r="U33">
        <v>15.3</v>
      </c>
      <c r="V33">
        <v>73.8</v>
      </c>
      <c r="W33" s="3">
        <v>22</v>
      </c>
      <c r="X33" s="3">
        <v>22</v>
      </c>
      <c r="Y33">
        <v>50</v>
      </c>
    </row>
    <row r="34" spans="1:25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8</v>
      </c>
      <c r="H34">
        <v>35</v>
      </c>
      <c r="I34">
        <v>23.25</v>
      </c>
      <c r="J34">
        <v>10.120000000000001</v>
      </c>
      <c r="K34">
        <v>7.629999999999999</v>
      </c>
      <c r="L34">
        <v>5.0999999999999996</v>
      </c>
      <c r="M34">
        <v>0</v>
      </c>
      <c r="N34">
        <v>7.5200000000000005</v>
      </c>
      <c r="O34">
        <v>9.5</v>
      </c>
      <c r="P34">
        <v>10</v>
      </c>
      <c r="Q34">
        <v>5.0999999999999996</v>
      </c>
      <c r="S34">
        <v>135</v>
      </c>
      <c r="T34">
        <v>7</v>
      </c>
      <c r="W34" s="3">
        <v>6.5</v>
      </c>
      <c r="X34" s="3">
        <v>6.5</v>
      </c>
      <c r="Y34">
        <v>50</v>
      </c>
    </row>
    <row r="35" spans="1:25" x14ac:dyDescent="0.3">
      <c r="A35">
        <f>100-B35</f>
        <v>85</v>
      </c>
      <c r="B35">
        <v>15</v>
      </c>
      <c r="C35">
        <v>0</v>
      </c>
      <c r="D35">
        <v>0</v>
      </c>
      <c r="E35">
        <v>0</v>
      </c>
      <c r="F35">
        <v>1.5999999999999943</v>
      </c>
      <c r="G35">
        <v>12.5</v>
      </c>
      <c r="H35">
        <v>24.900000000000006</v>
      </c>
      <c r="I35">
        <v>19.200000000000003</v>
      </c>
      <c r="J35">
        <v>13.599999999999998</v>
      </c>
      <c r="K35">
        <v>9.8000000000000007</v>
      </c>
      <c r="L35">
        <v>6.5999999999999979</v>
      </c>
      <c r="M35">
        <v>5.1000000000000005</v>
      </c>
      <c r="N35">
        <v>3.2</v>
      </c>
      <c r="O35">
        <v>12.5</v>
      </c>
      <c r="P35">
        <v>20</v>
      </c>
      <c r="Q35">
        <v>5.5</v>
      </c>
      <c r="R35">
        <v>133</v>
      </c>
      <c r="T35">
        <v>4.0999999999999996</v>
      </c>
      <c r="U35">
        <v>14</v>
      </c>
      <c r="V35">
        <v>71</v>
      </c>
      <c r="W35" s="3">
        <v>13.4</v>
      </c>
      <c r="X35" s="3">
        <v>13.4</v>
      </c>
      <c r="Y35">
        <v>50</v>
      </c>
    </row>
    <row r="36" spans="1:25" x14ac:dyDescent="0.3">
      <c r="A36">
        <f t="shared" ref="A36:A43" si="0">100-B36</f>
        <v>72.2</v>
      </c>
      <c r="B36">
        <v>27.8</v>
      </c>
      <c r="C36">
        <v>0</v>
      </c>
      <c r="D36">
        <v>0</v>
      </c>
      <c r="E36">
        <v>0</v>
      </c>
      <c r="F36">
        <v>1.7999999999999972</v>
      </c>
      <c r="G36">
        <v>13.299999999999997</v>
      </c>
      <c r="H36">
        <v>24.300000000000004</v>
      </c>
      <c r="I36">
        <v>18.600000000000001</v>
      </c>
      <c r="J36">
        <v>13.100000000000001</v>
      </c>
      <c r="K36">
        <v>10.099999999999998</v>
      </c>
      <c r="L36">
        <v>6.8000000000000007</v>
      </c>
      <c r="M36">
        <v>5.0999999999999996</v>
      </c>
      <c r="N36">
        <v>3.4000000000000004</v>
      </c>
      <c r="O36">
        <v>12.5</v>
      </c>
      <c r="P36">
        <v>20</v>
      </c>
      <c r="Q36">
        <v>5.5</v>
      </c>
      <c r="R36">
        <v>133</v>
      </c>
      <c r="T36">
        <v>3.4</v>
      </c>
      <c r="U36">
        <v>14.2</v>
      </c>
      <c r="V36">
        <v>76.099999999999994</v>
      </c>
      <c r="W36" s="3">
        <v>5.0999999999999996</v>
      </c>
      <c r="X36" s="3">
        <v>5.0999999999999996</v>
      </c>
      <c r="Y36">
        <v>50</v>
      </c>
    </row>
    <row r="37" spans="1:25" x14ac:dyDescent="0.3">
      <c r="A37">
        <f t="shared" si="0"/>
        <v>53.7</v>
      </c>
      <c r="B37">
        <v>46.3</v>
      </c>
      <c r="C37">
        <v>0</v>
      </c>
      <c r="D37">
        <v>0</v>
      </c>
      <c r="E37">
        <v>0</v>
      </c>
      <c r="F37">
        <v>1.9000000000000057</v>
      </c>
      <c r="G37">
        <v>14.699999999999989</v>
      </c>
      <c r="H37">
        <v>23.200000000000003</v>
      </c>
      <c r="I37">
        <v>17.300000000000004</v>
      </c>
      <c r="J37">
        <v>11.899999999999999</v>
      </c>
      <c r="K37">
        <v>9.8999999999999986</v>
      </c>
      <c r="L37">
        <v>7.5000000000000018</v>
      </c>
      <c r="M37">
        <v>5.4</v>
      </c>
      <c r="N37">
        <v>3.8999999999999995</v>
      </c>
      <c r="O37">
        <v>12.5</v>
      </c>
      <c r="P37">
        <v>20</v>
      </c>
      <c r="Q37">
        <v>5.5</v>
      </c>
      <c r="R37">
        <v>134</v>
      </c>
      <c r="T37">
        <v>2.8</v>
      </c>
      <c r="U37">
        <v>13.7</v>
      </c>
      <c r="V37">
        <v>79.8</v>
      </c>
      <c r="W37" s="3">
        <v>4.4000000000000004</v>
      </c>
      <c r="X37" s="3">
        <v>4.4000000000000004</v>
      </c>
      <c r="Y37">
        <v>50</v>
      </c>
    </row>
    <row r="38" spans="1:25" x14ac:dyDescent="0.3">
      <c r="A38">
        <f t="shared" si="0"/>
        <v>71</v>
      </c>
      <c r="B38">
        <v>29</v>
      </c>
      <c r="C38">
        <v>0</v>
      </c>
      <c r="D38">
        <v>0</v>
      </c>
      <c r="E38">
        <v>0</v>
      </c>
      <c r="F38">
        <v>2.5999999999999943</v>
      </c>
      <c r="G38">
        <v>13.300000000000011</v>
      </c>
      <c r="H38">
        <v>24.399999999999991</v>
      </c>
      <c r="I38">
        <v>12.600000000000001</v>
      </c>
      <c r="J38">
        <v>7.2000000000000028</v>
      </c>
      <c r="K38">
        <v>7</v>
      </c>
      <c r="L38">
        <v>11.5</v>
      </c>
      <c r="M38">
        <v>11.599999999999998</v>
      </c>
      <c r="N38">
        <v>5.7000000000000011</v>
      </c>
      <c r="O38">
        <v>12.5</v>
      </c>
      <c r="P38">
        <v>20</v>
      </c>
      <c r="Q38">
        <v>5</v>
      </c>
      <c r="R38">
        <v>138</v>
      </c>
      <c r="T38">
        <v>4.4000000000000004</v>
      </c>
      <c r="U38">
        <v>14.1</v>
      </c>
      <c r="V38">
        <v>69</v>
      </c>
      <c r="W38" s="3">
        <v>2.8</v>
      </c>
      <c r="X38" s="3">
        <v>2.8</v>
      </c>
      <c r="Y38">
        <v>50</v>
      </c>
    </row>
    <row r="39" spans="1:25" x14ac:dyDescent="0.3">
      <c r="A39">
        <f t="shared" si="0"/>
        <v>61</v>
      </c>
      <c r="B39">
        <v>39</v>
      </c>
      <c r="C39">
        <v>0</v>
      </c>
      <c r="D39">
        <v>0</v>
      </c>
      <c r="E39">
        <v>0</v>
      </c>
      <c r="F39">
        <v>1.5</v>
      </c>
      <c r="G39">
        <v>13.5</v>
      </c>
      <c r="H39">
        <v>25.299999999999997</v>
      </c>
      <c r="I39">
        <v>13</v>
      </c>
      <c r="J39">
        <v>7.6000000000000014</v>
      </c>
      <c r="K39">
        <v>7</v>
      </c>
      <c r="L39">
        <v>11.200000000000003</v>
      </c>
      <c r="M39">
        <v>11.099999999999998</v>
      </c>
      <c r="N39">
        <v>5.6000000000000005</v>
      </c>
      <c r="O39">
        <v>12.5</v>
      </c>
      <c r="P39">
        <v>20</v>
      </c>
      <c r="Q39">
        <v>5</v>
      </c>
      <c r="R39">
        <v>135</v>
      </c>
      <c r="T39">
        <v>4.3</v>
      </c>
      <c r="U39">
        <v>14.2</v>
      </c>
      <c r="V39">
        <v>69.599999999999994</v>
      </c>
      <c r="W39" s="3">
        <v>2.1</v>
      </c>
      <c r="X39" s="3">
        <v>2.1</v>
      </c>
      <c r="Y39">
        <v>50</v>
      </c>
    </row>
    <row r="40" spans="1:25" x14ac:dyDescent="0.3">
      <c r="A40">
        <f t="shared" si="0"/>
        <v>52</v>
      </c>
      <c r="B40">
        <v>48</v>
      </c>
      <c r="C40">
        <v>0</v>
      </c>
      <c r="D40">
        <v>0</v>
      </c>
      <c r="E40">
        <v>0</v>
      </c>
      <c r="F40">
        <v>1</v>
      </c>
      <c r="G40">
        <v>10.799999999999997</v>
      </c>
      <c r="H40">
        <v>24.700000000000003</v>
      </c>
      <c r="I40">
        <v>13</v>
      </c>
      <c r="J40">
        <v>12.299999999999997</v>
      </c>
      <c r="K40">
        <v>4.2000000000000028</v>
      </c>
      <c r="L40">
        <v>11.8</v>
      </c>
      <c r="M40">
        <v>10.899999999999999</v>
      </c>
      <c r="N40">
        <v>6.5000000000000009</v>
      </c>
      <c r="O40">
        <v>12.5</v>
      </c>
      <c r="P40">
        <v>20</v>
      </c>
      <c r="Q40">
        <v>5</v>
      </c>
      <c r="R40">
        <v>143</v>
      </c>
      <c r="T40">
        <v>4.2</v>
      </c>
      <c r="U40">
        <v>14.4</v>
      </c>
      <c r="V40">
        <v>71.099999999999994</v>
      </c>
      <c r="W40" s="3">
        <v>2.2999999999999998</v>
      </c>
      <c r="X40" s="3">
        <v>2.2999999999999998</v>
      </c>
      <c r="Y40">
        <v>50</v>
      </c>
    </row>
    <row r="41" spans="1:25" x14ac:dyDescent="0.3">
      <c r="A41">
        <f t="shared" si="0"/>
        <v>71</v>
      </c>
      <c r="B41">
        <v>29</v>
      </c>
      <c r="C41">
        <v>0</v>
      </c>
      <c r="D41">
        <v>0</v>
      </c>
      <c r="E41">
        <v>0</v>
      </c>
      <c r="F41">
        <v>2.5999999999999943</v>
      </c>
      <c r="G41">
        <v>13.300000000000011</v>
      </c>
      <c r="H41">
        <v>24.399999999999991</v>
      </c>
      <c r="I41">
        <v>12.600000000000001</v>
      </c>
      <c r="J41">
        <v>7.2000000000000028</v>
      </c>
      <c r="K41">
        <v>7</v>
      </c>
      <c r="L41">
        <v>11.5</v>
      </c>
      <c r="M41">
        <v>11.599999999999998</v>
      </c>
      <c r="N41">
        <v>5.7000000000000011</v>
      </c>
      <c r="O41">
        <v>12.5</v>
      </c>
      <c r="P41">
        <v>20</v>
      </c>
      <c r="Q41">
        <v>5</v>
      </c>
      <c r="R41">
        <v>138</v>
      </c>
      <c r="T41">
        <v>3.4</v>
      </c>
      <c r="U41">
        <v>14.1</v>
      </c>
      <c r="V41">
        <v>76.2</v>
      </c>
      <c r="W41" s="3">
        <v>3.04</v>
      </c>
      <c r="X41" s="3">
        <v>3.04</v>
      </c>
      <c r="Y41">
        <v>50</v>
      </c>
    </row>
    <row r="42" spans="1:25" x14ac:dyDescent="0.3">
      <c r="A42">
        <f t="shared" si="0"/>
        <v>61</v>
      </c>
      <c r="B42">
        <v>39</v>
      </c>
      <c r="C42">
        <v>0</v>
      </c>
      <c r="D42">
        <v>0</v>
      </c>
      <c r="E42">
        <v>0</v>
      </c>
      <c r="F42">
        <v>1.5</v>
      </c>
      <c r="G42">
        <v>13.5</v>
      </c>
      <c r="H42">
        <v>25.299999999999997</v>
      </c>
      <c r="I42">
        <v>13</v>
      </c>
      <c r="J42">
        <v>7.6000000000000014</v>
      </c>
      <c r="K42">
        <v>7</v>
      </c>
      <c r="L42">
        <v>11.200000000000003</v>
      </c>
      <c r="M42">
        <v>11.099999999999998</v>
      </c>
      <c r="N42">
        <v>5.6000000000000005</v>
      </c>
      <c r="O42">
        <v>12.5</v>
      </c>
      <c r="P42">
        <v>20</v>
      </c>
      <c r="Q42">
        <v>5</v>
      </c>
      <c r="R42">
        <v>135</v>
      </c>
      <c r="T42">
        <v>3.5</v>
      </c>
      <c r="U42">
        <v>14.2</v>
      </c>
      <c r="V42">
        <v>75.599999999999994</v>
      </c>
      <c r="W42" s="3">
        <v>2.44</v>
      </c>
      <c r="X42" s="3">
        <v>2.44</v>
      </c>
      <c r="Y42">
        <v>50</v>
      </c>
    </row>
    <row r="43" spans="1:25" x14ac:dyDescent="0.3">
      <c r="A43">
        <f t="shared" si="0"/>
        <v>52</v>
      </c>
      <c r="B43">
        <v>48</v>
      </c>
      <c r="C43">
        <v>0</v>
      </c>
      <c r="D43">
        <v>0</v>
      </c>
      <c r="E43">
        <v>0</v>
      </c>
      <c r="F43">
        <v>1</v>
      </c>
      <c r="G43">
        <v>10.799999999999997</v>
      </c>
      <c r="H43">
        <v>24.700000000000003</v>
      </c>
      <c r="I43">
        <v>13</v>
      </c>
      <c r="J43">
        <v>12.299999999999997</v>
      </c>
      <c r="K43">
        <v>4.2000000000000028</v>
      </c>
      <c r="L43">
        <v>11.8</v>
      </c>
      <c r="M43">
        <v>10.899999999999999</v>
      </c>
      <c r="N43">
        <v>6.5000000000000009</v>
      </c>
      <c r="O43">
        <v>12.5</v>
      </c>
      <c r="P43">
        <v>20</v>
      </c>
      <c r="Q43">
        <v>5</v>
      </c>
      <c r="R43">
        <v>143</v>
      </c>
      <c r="T43">
        <v>3.8</v>
      </c>
      <c r="U43">
        <v>14.4</v>
      </c>
      <c r="V43">
        <v>73.5</v>
      </c>
      <c r="W43" s="3">
        <v>1.71</v>
      </c>
      <c r="X43" s="3">
        <v>1.71</v>
      </c>
      <c r="Y43">
        <v>50</v>
      </c>
    </row>
    <row r="44" spans="1:25" x14ac:dyDescent="0.3">
      <c r="A44">
        <v>100</v>
      </c>
      <c r="B44">
        <v>0</v>
      </c>
      <c r="C44">
        <v>0</v>
      </c>
      <c r="D44">
        <v>0</v>
      </c>
      <c r="E44">
        <v>5</v>
      </c>
      <c r="F44">
        <v>26</v>
      </c>
      <c r="G44">
        <v>6.2000000000000028</v>
      </c>
      <c r="H44">
        <v>17.299999999999997</v>
      </c>
      <c r="I44">
        <v>11.799999999999997</v>
      </c>
      <c r="J44">
        <v>8.5000000000000036</v>
      </c>
      <c r="K44">
        <v>5.0999999999999979</v>
      </c>
      <c r="L44">
        <v>4.3000000000000007</v>
      </c>
      <c r="M44">
        <v>6.5</v>
      </c>
      <c r="N44">
        <v>4.4000000000000004</v>
      </c>
      <c r="O44">
        <v>19</v>
      </c>
      <c r="P44">
        <v>40</v>
      </c>
      <c r="Q44">
        <v>4.4000000000000004</v>
      </c>
      <c r="T44">
        <v>11.15</v>
      </c>
      <c r="W44" s="3">
        <v>2.0659999999999998</v>
      </c>
      <c r="X44" s="3">
        <v>2.0659999999999998</v>
      </c>
      <c r="Y44">
        <v>50</v>
      </c>
    </row>
    <row r="45" spans="1:25" x14ac:dyDescent="0.3">
      <c r="A45">
        <v>100</v>
      </c>
      <c r="B45">
        <v>0</v>
      </c>
      <c r="C45">
        <v>0</v>
      </c>
      <c r="D45">
        <v>0</v>
      </c>
      <c r="E45">
        <v>10</v>
      </c>
      <c r="F45">
        <v>31</v>
      </c>
      <c r="G45">
        <v>6.3999999999999986</v>
      </c>
      <c r="H45">
        <v>18</v>
      </c>
      <c r="I45">
        <v>9.7000000000000028</v>
      </c>
      <c r="J45">
        <v>6.2999999999999972</v>
      </c>
      <c r="K45">
        <v>3.8000000000000007</v>
      </c>
      <c r="L45">
        <v>3.2000000000000011</v>
      </c>
      <c r="M45">
        <v>4.6999999999999993</v>
      </c>
      <c r="N45">
        <v>3.3000000000000003</v>
      </c>
      <c r="O45">
        <v>19</v>
      </c>
      <c r="P45">
        <v>40</v>
      </c>
      <c r="Q45">
        <v>5.16</v>
      </c>
      <c r="T45">
        <v>9.51</v>
      </c>
      <c r="W45" s="3">
        <v>3.298</v>
      </c>
      <c r="X45" s="3">
        <v>3.298</v>
      </c>
      <c r="Y45">
        <v>50</v>
      </c>
    </row>
    <row r="46" spans="1:25" x14ac:dyDescent="0.3">
      <c r="A46">
        <v>100</v>
      </c>
      <c r="B46">
        <v>0</v>
      </c>
      <c r="C46">
        <v>0</v>
      </c>
      <c r="D46">
        <v>0</v>
      </c>
      <c r="E46">
        <v>0</v>
      </c>
      <c r="F46">
        <v>21</v>
      </c>
      <c r="G46">
        <v>5.5</v>
      </c>
      <c r="H46">
        <v>15.399999999999999</v>
      </c>
      <c r="I46">
        <v>13.899999999999999</v>
      </c>
      <c r="J46">
        <v>11.200000000000003</v>
      </c>
      <c r="K46">
        <v>6.6999999999999993</v>
      </c>
      <c r="L46">
        <v>5.6000000000000014</v>
      </c>
      <c r="M46">
        <v>8.5</v>
      </c>
      <c r="N46">
        <v>5.6999999999999993</v>
      </c>
      <c r="O46">
        <v>12.5</v>
      </c>
      <c r="P46">
        <v>40</v>
      </c>
      <c r="Q46">
        <v>4.25</v>
      </c>
      <c r="T46">
        <v>11.13</v>
      </c>
      <c r="W46" s="3">
        <v>2.4550000000000001</v>
      </c>
      <c r="X46" s="3">
        <v>2.4550000000000001</v>
      </c>
      <c r="Y46">
        <v>50</v>
      </c>
    </row>
    <row r="47" spans="1:25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1</v>
      </c>
      <c r="G47">
        <v>10</v>
      </c>
      <c r="H47">
        <v>27</v>
      </c>
      <c r="I47">
        <v>17</v>
      </c>
      <c r="J47">
        <v>11</v>
      </c>
      <c r="K47">
        <v>7</v>
      </c>
      <c r="L47">
        <v>6</v>
      </c>
      <c r="M47">
        <v>9</v>
      </c>
      <c r="N47">
        <v>5</v>
      </c>
      <c r="O47">
        <v>12.5</v>
      </c>
      <c r="P47">
        <v>40</v>
      </c>
      <c r="Q47">
        <v>4.83</v>
      </c>
      <c r="T47">
        <v>13.55</v>
      </c>
      <c r="W47" s="3">
        <v>3.8969999999999998</v>
      </c>
      <c r="X47" s="3">
        <v>3.8969999999999998</v>
      </c>
      <c r="Y47">
        <v>50</v>
      </c>
    </row>
    <row r="48" spans="1:25" x14ac:dyDescent="0.3">
      <c r="A48">
        <v>100</v>
      </c>
      <c r="B48">
        <v>0</v>
      </c>
      <c r="C48">
        <v>0</v>
      </c>
      <c r="D48">
        <v>0</v>
      </c>
      <c r="E48">
        <v>2</v>
      </c>
      <c r="F48">
        <v>15</v>
      </c>
      <c r="G48">
        <v>13.299999999999997</v>
      </c>
      <c r="H48">
        <v>37.200000000000003</v>
      </c>
      <c r="I48">
        <v>12.399999999999999</v>
      </c>
      <c r="J48">
        <v>5.1000000000000014</v>
      </c>
      <c r="K48">
        <v>3</v>
      </c>
      <c r="L48">
        <v>2.5999999999999996</v>
      </c>
      <c r="M48">
        <v>3.9000000000000004</v>
      </c>
      <c r="N48">
        <v>2.6</v>
      </c>
      <c r="O48">
        <v>19</v>
      </c>
      <c r="P48">
        <v>40</v>
      </c>
      <c r="Q48">
        <v>6.6</v>
      </c>
      <c r="T48">
        <v>2.4300000000000002</v>
      </c>
      <c r="W48" s="3">
        <v>3.8380000000000001</v>
      </c>
      <c r="X48" s="3">
        <v>3.8380000000000001</v>
      </c>
      <c r="Y48">
        <v>50</v>
      </c>
    </row>
    <row r="49" spans="1:25" x14ac:dyDescent="0.3">
      <c r="A49">
        <v>100</v>
      </c>
      <c r="B49">
        <v>0</v>
      </c>
      <c r="C49">
        <v>0</v>
      </c>
      <c r="D49">
        <v>0</v>
      </c>
      <c r="E49">
        <v>14</v>
      </c>
      <c r="F49">
        <v>13</v>
      </c>
      <c r="G49">
        <v>6.9000000000000057</v>
      </c>
      <c r="H49">
        <v>19.199999999999996</v>
      </c>
      <c r="I49">
        <v>12.399999999999999</v>
      </c>
      <c r="J49">
        <v>8.6999999999999993</v>
      </c>
      <c r="K49">
        <v>5.1999999999999993</v>
      </c>
      <c r="L49">
        <v>4.4000000000000021</v>
      </c>
      <c r="M49">
        <v>6.6999999999999993</v>
      </c>
      <c r="N49">
        <v>4.5</v>
      </c>
      <c r="O49">
        <v>19</v>
      </c>
      <c r="P49">
        <v>40</v>
      </c>
      <c r="Q49">
        <v>4.45</v>
      </c>
      <c r="T49">
        <v>7.26</v>
      </c>
      <c r="W49" s="3">
        <v>3.12</v>
      </c>
      <c r="X49" s="3">
        <v>3.12</v>
      </c>
      <c r="Y49">
        <v>50</v>
      </c>
    </row>
    <row r="50" spans="1:25" x14ac:dyDescent="0.3">
      <c r="A50">
        <v>100</v>
      </c>
      <c r="B50">
        <v>0</v>
      </c>
      <c r="C50">
        <v>0</v>
      </c>
      <c r="D50">
        <v>0</v>
      </c>
      <c r="E50">
        <v>2</v>
      </c>
      <c r="F50">
        <v>8</v>
      </c>
      <c r="G50">
        <v>11.299999999999997</v>
      </c>
      <c r="H50">
        <v>31.300000000000004</v>
      </c>
      <c r="I50">
        <v>14.5</v>
      </c>
      <c r="J50">
        <v>8.2999999999999972</v>
      </c>
      <c r="K50">
        <v>5</v>
      </c>
      <c r="L50">
        <v>4.2000000000000011</v>
      </c>
      <c r="M50">
        <v>6.3000000000000007</v>
      </c>
      <c r="N50">
        <v>4.3</v>
      </c>
      <c r="O50">
        <v>19</v>
      </c>
      <c r="P50">
        <v>40</v>
      </c>
      <c r="Q50">
        <v>5.3</v>
      </c>
      <c r="T50">
        <v>7.16</v>
      </c>
      <c r="W50" s="3">
        <v>2.016</v>
      </c>
      <c r="X50" s="3">
        <v>2.016</v>
      </c>
      <c r="Y50">
        <v>50</v>
      </c>
    </row>
    <row r="51" spans="1:25" x14ac:dyDescent="0.3">
      <c r="A51">
        <v>100</v>
      </c>
      <c r="B51">
        <v>0</v>
      </c>
      <c r="C51">
        <v>0</v>
      </c>
      <c r="D51">
        <v>0</v>
      </c>
      <c r="E51">
        <v>4</v>
      </c>
      <c r="F51">
        <v>12.5</v>
      </c>
      <c r="G51">
        <v>12.400000000000006</v>
      </c>
      <c r="H51">
        <v>34.599999999999994</v>
      </c>
      <c r="I51">
        <v>12.8</v>
      </c>
      <c r="J51">
        <v>6</v>
      </c>
      <c r="K51">
        <v>3.5999999999999996</v>
      </c>
      <c r="L51">
        <v>3</v>
      </c>
      <c r="M51">
        <v>4.5999999999999996</v>
      </c>
      <c r="N51">
        <v>3</v>
      </c>
      <c r="O51">
        <v>19</v>
      </c>
      <c r="P51">
        <v>40</v>
      </c>
      <c r="Q51">
        <v>5.68</v>
      </c>
      <c r="T51">
        <v>7.31</v>
      </c>
      <c r="W51" s="3">
        <v>2.6880000000000002</v>
      </c>
      <c r="X51" s="3">
        <v>2.6880000000000002</v>
      </c>
      <c r="Y51">
        <v>50</v>
      </c>
    </row>
    <row r="52" spans="1:25" x14ac:dyDescent="0.3">
      <c r="A52">
        <v>100</v>
      </c>
      <c r="B52">
        <v>0</v>
      </c>
      <c r="C52">
        <v>0</v>
      </c>
      <c r="D52">
        <v>0</v>
      </c>
      <c r="E52">
        <v>8</v>
      </c>
      <c r="F52">
        <v>30</v>
      </c>
      <c r="G52">
        <v>4.3999999999999986</v>
      </c>
      <c r="H52">
        <v>12.100000000000001</v>
      </c>
      <c r="I52">
        <v>11</v>
      </c>
      <c r="J52">
        <v>8.6999999999999993</v>
      </c>
      <c r="K52">
        <v>5.1999999999999993</v>
      </c>
      <c r="L52">
        <v>4.4000000000000021</v>
      </c>
      <c r="M52">
        <v>6.6999999999999993</v>
      </c>
      <c r="N52">
        <v>4.5</v>
      </c>
      <c r="O52">
        <v>19</v>
      </c>
      <c r="P52">
        <v>40</v>
      </c>
      <c r="Q52">
        <v>4.3499999999999996</v>
      </c>
      <c r="T52">
        <v>9.98</v>
      </c>
      <c r="W52" s="3">
        <v>1.53</v>
      </c>
      <c r="X52" s="3">
        <v>1.53</v>
      </c>
      <c r="Y52">
        <v>50</v>
      </c>
    </row>
    <row r="53" spans="1:25" x14ac:dyDescent="0.3">
      <c r="A53">
        <v>100</v>
      </c>
      <c r="B53">
        <v>0</v>
      </c>
      <c r="C53">
        <v>0</v>
      </c>
      <c r="D53">
        <v>0</v>
      </c>
      <c r="E53">
        <v>10</v>
      </c>
      <c r="F53">
        <v>31</v>
      </c>
      <c r="G53">
        <v>4.7999999999999972</v>
      </c>
      <c r="H53">
        <v>13.5</v>
      </c>
      <c r="I53">
        <v>10.200000000000003</v>
      </c>
      <c r="J53">
        <v>7.6999999999999993</v>
      </c>
      <c r="K53">
        <v>4.6000000000000014</v>
      </c>
      <c r="L53">
        <v>3.8999999999999986</v>
      </c>
      <c r="M53">
        <v>5.9</v>
      </c>
      <c r="N53">
        <v>3.9000000000000004</v>
      </c>
      <c r="O53">
        <v>19</v>
      </c>
      <c r="P53">
        <v>40</v>
      </c>
      <c r="Q53">
        <v>4.25</v>
      </c>
      <c r="T53">
        <v>7.51</v>
      </c>
      <c r="W53" s="3">
        <v>1.3640000000000001</v>
      </c>
      <c r="X53" s="3">
        <v>1.3640000000000001</v>
      </c>
      <c r="Y53">
        <v>50</v>
      </c>
    </row>
    <row r="54" spans="1:25" x14ac:dyDescent="0.3">
      <c r="A54">
        <v>100</v>
      </c>
      <c r="B54">
        <v>0</v>
      </c>
      <c r="C54">
        <v>0</v>
      </c>
      <c r="D54">
        <v>0</v>
      </c>
      <c r="E54">
        <v>5</v>
      </c>
      <c r="F54">
        <v>26</v>
      </c>
      <c r="G54">
        <v>6.2000000000000028</v>
      </c>
      <c r="H54">
        <v>17.299999999999997</v>
      </c>
      <c r="I54">
        <v>11.799999999999997</v>
      </c>
      <c r="J54">
        <v>8.5000000000000036</v>
      </c>
      <c r="K54">
        <v>5.0999999999999979</v>
      </c>
      <c r="L54">
        <v>4.3000000000000007</v>
      </c>
      <c r="M54">
        <v>6.5</v>
      </c>
      <c r="N54">
        <v>4.4000000000000004</v>
      </c>
      <c r="O54">
        <v>19</v>
      </c>
      <c r="P54">
        <v>40</v>
      </c>
      <c r="Q54">
        <v>5</v>
      </c>
      <c r="T54">
        <v>7.95</v>
      </c>
      <c r="W54" s="3">
        <v>2.5859999999999999</v>
      </c>
      <c r="X54" s="3">
        <v>2.5859999999999999</v>
      </c>
      <c r="Y54">
        <v>50</v>
      </c>
    </row>
    <row r="55" spans="1:25" x14ac:dyDescent="0.3">
      <c r="A55">
        <v>100</v>
      </c>
      <c r="B55">
        <v>0</v>
      </c>
      <c r="C55">
        <v>0</v>
      </c>
      <c r="D55">
        <v>0</v>
      </c>
      <c r="E55">
        <v>5</v>
      </c>
      <c r="F55">
        <v>26</v>
      </c>
      <c r="G55">
        <v>6.2000000000000028</v>
      </c>
      <c r="H55">
        <v>17.299999999999997</v>
      </c>
      <c r="I55">
        <v>11.799999999999997</v>
      </c>
      <c r="J55">
        <v>8.5000000000000036</v>
      </c>
      <c r="K55">
        <v>5.0999999999999979</v>
      </c>
      <c r="L55">
        <v>4.3000000000000007</v>
      </c>
      <c r="M55">
        <v>6.5</v>
      </c>
      <c r="N55">
        <v>4.4000000000000004</v>
      </c>
      <c r="O55">
        <v>19</v>
      </c>
      <c r="P55">
        <v>40</v>
      </c>
      <c r="Q55">
        <v>4.8</v>
      </c>
      <c r="T55">
        <v>9.6</v>
      </c>
      <c r="W55" s="3">
        <v>2.11</v>
      </c>
      <c r="X55" s="3">
        <v>2.11</v>
      </c>
      <c r="Y55">
        <v>50</v>
      </c>
    </row>
    <row r="56" spans="1:25" x14ac:dyDescent="0.3">
      <c r="A56">
        <v>100</v>
      </c>
      <c r="B56">
        <v>0</v>
      </c>
      <c r="C56">
        <v>0</v>
      </c>
      <c r="D56">
        <v>0</v>
      </c>
      <c r="E56">
        <v>5</v>
      </c>
      <c r="F56">
        <v>26</v>
      </c>
      <c r="G56">
        <v>6.2000000000000028</v>
      </c>
      <c r="H56">
        <v>17.299999999999997</v>
      </c>
      <c r="I56">
        <v>11.799999999999997</v>
      </c>
      <c r="J56">
        <v>8.5000000000000036</v>
      </c>
      <c r="K56">
        <v>5.0999999999999979</v>
      </c>
      <c r="L56">
        <v>4.3000000000000007</v>
      </c>
      <c r="M56">
        <v>6.5</v>
      </c>
      <c r="N56">
        <v>4.4000000000000004</v>
      </c>
      <c r="O56">
        <v>19</v>
      </c>
      <c r="P56">
        <v>40</v>
      </c>
      <c r="Q56">
        <v>4.5999999999999996</v>
      </c>
      <c r="T56">
        <v>10.17</v>
      </c>
      <c r="W56" s="3">
        <v>2.258</v>
      </c>
      <c r="X56" s="3">
        <v>2.258</v>
      </c>
      <c r="Y56">
        <v>50</v>
      </c>
    </row>
    <row r="57" spans="1:25" x14ac:dyDescent="0.3">
      <c r="A57">
        <v>100</v>
      </c>
      <c r="B57">
        <v>0</v>
      </c>
      <c r="C57">
        <v>0</v>
      </c>
      <c r="D57">
        <v>0</v>
      </c>
      <c r="E57">
        <v>5</v>
      </c>
      <c r="F57">
        <v>26</v>
      </c>
      <c r="G57">
        <v>6.2000000000000028</v>
      </c>
      <c r="H57">
        <v>17.299999999999997</v>
      </c>
      <c r="I57">
        <v>11.799999999999997</v>
      </c>
      <c r="J57">
        <v>8.5000000000000036</v>
      </c>
      <c r="K57">
        <v>5.0999999999999979</v>
      </c>
      <c r="L57">
        <v>4.3000000000000007</v>
      </c>
      <c r="M57">
        <v>6.5</v>
      </c>
      <c r="N57">
        <v>4.4000000000000004</v>
      </c>
      <c r="O57">
        <v>19</v>
      </c>
      <c r="P57">
        <v>30</v>
      </c>
      <c r="Q57">
        <v>5.2</v>
      </c>
      <c r="T57">
        <v>7.08</v>
      </c>
      <c r="W57" s="3">
        <v>4.7640000000000002</v>
      </c>
      <c r="X57" s="3">
        <v>4.7640000000000002</v>
      </c>
      <c r="Y57">
        <v>50</v>
      </c>
    </row>
    <row r="58" spans="1:25" x14ac:dyDescent="0.3">
      <c r="A58">
        <v>100</v>
      </c>
      <c r="B58">
        <v>0</v>
      </c>
      <c r="C58">
        <v>0</v>
      </c>
      <c r="D58">
        <v>0</v>
      </c>
      <c r="E58">
        <v>2</v>
      </c>
      <c r="F58">
        <v>15</v>
      </c>
      <c r="G58">
        <v>13.299999999999997</v>
      </c>
      <c r="H58">
        <v>37.200000000000003</v>
      </c>
      <c r="I58">
        <v>12.399999999999999</v>
      </c>
      <c r="J58">
        <v>5.1000000000000014</v>
      </c>
      <c r="K58">
        <v>3</v>
      </c>
      <c r="L58">
        <v>2.5999999999999996</v>
      </c>
      <c r="M58">
        <v>3.9000000000000004</v>
      </c>
      <c r="N58">
        <v>2.6</v>
      </c>
      <c r="O58">
        <v>19</v>
      </c>
      <c r="P58">
        <v>80</v>
      </c>
      <c r="Q58">
        <v>6.85</v>
      </c>
      <c r="T58">
        <v>7.31</v>
      </c>
      <c r="W58" s="3">
        <v>3.0409999999999999</v>
      </c>
      <c r="X58" s="3">
        <v>3.0409999999999999</v>
      </c>
      <c r="Y58">
        <v>50</v>
      </c>
    </row>
    <row r="59" spans="1:25" x14ac:dyDescent="0.3">
      <c r="A59">
        <v>100</v>
      </c>
      <c r="B59">
        <v>0</v>
      </c>
      <c r="C59">
        <v>0</v>
      </c>
      <c r="D59">
        <v>4</v>
      </c>
      <c r="E59">
        <v>9</v>
      </c>
      <c r="F59">
        <v>19</v>
      </c>
      <c r="G59">
        <v>9</v>
      </c>
      <c r="H59">
        <v>24</v>
      </c>
      <c r="I59">
        <v>12</v>
      </c>
      <c r="J59">
        <v>6</v>
      </c>
      <c r="K59">
        <v>4</v>
      </c>
      <c r="L59">
        <v>6</v>
      </c>
      <c r="M59">
        <v>3</v>
      </c>
      <c r="N59">
        <v>0.39999999999999991</v>
      </c>
      <c r="O59">
        <v>25</v>
      </c>
      <c r="P59">
        <v>40</v>
      </c>
      <c r="Q59">
        <v>4</v>
      </c>
      <c r="T59">
        <v>4</v>
      </c>
      <c r="U59">
        <v>12.8</v>
      </c>
      <c r="V59">
        <v>69.5</v>
      </c>
      <c r="W59" s="4">
        <v>3.8</v>
      </c>
      <c r="X59" s="4">
        <v>3.8</v>
      </c>
      <c r="Y59">
        <v>50</v>
      </c>
    </row>
    <row r="60" spans="1:25" x14ac:dyDescent="0.3">
      <c r="A60">
        <v>100</v>
      </c>
      <c r="B60">
        <v>0</v>
      </c>
      <c r="C60">
        <v>0</v>
      </c>
      <c r="D60">
        <v>0</v>
      </c>
      <c r="E60">
        <v>0</v>
      </c>
      <c r="F60">
        <v>2</v>
      </c>
      <c r="G60">
        <v>9</v>
      </c>
      <c r="H60">
        <v>39</v>
      </c>
      <c r="I60">
        <v>21</v>
      </c>
      <c r="J60">
        <v>10</v>
      </c>
      <c r="K60">
        <v>6</v>
      </c>
      <c r="L60">
        <v>3</v>
      </c>
      <c r="M60">
        <v>0</v>
      </c>
      <c r="N60">
        <v>3.5</v>
      </c>
      <c r="O60">
        <v>12.5</v>
      </c>
      <c r="P60">
        <v>40</v>
      </c>
      <c r="Q60">
        <v>5</v>
      </c>
      <c r="T60">
        <v>4</v>
      </c>
      <c r="U60">
        <v>14.5</v>
      </c>
      <c r="V60">
        <v>72</v>
      </c>
      <c r="W60" s="3">
        <v>3.2</v>
      </c>
      <c r="X60" s="3">
        <v>3.2</v>
      </c>
      <c r="Y60">
        <v>50</v>
      </c>
    </row>
    <row r="61" spans="1:25" x14ac:dyDescent="0.3">
      <c r="A61">
        <v>100</v>
      </c>
      <c r="B61">
        <v>0</v>
      </c>
      <c r="C61">
        <v>0</v>
      </c>
      <c r="D61">
        <v>0</v>
      </c>
      <c r="E61">
        <v>0</v>
      </c>
      <c r="F61">
        <v>7</v>
      </c>
      <c r="G61">
        <v>22</v>
      </c>
      <c r="H61">
        <v>41</v>
      </c>
      <c r="I61">
        <v>10</v>
      </c>
      <c r="J61">
        <v>0</v>
      </c>
      <c r="K61">
        <v>5</v>
      </c>
      <c r="L61">
        <v>3</v>
      </c>
      <c r="M61">
        <v>0</v>
      </c>
      <c r="N61">
        <v>4</v>
      </c>
      <c r="O61">
        <v>12.5</v>
      </c>
      <c r="P61">
        <v>40</v>
      </c>
      <c r="Q61">
        <v>6</v>
      </c>
      <c r="T61">
        <v>4</v>
      </c>
      <c r="U61">
        <v>16.600000000000001</v>
      </c>
      <c r="V61">
        <v>76</v>
      </c>
      <c r="W61" s="3">
        <v>2.2999999999999998</v>
      </c>
      <c r="X61" s="3">
        <v>2.2999999999999998</v>
      </c>
      <c r="Y61">
        <v>50</v>
      </c>
    </row>
    <row r="62" spans="1:25" x14ac:dyDescent="0.3">
      <c r="A62">
        <f>100-B62</f>
        <v>80.900000000000006</v>
      </c>
      <c r="B62">
        <v>19.100000000000001</v>
      </c>
      <c r="C62">
        <v>0</v>
      </c>
      <c r="D62">
        <v>3</v>
      </c>
      <c r="E62">
        <v>13</v>
      </c>
      <c r="F62">
        <v>19</v>
      </c>
      <c r="G62">
        <v>13</v>
      </c>
      <c r="H62">
        <v>20</v>
      </c>
      <c r="I62">
        <v>8</v>
      </c>
      <c r="J62">
        <v>4</v>
      </c>
      <c r="K62">
        <v>5</v>
      </c>
      <c r="L62">
        <v>7</v>
      </c>
      <c r="M62">
        <v>3.0999999999999996</v>
      </c>
      <c r="N62">
        <v>1.3000000000000003</v>
      </c>
      <c r="O62">
        <v>25</v>
      </c>
      <c r="P62">
        <v>40</v>
      </c>
      <c r="Q62">
        <v>3.6</v>
      </c>
      <c r="T62">
        <v>4</v>
      </c>
      <c r="U62">
        <v>11.8</v>
      </c>
      <c r="V62">
        <v>67</v>
      </c>
      <c r="W62" s="3">
        <v>14.8</v>
      </c>
      <c r="X62" s="3">
        <v>14.8</v>
      </c>
      <c r="Y62">
        <v>50</v>
      </c>
    </row>
    <row r="63" spans="1:25" x14ac:dyDescent="0.3">
      <c r="A63">
        <f t="shared" ref="A63:A69" si="1">100-B63</f>
        <v>79.400000000000006</v>
      </c>
      <c r="B63">
        <v>20.6</v>
      </c>
      <c r="C63">
        <v>0</v>
      </c>
      <c r="D63">
        <v>4</v>
      </c>
      <c r="E63">
        <v>13</v>
      </c>
      <c r="F63">
        <v>18</v>
      </c>
      <c r="G63">
        <v>6</v>
      </c>
      <c r="H63">
        <v>12</v>
      </c>
      <c r="I63">
        <v>12</v>
      </c>
      <c r="J63">
        <v>9</v>
      </c>
      <c r="K63">
        <v>6</v>
      </c>
      <c r="L63">
        <v>9</v>
      </c>
      <c r="M63">
        <v>5</v>
      </c>
      <c r="N63">
        <v>1.9000000000000004</v>
      </c>
      <c r="O63">
        <v>25</v>
      </c>
      <c r="P63">
        <v>40</v>
      </c>
      <c r="Q63">
        <v>4</v>
      </c>
      <c r="T63">
        <v>4</v>
      </c>
      <c r="U63">
        <v>12.7</v>
      </c>
      <c r="V63">
        <v>69</v>
      </c>
      <c r="W63" s="3">
        <v>5</v>
      </c>
      <c r="X63" s="3">
        <v>5</v>
      </c>
      <c r="Y63">
        <v>50</v>
      </c>
    </row>
    <row r="64" spans="1:25" x14ac:dyDescent="0.3">
      <c r="A64">
        <f t="shared" si="1"/>
        <v>85</v>
      </c>
      <c r="B64">
        <v>15</v>
      </c>
      <c r="C64">
        <v>0</v>
      </c>
      <c r="D64">
        <v>0</v>
      </c>
      <c r="E64">
        <v>2</v>
      </c>
      <c r="F64">
        <v>15</v>
      </c>
      <c r="G64">
        <v>10</v>
      </c>
      <c r="H64">
        <v>23</v>
      </c>
      <c r="I64">
        <v>15</v>
      </c>
      <c r="J64">
        <v>10</v>
      </c>
      <c r="K64">
        <v>7</v>
      </c>
      <c r="L64">
        <v>6</v>
      </c>
      <c r="M64">
        <v>6</v>
      </c>
      <c r="N64">
        <v>1.5</v>
      </c>
      <c r="O64">
        <v>19</v>
      </c>
      <c r="P64">
        <v>40</v>
      </c>
      <c r="Q64">
        <v>4.4000000000000004</v>
      </c>
      <c r="T64">
        <v>4</v>
      </c>
      <c r="U64">
        <v>13.8</v>
      </c>
      <c r="V64">
        <v>71</v>
      </c>
      <c r="W64" s="3">
        <v>5</v>
      </c>
      <c r="X64" s="3">
        <v>5</v>
      </c>
      <c r="Y64">
        <v>50</v>
      </c>
    </row>
    <row r="65" spans="1:26" x14ac:dyDescent="0.3">
      <c r="A65">
        <f t="shared" si="1"/>
        <v>100</v>
      </c>
      <c r="B65">
        <v>0</v>
      </c>
      <c r="C65">
        <v>0</v>
      </c>
      <c r="D65">
        <v>0</v>
      </c>
      <c r="E65">
        <v>0</v>
      </c>
      <c r="F65">
        <v>5</v>
      </c>
      <c r="G65">
        <v>33</v>
      </c>
      <c r="H65">
        <v>19.5</v>
      </c>
      <c r="I65">
        <v>18.5</v>
      </c>
      <c r="J65">
        <v>4</v>
      </c>
      <c r="K65">
        <v>3</v>
      </c>
      <c r="L65">
        <v>2</v>
      </c>
      <c r="M65">
        <v>1.5</v>
      </c>
      <c r="N65">
        <v>4.5</v>
      </c>
      <c r="O65">
        <v>12.5</v>
      </c>
      <c r="P65">
        <v>20</v>
      </c>
      <c r="Q65">
        <v>6.6</v>
      </c>
      <c r="T65">
        <v>4</v>
      </c>
      <c r="W65" s="3">
        <v>11.06</v>
      </c>
      <c r="X65" s="3">
        <v>11.06</v>
      </c>
      <c r="Y65">
        <v>50</v>
      </c>
      <c r="Z65" t="s">
        <v>91</v>
      </c>
    </row>
    <row r="66" spans="1:26" x14ac:dyDescent="0.3">
      <c r="A66">
        <f t="shared" si="1"/>
        <v>75</v>
      </c>
      <c r="B66">
        <v>25</v>
      </c>
      <c r="C66">
        <v>0</v>
      </c>
      <c r="D66">
        <v>0</v>
      </c>
      <c r="E66">
        <v>0</v>
      </c>
      <c r="F66">
        <v>5</v>
      </c>
      <c r="G66">
        <v>33</v>
      </c>
      <c r="H66">
        <v>19.5</v>
      </c>
      <c r="I66">
        <v>18.5</v>
      </c>
      <c r="J66">
        <v>4</v>
      </c>
      <c r="K66">
        <v>3</v>
      </c>
      <c r="L66">
        <v>2</v>
      </c>
      <c r="M66">
        <v>1.5</v>
      </c>
      <c r="N66">
        <v>4.5</v>
      </c>
      <c r="O66">
        <v>12.5</v>
      </c>
      <c r="P66">
        <v>20</v>
      </c>
      <c r="Q66">
        <v>6.5</v>
      </c>
      <c r="T66">
        <v>4</v>
      </c>
      <c r="W66" s="3">
        <v>9.5299999999999994</v>
      </c>
      <c r="X66" s="3">
        <v>9.5299999999999994</v>
      </c>
      <c r="Y66">
        <v>50</v>
      </c>
    </row>
    <row r="67" spans="1:26" x14ac:dyDescent="0.3">
      <c r="A67">
        <f t="shared" si="1"/>
        <v>50</v>
      </c>
      <c r="B67">
        <v>50</v>
      </c>
      <c r="C67">
        <v>0</v>
      </c>
      <c r="D67">
        <v>0</v>
      </c>
      <c r="E67">
        <v>0</v>
      </c>
      <c r="F67">
        <v>5</v>
      </c>
      <c r="G67">
        <v>33</v>
      </c>
      <c r="H67">
        <v>19.5</v>
      </c>
      <c r="I67">
        <v>18.5</v>
      </c>
      <c r="J67">
        <v>4</v>
      </c>
      <c r="K67">
        <v>3</v>
      </c>
      <c r="L67">
        <v>2</v>
      </c>
      <c r="M67">
        <v>1.5</v>
      </c>
      <c r="N67">
        <v>4.5</v>
      </c>
      <c r="O67">
        <v>12.5</v>
      </c>
      <c r="P67">
        <v>20</v>
      </c>
      <c r="Q67">
        <v>6.3</v>
      </c>
      <c r="T67">
        <v>4</v>
      </c>
      <c r="W67" s="3">
        <v>8.11</v>
      </c>
      <c r="X67" s="3">
        <v>8.11</v>
      </c>
      <c r="Y67">
        <v>50</v>
      </c>
    </row>
    <row r="68" spans="1:26" x14ac:dyDescent="0.3">
      <c r="A68">
        <f t="shared" si="1"/>
        <v>25</v>
      </c>
      <c r="B68">
        <v>75</v>
      </c>
      <c r="C68">
        <v>0</v>
      </c>
      <c r="D68">
        <v>0</v>
      </c>
      <c r="E68">
        <v>0</v>
      </c>
      <c r="F68">
        <v>5</v>
      </c>
      <c r="G68">
        <v>33</v>
      </c>
      <c r="H68">
        <v>19.5</v>
      </c>
      <c r="I68">
        <v>18.5</v>
      </c>
      <c r="J68">
        <v>4</v>
      </c>
      <c r="K68">
        <v>3</v>
      </c>
      <c r="L68">
        <v>2</v>
      </c>
      <c r="M68">
        <v>1.5</v>
      </c>
      <c r="N68">
        <v>4.5</v>
      </c>
      <c r="O68">
        <v>12.5</v>
      </c>
      <c r="P68">
        <v>20</v>
      </c>
      <c r="Q68">
        <v>6.1</v>
      </c>
      <c r="T68">
        <v>4</v>
      </c>
      <c r="W68" s="3">
        <v>9.86</v>
      </c>
      <c r="X68" s="3">
        <v>9.86</v>
      </c>
      <c r="Y68">
        <v>50</v>
      </c>
    </row>
    <row r="69" spans="1:26" x14ac:dyDescent="0.3">
      <c r="A69">
        <f t="shared" si="1"/>
        <v>0</v>
      </c>
      <c r="B69">
        <v>100</v>
      </c>
      <c r="C69">
        <v>0</v>
      </c>
      <c r="D69">
        <v>0</v>
      </c>
      <c r="E69">
        <v>0</v>
      </c>
      <c r="F69">
        <v>5</v>
      </c>
      <c r="G69">
        <v>33</v>
      </c>
      <c r="H69">
        <v>19.5</v>
      </c>
      <c r="I69">
        <v>18.5</v>
      </c>
      <c r="J69">
        <v>4</v>
      </c>
      <c r="K69">
        <v>3</v>
      </c>
      <c r="L69">
        <v>2</v>
      </c>
      <c r="M69">
        <v>1.5</v>
      </c>
      <c r="N69">
        <v>4.5</v>
      </c>
      <c r="O69">
        <v>12.5</v>
      </c>
      <c r="P69">
        <v>20</v>
      </c>
      <c r="Q69">
        <v>6</v>
      </c>
      <c r="T69">
        <v>4</v>
      </c>
      <c r="W69" s="3">
        <v>10.41</v>
      </c>
      <c r="X69" s="3">
        <v>10.41</v>
      </c>
      <c r="Y69">
        <v>50</v>
      </c>
    </row>
    <row r="70" spans="1:26" x14ac:dyDescent="0.3">
      <c r="A70">
        <v>100</v>
      </c>
      <c r="B70">
        <v>0</v>
      </c>
      <c r="C70">
        <v>0</v>
      </c>
      <c r="D70">
        <v>4</v>
      </c>
      <c r="E70">
        <v>10</v>
      </c>
      <c r="F70">
        <v>20</v>
      </c>
      <c r="G70">
        <v>5</v>
      </c>
      <c r="H70">
        <v>13</v>
      </c>
      <c r="I70">
        <v>11</v>
      </c>
      <c r="J70">
        <v>11</v>
      </c>
      <c r="K70">
        <v>6</v>
      </c>
      <c r="L70">
        <v>6</v>
      </c>
      <c r="M70">
        <v>6</v>
      </c>
      <c r="N70">
        <v>3.2</v>
      </c>
      <c r="O70">
        <v>25</v>
      </c>
      <c r="P70">
        <v>20</v>
      </c>
      <c r="Q70">
        <v>4.5999999999999996</v>
      </c>
      <c r="T70">
        <v>6.6</v>
      </c>
      <c r="U70">
        <v>13.1</v>
      </c>
      <c r="V70">
        <v>70</v>
      </c>
      <c r="W70" s="3">
        <v>11.88</v>
      </c>
      <c r="X70" s="3">
        <v>11.88</v>
      </c>
      <c r="Y70">
        <v>50</v>
      </c>
      <c r="Z70" t="s">
        <v>92</v>
      </c>
    </row>
    <row r="71" spans="1:26" x14ac:dyDescent="0.3">
      <c r="A71">
        <v>100</v>
      </c>
      <c r="B71">
        <v>0</v>
      </c>
      <c r="C71">
        <v>0</v>
      </c>
      <c r="D71">
        <v>4</v>
      </c>
      <c r="E71">
        <v>10</v>
      </c>
      <c r="F71">
        <v>20</v>
      </c>
      <c r="G71">
        <v>5</v>
      </c>
      <c r="H71">
        <v>13</v>
      </c>
      <c r="I71">
        <v>11</v>
      </c>
      <c r="J71">
        <v>11</v>
      </c>
      <c r="K71">
        <v>6</v>
      </c>
      <c r="L71">
        <v>6</v>
      </c>
      <c r="M71">
        <v>6</v>
      </c>
      <c r="N71">
        <v>3.2</v>
      </c>
      <c r="O71">
        <v>25</v>
      </c>
      <c r="P71">
        <v>20</v>
      </c>
      <c r="Q71">
        <v>4.5999999999999996</v>
      </c>
      <c r="T71">
        <v>5.4</v>
      </c>
      <c r="U71">
        <v>13.1</v>
      </c>
      <c r="V71">
        <v>70</v>
      </c>
      <c r="W71" s="3">
        <v>6.95</v>
      </c>
      <c r="X71" s="3">
        <v>6.95</v>
      </c>
      <c r="Y71">
        <v>50</v>
      </c>
    </row>
    <row r="72" spans="1:26" x14ac:dyDescent="0.3">
      <c r="A72">
        <v>100</v>
      </c>
      <c r="B72">
        <v>0</v>
      </c>
      <c r="C72">
        <v>0</v>
      </c>
      <c r="D72">
        <v>4</v>
      </c>
      <c r="E72">
        <v>10</v>
      </c>
      <c r="F72">
        <v>20</v>
      </c>
      <c r="G72">
        <v>5</v>
      </c>
      <c r="H72">
        <v>13</v>
      </c>
      <c r="I72">
        <v>11</v>
      </c>
      <c r="J72">
        <v>11</v>
      </c>
      <c r="K72">
        <v>6</v>
      </c>
      <c r="L72">
        <v>6</v>
      </c>
      <c r="M72">
        <v>6</v>
      </c>
      <c r="N72">
        <v>3.2</v>
      </c>
      <c r="O72">
        <v>25</v>
      </c>
      <c r="P72">
        <v>20</v>
      </c>
      <c r="Q72">
        <v>4.5999999999999996</v>
      </c>
      <c r="T72">
        <v>5.6</v>
      </c>
      <c r="U72">
        <v>13.1</v>
      </c>
      <c r="V72">
        <v>70</v>
      </c>
      <c r="W72" s="3">
        <v>10.210000000000001</v>
      </c>
      <c r="X72" s="3">
        <v>10.210000000000001</v>
      </c>
      <c r="Y72">
        <v>50</v>
      </c>
    </row>
    <row r="73" spans="1:26" x14ac:dyDescent="0.3">
      <c r="A73">
        <v>100</v>
      </c>
      <c r="B73">
        <v>0</v>
      </c>
      <c r="C73">
        <v>0</v>
      </c>
      <c r="D73">
        <v>4</v>
      </c>
      <c r="E73">
        <v>10</v>
      </c>
      <c r="F73">
        <v>20</v>
      </c>
      <c r="G73">
        <v>5</v>
      </c>
      <c r="H73">
        <v>13</v>
      </c>
      <c r="I73">
        <v>11</v>
      </c>
      <c r="J73">
        <v>11</v>
      </c>
      <c r="K73">
        <v>6</v>
      </c>
      <c r="L73">
        <v>6</v>
      </c>
      <c r="M73">
        <v>6</v>
      </c>
      <c r="N73">
        <v>3.2</v>
      </c>
      <c r="O73">
        <v>25</v>
      </c>
      <c r="P73">
        <v>20</v>
      </c>
      <c r="Q73">
        <v>4.5999999999999996</v>
      </c>
      <c r="T73">
        <v>5.3</v>
      </c>
      <c r="U73">
        <v>13.1</v>
      </c>
      <c r="V73">
        <v>70</v>
      </c>
      <c r="W73" s="3">
        <v>15.74</v>
      </c>
      <c r="X73" s="3">
        <v>15.74</v>
      </c>
      <c r="Y73">
        <v>50</v>
      </c>
    </row>
    <row r="74" spans="1:26" x14ac:dyDescent="0.3">
      <c r="A74">
        <v>100</v>
      </c>
      <c r="B74">
        <v>0</v>
      </c>
      <c r="C74">
        <v>0</v>
      </c>
      <c r="D74">
        <v>0</v>
      </c>
      <c r="E74">
        <v>5</v>
      </c>
      <c r="F74">
        <v>15</v>
      </c>
      <c r="G74">
        <v>9</v>
      </c>
      <c r="H74">
        <v>22</v>
      </c>
      <c r="I74">
        <v>11</v>
      </c>
      <c r="J74">
        <v>9</v>
      </c>
      <c r="K74">
        <v>7</v>
      </c>
      <c r="L74">
        <v>7</v>
      </c>
      <c r="M74">
        <v>6</v>
      </c>
      <c r="N74">
        <v>3.9000000000000004</v>
      </c>
      <c r="O74">
        <v>19</v>
      </c>
      <c r="P74">
        <v>20</v>
      </c>
      <c r="Q74">
        <v>5</v>
      </c>
      <c r="T74">
        <v>5.0999999999999996</v>
      </c>
      <c r="U74">
        <v>13.7</v>
      </c>
      <c r="V74">
        <v>71</v>
      </c>
      <c r="W74" s="3">
        <v>15.75</v>
      </c>
      <c r="X74" s="3">
        <v>15.75</v>
      </c>
      <c r="Y74">
        <v>50</v>
      </c>
    </row>
    <row r="75" spans="1:26" x14ac:dyDescent="0.3">
      <c r="A75">
        <v>100</v>
      </c>
      <c r="B75">
        <v>0</v>
      </c>
      <c r="C75">
        <v>0</v>
      </c>
      <c r="D75">
        <v>0</v>
      </c>
      <c r="E75">
        <v>5</v>
      </c>
      <c r="F75">
        <v>15</v>
      </c>
      <c r="G75">
        <v>9</v>
      </c>
      <c r="H75">
        <v>22</v>
      </c>
      <c r="I75">
        <v>11</v>
      </c>
      <c r="J75">
        <v>9</v>
      </c>
      <c r="K75">
        <v>7</v>
      </c>
      <c r="L75">
        <v>7</v>
      </c>
      <c r="M75">
        <v>6</v>
      </c>
      <c r="N75">
        <v>3.9000000000000004</v>
      </c>
      <c r="O75">
        <v>19</v>
      </c>
      <c r="P75">
        <v>20</v>
      </c>
      <c r="Q75">
        <v>5</v>
      </c>
      <c r="T75">
        <v>5.0999999999999996</v>
      </c>
      <c r="U75">
        <v>13.7</v>
      </c>
      <c r="V75">
        <v>71</v>
      </c>
      <c r="W75" s="3">
        <v>8.98</v>
      </c>
      <c r="X75" s="3">
        <v>8.98</v>
      </c>
      <c r="Y75">
        <v>50</v>
      </c>
    </row>
    <row r="76" spans="1:26" x14ac:dyDescent="0.3">
      <c r="A76">
        <v>100</v>
      </c>
      <c r="B76">
        <v>0</v>
      </c>
      <c r="C76">
        <v>0</v>
      </c>
      <c r="D76">
        <v>3</v>
      </c>
      <c r="E76">
        <v>10</v>
      </c>
      <c r="F76">
        <v>18</v>
      </c>
      <c r="G76">
        <v>5</v>
      </c>
      <c r="H76">
        <v>14</v>
      </c>
      <c r="I76">
        <v>15</v>
      </c>
      <c r="J76">
        <v>9</v>
      </c>
      <c r="K76">
        <v>9</v>
      </c>
      <c r="L76">
        <v>6</v>
      </c>
      <c r="M76">
        <v>4</v>
      </c>
      <c r="N76">
        <v>2.2999999999999998</v>
      </c>
      <c r="O76">
        <v>25</v>
      </c>
      <c r="P76">
        <v>20</v>
      </c>
      <c r="Q76">
        <v>4.0999999999999996</v>
      </c>
      <c r="R76" t="s">
        <v>74</v>
      </c>
      <c r="T76">
        <v>6.5</v>
      </c>
      <c r="U76">
        <v>12.7</v>
      </c>
      <c r="V76">
        <v>68</v>
      </c>
      <c r="W76" s="3">
        <v>13.66</v>
      </c>
      <c r="X76" s="3">
        <v>13.66</v>
      </c>
      <c r="Y76">
        <v>50</v>
      </c>
    </row>
    <row r="77" spans="1:26" x14ac:dyDescent="0.3">
      <c r="A77">
        <v>100</v>
      </c>
      <c r="B77">
        <v>0</v>
      </c>
      <c r="C77">
        <v>0</v>
      </c>
      <c r="D77">
        <v>3</v>
      </c>
      <c r="E77">
        <v>10</v>
      </c>
      <c r="F77">
        <v>18</v>
      </c>
      <c r="G77">
        <v>5</v>
      </c>
      <c r="H77">
        <v>14</v>
      </c>
      <c r="I77">
        <v>15</v>
      </c>
      <c r="J77">
        <v>9</v>
      </c>
      <c r="K77">
        <v>9</v>
      </c>
      <c r="L77">
        <v>6</v>
      </c>
      <c r="M77">
        <v>4</v>
      </c>
      <c r="N77">
        <v>2.2999999999999998</v>
      </c>
      <c r="O77">
        <v>25</v>
      </c>
      <c r="P77">
        <v>20</v>
      </c>
      <c r="Q77">
        <v>4.0999999999999996</v>
      </c>
      <c r="R77" t="s">
        <v>74</v>
      </c>
      <c r="T77">
        <v>3.8</v>
      </c>
      <c r="U77">
        <v>12.7</v>
      </c>
      <c r="V77">
        <v>68</v>
      </c>
      <c r="W77" s="3">
        <v>17.309999999999999</v>
      </c>
      <c r="X77" s="3">
        <v>17.309999999999999</v>
      </c>
      <c r="Y77">
        <v>50</v>
      </c>
    </row>
    <row r="78" spans="1:26" x14ac:dyDescent="0.3">
      <c r="A78">
        <v>100</v>
      </c>
      <c r="B78">
        <v>0</v>
      </c>
      <c r="C78">
        <v>0</v>
      </c>
      <c r="D78">
        <v>5</v>
      </c>
      <c r="E78">
        <v>7</v>
      </c>
      <c r="F78">
        <v>16</v>
      </c>
      <c r="G78">
        <v>8</v>
      </c>
      <c r="H78">
        <v>20</v>
      </c>
      <c r="I78">
        <v>15</v>
      </c>
      <c r="J78">
        <v>5</v>
      </c>
      <c r="K78">
        <v>5</v>
      </c>
      <c r="L78">
        <v>6</v>
      </c>
      <c r="M78">
        <v>6</v>
      </c>
      <c r="N78">
        <v>2.2999999999999998</v>
      </c>
      <c r="O78">
        <v>25</v>
      </c>
      <c r="P78">
        <v>20</v>
      </c>
      <c r="Q78">
        <v>4.5</v>
      </c>
      <c r="R78" t="s">
        <v>74</v>
      </c>
      <c r="S78" t="s">
        <v>75</v>
      </c>
      <c r="T78">
        <v>1.6</v>
      </c>
      <c r="U78">
        <v>13.4</v>
      </c>
      <c r="V78">
        <v>71</v>
      </c>
      <c r="W78" s="3">
        <v>16.91</v>
      </c>
      <c r="X78" s="3">
        <v>16.91</v>
      </c>
      <c r="Y78">
        <v>50</v>
      </c>
    </row>
    <row r="79" spans="1:26" x14ac:dyDescent="0.3">
      <c r="A79">
        <v>100</v>
      </c>
      <c r="B79">
        <v>0</v>
      </c>
      <c r="C79">
        <v>0</v>
      </c>
      <c r="D79">
        <v>5</v>
      </c>
      <c r="E79">
        <v>7</v>
      </c>
      <c r="F79">
        <v>16</v>
      </c>
      <c r="G79">
        <v>8</v>
      </c>
      <c r="H79">
        <v>20</v>
      </c>
      <c r="I79">
        <v>15</v>
      </c>
      <c r="J79">
        <v>5</v>
      </c>
      <c r="K79">
        <v>5</v>
      </c>
      <c r="L79">
        <v>6</v>
      </c>
      <c r="M79">
        <v>6</v>
      </c>
      <c r="N79">
        <v>2.2999999999999998</v>
      </c>
      <c r="O79">
        <v>25</v>
      </c>
      <c r="P79">
        <v>20</v>
      </c>
      <c r="Q79">
        <v>4.5</v>
      </c>
      <c r="R79" t="s">
        <v>74</v>
      </c>
      <c r="S79" t="s">
        <v>75</v>
      </c>
      <c r="T79">
        <v>1.3</v>
      </c>
      <c r="U79">
        <v>13.4</v>
      </c>
      <c r="V79">
        <v>71</v>
      </c>
      <c r="W79" s="3">
        <v>19.18</v>
      </c>
      <c r="X79" s="3">
        <v>19.18</v>
      </c>
      <c r="Y79">
        <v>50</v>
      </c>
    </row>
    <row r="80" spans="1:26" x14ac:dyDescent="0.3">
      <c r="A80">
        <v>100</v>
      </c>
      <c r="B80">
        <v>0</v>
      </c>
      <c r="C80">
        <v>0</v>
      </c>
      <c r="D80">
        <v>5</v>
      </c>
      <c r="E80">
        <v>7</v>
      </c>
      <c r="F80">
        <v>16</v>
      </c>
      <c r="G80">
        <v>8</v>
      </c>
      <c r="H80">
        <v>20</v>
      </c>
      <c r="I80">
        <v>15</v>
      </c>
      <c r="J80">
        <v>5</v>
      </c>
      <c r="K80">
        <v>5</v>
      </c>
      <c r="L80">
        <v>6</v>
      </c>
      <c r="M80">
        <v>6</v>
      </c>
      <c r="N80">
        <v>2.2999999999999998</v>
      </c>
      <c r="O80">
        <v>25</v>
      </c>
      <c r="P80">
        <v>20</v>
      </c>
      <c r="Q80">
        <v>4.5</v>
      </c>
      <c r="R80" t="s">
        <v>74</v>
      </c>
      <c r="S80" t="s">
        <v>75</v>
      </c>
      <c r="T80">
        <v>2.9</v>
      </c>
      <c r="U80">
        <v>13.4</v>
      </c>
      <c r="V80">
        <v>71</v>
      </c>
      <c r="W80" s="3">
        <v>16.79</v>
      </c>
      <c r="X80" s="3">
        <v>16.79</v>
      </c>
      <c r="Y80">
        <v>50</v>
      </c>
    </row>
    <row r="81" spans="1:25" x14ac:dyDescent="0.3">
      <c r="A81">
        <v>100</v>
      </c>
      <c r="B81">
        <v>0</v>
      </c>
      <c r="C81">
        <v>0</v>
      </c>
      <c r="D81">
        <v>5</v>
      </c>
      <c r="E81">
        <v>7</v>
      </c>
      <c r="F81">
        <v>16</v>
      </c>
      <c r="G81">
        <v>8</v>
      </c>
      <c r="H81">
        <v>20</v>
      </c>
      <c r="I81">
        <v>15</v>
      </c>
      <c r="J81">
        <v>5</v>
      </c>
      <c r="K81">
        <v>5</v>
      </c>
      <c r="L81">
        <v>6</v>
      </c>
      <c r="M81">
        <v>6</v>
      </c>
      <c r="N81">
        <v>2.2999999999999998</v>
      </c>
      <c r="O81">
        <v>25</v>
      </c>
      <c r="P81">
        <v>20</v>
      </c>
      <c r="Q81">
        <v>4.5</v>
      </c>
      <c r="R81" t="s">
        <v>74</v>
      </c>
      <c r="S81" t="s">
        <v>75</v>
      </c>
      <c r="T81">
        <v>6.8</v>
      </c>
      <c r="U81">
        <v>13.4</v>
      </c>
      <c r="V81">
        <v>71</v>
      </c>
      <c r="W81" s="3">
        <v>15.95</v>
      </c>
      <c r="X81" s="3">
        <v>15.95</v>
      </c>
      <c r="Y81">
        <v>50</v>
      </c>
    </row>
    <row r="82" spans="1:25" x14ac:dyDescent="0.3">
      <c r="A82">
        <v>100</v>
      </c>
      <c r="B82">
        <v>0</v>
      </c>
      <c r="C82">
        <v>0</v>
      </c>
      <c r="D82">
        <v>5</v>
      </c>
      <c r="E82">
        <v>7</v>
      </c>
      <c r="F82">
        <v>16</v>
      </c>
      <c r="G82">
        <v>8</v>
      </c>
      <c r="H82">
        <v>20</v>
      </c>
      <c r="I82">
        <v>15</v>
      </c>
      <c r="J82">
        <v>5</v>
      </c>
      <c r="K82">
        <v>5</v>
      </c>
      <c r="L82">
        <v>6</v>
      </c>
      <c r="M82">
        <v>6</v>
      </c>
      <c r="N82">
        <v>2.2999999999999998</v>
      </c>
      <c r="O82">
        <v>25</v>
      </c>
      <c r="P82">
        <v>20</v>
      </c>
      <c r="Q82">
        <v>4.5</v>
      </c>
      <c r="R82" t="s">
        <v>74</v>
      </c>
      <c r="S82" t="s">
        <v>75</v>
      </c>
      <c r="T82">
        <v>4</v>
      </c>
      <c r="U82">
        <v>13.4</v>
      </c>
      <c r="V82">
        <v>71</v>
      </c>
      <c r="W82" s="3">
        <v>17.25</v>
      </c>
      <c r="X82" s="3">
        <v>17.25</v>
      </c>
      <c r="Y82">
        <v>50</v>
      </c>
    </row>
    <row r="83" spans="1:25" x14ac:dyDescent="0.3">
      <c r="A83">
        <v>100</v>
      </c>
      <c r="B83">
        <v>0</v>
      </c>
      <c r="C83">
        <v>0</v>
      </c>
      <c r="D83">
        <v>5</v>
      </c>
      <c r="E83">
        <v>7</v>
      </c>
      <c r="F83">
        <v>16</v>
      </c>
      <c r="G83">
        <v>8</v>
      </c>
      <c r="H83">
        <v>20</v>
      </c>
      <c r="I83">
        <v>15</v>
      </c>
      <c r="J83">
        <v>5</v>
      </c>
      <c r="K83">
        <v>5</v>
      </c>
      <c r="L83">
        <v>6</v>
      </c>
      <c r="M83">
        <v>6</v>
      </c>
      <c r="N83">
        <v>2.2999999999999998</v>
      </c>
      <c r="O83">
        <v>25</v>
      </c>
      <c r="P83">
        <v>20</v>
      </c>
      <c r="Q83">
        <v>4.5</v>
      </c>
      <c r="R83" t="s">
        <v>74</v>
      </c>
      <c r="S83" t="s">
        <v>75</v>
      </c>
      <c r="T83">
        <v>3.5</v>
      </c>
      <c r="U83">
        <v>13.4</v>
      </c>
      <c r="V83">
        <v>71</v>
      </c>
      <c r="W83" s="3">
        <v>17.11</v>
      </c>
      <c r="X83" s="3">
        <v>17.11</v>
      </c>
      <c r="Y83">
        <v>50</v>
      </c>
    </row>
    <row r="84" spans="1:25" x14ac:dyDescent="0.3">
      <c r="A84">
        <v>100</v>
      </c>
      <c r="B84">
        <v>0</v>
      </c>
      <c r="C84">
        <v>0</v>
      </c>
      <c r="D84">
        <v>2</v>
      </c>
      <c r="E84">
        <v>12</v>
      </c>
      <c r="F84">
        <v>20</v>
      </c>
      <c r="G84">
        <v>6</v>
      </c>
      <c r="H84">
        <v>11</v>
      </c>
      <c r="I84">
        <v>13</v>
      </c>
      <c r="J84">
        <v>8</v>
      </c>
      <c r="K84">
        <v>9</v>
      </c>
      <c r="L84">
        <v>7</v>
      </c>
      <c r="M84">
        <v>4</v>
      </c>
      <c r="N84">
        <v>3.0999999999999996</v>
      </c>
      <c r="O84">
        <v>25</v>
      </c>
      <c r="P84">
        <v>20</v>
      </c>
      <c r="Q84">
        <v>4.4000000000000004</v>
      </c>
      <c r="R84" t="s">
        <v>76</v>
      </c>
      <c r="S84" t="s">
        <v>77</v>
      </c>
      <c r="T84">
        <v>5.2</v>
      </c>
      <c r="U84">
        <v>13.5</v>
      </c>
      <c r="V84">
        <v>68</v>
      </c>
      <c r="W84" s="3">
        <v>16.89</v>
      </c>
      <c r="X84" s="3">
        <v>16.89</v>
      </c>
      <c r="Y84">
        <v>50</v>
      </c>
    </row>
    <row r="85" spans="1:25" x14ac:dyDescent="0.3">
      <c r="A85">
        <v>100</v>
      </c>
      <c r="B85">
        <v>0</v>
      </c>
      <c r="C85">
        <v>0</v>
      </c>
      <c r="D85">
        <v>2</v>
      </c>
      <c r="E85">
        <v>12</v>
      </c>
      <c r="F85">
        <v>20</v>
      </c>
      <c r="G85">
        <v>6</v>
      </c>
      <c r="H85">
        <v>11</v>
      </c>
      <c r="I85">
        <v>13</v>
      </c>
      <c r="J85">
        <v>8</v>
      </c>
      <c r="K85">
        <v>9</v>
      </c>
      <c r="L85">
        <v>7</v>
      </c>
      <c r="M85">
        <v>4</v>
      </c>
      <c r="N85">
        <v>3.0999999999999996</v>
      </c>
      <c r="O85">
        <v>25</v>
      </c>
      <c r="P85">
        <v>20</v>
      </c>
      <c r="Q85">
        <v>4.4000000000000004</v>
      </c>
      <c r="R85" t="s">
        <v>76</v>
      </c>
      <c r="S85" t="s">
        <v>77</v>
      </c>
      <c r="T85">
        <v>3.7</v>
      </c>
      <c r="U85">
        <v>13.5</v>
      </c>
      <c r="V85">
        <v>68</v>
      </c>
      <c r="W85" s="3">
        <v>6.28</v>
      </c>
      <c r="X85" s="3">
        <v>6.28</v>
      </c>
      <c r="Y85">
        <v>50</v>
      </c>
    </row>
    <row r="86" spans="1:25" x14ac:dyDescent="0.3">
      <c r="A86">
        <v>100</v>
      </c>
      <c r="B86">
        <v>0</v>
      </c>
      <c r="C86">
        <v>0</v>
      </c>
      <c r="D86">
        <v>2</v>
      </c>
      <c r="E86">
        <v>12</v>
      </c>
      <c r="F86">
        <v>20</v>
      </c>
      <c r="G86">
        <v>6</v>
      </c>
      <c r="H86">
        <v>11</v>
      </c>
      <c r="I86">
        <v>13</v>
      </c>
      <c r="J86">
        <v>8</v>
      </c>
      <c r="K86">
        <v>9</v>
      </c>
      <c r="L86">
        <v>7</v>
      </c>
      <c r="M86">
        <v>4</v>
      </c>
      <c r="N86">
        <v>3.0999999999999996</v>
      </c>
      <c r="O86">
        <v>25</v>
      </c>
      <c r="P86">
        <v>20</v>
      </c>
      <c r="Q86">
        <v>4.4000000000000004</v>
      </c>
      <c r="R86" t="s">
        <v>76</v>
      </c>
      <c r="S86" t="s">
        <v>77</v>
      </c>
      <c r="T86">
        <v>4</v>
      </c>
      <c r="U86">
        <v>13.5</v>
      </c>
      <c r="V86">
        <v>68</v>
      </c>
      <c r="W86" s="3">
        <v>13.48</v>
      </c>
      <c r="X86" s="3">
        <v>13.48</v>
      </c>
      <c r="Y86">
        <v>50</v>
      </c>
    </row>
    <row r="87" spans="1:25" x14ac:dyDescent="0.3">
      <c r="A87">
        <v>100</v>
      </c>
      <c r="B87">
        <v>0</v>
      </c>
      <c r="C87">
        <v>0</v>
      </c>
      <c r="D87">
        <v>2</v>
      </c>
      <c r="E87">
        <v>12</v>
      </c>
      <c r="F87">
        <v>20</v>
      </c>
      <c r="G87">
        <v>6</v>
      </c>
      <c r="H87">
        <v>11</v>
      </c>
      <c r="I87">
        <v>13</v>
      </c>
      <c r="J87">
        <v>8</v>
      </c>
      <c r="K87">
        <v>9</v>
      </c>
      <c r="L87">
        <v>7</v>
      </c>
      <c r="M87">
        <v>4</v>
      </c>
      <c r="N87">
        <v>3.0999999999999996</v>
      </c>
      <c r="O87">
        <v>25</v>
      </c>
      <c r="P87">
        <v>20</v>
      </c>
      <c r="Q87">
        <v>4.4000000000000004</v>
      </c>
      <c r="R87" t="s">
        <v>76</v>
      </c>
      <c r="S87" t="s">
        <v>77</v>
      </c>
      <c r="T87">
        <v>6.7</v>
      </c>
      <c r="U87">
        <v>13.5</v>
      </c>
      <c r="V87">
        <v>68</v>
      </c>
      <c r="W87" s="3">
        <v>18.399999999999999</v>
      </c>
      <c r="X87" s="3">
        <v>18.399999999999999</v>
      </c>
      <c r="Y87">
        <v>50</v>
      </c>
    </row>
    <row r="88" spans="1:25" x14ac:dyDescent="0.3">
      <c r="A88">
        <v>100</v>
      </c>
      <c r="B88">
        <v>0</v>
      </c>
      <c r="C88">
        <v>0</v>
      </c>
      <c r="D88">
        <v>2</v>
      </c>
      <c r="E88">
        <v>12</v>
      </c>
      <c r="F88">
        <v>20</v>
      </c>
      <c r="G88">
        <v>6</v>
      </c>
      <c r="H88">
        <v>11</v>
      </c>
      <c r="I88">
        <v>13</v>
      </c>
      <c r="J88">
        <v>8</v>
      </c>
      <c r="K88">
        <v>9</v>
      </c>
      <c r="L88">
        <v>7</v>
      </c>
      <c r="M88">
        <v>4</v>
      </c>
      <c r="N88">
        <v>3.0999999999999996</v>
      </c>
      <c r="O88">
        <v>25</v>
      </c>
      <c r="P88">
        <v>20</v>
      </c>
      <c r="Q88">
        <v>4.4000000000000004</v>
      </c>
      <c r="R88" t="s">
        <v>76</v>
      </c>
      <c r="S88" t="s">
        <v>77</v>
      </c>
      <c r="T88">
        <v>5.2</v>
      </c>
      <c r="U88">
        <v>13.5</v>
      </c>
      <c r="V88">
        <v>68</v>
      </c>
      <c r="W88" s="3">
        <v>15.85</v>
      </c>
      <c r="X88" s="3">
        <v>15.85</v>
      </c>
      <c r="Y88">
        <v>50</v>
      </c>
    </row>
    <row r="89" spans="1:25" x14ac:dyDescent="0.3">
      <c r="A89">
        <v>100</v>
      </c>
      <c r="B89">
        <v>0</v>
      </c>
      <c r="C89">
        <v>0</v>
      </c>
      <c r="D89">
        <v>2</v>
      </c>
      <c r="E89">
        <v>12</v>
      </c>
      <c r="F89">
        <v>20</v>
      </c>
      <c r="G89">
        <v>6</v>
      </c>
      <c r="H89">
        <v>11</v>
      </c>
      <c r="I89">
        <v>13</v>
      </c>
      <c r="J89">
        <v>8</v>
      </c>
      <c r="K89">
        <v>9</v>
      </c>
      <c r="L89">
        <v>7</v>
      </c>
      <c r="M89">
        <v>4</v>
      </c>
      <c r="N89">
        <v>3.0999999999999996</v>
      </c>
      <c r="O89">
        <v>25</v>
      </c>
      <c r="P89">
        <v>20</v>
      </c>
      <c r="Q89">
        <v>4.4000000000000004</v>
      </c>
      <c r="R89" t="s">
        <v>76</v>
      </c>
      <c r="S89" t="s">
        <v>77</v>
      </c>
      <c r="T89">
        <v>3.7</v>
      </c>
      <c r="U89">
        <v>13.5</v>
      </c>
      <c r="V89">
        <v>68</v>
      </c>
      <c r="W89" s="3">
        <v>16.600000000000001</v>
      </c>
      <c r="X89" s="3">
        <v>16.600000000000001</v>
      </c>
      <c r="Y89">
        <v>50</v>
      </c>
    </row>
    <row r="90" spans="1:25" x14ac:dyDescent="0.3">
      <c r="A90">
        <v>100</v>
      </c>
      <c r="B90">
        <v>0</v>
      </c>
      <c r="C90">
        <v>0</v>
      </c>
      <c r="D90">
        <v>2</v>
      </c>
      <c r="E90">
        <v>12</v>
      </c>
      <c r="F90">
        <v>20</v>
      </c>
      <c r="G90">
        <v>6</v>
      </c>
      <c r="H90">
        <v>11</v>
      </c>
      <c r="I90">
        <v>13</v>
      </c>
      <c r="J90">
        <v>8</v>
      </c>
      <c r="K90">
        <v>9</v>
      </c>
      <c r="L90">
        <v>7</v>
      </c>
      <c r="M90">
        <v>4</v>
      </c>
      <c r="N90">
        <v>3.0999999999999996</v>
      </c>
      <c r="O90">
        <v>25</v>
      </c>
      <c r="P90">
        <v>20</v>
      </c>
      <c r="Q90">
        <v>4.4000000000000004</v>
      </c>
      <c r="R90" t="s">
        <v>76</v>
      </c>
      <c r="S90" t="s">
        <v>77</v>
      </c>
      <c r="T90">
        <v>4</v>
      </c>
      <c r="U90">
        <v>13.5</v>
      </c>
      <c r="V90">
        <v>68</v>
      </c>
      <c r="W90" s="3">
        <v>15.04</v>
      </c>
      <c r="X90" s="3">
        <v>15.04</v>
      </c>
      <c r="Y90">
        <v>50</v>
      </c>
    </row>
    <row r="91" spans="1:25" x14ac:dyDescent="0.3">
      <c r="A91">
        <v>100</v>
      </c>
      <c r="B91">
        <v>0</v>
      </c>
      <c r="C91">
        <v>0</v>
      </c>
      <c r="D91">
        <v>2</v>
      </c>
      <c r="E91">
        <v>12</v>
      </c>
      <c r="F91">
        <v>20</v>
      </c>
      <c r="G91">
        <v>6</v>
      </c>
      <c r="H91">
        <v>11</v>
      </c>
      <c r="I91">
        <v>13</v>
      </c>
      <c r="J91">
        <v>8</v>
      </c>
      <c r="K91">
        <v>9</v>
      </c>
      <c r="L91">
        <v>7</v>
      </c>
      <c r="M91">
        <v>4</v>
      </c>
      <c r="N91">
        <v>3.0999999999999996</v>
      </c>
      <c r="O91">
        <v>25</v>
      </c>
      <c r="P91">
        <v>20</v>
      </c>
      <c r="Q91">
        <v>4.4000000000000004</v>
      </c>
      <c r="R91" t="s">
        <v>76</v>
      </c>
      <c r="S91" t="s">
        <v>77</v>
      </c>
      <c r="T91">
        <v>6.7</v>
      </c>
      <c r="U91">
        <v>13.5</v>
      </c>
      <c r="V91">
        <v>68</v>
      </c>
      <c r="W91" s="3">
        <v>17.86</v>
      </c>
      <c r="X91" s="3">
        <v>17.86</v>
      </c>
      <c r="Y91">
        <v>50</v>
      </c>
    </row>
    <row r="92" spans="1:25" x14ac:dyDescent="0.3">
      <c r="A92">
        <v>100</v>
      </c>
      <c r="B92">
        <v>0</v>
      </c>
      <c r="C92">
        <v>0</v>
      </c>
      <c r="D92">
        <v>3</v>
      </c>
      <c r="E92">
        <v>12</v>
      </c>
      <c r="F92">
        <v>15</v>
      </c>
      <c r="G92">
        <v>7</v>
      </c>
      <c r="H92">
        <v>14</v>
      </c>
      <c r="I92">
        <v>15</v>
      </c>
      <c r="J92">
        <v>9</v>
      </c>
      <c r="K92">
        <v>6</v>
      </c>
      <c r="L92">
        <v>6</v>
      </c>
      <c r="M92">
        <v>6</v>
      </c>
      <c r="N92">
        <v>2.0999999999999996</v>
      </c>
      <c r="O92">
        <v>25</v>
      </c>
      <c r="P92">
        <v>30</v>
      </c>
      <c r="Q92">
        <v>4.3</v>
      </c>
      <c r="R92" t="s">
        <v>78</v>
      </c>
      <c r="S92" t="s">
        <v>74</v>
      </c>
      <c r="T92">
        <v>5.8</v>
      </c>
      <c r="U92">
        <v>13.3</v>
      </c>
      <c r="V92">
        <v>70</v>
      </c>
      <c r="W92" s="3">
        <v>2.61</v>
      </c>
      <c r="X92" s="3">
        <v>2.61</v>
      </c>
      <c r="Y92">
        <v>50</v>
      </c>
    </row>
    <row r="93" spans="1:25" x14ac:dyDescent="0.3">
      <c r="A93">
        <v>100</v>
      </c>
      <c r="B93">
        <v>0</v>
      </c>
      <c r="C93">
        <v>0</v>
      </c>
      <c r="D93">
        <v>3</v>
      </c>
      <c r="E93">
        <v>12</v>
      </c>
      <c r="F93">
        <v>15</v>
      </c>
      <c r="G93">
        <v>7</v>
      </c>
      <c r="H93">
        <v>14</v>
      </c>
      <c r="I93">
        <v>15</v>
      </c>
      <c r="J93">
        <v>9</v>
      </c>
      <c r="K93">
        <v>6</v>
      </c>
      <c r="L93">
        <v>6</v>
      </c>
      <c r="M93">
        <v>6</v>
      </c>
      <c r="N93">
        <v>2.0999999999999996</v>
      </c>
      <c r="O93">
        <v>25</v>
      </c>
      <c r="P93">
        <v>30</v>
      </c>
      <c r="Q93">
        <v>4.3</v>
      </c>
      <c r="R93" t="s">
        <v>78</v>
      </c>
      <c r="S93" t="s">
        <v>74</v>
      </c>
      <c r="T93">
        <v>9.5</v>
      </c>
      <c r="U93">
        <v>13.3</v>
      </c>
      <c r="V93">
        <v>70</v>
      </c>
      <c r="W93" s="3">
        <v>17.579999999999998</v>
      </c>
      <c r="X93" s="3">
        <v>17.579999999999998</v>
      </c>
      <c r="Y93">
        <v>50</v>
      </c>
    </row>
    <row r="94" spans="1:25" x14ac:dyDescent="0.3">
      <c r="A94">
        <v>100</v>
      </c>
      <c r="B94">
        <v>0</v>
      </c>
      <c r="C94">
        <v>0</v>
      </c>
      <c r="D94">
        <v>3</v>
      </c>
      <c r="E94">
        <v>12</v>
      </c>
      <c r="F94">
        <v>15</v>
      </c>
      <c r="G94">
        <v>7</v>
      </c>
      <c r="H94">
        <v>14</v>
      </c>
      <c r="I94">
        <v>15</v>
      </c>
      <c r="J94">
        <v>9</v>
      </c>
      <c r="K94">
        <v>6</v>
      </c>
      <c r="L94">
        <v>6</v>
      </c>
      <c r="M94">
        <v>6</v>
      </c>
      <c r="N94">
        <v>2.0999999999999996</v>
      </c>
      <c r="O94">
        <v>25</v>
      </c>
      <c r="P94">
        <v>30</v>
      </c>
      <c r="Q94">
        <v>4.3</v>
      </c>
      <c r="R94" t="s">
        <v>78</v>
      </c>
      <c r="S94" t="s">
        <v>74</v>
      </c>
      <c r="T94">
        <v>8.3000000000000007</v>
      </c>
      <c r="U94">
        <v>13.3</v>
      </c>
      <c r="V94">
        <v>70</v>
      </c>
      <c r="W94" s="3">
        <v>9.2100000000000009</v>
      </c>
      <c r="X94" s="3">
        <v>9.2100000000000009</v>
      </c>
      <c r="Y94">
        <v>50</v>
      </c>
    </row>
    <row r="95" spans="1:25" x14ac:dyDescent="0.3">
      <c r="A95">
        <v>100</v>
      </c>
      <c r="B95">
        <v>0</v>
      </c>
      <c r="C95">
        <v>0</v>
      </c>
      <c r="D95">
        <v>3</v>
      </c>
      <c r="E95">
        <v>12</v>
      </c>
      <c r="F95">
        <v>15</v>
      </c>
      <c r="G95">
        <v>7</v>
      </c>
      <c r="H95">
        <v>14</v>
      </c>
      <c r="I95">
        <v>15</v>
      </c>
      <c r="J95">
        <v>9</v>
      </c>
      <c r="K95">
        <v>6</v>
      </c>
      <c r="L95">
        <v>6</v>
      </c>
      <c r="M95">
        <v>6</v>
      </c>
      <c r="N95">
        <v>2.0999999999999996</v>
      </c>
      <c r="O95">
        <v>25</v>
      </c>
      <c r="P95">
        <v>30</v>
      </c>
      <c r="Q95">
        <v>4.3</v>
      </c>
      <c r="R95" t="s">
        <v>78</v>
      </c>
      <c r="S95" t="s">
        <v>74</v>
      </c>
      <c r="T95">
        <v>4.5</v>
      </c>
      <c r="U95">
        <v>13.3</v>
      </c>
      <c r="V95">
        <v>70</v>
      </c>
      <c r="W95" s="3">
        <v>3.07</v>
      </c>
      <c r="X95" s="3">
        <v>3.07</v>
      </c>
      <c r="Y95">
        <v>50</v>
      </c>
    </row>
    <row r="96" spans="1:25" x14ac:dyDescent="0.3">
      <c r="A96">
        <v>100</v>
      </c>
      <c r="B96">
        <v>0</v>
      </c>
      <c r="C96">
        <v>0</v>
      </c>
      <c r="D96">
        <v>3</v>
      </c>
      <c r="E96">
        <v>12</v>
      </c>
      <c r="F96">
        <v>15</v>
      </c>
      <c r="G96">
        <v>7</v>
      </c>
      <c r="H96">
        <v>14</v>
      </c>
      <c r="I96">
        <v>15</v>
      </c>
      <c r="J96">
        <v>9</v>
      </c>
      <c r="K96">
        <v>6</v>
      </c>
      <c r="L96">
        <v>6</v>
      </c>
      <c r="M96">
        <v>6</v>
      </c>
      <c r="N96">
        <v>2.0999999999999996</v>
      </c>
      <c r="O96">
        <v>25</v>
      </c>
      <c r="P96">
        <v>30</v>
      </c>
      <c r="Q96">
        <v>4.3</v>
      </c>
      <c r="R96" t="s">
        <v>78</v>
      </c>
      <c r="S96" t="s">
        <v>74</v>
      </c>
      <c r="T96">
        <v>4.5999999999999996</v>
      </c>
      <c r="U96">
        <v>13.3</v>
      </c>
      <c r="V96">
        <v>70</v>
      </c>
      <c r="W96" s="3">
        <v>3.45</v>
      </c>
      <c r="X96" s="3">
        <v>3.45</v>
      </c>
      <c r="Y96">
        <v>50</v>
      </c>
    </row>
    <row r="97" spans="1:25" x14ac:dyDescent="0.3">
      <c r="A97">
        <v>100</v>
      </c>
      <c r="B97">
        <v>0</v>
      </c>
      <c r="C97">
        <v>0</v>
      </c>
      <c r="D97">
        <v>3</v>
      </c>
      <c r="E97">
        <v>12</v>
      </c>
      <c r="F97">
        <v>15</v>
      </c>
      <c r="G97">
        <v>7</v>
      </c>
      <c r="H97">
        <v>14</v>
      </c>
      <c r="I97">
        <v>15</v>
      </c>
      <c r="J97">
        <v>9</v>
      </c>
      <c r="K97">
        <v>6</v>
      </c>
      <c r="L97">
        <v>6</v>
      </c>
      <c r="M97">
        <v>6</v>
      </c>
      <c r="N97">
        <v>2.0999999999999996</v>
      </c>
      <c r="O97">
        <v>25</v>
      </c>
      <c r="P97">
        <v>30</v>
      </c>
      <c r="Q97">
        <v>4.3</v>
      </c>
      <c r="R97" t="s">
        <v>78</v>
      </c>
      <c r="S97" t="s">
        <v>74</v>
      </c>
      <c r="T97">
        <v>5.4</v>
      </c>
      <c r="U97">
        <v>13.3</v>
      </c>
      <c r="V97">
        <v>70</v>
      </c>
      <c r="W97" s="3">
        <v>6.18</v>
      </c>
      <c r="X97" s="3">
        <v>6.18</v>
      </c>
      <c r="Y97">
        <v>50</v>
      </c>
    </row>
    <row r="98" spans="1:25" x14ac:dyDescent="0.3">
      <c r="A98">
        <v>100</v>
      </c>
      <c r="B98">
        <v>0</v>
      </c>
      <c r="C98">
        <v>0</v>
      </c>
      <c r="D98">
        <v>0</v>
      </c>
      <c r="E98">
        <v>0</v>
      </c>
      <c r="F98">
        <v>5</v>
      </c>
      <c r="G98">
        <v>7</v>
      </c>
      <c r="H98">
        <v>25</v>
      </c>
      <c r="I98">
        <v>21</v>
      </c>
      <c r="J98">
        <v>11</v>
      </c>
      <c r="K98">
        <v>7</v>
      </c>
      <c r="L98">
        <v>8</v>
      </c>
      <c r="M98">
        <v>7</v>
      </c>
      <c r="N98">
        <v>4.4000000000000004</v>
      </c>
      <c r="O98">
        <v>12.5</v>
      </c>
      <c r="P98">
        <v>30</v>
      </c>
      <c r="Q98">
        <v>5.2</v>
      </c>
      <c r="R98" t="s">
        <v>78</v>
      </c>
      <c r="S98" t="s">
        <v>79</v>
      </c>
      <c r="T98">
        <v>3.7</v>
      </c>
      <c r="U98">
        <v>14.4</v>
      </c>
      <c r="V98">
        <v>72</v>
      </c>
      <c r="W98" s="3">
        <v>4.34</v>
      </c>
      <c r="X98" s="3">
        <v>4.34</v>
      </c>
      <c r="Y98">
        <v>50</v>
      </c>
    </row>
    <row r="99" spans="1:25" x14ac:dyDescent="0.3">
      <c r="A99">
        <v>100</v>
      </c>
      <c r="B99">
        <v>0</v>
      </c>
      <c r="C99">
        <v>0</v>
      </c>
      <c r="D99">
        <v>0</v>
      </c>
      <c r="E99">
        <v>0</v>
      </c>
      <c r="F99">
        <v>5</v>
      </c>
      <c r="G99">
        <v>7</v>
      </c>
      <c r="H99">
        <v>25</v>
      </c>
      <c r="I99">
        <v>21</v>
      </c>
      <c r="J99">
        <v>11</v>
      </c>
      <c r="K99">
        <v>7</v>
      </c>
      <c r="L99">
        <v>8</v>
      </c>
      <c r="M99">
        <v>7</v>
      </c>
      <c r="N99">
        <v>4.4000000000000004</v>
      </c>
      <c r="O99">
        <v>12.5</v>
      </c>
      <c r="P99">
        <v>30</v>
      </c>
      <c r="Q99">
        <v>5.2</v>
      </c>
      <c r="R99" t="s">
        <v>78</v>
      </c>
      <c r="S99" t="s">
        <v>79</v>
      </c>
      <c r="T99">
        <v>3.2</v>
      </c>
      <c r="U99">
        <v>14.4</v>
      </c>
      <c r="V99">
        <v>72</v>
      </c>
      <c r="W99" s="3">
        <v>4.55</v>
      </c>
      <c r="X99" s="3">
        <v>4.55</v>
      </c>
      <c r="Y99">
        <v>50</v>
      </c>
    </row>
    <row r="100" spans="1:25" x14ac:dyDescent="0.3">
      <c r="A100">
        <v>100</v>
      </c>
      <c r="B100">
        <v>0</v>
      </c>
      <c r="C100">
        <v>0</v>
      </c>
      <c r="D100">
        <v>4</v>
      </c>
      <c r="E100">
        <v>8</v>
      </c>
      <c r="F100">
        <v>21</v>
      </c>
      <c r="G100">
        <v>5</v>
      </c>
      <c r="H100">
        <v>17</v>
      </c>
      <c r="I100">
        <v>13</v>
      </c>
      <c r="J100">
        <v>9</v>
      </c>
      <c r="K100">
        <v>7</v>
      </c>
      <c r="L100">
        <v>5</v>
      </c>
      <c r="M100">
        <v>4</v>
      </c>
      <c r="N100">
        <v>2.2000000000000002</v>
      </c>
      <c r="O100">
        <v>25</v>
      </c>
      <c r="P100">
        <v>20</v>
      </c>
      <c r="Q100">
        <v>4.4000000000000004</v>
      </c>
      <c r="R100" t="s">
        <v>80</v>
      </c>
      <c r="S100" t="s">
        <v>81</v>
      </c>
      <c r="T100">
        <v>8.1</v>
      </c>
      <c r="U100">
        <v>13.2</v>
      </c>
      <c r="V100">
        <v>70</v>
      </c>
      <c r="W100" s="3">
        <v>16.27</v>
      </c>
      <c r="X100" s="3">
        <v>16.27</v>
      </c>
      <c r="Y100">
        <v>50</v>
      </c>
    </row>
    <row r="101" spans="1:25" x14ac:dyDescent="0.3">
      <c r="A101">
        <v>100</v>
      </c>
      <c r="B101">
        <v>0</v>
      </c>
      <c r="C101">
        <v>0</v>
      </c>
      <c r="D101">
        <v>4</v>
      </c>
      <c r="E101">
        <v>8</v>
      </c>
      <c r="F101">
        <v>21</v>
      </c>
      <c r="G101">
        <v>5</v>
      </c>
      <c r="H101">
        <v>17</v>
      </c>
      <c r="I101">
        <v>13</v>
      </c>
      <c r="J101">
        <v>9</v>
      </c>
      <c r="K101">
        <v>7</v>
      </c>
      <c r="L101">
        <v>5</v>
      </c>
      <c r="M101">
        <v>4</v>
      </c>
      <c r="N101">
        <v>2.2000000000000002</v>
      </c>
      <c r="O101">
        <v>25</v>
      </c>
      <c r="P101">
        <v>20</v>
      </c>
      <c r="Q101">
        <v>4.4000000000000004</v>
      </c>
      <c r="R101" t="s">
        <v>80</v>
      </c>
      <c r="S101" t="s">
        <v>75</v>
      </c>
      <c r="T101">
        <v>8.1999999999999993</v>
      </c>
      <c r="U101">
        <v>13.2</v>
      </c>
      <c r="V101">
        <v>70</v>
      </c>
      <c r="W101" s="3">
        <v>18.329999999999998</v>
      </c>
      <c r="X101" s="3">
        <v>18.329999999999998</v>
      </c>
      <c r="Y101">
        <v>50</v>
      </c>
    </row>
    <row r="102" spans="1:25" x14ac:dyDescent="0.3">
      <c r="A102">
        <v>100</v>
      </c>
      <c r="B102">
        <v>0</v>
      </c>
      <c r="C102">
        <v>0</v>
      </c>
      <c r="D102">
        <v>4</v>
      </c>
      <c r="E102">
        <v>8</v>
      </c>
      <c r="F102">
        <v>21</v>
      </c>
      <c r="G102">
        <v>5</v>
      </c>
      <c r="H102">
        <v>17</v>
      </c>
      <c r="I102">
        <v>13</v>
      </c>
      <c r="J102">
        <v>9</v>
      </c>
      <c r="K102">
        <v>7</v>
      </c>
      <c r="L102">
        <v>5</v>
      </c>
      <c r="M102">
        <v>4</v>
      </c>
      <c r="N102">
        <v>2.2000000000000002</v>
      </c>
      <c r="O102">
        <v>25</v>
      </c>
      <c r="P102">
        <v>20</v>
      </c>
      <c r="Q102">
        <v>4.4000000000000004</v>
      </c>
      <c r="R102" t="s">
        <v>80</v>
      </c>
      <c r="S102" t="s">
        <v>75</v>
      </c>
      <c r="T102">
        <v>8.1999999999999993</v>
      </c>
      <c r="U102">
        <v>13.2</v>
      </c>
      <c r="V102">
        <v>70</v>
      </c>
      <c r="W102" s="3">
        <v>13.94</v>
      </c>
      <c r="X102" s="3">
        <v>13.94</v>
      </c>
      <c r="Y102">
        <v>50</v>
      </c>
    </row>
    <row r="103" spans="1:25" x14ac:dyDescent="0.3">
      <c r="A103">
        <v>100</v>
      </c>
      <c r="B103">
        <v>0</v>
      </c>
      <c r="C103">
        <v>0</v>
      </c>
      <c r="D103">
        <v>4</v>
      </c>
      <c r="E103">
        <v>8</v>
      </c>
      <c r="F103">
        <v>21</v>
      </c>
      <c r="G103">
        <v>5</v>
      </c>
      <c r="H103">
        <v>17</v>
      </c>
      <c r="I103">
        <v>13</v>
      </c>
      <c r="J103">
        <v>9</v>
      </c>
      <c r="K103">
        <v>7</v>
      </c>
      <c r="L103">
        <v>5</v>
      </c>
      <c r="M103">
        <v>4</v>
      </c>
      <c r="N103">
        <v>2.2000000000000002</v>
      </c>
      <c r="O103">
        <v>25</v>
      </c>
      <c r="P103">
        <v>20</v>
      </c>
      <c r="Q103">
        <v>4.4000000000000004</v>
      </c>
      <c r="R103" t="s">
        <v>80</v>
      </c>
      <c r="S103" t="s">
        <v>75</v>
      </c>
      <c r="T103">
        <v>5.4</v>
      </c>
      <c r="U103">
        <v>13.2</v>
      </c>
      <c r="V103">
        <v>70</v>
      </c>
      <c r="W103" s="3">
        <v>19.68</v>
      </c>
      <c r="X103" s="3">
        <v>19.68</v>
      </c>
      <c r="Y103">
        <v>50</v>
      </c>
    </row>
    <row r="104" spans="1:25" x14ac:dyDescent="0.3">
      <c r="A104">
        <v>100</v>
      </c>
      <c r="B104">
        <v>0</v>
      </c>
      <c r="C104">
        <v>0</v>
      </c>
      <c r="D104">
        <v>0</v>
      </c>
      <c r="E104">
        <v>5</v>
      </c>
      <c r="F104">
        <v>12</v>
      </c>
      <c r="G104">
        <v>8</v>
      </c>
      <c r="H104">
        <v>16</v>
      </c>
      <c r="I104">
        <v>16</v>
      </c>
      <c r="J104">
        <v>12</v>
      </c>
      <c r="K104">
        <v>10</v>
      </c>
      <c r="L104">
        <v>8</v>
      </c>
      <c r="M104">
        <v>5</v>
      </c>
      <c r="N104">
        <v>3</v>
      </c>
      <c r="O104">
        <v>19</v>
      </c>
      <c r="P104">
        <v>20</v>
      </c>
      <c r="Q104">
        <v>4.5</v>
      </c>
      <c r="R104" t="s">
        <v>80</v>
      </c>
      <c r="S104" t="s">
        <v>82</v>
      </c>
      <c r="T104">
        <v>8.5</v>
      </c>
      <c r="U104">
        <v>13.3</v>
      </c>
      <c r="V104">
        <v>70</v>
      </c>
      <c r="W104" s="3">
        <v>14.99</v>
      </c>
      <c r="X104" s="3">
        <v>14.99</v>
      </c>
      <c r="Y104">
        <v>50</v>
      </c>
    </row>
    <row r="105" spans="1:25" x14ac:dyDescent="0.3">
      <c r="A105">
        <v>100</v>
      </c>
      <c r="B105">
        <v>0</v>
      </c>
      <c r="C105">
        <v>0</v>
      </c>
      <c r="D105">
        <v>0</v>
      </c>
      <c r="E105">
        <v>5</v>
      </c>
      <c r="F105">
        <v>12</v>
      </c>
      <c r="G105">
        <v>8</v>
      </c>
      <c r="H105">
        <v>16</v>
      </c>
      <c r="I105">
        <v>16</v>
      </c>
      <c r="J105">
        <v>12</v>
      </c>
      <c r="K105">
        <v>10</v>
      </c>
      <c r="L105">
        <v>8</v>
      </c>
      <c r="M105">
        <v>5</v>
      </c>
      <c r="N105">
        <v>3</v>
      </c>
      <c r="O105">
        <v>19</v>
      </c>
      <c r="P105">
        <v>20</v>
      </c>
      <c r="Q105">
        <v>4.5</v>
      </c>
      <c r="R105" t="s">
        <v>80</v>
      </c>
      <c r="S105" t="s">
        <v>82</v>
      </c>
      <c r="T105">
        <v>8.8000000000000007</v>
      </c>
      <c r="U105">
        <v>13.3</v>
      </c>
      <c r="V105">
        <v>70</v>
      </c>
      <c r="W105" s="3">
        <v>17.61</v>
      </c>
      <c r="X105" s="3">
        <v>17.61</v>
      </c>
      <c r="Y105">
        <v>50</v>
      </c>
    </row>
    <row r="106" spans="1:25" x14ac:dyDescent="0.3">
      <c r="A106">
        <v>100</v>
      </c>
      <c r="B106">
        <v>0</v>
      </c>
      <c r="C106">
        <v>0</v>
      </c>
      <c r="D106">
        <v>0</v>
      </c>
      <c r="E106">
        <v>5</v>
      </c>
      <c r="F106">
        <v>12</v>
      </c>
      <c r="G106">
        <v>8</v>
      </c>
      <c r="H106">
        <v>16</v>
      </c>
      <c r="I106">
        <v>16</v>
      </c>
      <c r="J106">
        <v>12</v>
      </c>
      <c r="K106">
        <v>10</v>
      </c>
      <c r="L106">
        <v>8</v>
      </c>
      <c r="M106">
        <v>5</v>
      </c>
      <c r="N106">
        <v>3</v>
      </c>
      <c r="O106">
        <v>19</v>
      </c>
      <c r="P106">
        <v>20</v>
      </c>
      <c r="Q106">
        <v>4.5</v>
      </c>
      <c r="R106" t="s">
        <v>80</v>
      </c>
      <c r="S106" t="s">
        <v>82</v>
      </c>
      <c r="T106">
        <v>9.1999999999999993</v>
      </c>
      <c r="U106">
        <v>13.3</v>
      </c>
      <c r="V106">
        <v>70</v>
      </c>
      <c r="W106" s="3">
        <v>16.91</v>
      </c>
      <c r="X106" s="3">
        <v>16.91</v>
      </c>
      <c r="Y106">
        <v>50</v>
      </c>
    </row>
    <row r="107" spans="1:25" x14ac:dyDescent="0.3">
      <c r="A107">
        <v>100</v>
      </c>
      <c r="B107">
        <v>0</v>
      </c>
      <c r="C107">
        <v>0</v>
      </c>
      <c r="D107">
        <v>0</v>
      </c>
      <c r="E107">
        <v>5</v>
      </c>
      <c r="F107">
        <v>12</v>
      </c>
      <c r="G107">
        <v>8</v>
      </c>
      <c r="H107">
        <v>16</v>
      </c>
      <c r="I107">
        <v>16</v>
      </c>
      <c r="J107">
        <v>12</v>
      </c>
      <c r="K107">
        <v>10</v>
      </c>
      <c r="L107">
        <v>8</v>
      </c>
      <c r="M107">
        <v>5</v>
      </c>
      <c r="N107">
        <v>3</v>
      </c>
      <c r="O107">
        <v>19</v>
      </c>
      <c r="P107">
        <v>20</v>
      </c>
      <c r="Q107">
        <v>4.5</v>
      </c>
      <c r="R107" t="s">
        <v>80</v>
      </c>
      <c r="S107" t="s">
        <v>82</v>
      </c>
      <c r="T107">
        <v>9.6</v>
      </c>
      <c r="U107">
        <v>13.3</v>
      </c>
      <c r="V107">
        <v>70</v>
      </c>
      <c r="W107" s="3">
        <v>15.89</v>
      </c>
      <c r="X107" s="3">
        <v>15.89</v>
      </c>
      <c r="Y107">
        <v>50</v>
      </c>
    </row>
    <row r="108" spans="1:25" x14ac:dyDescent="0.3">
      <c r="A108">
        <v>100</v>
      </c>
      <c r="B108">
        <v>0</v>
      </c>
      <c r="C108">
        <v>0</v>
      </c>
      <c r="D108">
        <v>0</v>
      </c>
      <c r="E108">
        <v>5</v>
      </c>
      <c r="F108">
        <v>20</v>
      </c>
      <c r="G108">
        <v>9</v>
      </c>
      <c r="H108">
        <v>15</v>
      </c>
      <c r="I108">
        <v>13</v>
      </c>
      <c r="J108">
        <v>9</v>
      </c>
      <c r="K108">
        <v>7</v>
      </c>
      <c r="L108">
        <v>7</v>
      </c>
      <c r="M108">
        <v>6</v>
      </c>
      <c r="N108">
        <v>3.9000000000000004</v>
      </c>
      <c r="O108">
        <v>19</v>
      </c>
      <c r="P108">
        <v>40</v>
      </c>
      <c r="Q108">
        <v>4.5</v>
      </c>
      <c r="R108" t="s">
        <v>84</v>
      </c>
      <c r="S108" t="s">
        <v>85</v>
      </c>
      <c r="T108">
        <v>7.4</v>
      </c>
      <c r="U108">
        <v>13.5</v>
      </c>
      <c r="V108">
        <v>69</v>
      </c>
      <c r="W108" s="3">
        <v>2.66</v>
      </c>
      <c r="X108" s="3">
        <v>2.66</v>
      </c>
      <c r="Y108">
        <v>50</v>
      </c>
    </row>
    <row r="109" spans="1:25" x14ac:dyDescent="0.3">
      <c r="A109">
        <v>100</v>
      </c>
      <c r="B109">
        <v>0</v>
      </c>
      <c r="C109">
        <v>0</v>
      </c>
      <c r="D109">
        <v>0</v>
      </c>
      <c r="E109">
        <v>5</v>
      </c>
      <c r="F109">
        <v>20</v>
      </c>
      <c r="G109">
        <v>9</v>
      </c>
      <c r="H109">
        <v>15</v>
      </c>
      <c r="I109">
        <v>13</v>
      </c>
      <c r="J109">
        <v>9</v>
      </c>
      <c r="K109">
        <v>7</v>
      </c>
      <c r="L109">
        <v>7</v>
      </c>
      <c r="M109">
        <v>6</v>
      </c>
      <c r="N109">
        <v>3.9000000000000004</v>
      </c>
      <c r="O109">
        <v>19</v>
      </c>
      <c r="P109">
        <v>40</v>
      </c>
      <c r="Q109">
        <v>4.5</v>
      </c>
      <c r="R109" t="s">
        <v>84</v>
      </c>
      <c r="S109" t="s">
        <v>85</v>
      </c>
      <c r="T109">
        <v>7.4</v>
      </c>
      <c r="U109">
        <v>13.5</v>
      </c>
      <c r="V109">
        <v>69</v>
      </c>
      <c r="W109" s="3">
        <v>4.3</v>
      </c>
      <c r="X109" s="3">
        <v>4.3</v>
      </c>
      <c r="Y109">
        <v>50</v>
      </c>
    </row>
    <row r="110" spans="1:25" x14ac:dyDescent="0.3">
      <c r="A110">
        <v>100</v>
      </c>
      <c r="B110">
        <v>0</v>
      </c>
      <c r="C110">
        <v>0</v>
      </c>
      <c r="D110">
        <v>0</v>
      </c>
      <c r="E110">
        <v>5</v>
      </c>
      <c r="F110">
        <v>20</v>
      </c>
      <c r="G110">
        <v>9</v>
      </c>
      <c r="H110">
        <v>15</v>
      </c>
      <c r="I110">
        <v>13</v>
      </c>
      <c r="J110">
        <v>9</v>
      </c>
      <c r="K110">
        <v>7</v>
      </c>
      <c r="L110">
        <v>7</v>
      </c>
      <c r="M110">
        <v>6</v>
      </c>
      <c r="N110">
        <v>3.9000000000000004</v>
      </c>
      <c r="O110">
        <v>19</v>
      </c>
      <c r="P110">
        <v>40</v>
      </c>
      <c r="Q110">
        <v>4.5</v>
      </c>
      <c r="R110" t="s">
        <v>84</v>
      </c>
      <c r="S110" t="s">
        <v>85</v>
      </c>
      <c r="T110">
        <v>6.4</v>
      </c>
      <c r="U110">
        <v>13.5</v>
      </c>
      <c r="V110">
        <v>69</v>
      </c>
      <c r="W110" s="3">
        <v>2.5299999999999998</v>
      </c>
      <c r="X110" s="3">
        <v>2.5299999999999998</v>
      </c>
      <c r="Y110">
        <v>50</v>
      </c>
    </row>
    <row r="111" spans="1:25" x14ac:dyDescent="0.3">
      <c r="A111">
        <v>100</v>
      </c>
      <c r="B111">
        <v>0</v>
      </c>
      <c r="C111">
        <v>0</v>
      </c>
      <c r="D111">
        <v>0</v>
      </c>
      <c r="E111">
        <v>5</v>
      </c>
      <c r="F111">
        <v>20</v>
      </c>
      <c r="G111">
        <v>9</v>
      </c>
      <c r="H111">
        <v>15</v>
      </c>
      <c r="I111">
        <v>13</v>
      </c>
      <c r="J111">
        <v>9</v>
      </c>
      <c r="K111">
        <v>7</v>
      </c>
      <c r="L111">
        <v>7</v>
      </c>
      <c r="M111">
        <v>6</v>
      </c>
      <c r="N111">
        <v>3.9000000000000004</v>
      </c>
      <c r="O111">
        <v>19</v>
      </c>
      <c r="P111">
        <v>40</v>
      </c>
      <c r="Q111">
        <v>4.5</v>
      </c>
      <c r="R111" t="s">
        <v>84</v>
      </c>
      <c r="S111" t="s">
        <v>85</v>
      </c>
      <c r="T111">
        <v>7.2</v>
      </c>
      <c r="U111">
        <v>13.5</v>
      </c>
      <c r="V111">
        <v>69</v>
      </c>
      <c r="W111" s="3">
        <v>10</v>
      </c>
      <c r="X111" s="3">
        <v>10</v>
      </c>
      <c r="Y111">
        <v>50</v>
      </c>
    </row>
    <row r="112" spans="1:25" x14ac:dyDescent="0.3">
      <c r="A112">
        <v>100</v>
      </c>
      <c r="B112">
        <v>0</v>
      </c>
      <c r="C112">
        <v>0</v>
      </c>
      <c r="D112">
        <v>0</v>
      </c>
      <c r="E112">
        <v>5</v>
      </c>
      <c r="F112">
        <v>20</v>
      </c>
      <c r="G112">
        <v>9</v>
      </c>
      <c r="H112">
        <v>15</v>
      </c>
      <c r="I112">
        <v>13</v>
      </c>
      <c r="J112">
        <v>9</v>
      </c>
      <c r="K112">
        <v>7</v>
      </c>
      <c r="L112">
        <v>7</v>
      </c>
      <c r="M112">
        <v>6</v>
      </c>
      <c r="N112">
        <v>3.9000000000000004</v>
      </c>
      <c r="O112">
        <v>19</v>
      </c>
      <c r="P112">
        <v>40</v>
      </c>
      <c r="Q112">
        <v>4.5</v>
      </c>
      <c r="R112" t="s">
        <v>84</v>
      </c>
      <c r="S112" t="s">
        <v>85</v>
      </c>
      <c r="T112">
        <v>6.2</v>
      </c>
      <c r="U112">
        <v>13.5</v>
      </c>
      <c r="V112">
        <v>69</v>
      </c>
      <c r="W112" s="3">
        <v>2.17</v>
      </c>
      <c r="X112" s="3">
        <v>2.17</v>
      </c>
      <c r="Y112">
        <v>50</v>
      </c>
    </row>
    <row r="113" spans="1:26" x14ac:dyDescent="0.3">
      <c r="A113">
        <v>100</v>
      </c>
      <c r="B113">
        <v>0</v>
      </c>
      <c r="C113">
        <v>0</v>
      </c>
      <c r="D113">
        <v>0</v>
      </c>
      <c r="E113">
        <v>5</v>
      </c>
      <c r="F113">
        <v>20</v>
      </c>
      <c r="G113">
        <v>9</v>
      </c>
      <c r="H113">
        <v>15</v>
      </c>
      <c r="I113">
        <v>13</v>
      </c>
      <c r="J113">
        <v>9</v>
      </c>
      <c r="K113">
        <v>7</v>
      </c>
      <c r="L113">
        <v>7</v>
      </c>
      <c r="M113">
        <v>6</v>
      </c>
      <c r="N113">
        <v>3.9000000000000004</v>
      </c>
      <c r="O113">
        <v>19</v>
      </c>
      <c r="P113">
        <v>40</v>
      </c>
      <c r="Q113">
        <v>4.5</v>
      </c>
      <c r="R113" t="s">
        <v>84</v>
      </c>
      <c r="S113" t="s">
        <v>85</v>
      </c>
      <c r="T113">
        <v>8.6999999999999993</v>
      </c>
      <c r="U113">
        <v>13.5</v>
      </c>
      <c r="V113">
        <v>69</v>
      </c>
      <c r="W113" s="3">
        <v>3.95</v>
      </c>
      <c r="X113" s="3">
        <v>3.95</v>
      </c>
      <c r="Y113">
        <v>50</v>
      </c>
    </row>
    <row r="114" spans="1:26" x14ac:dyDescent="0.3">
      <c r="A114">
        <v>100</v>
      </c>
      <c r="B114">
        <v>0</v>
      </c>
      <c r="C114">
        <v>0</v>
      </c>
      <c r="D114">
        <v>0</v>
      </c>
      <c r="E114">
        <v>5</v>
      </c>
      <c r="F114">
        <v>20</v>
      </c>
      <c r="G114">
        <v>9</v>
      </c>
      <c r="H114">
        <v>15</v>
      </c>
      <c r="I114">
        <v>13</v>
      </c>
      <c r="J114">
        <v>9</v>
      </c>
      <c r="K114">
        <v>7</v>
      </c>
      <c r="L114">
        <v>7</v>
      </c>
      <c r="M114">
        <v>6</v>
      </c>
      <c r="N114">
        <v>3.9000000000000004</v>
      </c>
      <c r="O114">
        <v>19</v>
      </c>
      <c r="P114">
        <v>40</v>
      </c>
      <c r="Q114">
        <v>4.5</v>
      </c>
      <c r="R114" t="s">
        <v>84</v>
      </c>
      <c r="S114" t="s">
        <v>85</v>
      </c>
      <c r="T114">
        <v>10.3</v>
      </c>
      <c r="U114">
        <v>13.5</v>
      </c>
      <c r="V114">
        <v>69</v>
      </c>
      <c r="W114" s="3">
        <v>17.63</v>
      </c>
      <c r="X114" s="3">
        <v>17.63</v>
      </c>
      <c r="Y114">
        <v>50</v>
      </c>
    </row>
    <row r="115" spans="1:26" x14ac:dyDescent="0.3">
      <c r="A115">
        <v>100</v>
      </c>
      <c r="B115">
        <v>0</v>
      </c>
      <c r="C115">
        <v>0</v>
      </c>
      <c r="D115">
        <v>0</v>
      </c>
      <c r="E115">
        <v>5</v>
      </c>
      <c r="F115">
        <v>20</v>
      </c>
      <c r="G115">
        <v>9</v>
      </c>
      <c r="H115">
        <v>15</v>
      </c>
      <c r="I115">
        <v>13</v>
      </c>
      <c r="J115">
        <v>9</v>
      </c>
      <c r="K115">
        <v>7</v>
      </c>
      <c r="L115">
        <v>7</v>
      </c>
      <c r="M115">
        <v>6</v>
      </c>
      <c r="N115">
        <v>3.9000000000000004</v>
      </c>
      <c r="O115">
        <v>19</v>
      </c>
      <c r="P115">
        <v>40</v>
      </c>
      <c r="Q115">
        <v>4.5</v>
      </c>
      <c r="R115" t="s">
        <v>84</v>
      </c>
      <c r="S115" t="s">
        <v>85</v>
      </c>
      <c r="T115">
        <v>8.6</v>
      </c>
      <c r="U115">
        <v>13.5</v>
      </c>
      <c r="V115">
        <v>69</v>
      </c>
      <c r="W115" s="3">
        <v>10.46</v>
      </c>
      <c r="X115" s="3">
        <v>10.46</v>
      </c>
      <c r="Y115">
        <v>50</v>
      </c>
      <c r="Z115" t="s">
        <v>89</v>
      </c>
    </row>
    <row r="116" spans="1:26" x14ac:dyDescent="0.3">
      <c r="A116">
        <v>100</v>
      </c>
      <c r="B116">
        <v>0</v>
      </c>
      <c r="C116">
        <v>0</v>
      </c>
      <c r="D116">
        <v>0</v>
      </c>
      <c r="E116">
        <v>2.4599999999999937</v>
      </c>
      <c r="F116">
        <v>18.490000000000009</v>
      </c>
      <c r="G116">
        <v>9.25</v>
      </c>
      <c r="H116">
        <v>19.079999999999998</v>
      </c>
      <c r="I116">
        <v>14.54</v>
      </c>
      <c r="J116">
        <v>8.8000000000000007</v>
      </c>
      <c r="K116">
        <v>7.5</v>
      </c>
      <c r="L116">
        <v>7.7399999999999984</v>
      </c>
      <c r="M116">
        <v>4.2100000000000009</v>
      </c>
      <c r="N116">
        <v>1.9399999999999995</v>
      </c>
      <c r="O116">
        <v>19</v>
      </c>
      <c r="P116">
        <v>10</v>
      </c>
      <c r="Q116">
        <v>5.15</v>
      </c>
      <c r="T116">
        <v>4</v>
      </c>
      <c r="U116">
        <v>13.8</v>
      </c>
      <c r="V116">
        <v>73</v>
      </c>
      <c r="W116" s="3">
        <v>12.5</v>
      </c>
      <c r="X116" s="3">
        <v>12.5</v>
      </c>
      <c r="Y116">
        <v>50</v>
      </c>
    </row>
    <row r="117" spans="1:26" x14ac:dyDescent="0.3">
      <c r="A117">
        <v>100</v>
      </c>
      <c r="B117">
        <v>0</v>
      </c>
      <c r="C117">
        <v>0</v>
      </c>
      <c r="D117">
        <v>0</v>
      </c>
      <c r="E117">
        <v>2.4599999999999937</v>
      </c>
      <c r="F117">
        <v>18.490000000000009</v>
      </c>
      <c r="G117">
        <v>9.25</v>
      </c>
      <c r="H117">
        <v>19.079999999999998</v>
      </c>
      <c r="I117">
        <v>14.54</v>
      </c>
      <c r="J117">
        <v>8.8000000000000007</v>
      </c>
      <c r="K117">
        <v>7.5</v>
      </c>
      <c r="L117">
        <v>7.7399999999999984</v>
      </c>
      <c r="M117">
        <v>4.2100000000000009</v>
      </c>
      <c r="N117">
        <v>1.9399999999999995</v>
      </c>
      <c r="O117">
        <v>19</v>
      </c>
      <c r="P117">
        <v>20</v>
      </c>
      <c r="Q117">
        <v>5.2</v>
      </c>
      <c r="T117">
        <v>4</v>
      </c>
      <c r="U117">
        <v>14.2</v>
      </c>
      <c r="V117">
        <v>75</v>
      </c>
      <c r="W117" s="3">
        <v>12.5</v>
      </c>
      <c r="X117" s="3">
        <v>12.5</v>
      </c>
      <c r="Y117">
        <v>50</v>
      </c>
    </row>
    <row r="118" spans="1:26" x14ac:dyDescent="0.3">
      <c r="A118">
        <v>100</v>
      </c>
      <c r="B118">
        <v>0</v>
      </c>
      <c r="C118">
        <v>0</v>
      </c>
      <c r="D118">
        <v>6.1099999999999994</v>
      </c>
      <c r="E118">
        <v>10.510000000000005</v>
      </c>
      <c r="F118">
        <v>17.22999999999999</v>
      </c>
      <c r="G118">
        <v>4.960000000000008</v>
      </c>
      <c r="H118">
        <v>11.25</v>
      </c>
      <c r="I118">
        <v>13.149999999999999</v>
      </c>
      <c r="J118">
        <v>8.8699999999999974</v>
      </c>
      <c r="K118">
        <v>7.6800000000000033</v>
      </c>
      <c r="L118">
        <v>7.9399999999999977</v>
      </c>
      <c r="M118">
        <v>4.32</v>
      </c>
      <c r="N118">
        <v>1.9900000000000002</v>
      </c>
      <c r="O118">
        <v>25</v>
      </c>
      <c r="P118">
        <v>10</v>
      </c>
      <c r="Q118">
        <v>4.8</v>
      </c>
      <c r="T118">
        <v>4</v>
      </c>
      <c r="U118">
        <v>12.2</v>
      </c>
      <c r="V118">
        <v>69</v>
      </c>
      <c r="W118" s="3">
        <v>12.5</v>
      </c>
      <c r="X118" s="3">
        <v>12.5</v>
      </c>
      <c r="Y118">
        <v>50</v>
      </c>
    </row>
    <row r="119" spans="1:26" x14ac:dyDescent="0.3">
      <c r="A119">
        <v>100</v>
      </c>
      <c r="B119">
        <v>0</v>
      </c>
      <c r="C119">
        <v>0</v>
      </c>
      <c r="D119">
        <v>6.1099999999999994</v>
      </c>
      <c r="E119">
        <v>10.510000000000005</v>
      </c>
      <c r="F119">
        <v>17.22999999999999</v>
      </c>
      <c r="G119">
        <v>4.960000000000008</v>
      </c>
      <c r="H119">
        <v>11.25</v>
      </c>
      <c r="I119">
        <v>13.149999999999999</v>
      </c>
      <c r="J119">
        <v>8.8699999999999974</v>
      </c>
      <c r="K119">
        <v>7.6800000000000033</v>
      </c>
      <c r="L119">
        <v>7.9399999999999977</v>
      </c>
      <c r="M119">
        <v>4.32</v>
      </c>
      <c r="N119">
        <v>1.9900000000000002</v>
      </c>
      <c r="O119">
        <v>25</v>
      </c>
      <c r="P119">
        <v>20</v>
      </c>
      <c r="Q119">
        <v>4.6500000000000004</v>
      </c>
      <c r="T119">
        <v>4</v>
      </c>
      <c r="U119">
        <v>12.6</v>
      </c>
      <c r="V119">
        <v>66</v>
      </c>
      <c r="W119" s="3">
        <v>12.5</v>
      </c>
      <c r="X119" s="3">
        <v>12.5</v>
      </c>
      <c r="Y119">
        <v>50</v>
      </c>
    </row>
    <row r="120" spans="1:26" x14ac:dyDescent="0.3">
      <c r="A120">
        <v>100</v>
      </c>
      <c r="B120">
        <v>0</v>
      </c>
      <c r="C120">
        <v>0</v>
      </c>
      <c r="D120">
        <v>0</v>
      </c>
      <c r="E120">
        <v>3</v>
      </c>
      <c r="F120">
        <v>13.099999999999994</v>
      </c>
      <c r="G120">
        <v>5.1000000000000085</v>
      </c>
      <c r="H120">
        <v>41.199999999999996</v>
      </c>
      <c r="I120">
        <v>14.200000000000003</v>
      </c>
      <c r="J120">
        <v>5.1999999999999993</v>
      </c>
      <c r="K120">
        <v>4.0999999999999996</v>
      </c>
      <c r="L120">
        <v>3.9000000000000004</v>
      </c>
      <c r="M120">
        <v>3.1999999999999993</v>
      </c>
      <c r="N120">
        <v>1.7000000000000002</v>
      </c>
      <c r="O120">
        <v>19</v>
      </c>
      <c r="P120">
        <v>20</v>
      </c>
      <c r="Q120">
        <v>5.4</v>
      </c>
      <c r="T120">
        <v>4</v>
      </c>
      <c r="U120">
        <v>15.5</v>
      </c>
      <c r="V120">
        <v>74</v>
      </c>
      <c r="W120" s="3">
        <v>12.5</v>
      </c>
      <c r="X120" s="3">
        <v>12.5</v>
      </c>
      <c r="Y120">
        <v>50</v>
      </c>
    </row>
    <row r="121" spans="1:26" x14ac:dyDescent="0.3">
      <c r="A121">
        <v>80</v>
      </c>
      <c r="B121">
        <v>20</v>
      </c>
      <c r="C121">
        <v>0</v>
      </c>
      <c r="D121">
        <v>0</v>
      </c>
      <c r="E121">
        <v>3</v>
      </c>
      <c r="F121">
        <v>13.599999999999994</v>
      </c>
      <c r="G121">
        <v>7.1000000000000085</v>
      </c>
      <c r="H121">
        <v>40</v>
      </c>
      <c r="I121">
        <v>13.099999999999998</v>
      </c>
      <c r="J121">
        <v>6</v>
      </c>
      <c r="K121">
        <v>3.6999999999999993</v>
      </c>
      <c r="L121">
        <v>3.1999999999999993</v>
      </c>
      <c r="M121">
        <v>3.0000000000000009</v>
      </c>
      <c r="N121">
        <v>1.8999999999999995</v>
      </c>
      <c r="O121">
        <v>19</v>
      </c>
      <c r="P121">
        <v>20</v>
      </c>
      <c r="Q121">
        <v>5.5</v>
      </c>
      <c r="T121">
        <v>4.5</v>
      </c>
      <c r="U121">
        <v>15.6</v>
      </c>
      <c r="V121">
        <v>72</v>
      </c>
      <c r="W121" s="3">
        <v>12.5</v>
      </c>
      <c r="X121" s="3">
        <v>12.5</v>
      </c>
      <c r="Y121">
        <v>50</v>
      </c>
    </row>
    <row r="122" spans="1:26" x14ac:dyDescent="0.3">
      <c r="A122">
        <v>70</v>
      </c>
      <c r="B122">
        <v>30</v>
      </c>
      <c r="C122">
        <v>0</v>
      </c>
      <c r="D122">
        <v>0</v>
      </c>
      <c r="E122">
        <v>3</v>
      </c>
      <c r="F122">
        <v>13.799999999999997</v>
      </c>
      <c r="G122">
        <v>8.1000000000000085</v>
      </c>
      <c r="H122">
        <v>39.099999999999994</v>
      </c>
      <c r="I122">
        <v>12.5</v>
      </c>
      <c r="J122">
        <v>6.6999999999999993</v>
      </c>
      <c r="K122">
        <v>3.7000000000000011</v>
      </c>
      <c r="L122">
        <v>3</v>
      </c>
      <c r="M122">
        <v>3.0999999999999996</v>
      </c>
      <c r="N122">
        <v>2</v>
      </c>
      <c r="O122">
        <v>19</v>
      </c>
      <c r="P122">
        <v>20</v>
      </c>
      <c r="Q122">
        <v>5.8</v>
      </c>
      <c r="T122">
        <v>4.5999999999999996</v>
      </c>
      <c r="U122">
        <v>16.7</v>
      </c>
      <c r="V122">
        <v>71</v>
      </c>
      <c r="W122" s="3">
        <v>12.5</v>
      </c>
      <c r="X122" s="3">
        <v>12.5</v>
      </c>
      <c r="Y122">
        <v>50</v>
      </c>
    </row>
    <row r="123" spans="1:26" x14ac:dyDescent="0.3">
      <c r="A123">
        <v>100</v>
      </c>
      <c r="B123">
        <v>0</v>
      </c>
      <c r="C123">
        <v>0</v>
      </c>
      <c r="D123">
        <v>0</v>
      </c>
      <c r="E123">
        <v>5</v>
      </c>
      <c r="F123">
        <v>18</v>
      </c>
      <c r="G123">
        <v>10</v>
      </c>
      <c r="H123">
        <v>18</v>
      </c>
      <c r="I123">
        <v>13</v>
      </c>
      <c r="J123">
        <v>10</v>
      </c>
      <c r="K123">
        <v>8</v>
      </c>
      <c r="L123">
        <v>6</v>
      </c>
      <c r="M123">
        <v>5</v>
      </c>
      <c r="N123">
        <v>2.2000000000000002</v>
      </c>
      <c r="O123">
        <v>19</v>
      </c>
      <c r="P123">
        <v>20</v>
      </c>
      <c r="Q123">
        <v>4.5</v>
      </c>
      <c r="T123">
        <v>7</v>
      </c>
      <c r="U123">
        <v>13.3</v>
      </c>
      <c r="V123">
        <v>71</v>
      </c>
      <c r="W123" s="3">
        <v>12.5</v>
      </c>
      <c r="X123" s="3">
        <v>12.5</v>
      </c>
      <c r="Y123">
        <v>50</v>
      </c>
    </row>
    <row r="124" spans="1:26" x14ac:dyDescent="0.3">
      <c r="A124">
        <v>50</v>
      </c>
      <c r="B124">
        <v>50</v>
      </c>
      <c r="C124">
        <v>0</v>
      </c>
      <c r="D124">
        <v>0</v>
      </c>
      <c r="E124">
        <v>5</v>
      </c>
      <c r="F124">
        <v>18</v>
      </c>
      <c r="G124">
        <v>9</v>
      </c>
      <c r="H124">
        <v>18</v>
      </c>
      <c r="I124">
        <v>13</v>
      </c>
      <c r="J124">
        <v>11</v>
      </c>
      <c r="K124">
        <v>8</v>
      </c>
      <c r="L124">
        <v>7</v>
      </c>
      <c r="M124">
        <v>4</v>
      </c>
      <c r="N124">
        <v>2.4000000000000004</v>
      </c>
      <c r="O124">
        <v>19</v>
      </c>
      <c r="P124">
        <v>20</v>
      </c>
      <c r="Q124">
        <v>4.4000000000000004</v>
      </c>
      <c r="T124">
        <v>7</v>
      </c>
      <c r="U124">
        <v>13.5</v>
      </c>
      <c r="V124">
        <v>72</v>
      </c>
      <c r="W124" s="3">
        <v>12.5</v>
      </c>
      <c r="X124" s="3">
        <v>12.5</v>
      </c>
      <c r="Y124">
        <v>50</v>
      </c>
    </row>
    <row r="125" spans="1:26" x14ac:dyDescent="0.3">
      <c r="A125">
        <v>70</v>
      </c>
      <c r="B125">
        <v>30</v>
      </c>
      <c r="C125">
        <v>0</v>
      </c>
      <c r="D125">
        <v>0</v>
      </c>
      <c r="E125">
        <v>5</v>
      </c>
      <c r="F125">
        <v>17</v>
      </c>
      <c r="G125">
        <v>9</v>
      </c>
      <c r="H125">
        <v>19</v>
      </c>
      <c r="I125">
        <v>14</v>
      </c>
      <c r="J125">
        <v>10</v>
      </c>
      <c r="K125">
        <v>8</v>
      </c>
      <c r="L125">
        <v>6</v>
      </c>
      <c r="M125">
        <v>4</v>
      </c>
      <c r="N125">
        <v>2.8</v>
      </c>
      <c r="O125">
        <v>19</v>
      </c>
      <c r="P125">
        <v>20</v>
      </c>
      <c r="Q125">
        <v>4.8</v>
      </c>
      <c r="T125">
        <v>7</v>
      </c>
      <c r="U125">
        <v>14.3</v>
      </c>
      <c r="V125">
        <v>74</v>
      </c>
      <c r="W125" s="3">
        <v>12.5</v>
      </c>
      <c r="X125" s="3">
        <v>12.5</v>
      </c>
      <c r="Y125">
        <v>50</v>
      </c>
    </row>
    <row r="126" spans="1:26" x14ac:dyDescent="0.3">
      <c r="A126">
        <v>100</v>
      </c>
      <c r="B126">
        <v>0</v>
      </c>
      <c r="C126">
        <v>0</v>
      </c>
      <c r="D126">
        <v>0</v>
      </c>
      <c r="E126">
        <v>0</v>
      </c>
      <c r="F126">
        <v>8</v>
      </c>
      <c r="G126">
        <v>7.2000000000000028</v>
      </c>
      <c r="H126">
        <v>32.4</v>
      </c>
      <c r="I126">
        <v>21.5</v>
      </c>
      <c r="J126">
        <v>10.5</v>
      </c>
      <c r="K126">
        <v>6.4999999999999982</v>
      </c>
      <c r="L126">
        <v>5.0999999999999996</v>
      </c>
      <c r="M126">
        <v>4.3000000000000007</v>
      </c>
      <c r="N126">
        <v>1.2999999999999998</v>
      </c>
      <c r="O126">
        <v>12.5</v>
      </c>
      <c r="P126">
        <v>40</v>
      </c>
      <c r="Q126">
        <v>5</v>
      </c>
      <c r="T126">
        <v>3.7</v>
      </c>
      <c r="U126">
        <v>15.3</v>
      </c>
      <c r="V126">
        <v>73.900000000000006</v>
      </c>
      <c r="W126" s="3">
        <v>3.13</v>
      </c>
      <c r="Y126">
        <v>50</v>
      </c>
    </row>
    <row r="127" spans="1:26" x14ac:dyDescent="0.3">
      <c r="A127">
        <v>100</v>
      </c>
      <c r="B127">
        <v>0</v>
      </c>
      <c r="C127">
        <v>0</v>
      </c>
      <c r="D127">
        <v>0</v>
      </c>
      <c r="E127">
        <v>0</v>
      </c>
      <c r="F127">
        <v>7.9000000000000057</v>
      </c>
      <c r="G127">
        <v>12.699999999999989</v>
      </c>
      <c r="H127">
        <v>30.400000000000006</v>
      </c>
      <c r="I127">
        <v>19.8</v>
      </c>
      <c r="J127">
        <v>6.8000000000000007</v>
      </c>
      <c r="K127">
        <v>3.5</v>
      </c>
      <c r="L127">
        <v>3.9999999999999982</v>
      </c>
      <c r="M127">
        <v>4.7000000000000011</v>
      </c>
      <c r="N127">
        <v>3.6999999999999993</v>
      </c>
      <c r="O127">
        <v>12.5</v>
      </c>
      <c r="P127">
        <v>40</v>
      </c>
      <c r="Q127">
        <v>5.0999999999999996</v>
      </c>
      <c r="T127">
        <v>3.8</v>
      </c>
      <c r="U127">
        <v>15.1</v>
      </c>
      <c r="V127">
        <v>73.099999999999994</v>
      </c>
      <c r="W127" s="3">
        <v>1.76</v>
      </c>
      <c r="Y127">
        <v>50</v>
      </c>
    </row>
    <row r="128" spans="1:26" x14ac:dyDescent="0.3">
      <c r="A128">
        <v>100</v>
      </c>
      <c r="B128">
        <v>0</v>
      </c>
      <c r="C128">
        <v>0</v>
      </c>
      <c r="D128">
        <v>0</v>
      </c>
      <c r="E128">
        <v>0</v>
      </c>
      <c r="F128">
        <v>6.2999999999999972</v>
      </c>
      <c r="G128">
        <v>12</v>
      </c>
      <c r="H128">
        <v>36.200000000000003</v>
      </c>
      <c r="I128">
        <v>14.100000000000001</v>
      </c>
      <c r="J128">
        <v>10.399999999999999</v>
      </c>
      <c r="K128">
        <v>3.3000000000000007</v>
      </c>
      <c r="L128">
        <v>5.8999999999999986</v>
      </c>
      <c r="M128">
        <v>3.6000000000000014</v>
      </c>
      <c r="N128">
        <v>2.5999999999999996</v>
      </c>
      <c r="O128">
        <v>12.5</v>
      </c>
      <c r="P128">
        <v>40</v>
      </c>
      <c r="Q128">
        <v>5.0999999999999996</v>
      </c>
      <c r="T128">
        <v>3.8</v>
      </c>
      <c r="U128">
        <v>15.6</v>
      </c>
      <c r="V128">
        <v>73.099999999999994</v>
      </c>
      <c r="W128" s="3">
        <v>2.16</v>
      </c>
      <c r="Y128">
        <v>50</v>
      </c>
      <c r="Z128" t="s">
        <v>105</v>
      </c>
    </row>
    <row r="129" spans="1:25" x14ac:dyDescent="0.3">
      <c r="A129">
        <v>100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25.5</v>
      </c>
      <c r="H129">
        <v>16.900000000000006</v>
      </c>
      <c r="I129">
        <v>16.199999999999996</v>
      </c>
      <c r="J129">
        <v>0</v>
      </c>
      <c r="K129">
        <v>21</v>
      </c>
      <c r="L129">
        <v>7.5000000000000018</v>
      </c>
      <c r="M129">
        <v>0</v>
      </c>
      <c r="N129">
        <v>8.8999999999999986</v>
      </c>
      <c r="O129">
        <v>19</v>
      </c>
      <c r="P129">
        <v>40</v>
      </c>
      <c r="Q129">
        <v>4</v>
      </c>
      <c r="T129">
        <v>7</v>
      </c>
      <c r="W129">
        <v>2.54</v>
      </c>
      <c r="Y129">
        <v>50</v>
      </c>
    </row>
    <row r="130" spans="1:25" x14ac:dyDescent="0.3">
      <c r="A130">
        <v>100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25.5</v>
      </c>
      <c r="H130">
        <v>16.900000000000006</v>
      </c>
      <c r="I130">
        <v>16.199999999999996</v>
      </c>
      <c r="J130">
        <v>0</v>
      </c>
      <c r="K130">
        <v>21</v>
      </c>
      <c r="L130">
        <v>7.5000000000000018</v>
      </c>
      <c r="M130">
        <v>0</v>
      </c>
      <c r="N130">
        <v>8.8999999999999986</v>
      </c>
      <c r="O130">
        <v>19</v>
      </c>
      <c r="P130">
        <v>40</v>
      </c>
      <c r="Q130">
        <v>4.3</v>
      </c>
      <c r="T130">
        <v>7</v>
      </c>
      <c r="W130">
        <v>3.05</v>
      </c>
      <c r="Y130">
        <v>50</v>
      </c>
    </row>
    <row r="131" spans="1:25" x14ac:dyDescent="0.3">
      <c r="A131">
        <v>100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25.5</v>
      </c>
      <c r="H131">
        <v>16.900000000000006</v>
      </c>
      <c r="I131">
        <v>16.199999999999996</v>
      </c>
      <c r="J131">
        <v>0</v>
      </c>
      <c r="K131">
        <v>21</v>
      </c>
      <c r="L131">
        <v>7.5000000000000018</v>
      </c>
      <c r="M131">
        <v>0</v>
      </c>
      <c r="N131">
        <v>8.8999999999999986</v>
      </c>
      <c r="O131">
        <v>19</v>
      </c>
      <c r="P131">
        <v>40</v>
      </c>
      <c r="Q131">
        <v>4.5999999999999996</v>
      </c>
      <c r="T131">
        <v>7</v>
      </c>
      <c r="W131">
        <v>8.3800000000000008</v>
      </c>
      <c r="Y131">
        <v>50</v>
      </c>
    </row>
    <row r="132" spans="1:25" x14ac:dyDescent="0.3">
      <c r="A132">
        <v>100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25.5</v>
      </c>
      <c r="H132">
        <v>16.900000000000006</v>
      </c>
      <c r="I132">
        <v>16.199999999999996</v>
      </c>
      <c r="J132">
        <v>0</v>
      </c>
      <c r="K132">
        <v>21</v>
      </c>
      <c r="L132">
        <v>7.5000000000000018</v>
      </c>
      <c r="M132">
        <v>0</v>
      </c>
      <c r="N132">
        <v>8.8999999999999986</v>
      </c>
      <c r="O132">
        <v>19</v>
      </c>
      <c r="P132">
        <v>40</v>
      </c>
      <c r="Q132">
        <v>5</v>
      </c>
      <c r="T132">
        <v>7</v>
      </c>
      <c r="W132">
        <v>4.32</v>
      </c>
      <c r="Y132">
        <v>50</v>
      </c>
    </row>
    <row r="133" spans="1:25" x14ac:dyDescent="0.3">
      <c r="A133">
        <v>100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29.400000000000006</v>
      </c>
      <c r="H133">
        <v>17</v>
      </c>
      <c r="I133">
        <v>15.899999999999999</v>
      </c>
      <c r="J133">
        <v>0</v>
      </c>
      <c r="K133">
        <v>18.899999999999999</v>
      </c>
      <c r="L133">
        <v>6.6</v>
      </c>
      <c r="M133">
        <v>0</v>
      </c>
      <c r="N133">
        <v>8.3000000000000007</v>
      </c>
      <c r="O133">
        <v>19</v>
      </c>
      <c r="P133">
        <v>40</v>
      </c>
      <c r="Q133">
        <v>4</v>
      </c>
      <c r="T133">
        <v>7</v>
      </c>
      <c r="W133">
        <v>4.32</v>
      </c>
      <c r="Y133">
        <v>50</v>
      </c>
    </row>
    <row r="134" spans="1:25" x14ac:dyDescent="0.3">
      <c r="A134">
        <v>100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29.400000000000006</v>
      </c>
      <c r="H134">
        <v>17</v>
      </c>
      <c r="I134">
        <v>15.899999999999999</v>
      </c>
      <c r="J134">
        <v>0</v>
      </c>
      <c r="K134">
        <v>18.899999999999999</v>
      </c>
      <c r="L134">
        <v>6.6</v>
      </c>
      <c r="M134">
        <v>0</v>
      </c>
      <c r="N134">
        <v>8.3000000000000007</v>
      </c>
      <c r="O134">
        <v>19</v>
      </c>
      <c r="P134">
        <v>40</v>
      </c>
      <c r="Q134">
        <v>4.3</v>
      </c>
      <c r="T134">
        <v>7</v>
      </c>
      <c r="W134">
        <v>5.84</v>
      </c>
      <c r="Y134">
        <v>50</v>
      </c>
    </row>
    <row r="135" spans="1:25" x14ac:dyDescent="0.3">
      <c r="A135">
        <v>100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29.400000000000006</v>
      </c>
      <c r="H135">
        <v>17</v>
      </c>
      <c r="I135">
        <v>15.899999999999999</v>
      </c>
      <c r="J135">
        <v>0</v>
      </c>
      <c r="K135">
        <v>18.899999999999999</v>
      </c>
      <c r="L135">
        <v>6.6</v>
      </c>
      <c r="M135">
        <v>0</v>
      </c>
      <c r="N135">
        <v>8.3000000000000007</v>
      </c>
      <c r="O135">
        <v>19</v>
      </c>
      <c r="P135">
        <v>40</v>
      </c>
      <c r="Q135">
        <v>4.5999999999999996</v>
      </c>
      <c r="T135">
        <v>7</v>
      </c>
      <c r="W135">
        <v>5.59</v>
      </c>
      <c r="Y135">
        <v>50</v>
      </c>
    </row>
    <row r="136" spans="1:25" x14ac:dyDescent="0.3">
      <c r="A136">
        <v>100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29.400000000000006</v>
      </c>
      <c r="H136">
        <v>17</v>
      </c>
      <c r="I136">
        <v>15.899999999999999</v>
      </c>
      <c r="J136">
        <v>0</v>
      </c>
      <c r="K136">
        <v>18.899999999999999</v>
      </c>
      <c r="L136">
        <v>6.6</v>
      </c>
      <c r="M136">
        <v>0</v>
      </c>
      <c r="N136">
        <v>8.3000000000000007</v>
      </c>
      <c r="O136">
        <v>19</v>
      </c>
      <c r="P136">
        <v>40</v>
      </c>
      <c r="Q136">
        <v>5</v>
      </c>
      <c r="T136">
        <v>7</v>
      </c>
      <c r="W136">
        <v>8.89</v>
      </c>
      <c r="Y136">
        <v>50</v>
      </c>
    </row>
    <row r="137" spans="1:25" x14ac:dyDescent="0.3">
      <c r="A137">
        <v>100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30.799999999999997</v>
      </c>
      <c r="H137">
        <v>19.200000000000003</v>
      </c>
      <c r="I137">
        <v>13.200000000000003</v>
      </c>
      <c r="J137">
        <v>0</v>
      </c>
      <c r="K137">
        <v>18.100000000000001</v>
      </c>
      <c r="L137">
        <v>6.5999999999999979</v>
      </c>
      <c r="M137">
        <v>0</v>
      </c>
      <c r="N137">
        <v>8.2000000000000011</v>
      </c>
      <c r="O137">
        <v>19</v>
      </c>
      <c r="P137">
        <v>40</v>
      </c>
      <c r="Q137">
        <v>4</v>
      </c>
      <c r="T137">
        <v>7</v>
      </c>
      <c r="W137">
        <v>4.57</v>
      </c>
      <c r="Y137">
        <v>50</v>
      </c>
    </row>
    <row r="138" spans="1:25" x14ac:dyDescent="0.3">
      <c r="A138">
        <v>100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30.799999999999997</v>
      </c>
      <c r="H138">
        <v>19.200000000000003</v>
      </c>
      <c r="I138">
        <v>13.200000000000003</v>
      </c>
      <c r="J138">
        <v>0</v>
      </c>
      <c r="K138">
        <v>18.100000000000001</v>
      </c>
      <c r="L138">
        <v>6.5999999999999979</v>
      </c>
      <c r="M138">
        <v>0</v>
      </c>
      <c r="N138">
        <v>8.2000000000000011</v>
      </c>
      <c r="O138">
        <v>19</v>
      </c>
      <c r="P138">
        <v>40</v>
      </c>
      <c r="Q138">
        <v>4.3</v>
      </c>
      <c r="T138">
        <v>7</v>
      </c>
      <c r="W138">
        <v>4.57</v>
      </c>
      <c r="Y138">
        <v>50</v>
      </c>
    </row>
    <row r="139" spans="1:25" x14ac:dyDescent="0.3">
      <c r="A139">
        <v>100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30.799999999999997</v>
      </c>
      <c r="H139">
        <v>19.200000000000003</v>
      </c>
      <c r="I139">
        <v>13.200000000000003</v>
      </c>
      <c r="J139">
        <v>0</v>
      </c>
      <c r="K139">
        <v>18.100000000000001</v>
      </c>
      <c r="L139">
        <v>6.5999999999999979</v>
      </c>
      <c r="M139">
        <v>0</v>
      </c>
      <c r="N139">
        <v>8.2000000000000011</v>
      </c>
      <c r="O139">
        <v>19</v>
      </c>
      <c r="P139">
        <v>40</v>
      </c>
      <c r="Q139">
        <v>4.5999999999999996</v>
      </c>
      <c r="T139">
        <v>7</v>
      </c>
      <c r="W139">
        <v>4.57</v>
      </c>
      <c r="Y139">
        <v>50</v>
      </c>
    </row>
    <row r="140" spans="1:25" x14ac:dyDescent="0.3">
      <c r="A140">
        <v>100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30.799999999999997</v>
      </c>
      <c r="H140">
        <v>19.200000000000003</v>
      </c>
      <c r="I140">
        <v>13.200000000000003</v>
      </c>
      <c r="J140">
        <v>0</v>
      </c>
      <c r="K140">
        <v>18.100000000000001</v>
      </c>
      <c r="L140">
        <v>6.5999999999999979</v>
      </c>
      <c r="M140">
        <v>0</v>
      </c>
      <c r="N140">
        <v>8.2000000000000011</v>
      </c>
      <c r="O140">
        <v>19</v>
      </c>
      <c r="P140">
        <v>40</v>
      </c>
      <c r="Q140">
        <v>5</v>
      </c>
      <c r="T140">
        <v>7</v>
      </c>
      <c r="W140">
        <v>5.08</v>
      </c>
      <c r="Y140">
        <v>50</v>
      </c>
    </row>
    <row r="141" spans="1:25" x14ac:dyDescent="0.3">
      <c r="A141">
        <v>100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15.700000000000003</v>
      </c>
      <c r="H141">
        <v>30.799999999999997</v>
      </c>
      <c r="I141">
        <v>13.600000000000001</v>
      </c>
      <c r="J141">
        <v>0</v>
      </c>
      <c r="K141">
        <v>17.5</v>
      </c>
      <c r="L141">
        <v>7.3999999999999986</v>
      </c>
      <c r="M141">
        <v>0</v>
      </c>
      <c r="N141">
        <v>10.3</v>
      </c>
      <c r="O141">
        <v>12.5</v>
      </c>
      <c r="P141">
        <v>40</v>
      </c>
      <c r="Q141">
        <v>5</v>
      </c>
      <c r="T141">
        <v>7</v>
      </c>
      <c r="W141">
        <v>8.3800000000000008</v>
      </c>
      <c r="Y141">
        <v>50</v>
      </c>
    </row>
    <row r="142" spans="1:25" x14ac:dyDescent="0.3">
      <c r="A142">
        <v>100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15.700000000000003</v>
      </c>
      <c r="H142">
        <v>30.799999999999997</v>
      </c>
      <c r="I142">
        <v>13.600000000000001</v>
      </c>
      <c r="J142">
        <v>0</v>
      </c>
      <c r="K142">
        <v>17.5</v>
      </c>
      <c r="L142">
        <v>7.3999999999999986</v>
      </c>
      <c r="M142">
        <v>0</v>
      </c>
      <c r="N142">
        <v>10.3</v>
      </c>
      <c r="O142">
        <v>12.5</v>
      </c>
      <c r="P142">
        <v>40</v>
      </c>
      <c r="Q142">
        <v>5.3</v>
      </c>
      <c r="T142">
        <v>7</v>
      </c>
      <c r="W142">
        <v>8.89</v>
      </c>
      <c r="Y142">
        <v>50</v>
      </c>
    </row>
    <row r="143" spans="1:25" x14ac:dyDescent="0.3">
      <c r="A143">
        <v>100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15.700000000000003</v>
      </c>
      <c r="H143">
        <v>30.799999999999997</v>
      </c>
      <c r="I143">
        <v>13.600000000000001</v>
      </c>
      <c r="J143">
        <v>0</v>
      </c>
      <c r="K143">
        <v>17.5</v>
      </c>
      <c r="L143">
        <v>7.3999999999999986</v>
      </c>
      <c r="M143">
        <v>0</v>
      </c>
      <c r="N143">
        <v>10.3</v>
      </c>
      <c r="O143">
        <v>12.5</v>
      </c>
      <c r="P143">
        <v>40</v>
      </c>
      <c r="Q143">
        <v>5.6</v>
      </c>
      <c r="T143">
        <v>7</v>
      </c>
      <c r="W143">
        <v>10.67</v>
      </c>
      <c r="Y143">
        <v>50</v>
      </c>
    </row>
    <row r="144" spans="1:25" x14ac:dyDescent="0.3">
      <c r="A144">
        <v>100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15.700000000000003</v>
      </c>
      <c r="H144">
        <v>30.799999999999997</v>
      </c>
      <c r="I144">
        <v>13.600000000000001</v>
      </c>
      <c r="J144">
        <v>0</v>
      </c>
      <c r="K144">
        <v>17.5</v>
      </c>
      <c r="L144">
        <v>7.3999999999999986</v>
      </c>
      <c r="M144">
        <v>0</v>
      </c>
      <c r="N144">
        <v>10.3</v>
      </c>
      <c r="O144">
        <v>12.5</v>
      </c>
      <c r="P144">
        <v>40</v>
      </c>
      <c r="Q144">
        <v>6</v>
      </c>
      <c r="T144">
        <v>7</v>
      </c>
      <c r="W144">
        <v>17.78</v>
      </c>
      <c r="Y144">
        <v>50</v>
      </c>
    </row>
    <row r="145" spans="1:26" x14ac:dyDescent="0.3">
      <c r="A145">
        <v>100</v>
      </c>
      <c r="B145">
        <v>0</v>
      </c>
      <c r="C145">
        <v>0</v>
      </c>
      <c r="D145">
        <v>0</v>
      </c>
      <c r="E145">
        <v>0</v>
      </c>
      <c r="F145">
        <v>2.0999999999999943</v>
      </c>
      <c r="G145">
        <v>18.600000000000009</v>
      </c>
      <c r="H145">
        <v>30.799999999999997</v>
      </c>
      <c r="I145">
        <v>11.600000000000001</v>
      </c>
      <c r="J145">
        <v>0</v>
      </c>
      <c r="K145">
        <v>17.5</v>
      </c>
      <c r="L145">
        <v>7.3999999999999986</v>
      </c>
      <c r="M145">
        <v>0</v>
      </c>
      <c r="N145">
        <v>9.3000000000000007</v>
      </c>
      <c r="O145">
        <v>12.5</v>
      </c>
      <c r="P145">
        <v>40</v>
      </c>
      <c r="Q145">
        <v>4.5999999999999996</v>
      </c>
      <c r="T145">
        <v>7</v>
      </c>
      <c r="W145">
        <v>3.81</v>
      </c>
      <c r="Y145">
        <v>50</v>
      </c>
    </row>
    <row r="146" spans="1:26" x14ac:dyDescent="0.3">
      <c r="A146">
        <v>100</v>
      </c>
      <c r="B146">
        <v>0</v>
      </c>
      <c r="C146">
        <v>0</v>
      </c>
      <c r="D146">
        <v>0</v>
      </c>
      <c r="E146">
        <v>0</v>
      </c>
      <c r="F146">
        <v>2.0999999999999943</v>
      </c>
      <c r="G146">
        <v>18.600000000000009</v>
      </c>
      <c r="H146">
        <v>30.799999999999997</v>
      </c>
      <c r="I146">
        <v>11.600000000000001</v>
      </c>
      <c r="J146">
        <v>0</v>
      </c>
      <c r="K146">
        <v>17.5</v>
      </c>
      <c r="L146">
        <v>7.3999999999999986</v>
      </c>
      <c r="M146">
        <v>0</v>
      </c>
      <c r="N146">
        <v>9.3000000000000007</v>
      </c>
      <c r="O146">
        <v>12.5</v>
      </c>
      <c r="P146">
        <v>40</v>
      </c>
      <c r="Q146">
        <v>5</v>
      </c>
      <c r="T146">
        <v>7</v>
      </c>
      <c r="W146">
        <v>4.0599999999999996</v>
      </c>
      <c r="Y146">
        <v>50</v>
      </c>
    </row>
    <row r="147" spans="1:26" x14ac:dyDescent="0.3">
      <c r="A147">
        <v>100</v>
      </c>
      <c r="B147">
        <v>0</v>
      </c>
      <c r="C147">
        <v>0</v>
      </c>
      <c r="D147">
        <v>0</v>
      </c>
      <c r="E147">
        <v>0</v>
      </c>
      <c r="F147">
        <v>2.0999999999999943</v>
      </c>
      <c r="G147">
        <v>18.600000000000009</v>
      </c>
      <c r="H147">
        <v>30.799999999999997</v>
      </c>
      <c r="I147">
        <v>11.600000000000001</v>
      </c>
      <c r="J147">
        <v>0</v>
      </c>
      <c r="K147">
        <v>17.5</v>
      </c>
      <c r="L147">
        <v>7.3999999999999986</v>
      </c>
      <c r="M147">
        <v>0</v>
      </c>
      <c r="N147">
        <v>9.3000000000000007</v>
      </c>
      <c r="O147">
        <v>12.5</v>
      </c>
      <c r="P147">
        <v>40</v>
      </c>
      <c r="Q147">
        <v>5.3</v>
      </c>
      <c r="T147">
        <v>7</v>
      </c>
      <c r="W147">
        <v>5.59</v>
      </c>
      <c r="Y147">
        <v>50</v>
      </c>
    </row>
    <row r="148" spans="1:26" x14ac:dyDescent="0.3">
      <c r="A148">
        <v>100</v>
      </c>
      <c r="B148">
        <v>0</v>
      </c>
      <c r="C148">
        <v>0</v>
      </c>
      <c r="D148">
        <v>0</v>
      </c>
      <c r="E148">
        <v>0</v>
      </c>
      <c r="F148">
        <v>2.0999999999999943</v>
      </c>
      <c r="G148">
        <v>18.600000000000009</v>
      </c>
      <c r="H148">
        <v>30.799999999999997</v>
      </c>
      <c r="I148">
        <v>11.600000000000001</v>
      </c>
      <c r="J148">
        <v>0</v>
      </c>
      <c r="K148">
        <v>17.5</v>
      </c>
      <c r="L148">
        <v>7.3999999999999986</v>
      </c>
      <c r="M148">
        <v>0</v>
      </c>
      <c r="N148">
        <v>9.3000000000000007</v>
      </c>
      <c r="O148">
        <v>12.5</v>
      </c>
      <c r="P148">
        <v>40</v>
      </c>
      <c r="Q148">
        <v>5.6</v>
      </c>
      <c r="T148">
        <v>7</v>
      </c>
      <c r="W148">
        <v>6.1</v>
      </c>
      <c r="Y148">
        <v>50</v>
      </c>
    </row>
    <row r="149" spans="1:26" x14ac:dyDescent="0.3">
      <c r="A149">
        <v>100</v>
      </c>
      <c r="B149">
        <v>0</v>
      </c>
      <c r="C149">
        <v>0</v>
      </c>
      <c r="D149">
        <v>0</v>
      </c>
      <c r="E149">
        <v>0</v>
      </c>
      <c r="F149">
        <v>8</v>
      </c>
      <c r="G149">
        <v>17.700000000000003</v>
      </c>
      <c r="H149">
        <v>30.799999999999997</v>
      </c>
      <c r="I149">
        <v>9.6000000000000014</v>
      </c>
      <c r="J149">
        <v>0</v>
      </c>
      <c r="K149">
        <v>17.5</v>
      </c>
      <c r="L149">
        <v>7.3999999999999986</v>
      </c>
      <c r="M149">
        <v>0</v>
      </c>
      <c r="N149">
        <v>7</v>
      </c>
      <c r="O149">
        <v>12.5</v>
      </c>
      <c r="P149">
        <v>40</v>
      </c>
      <c r="Q149">
        <v>4.5999999999999996</v>
      </c>
      <c r="T149">
        <v>7</v>
      </c>
      <c r="W149">
        <v>3.81</v>
      </c>
      <c r="Y149">
        <v>50</v>
      </c>
    </row>
    <row r="150" spans="1:26" x14ac:dyDescent="0.3">
      <c r="A150">
        <v>100</v>
      </c>
      <c r="B150">
        <v>0</v>
      </c>
      <c r="C150">
        <v>0</v>
      </c>
      <c r="D150">
        <v>0</v>
      </c>
      <c r="E150">
        <v>0</v>
      </c>
      <c r="F150">
        <v>8</v>
      </c>
      <c r="G150">
        <v>17.700000000000003</v>
      </c>
      <c r="H150">
        <v>30.799999999999997</v>
      </c>
      <c r="I150">
        <v>9.6000000000000014</v>
      </c>
      <c r="J150">
        <v>0</v>
      </c>
      <c r="K150">
        <v>17.5</v>
      </c>
      <c r="L150">
        <v>7.3999999999999986</v>
      </c>
      <c r="M150">
        <v>0</v>
      </c>
      <c r="N150">
        <v>7</v>
      </c>
      <c r="O150">
        <v>12.5</v>
      </c>
      <c r="P150">
        <v>40</v>
      </c>
      <c r="Q150">
        <v>5</v>
      </c>
      <c r="T150">
        <v>7</v>
      </c>
      <c r="W150">
        <v>3.81</v>
      </c>
      <c r="Y150">
        <v>50</v>
      </c>
    </row>
    <row r="151" spans="1:26" x14ac:dyDescent="0.3">
      <c r="A151">
        <v>100</v>
      </c>
      <c r="B151">
        <v>0</v>
      </c>
      <c r="C151">
        <v>0</v>
      </c>
      <c r="D151">
        <v>0</v>
      </c>
      <c r="E151">
        <v>0</v>
      </c>
      <c r="F151">
        <v>8</v>
      </c>
      <c r="G151">
        <v>17.700000000000003</v>
      </c>
      <c r="H151">
        <v>30.799999999999997</v>
      </c>
      <c r="I151">
        <v>9.6000000000000014</v>
      </c>
      <c r="J151">
        <v>0</v>
      </c>
      <c r="K151">
        <v>17.5</v>
      </c>
      <c r="L151">
        <v>7.3999999999999986</v>
      </c>
      <c r="M151">
        <v>0</v>
      </c>
      <c r="N151">
        <v>7</v>
      </c>
      <c r="O151">
        <v>12.5</v>
      </c>
      <c r="P151">
        <v>40</v>
      </c>
      <c r="Q151">
        <v>5.3</v>
      </c>
      <c r="T151">
        <v>7</v>
      </c>
      <c r="W151">
        <v>7.37</v>
      </c>
      <c r="Y151">
        <v>50</v>
      </c>
    </row>
    <row r="152" spans="1:26" x14ac:dyDescent="0.3">
      <c r="A152">
        <v>100</v>
      </c>
      <c r="B152">
        <v>0</v>
      </c>
      <c r="C152">
        <v>0</v>
      </c>
      <c r="D152">
        <v>0</v>
      </c>
      <c r="E152">
        <v>0</v>
      </c>
      <c r="F152">
        <v>8</v>
      </c>
      <c r="G152">
        <v>17.700000000000003</v>
      </c>
      <c r="H152">
        <v>30.799999999999997</v>
      </c>
      <c r="I152">
        <v>9.6000000000000014</v>
      </c>
      <c r="J152">
        <v>0</v>
      </c>
      <c r="K152">
        <v>17.5</v>
      </c>
      <c r="L152">
        <v>7.3999999999999986</v>
      </c>
      <c r="M152">
        <v>0</v>
      </c>
      <c r="N152">
        <v>7</v>
      </c>
      <c r="O152">
        <v>12.5</v>
      </c>
      <c r="P152">
        <v>40</v>
      </c>
      <c r="Q152">
        <v>5.6</v>
      </c>
      <c r="T152">
        <v>7</v>
      </c>
      <c r="W152">
        <v>6.1</v>
      </c>
      <c r="Y152">
        <v>50</v>
      </c>
      <c r="Z152" t="s">
        <v>107</v>
      </c>
    </row>
    <row r="153" spans="1:26" x14ac:dyDescent="0.3">
      <c r="A153">
        <v>100</v>
      </c>
      <c r="B153">
        <v>0</v>
      </c>
      <c r="C153">
        <v>0</v>
      </c>
      <c r="D153">
        <v>0</v>
      </c>
      <c r="E153">
        <v>0</v>
      </c>
      <c r="F153">
        <v>4.0999999999999943</v>
      </c>
      <c r="G153">
        <v>13.5</v>
      </c>
      <c r="H153">
        <v>8.2000000000000028</v>
      </c>
      <c r="I153">
        <v>35.1</v>
      </c>
      <c r="J153">
        <v>11.700000000000003</v>
      </c>
      <c r="K153">
        <v>5.3999999999999986</v>
      </c>
      <c r="L153">
        <v>4.3000000000000007</v>
      </c>
      <c r="M153">
        <v>5.3999999999999986</v>
      </c>
      <c r="N153">
        <v>5.3000000000000007</v>
      </c>
      <c r="O153">
        <v>3.6</v>
      </c>
      <c r="P153">
        <v>19</v>
      </c>
      <c r="Q153">
        <v>5</v>
      </c>
      <c r="T153">
        <v>4</v>
      </c>
      <c r="U153">
        <v>13.7</v>
      </c>
      <c r="V153">
        <v>70</v>
      </c>
      <c r="W153" s="3">
        <v>12.5</v>
      </c>
      <c r="Y153" s="3">
        <v>50</v>
      </c>
    </row>
    <row r="154" spans="1:26" x14ac:dyDescent="0.3">
      <c r="A154">
        <v>80</v>
      </c>
      <c r="B154">
        <v>20</v>
      </c>
      <c r="C154">
        <v>0</v>
      </c>
      <c r="D154">
        <v>0</v>
      </c>
      <c r="E154">
        <v>0</v>
      </c>
      <c r="F154">
        <v>7.5999999999999943</v>
      </c>
      <c r="G154">
        <v>21.300000000000011</v>
      </c>
      <c r="H154">
        <v>6.5</v>
      </c>
      <c r="I154">
        <v>19.699999999999996</v>
      </c>
      <c r="J154">
        <v>11.5</v>
      </c>
      <c r="K154">
        <v>6.7999999999999972</v>
      </c>
      <c r="L154">
        <v>5.8000000000000007</v>
      </c>
      <c r="M154">
        <v>6.4</v>
      </c>
      <c r="N154">
        <v>5.8000000000000007</v>
      </c>
      <c r="O154">
        <v>5</v>
      </c>
      <c r="P154">
        <v>19</v>
      </c>
      <c r="Q154">
        <v>5.4</v>
      </c>
      <c r="T154">
        <v>4.2</v>
      </c>
      <c r="U154">
        <v>14.2</v>
      </c>
      <c r="V154">
        <v>70</v>
      </c>
      <c r="W154" s="3">
        <v>12.5</v>
      </c>
      <c r="Y154" s="3">
        <v>50</v>
      </c>
    </row>
    <row r="155" spans="1:26" x14ac:dyDescent="0.3">
      <c r="A155">
        <v>60</v>
      </c>
      <c r="B155">
        <v>40</v>
      </c>
      <c r="C155">
        <v>0</v>
      </c>
      <c r="D155">
        <v>0</v>
      </c>
      <c r="E155">
        <v>0</v>
      </c>
      <c r="F155">
        <v>4.7000000000000028</v>
      </c>
      <c r="G155">
        <v>16.899999999999991</v>
      </c>
      <c r="H155">
        <v>7.9000000000000057</v>
      </c>
      <c r="I155">
        <v>22.200000000000003</v>
      </c>
      <c r="J155">
        <v>12.899999999999999</v>
      </c>
      <c r="K155">
        <v>7.8999999999999986</v>
      </c>
      <c r="L155">
        <v>6.3000000000000007</v>
      </c>
      <c r="M155">
        <v>6.1999999999999993</v>
      </c>
      <c r="N155">
        <v>5.1999999999999993</v>
      </c>
      <c r="O155">
        <v>6.3</v>
      </c>
      <c r="P155">
        <v>19</v>
      </c>
      <c r="Q155">
        <v>5.4</v>
      </c>
      <c r="T155">
        <v>4.3</v>
      </c>
      <c r="U155">
        <v>14.4</v>
      </c>
      <c r="V155">
        <v>70</v>
      </c>
      <c r="W155" s="3">
        <v>12.5</v>
      </c>
      <c r="Y155" s="3">
        <v>50</v>
      </c>
    </row>
    <row r="156" spans="1:26" x14ac:dyDescent="0.3">
      <c r="A156">
        <v>100</v>
      </c>
      <c r="B156">
        <v>0</v>
      </c>
      <c r="C156">
        <v>0</v>
      </c>
      <c r="D156">
        <v>0</v>
      </c>
      <c r="E156">
        <v>0</v>
      </c>
      <c r="F156">
        <v>5.4000000000000057</v>
      </c>
      <c r="G156">
        <v>16.299999999999997</v>
      </c>
      <c r="H156">
        <v>7.5</v>
      </c>
      <c r="I156">
        <v>22.9</v>
      </c>
      <c r="J156">
        <v>10.299999999999997</v>
      </c>
      <c r="K156">
        <v>9.7000000000000028</v>
      </c>
      <c r="L156">
        <v>7.5999999999999979</v>
      </c>
      <c r="M156">
        <v>6.1000000000000014</v>
      </c>
      <c r="N156">
        <v>4.6999999999999993</v>
      </c>
      <c r="O156">
        <v>6.3</v>
      </c>
      <c r="P156">
        <v>19</v>
      </c>
      <c r="Q156">
        <v>4.8</v>
      </c>
      <c r="T156">
        <v>3.5</v>
      </c>
      <c r="U156">
        <v>12.5</v>
      </c>
      <c r="V156">
        <v>72</v>
      </c>
      <c r="W156" s="3">
        <v>12.5</v>
      </c>
      <c r="Y156" s="3">
        <v>50</v>
      </c>
    </row>
    <row r="157" spans="1:26" x14ac:dyDescent="0.3">
      <c r="A157">
        <v>100</v>
      </c>
      <c r="B157">
        <v>0</v>
      </c>
      <c r="C157">
        <v>0</v>
      </c>
      <c r="D157">
        <v>0</v>
      </c>
      <c r="E157">
        <v>0</v>
      </c>
      <c r="F157">
        <v>5.4000000000000057</v>
      </c>
      <c r="G157">
        <v>16.299999999999997</v>
      </c>
      <c r="H157">
        <v>7.5</v>
      </c>
      <c r="I157">
        <v>22.9</v>
      </c>
      <c r="J157">
        <v>10.299999999999997</v>
      </c>
      <c r="K157">
        <v>9.7000000000000028</v>
      </c>
      <c r="L157">
        <v>7.5999999999999979</v>
      </c>
      <c r="M157">
        <v>6.1000000000000014</v>
      </c>
      <c r="N157">
        <v>4.6999999999999993</v>
      </c>
      <c r="O157">
        <v>6.3</v>
      </c>
      <c r="P157">
        <v>19</v>
      </c>
      <c r="Q157">
        <v>4.9000000000000004</v>
      </c>
      <c r="T157">
        <v>3.8</v>
      </c>
      <c r="U157">
        <v>13</v>
      </c>
      <c r="V157">
        <v>71</v>
      </c>
      <c r="W157" s="3">
        <v>12.5</v>
      </c>
      <c r="Y157" s="3">
        <v>50</v>
      </c>
    </row>
    <row r="158" spans="1:26" x14ac:dyDescent="0.3">
      <c r="A158">
        <v>100</v>
      </c>
      <c r="B158">
        <v>0</v>
      </c>
      <c r="C158">
        <v>0</v>
      </c>
      <c r="D158">
        <v>0</v>
      </c>
      <c r="E158">
        <v>0</v>
      </c>
      <c r="F158">
        <v>5.4000000000000057</v>
      </c>
      <c r="G158">
        <v>16.299999999999997</v>
      </c>
      <c r="H158">
        <v>7.5</v>
      </c>
      <c r="I158">
        <v>22.9</v>
      </c>
      <c r="J158">
        <v>10.299999999999997</v>
      </c>
      <c r="K158">
        <v>9.7000000000000028</v>
      </c>
      <c r="L158">
        <v>7.5999999999999979</v>
      </c>
      <c r="M158">
        <v>6.1000000000000014</v>
      </c>
      <c r="N158">
        <v>4.6999999999999993</v>
      </c>
      <c r="O158">
        <v>6.3</v>
      </c>
      <c r="P158">
        <v>19</v>
      </c>
      <c r="Q158">
        <v>4.9000000000000004</v>
      </c>
      <c r="T158">
        <v>4</v>
      </c>
      <c r="U158">
        <v>13.3</v>
      </c>
      <c r="V158">
        <v>70</v>
      </c>
      <c r="W158" s="3">
        <v>12.5</v>
      </c>
      <c r="Y158" s="3">
        <v>50</v>
      </c>
    </row>
    <row r="159" spans="1:26" x14ac:dyDescent="0.3">
      <c r="A159">
        <v>100</v>
      </c>
      <c r="B159">
        <v>0</v>
      </c>
      <c r="C159">
        <v>0</v>
      </c>
      <c r="D159">
        <v>0</v>
      </c>
      <c r="E159">
        <v>0</v>
      </c>
      <c r="F159">
        <v>5.4000000000000057</v>
      </c>
      <c r="G159">
        <v>16.299999999999997</v>
      </c>
      <c r="H159">
        <v>7.5</v>
      </c>
      <c r="I159">
        <v>22.9</v>
      </c>
      <c r="J159">
        <v>10.299999999999997</v>
      </c>
      <c r="K159">
        <v>9.7000000000000028</v>
      </c>
      <c r="L159">
        <v>7.5999999999999979</v>
      </c>
      <c r="M159">
        <v>6.1000000000000014</v>
      </c>
      <c r="N159">
        <v>4.6999999999999993</v>
      </c>
      <c r="O159">
        <v>6.3</v>
      </c>
      <c r="P159">
        <v>19</v>
      </c>
      <c r="Q159">
        <v>4.9000000000000004</v>
      </c>
      <c r="T159">
        <v>4</v>
      </c>
      <c r="U159">
        <v>13.1</v>
      </c>
      <c r="V159">
        <v>69</v>
      </c>
      <c r="W159" s="3">
        <v>12.5</v>
      </c>
      <c r="Y159" s="3">
        <v>50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432A-CB7C-4351-90C7-1E1EC4F8E663}">
  <dimension ref="A1:Z113"/>
  <sheetViews>
    <sheetView zoomScaleNormal="100" workbookViewId="0">
      <pane ySplit="1" topLeftCell="A98" activePane="bottomLeft" state="frozen"/>
      <selection pane="bottomLeft" activeCell="E118" sqref="E118"/>
    </sheetView>
  </sheetViews>
  <sheetFormatPr defaultRowHeight="15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2" t="s">
        <v>25</v>
      </c>
      <c r="Y1" s="1" t="s">
        <v>26</v>
      </c>
    </row>
    <row r="2" spans="1:25" x14ac:dyDescent="0.3">
      <c r="A2">
        <v>100</v>
      </c>
      <c r="B2">
        <v>0</v>
      </c>
      <c r="C2">
        <v>0</v>
      </c>
      <c r="D2">
        <v>7</v>
      </c>
      <c r="E2">
        <v>14</v>
      </c>
      <c r="F2">
        <v>22</v>
      </c>
      <c r="G2">
        <v>9</v>
      </c>
      <c r="H2">
        <v>10</v>
      </c>
      <c r="I2">
        <v>9</v>
      </c>
      <c r="J2">
        <v>9</v>
      </c>
      <c r="K2">
        <v>5</v>
      </c>
      <c r="L2">
        <v>5</v>
      </c>
      <c r="M2">
        <v>4</v>
      </c>
      <c r="N2">
        <v>3.1</v>
      </c>
      <c r="O2">
        <v>25</v>
      </c>
      <c r="P2">
        <v>80</v>
      </c>
      <c r="Q2">
        <v>4.5999999999999996</v>
      </c>
      <c r="T2">
        <v>7</v>
      </c>
      <c r="U2">
        <v>13.6</v>
      </c>
      <c r="V2">
        <v>71</v>
      </c>
      <c r="W2" s="3">
        <v>6.01</v>
      </c>
      <c r="X2" s="3"/>
      <c r="Y2">
        <v>50</v>
      </c>
    </row>
    <row r="3" spans="1:25" x14ac:dyDescent="0.3">
      <c r="A3">
        <v>100</v>
      </c>
      <c r="B3">
        <v>0</v>
      </c>
      <c r="C3">
        <v>0</v>
      </c>
      <c r="D3">
        <v>4.5999999999999943</v>
      </c>
      <c r="E3">
        <v>13.100000000000009</v>
      </c>
      <c r="F3">
        <v>14.399999999999991</v>
      </c>
      <c r="G3">
        <v>4.8000000000000043</v>
      </c>
      <c r="H3">
        <v>20.9</v>
      </c>
      <c r="I3">
        <v>9.4000000000000057</v>
      </c>
      <c r="J3">
        <v>6.6999999999999957</v>
      </c>
      <c r="K3">
        <v>6.5</v>
      </c>
      <c r="L3">
        <v>6.4000000000000021</v>
      </c>
      <c r="M3">
        <v>5.2999999999999989</v>
      </c>
      <c r="N3">
        <v>3.8000000000000007</v>
      </c>
      <c r="O3">
        <v>25</v>
      </c>
      <c r="P3">
        <v>80</v>
      </c>
      <c r="Q3">
        <v>4.5</v>
      </c>
      <c r="T3">
        <v>7</v>
      </c>
      <c r="U3">
        <v>12.9</v>
      </c>
      <c r="V3">
        <v>69</v>
      </c>
      <c r="W3" s="3">
        <v>2.1800000000000002</v>
      </c>
      <c r="X3" s="3"/>
      <c r="Y3">
        <v>50</v>
      </c>
    </row>
    <row r="4" spans="1:25" x14ac:dyDescent="0.3">
      <c r="A4">
        <v>100</v>
      </c>
      <c r="B4">
        <v>0</v>
      </c>
      <c r="C4">
        <v>0</v>
      </c>
      <c r="D4">
        <v>7</v>
      </c>
      <c r="E4">
        <v>10</v>
      </c>
      <c r="F4">
        <v>20</v>
      </c>
      <c r="G4">
        <v>6</v>
      </c>
      <c r="H4">
        <v>19</v>
      </c>
      <c r="I4">
        <v>12</v>
      </c>
      <c r="J4">
        <v>8</v>
      </c>
      <c r="K4">
        <v>4</v>
      </c>
      <c r="L4">
        <v>4</v>
      </c>
      <c r="M4">
        <v>3</v>
      </c>
      <c r="N4">
        <v>3.9</v>
      </c>
      <c r="O4">
        <v>25</v>
      </c>
      <c r="P4">
        <v>80</v>
      </c>
      <c r="Q4">
        <v>4.5</v>
      </c>
      <c r="T4">
        <v>7</v>
      </c>
      <c r="U4">
        <v>13.6</v>
      </c>
      <c r="V4">
        <v>73</v>
      </c>
      <c r="W4" s="3">
        <v>3.78</v>
      </c>
      <c r="X4" s="3"/>
      <c r="Y4">
        <v>50</v>
      </c>
    </row>
    <row r="5" spans="1:25" x14ac:dyDescent="0.3">
      <c r="A5">
        <v>100</v>
      </c>
      <c r="B5">
        <v>0</v>
      </c>
      <c r="C5">
        <v>0</v>
      </c>
      <c r="D5">
        <v>5</v>
      </c>
      <c r="E5">
        <v>15</v>
      </c>
      <c r="F5">
        <v>13</v>
      </c>
      <c r="G5">
        <v>8</v>
      </c>
      <c r="H5">
        <v>16</v>
      </c>
      <c r="I5">
        <v>11</v>
      </c>
      <c r="J5">
        <v>12</v>
      </c>
      <c r="K5">
        <v>4</v>
      </c>
      <c r="L5">
        <v>5</v>
      </c>
      <c r="M5">
        <v>5</v>
      </c>
      <c r="N5">
        <v>1.5999999999999996</v>
      </c>
      <c r="O5">
        <v>25</v>
      </c>
      <c r="P5">
        <v>80</v>
      </c>
      <c r="Q5">
        <v>4.5</v>
      </c>
      <c r="T5">
        <v>7</v>
      </c>
      <c r="U5">
        <v>12.7</v>
      </c>
      <c r="V5">
        <v>69</v>
      </c>
      <c r="W5" s="3">
        <v>4.3196878411507251</v>
      </c>
      <c r="X5" s="3"/>
      <c r="Y5">
        <v>50</v>
      </c>
    </row>
    <row r="6" spans="1:25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5</v>
      </c>
      <c r="G6">
        <v>18</v>
      </c>
      <c r="H6">
        <v>24</v>
      </c>
      <c r="I6">
        <v>16</v>
      </c>
      <c r="J6">
        <v>10</v>
      </c>
      <c r="K6">
        <v>8</v>
      </c>
      <c r="L6">
        <v>5</v>
      </c>
      <c r="M6">
        <v>4</v>
      </c>
      <c r="N6">
        <v>4</v>
      </c>
      <c r="O6">
        <v>12.5</v>
      </c>
      <c r="P6">
        <v>20</v>
      </c>
      <c r="Q6">
        <v>4</v>
      </c>
      <c r="R6">
        <v>185</v>
      </c>
      <c r="S6">
        <v>50</v>
      </c>
      <c r="T6">
        <v>7</v>
      </c>
      <c r="W6" s="3">
        <v>11.6</v>
      </c>
      <c r="X6" s="3"/>
      <c r="Y6">
        <v>50</v>
      </c>
    </row>
    <row r="7" spans="1:25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5</v>
      </c>
      <c r="G7">
        <v>18</v>
      </c>
      <c r="H7">
        <v>24</v>
      </c>
      <c r="I7">
        <v>16</v>
      </c>
      <c r="J7">
        <v>10</v>
      </c>
      <c r="K7">
        <v>8</v>
      </c>
      <c r="L7">
        <v>5</v>
      </c>
      <c r="M7">
        <v>4</v>
      </c>
      <c r="N7">
        <v>4</v>
      </c>
      <c r="O7">
        <v>12.5</v>
      </c>
      <c r="P7">
        <v>20</v>
      </c>
      <c r="Q7">
        <v>5</v>
      </c>
      <c r="R7">
        <v>185</v>
      </c>
      <c r="S7">
        <v>50</v>
      </c>
      <c r="T7">
        <v>7</v>
      </c>
      <c r="W7" s="3">
        <v>7.8</v>
      </c>
      <c r="X7" s="3"/>
      <c r="Y7">
        <v>50</v>
      </c>
    </row>
    <row r="8" spans="1:25" x14ac:dyDescent="0.3">
      <c r="A8">
        <v>100</v>
      </c>
      <c r="B8">
        <v>0</v>
      </c>
      <c r="C8">
        <v>0</v>
      </c>
      <c r="D8">
        <v>0</v>
      </c>
      <c r="E8">
        <v>0</v>
      </c>
      <c r="F8">
        <v>5</v>
      </c>
      <c r="G8">
        <v>18</v>
      </c>
      <c r="H8">
        <v>24</v>
      </c>
      <c r="I8">
        <v>16</v>
      </c>
      <c r="J8">
        <v>10</v>
      </c>
      <c r="K8">
        <v>8</v>
      </c>
      <c r="L8">
        <v>5</v>
      </c>
      <c r="M8">
        <v>4</v>
      </c>
      <c r="N8">
        <v>4</v>
      </c>
      <c r="O8">
        <v>12.5</v>
      </c>
      <c r="P8">
        <v>20</v>
      </c>
      <c r="Q8">
        <v>5.5</v>
      </c>
      <c r="R8">
        <v>185</v>
      </c>
      <c r="S8">
        <v>50</v>
      </c>
      <c r="T8">
        <v>7</v>
      </c>
      <c r="W8" s="3">
        <v>5</v>
      </c>
      <c r="X8" s="3"/>
      <c r="Y8">
        <v>50</v>
      </c>
    </row>
    <row r="9" spans="1:25" x14ac:dyDescent="0.3">
      <c r="A9">
        <v>100</v>
      </c>
      <c r="B9">
        <v>0</v>
      </c>
      <c r="C9">
        <v>0</v>
      </c>
      <c r="D9">
        <v>0</v>
      </c>
      <c r="E9">
        <v>0</v>
      </c>
      <c r="F9">
        <v>5</v>
      </c>
      <c r="G9">
        <v>18</v>
      </c>
      <c r="H9">
        <v>24</v>
      </c>
      <c r="I9">
        <v>16</v>
      </c>
      <c r="J9">
        <v>10</v>
      </c>
      <c r="K9">
        <v>8</v>
      </c>
      <c r="L9">
        <v>5</v>
      </c>
      <c r="M9">
        <v>4</v>
      </c>
      <c r="N9">
        <v>4</v>
      </c>
      <c r="O9">
        <v>12.5</v>
      </c>
      <c r="P9">
        <v>20</v>
      </c>
      <c r="Q9">
        <v>6</v>
      </c>
      <c r="R9">
        <v>185</v>
      </c>
      <c r="S9">
        <v>50</v>
      </c>
      <c r="T9">
        <v>7</v>
      </c>
      <c r="W9" s="3">
        <v>11.8</v>
      </c>
      <c r="X9" s="3"/>
      <c r="Y9">
        <v>50</v>
      </c>
    </row>
    <row r="10" spans="1:25" x14ac:dyDescent="0.3">
      <c r="A10">
        <v>100</v>
      </c>
      <c r="B10">
        <v>0</v>
      </c>
      <c r="C10">
        <v>0</v>
      </c>
      <c r="D10">
        <v>0</v>
      </c>
      <c r="E10">
        <v>0</v>
      </c>
      <c r="F10">
        <v>5</v>
      </c>
      <c r="G10">
        <v>18</v>
      </c>
      <c r="H10">
        <v>24</v>
      </c>
      <c r="I10">
        <v>16</v>
      </c>
      <c r="J10">
        <v>10</v>
      </c>
      <c r="K10">
        <v>8</v>
      </c>
      <c r="L10">
        <v>5</v>
      </c>
      <c r="M10">
        <v>4</v>
      </c>
      <c r="N10">
        <v>4</v>
      </c>
      <c r="O10">
        <v>12.5</v>
      </c>
      <c r="P10">
        <v>20</v>
      </c>
      <c r="Q10">
        <v>6.5</v>
      </c>
      <c r="R10">
        <v>185</v>
      </c>
      <c r="S10">
        <v>50</v>
      </c>
      <c r="T10">
        <v>7</v>
      </c>
      <c r="W10" s="3">
        <v>17</v>
      </c>
      <c r="X10" s="3"/>
      <c r="Y10">
        <v>50</v>
      </c>
    </row>
    <row r="11" spans="1:25" x14ac:dyDescent="0.3">
      <c r="A11">
        <v>100</v>
      </c>
      <c r="B11">
        <v>0</v>
      </c>
      <c r="C11">
        <v>0</v>
      </c>
      <c r="D11">
        <v>0</v>
      </c>
      <c r="E11">
        <v>0</v>
      </c>
      <c r="F11">
        <v>5</v>
      </c>
      <c r="G11">
        <v>18</v>
      </c>
      <c r="H11">
        <v>24</v>
      </c>
      <c r="I11">
        <v>16</v>
      </c>
      <c r="J11">
        <v>10</v>
      </c>
      <c r="K11">
        <v>8</v>
      </c>
      <c r="L11">
        <v>5</v>
      </c>
      <c r="M11">
        <v>4</v>
      </c>
      <c r="N11">
        <v>4</v>
      </c>
      <c r="O11">
        <v>12.5</v>
      </c>
      <c r="P11">
        <v>20</v>
      </c>
      <c r="Q11">
        <v>7</v>
      </c>
      <c r="R11">
        <v>185</v>
      </c>
      <c r="S11">
        <v>50</v>
      </c>
      <c r="T11">
        <v>7</v>
      </c>
      <c r="W11" s="3">
        <v>18.2</v>
      </c>
      <c r="X11" s="3"/>
      <c r="Y11">
        <v>50</v>
      </c>
    </row>
    <row r="12" spans="1:25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3</v>
      </c>
      <c r="G12">
        <v>13</v>
      </c>
      <c r="H12">
        <v>16</v>
      </c>
      <c r="I12">
        <v>14</v>
      </c>
      <c r="J12">
        <v>18</v>
      </c>
      <c r="K12">
        <v>11</v>
      </c>
      <c r="L12">
        <v>8</v>
      </c>
      <c r="M12">
        <v>4</v>
      </c>
      <c r="N12">
        <v>3</v>
      </c>
      <c r="O12">
        <v>12.5</v>
      </c>
      <c r="P12">
        <v>20</v>
      </c>
      <c r="Q12">
        <v>5</v>
      </c>
      <c r="R12">
        <v>185</v>
      </c>
      <c r="S12">
        <v>50</v>
      </c>
      <c r="T12">
        <v>7</v>
      </c>
      <c r="W12" s="3">
        <v>20</v>
      </c>
      <c r="X12" s="3"/>
      <c r="Y12">
        <v>50</v>
      </c>
    </row>
    <row r="13" spans="1:25" x14ac:dyDescent="0.3">
      <c r="A13">
        <v>100</v>
      </c>
      <c r="B13">
        <v>0</v>
      </c>
      <c r="C13">
        <v>0</v>
      </c>
      <c r="D13">
        <v>0</v>
      </c>
      <c r="E13">
        <v>0</v>
      </c>
      <c r="F13">
        <v>4</v>
      </c>
      <c r="G13">
        <v>17</v>
      </c>
      <c r="H13">
        <v>20</v>
      </c>
      <c r="I13">
        <v>14</v>
      </c>
      <c r="J13">
        <v>14</v>
      </c>
      <c r="K13">
        <v>10</v>
      </c>
      <c r="L13">
        <v>7</v>
      </c>
      <c r="M13">
        <v>2</v>
      </c>
      <c r="N13">
        <v>3</v>
      </c>
      <c r="O13">
        <v>12.5</v>
      </c>
      <c r="P13">
        <v>20</v>
      </c>
      <c r="Q13">
        <v>5</v>
      </c>
      <c r="R13">
        <v>185</v>
      </c>
      <c r="S13">
        <v>50</v>
      </c>
      <c r="T13">
        <v>7</v>
      </c>
      <c r="W13" s="3">
        <v>20</v>
      </c>
      <c r="X13" s="3"/>
      <c r="Y13">
        <v>50</v>
      </c>
    </row>
    <row r="14" spans="1:25" x14ac:dyDescent="0.3">
      <c r="A14">
        <v>100</v>
      </c>
      <c r="B14">
        <v>0</v>
      </c>
      <c r="C14">
        <v>0</v>
      </c>
      <c r="D14">
        <v>0</v>
      </c>
      <c r="E14">
        <v>0</v>
      </c>
      <c r="F14">
        <v>5</v>
      </c>
      <c r="G14">
        <v>20</v>
      </c>
      <c r="H14">
        <v>25</v>
      </c>
      <c r="I14">
        <v>13</v>
      </c>
      <c r="J14">
        <v>12</v>
      </c>
      <c r="K14">
        <v>7</v>
      </c>
      <c r="L14">
        <v>6</v>
      </c>
      <c r="M14">
        <v>2</v>
      </c>
      <c r="N14">
        <v>3</v>
      </c>
      <c r="O14">
        <v>12.5</v>
      </c>
      <c r="P14">
        <v>20</v>
      </c>
      <c r="Q14">
        <v>5</v>
      </c>
      <c r="R14">
        <v>185</v>
      </c>
      <c r="S14">
        <v>50</v>
      </c>
      <c r="T14">
        <v>7</v>
      </c>
      <c r="W14" s="3">
        <v>15</v>
      </c>
      <c r="X14" s="3"/>
      <c r="Y14">
        <v>50</v>
      </c>
    </row>
    <row r="15" spans="1:25" x14ac:dyDescent="0.3">
      <c r="A15">
        <v>100</v>
      </c>
      <c r="B15">
        <v>0</v>
      </c>
      <c r="C15">
        <v>0</v>
      </c>
      <c r="D15">
        <v>0</v>
      </c>
      <c r="E15">
        <v>0</v>
      </c>
      <c r="F15">
        <v>6</v>
      </c>
      <c r="G15">
        <v>23</v>
      </c>
      <c r="H15">
        <v>30</v>
      </c>
      <c r="I15">
        <v>12</v>
      </c>
      <c r="J15">
        <v>9</v>
      </c>
      <c r="K15">
        <v>6</v>
      </c>
      <c r="L15">
        <v>4</v>
      </c>
      <c r="M15">
        <v>2</v>
      </c>
      <c r="N15">
        <v>2</v>
      </c>
      <c r="O15">
        <v>12.5</v>
      </c>
      <c r="P15">
        <v>20</v>
      </c>
      <c r="Q15">
        <v>5</v>
      </c>
      <c r="R15">
        <v>185</v>
      </c>
      <c r="S15">
        <v>50</v>
      </c>
      <c r="T15">
        <v>7</v>
      </c>
      <c r="W15" s="3">
        <v>6</v>
      </c>
      <c r="X15" s="3"/>
      <c r="Y15">
        <v>50</v>
      </c>
    </row>
    <row r="16" spans="1:25" x14ac:dyDescent="0.3">
      <c r="A16">
        <v>100</v>
      </c>
      <c r="B16">
        <v>0</v>
      </c>
      <c r="C16">
        <v>0</v>
      </c>
      <c r="D16">
        <v>0</v>
      </c>
      <c r="E16">
        <v>0</v>
      </c>
      <c r="F16">
        <v>6</v>
      </c>
      <c r="G16">
        <v>24</v>
      </c>
      <c r="H16">
        <v>35</v>
      </c>
      <c r="I16">
        <v>11</v>
      </c>
      <c r="J16">
        <v>8</v>
      </c>
      <c r="K16">
        <v>4</v>
      </c>
      <c r="L16">
        <v>4</v>
      </c>
      <c r="M16">
        <v>1</v>
      </c>
      <c r="N16">
        <v>1</v>
      </c>
      <c r="O16">
        <v>12.5</v>
      </c>
      <c r="P16">
        <v>20</v>
      </c>
      <c r="Q16">
        <v>5</v>
      </c>
      <c r="R16">
        <v>185</v>
      </c>
      <c r="S16">
        <v>50</v>
      </c>
      <c r="T16">
        <v>7</v>
      </c>
      <c r="W16" s="3">
        <v>4.1900000000000004</v>
      </c>
      <c r="X16" s="3"/>
      <c r="Y16">
        <v>50</v>
      </c>
    </row>
    <row r="17" spans="1:25" x14ac:dyDescent="0.3">
      <c r="A17">
        <v>100</v>
      </c>
      <c r="B17">
        <v>0</v>
      </c>
      <c r="C17">
        <v>0</v>
      </c>
      <c r="D17">
        <v>0</v>
      </c>
      <c r="E17">
        <v>0</v>
      </c>
      <c r="F17">
        <v>7</v>
      </c>
      <c r="G17">
        <v>26</v>
      </c>
      <c r="H17">
        <v>37</v>
      </c>
      <c r="I17">
        <v>9</v>
      </c>
      <c r="J17">
        <v>6</v>
      </c>
      <c r="K17">
        <v>4</v>
      </c>
      <c r="L17">
        <v>3</v>
      </c>
      <c r="M17">
        <v>2</v>
      </c>
      <c r="N17">
        <v>1</v>
      </c>
      <c r="O17">
        <v>12.5</v>
      </c>
      <c r="P17">
        <v>20</v>
      </c>
      <c r="Q17">
        <v>5</v>
      </c>
      <c r="R17">
        <v>185</v>
      </c>
      <c r="S17">
        <v>50</v>
      </c>
      <c r="T17">
        <v>7</v>
      </c>
      <c r="W17" s="3">
        <v>4.0999999999999996</v>
      </c>
      <c r="X17" s="3"/>
      <c r="Y17">
        <v>50</v>
      </c>
    </row>
    <row r="18" spans="1:25" x14ac:dyDescent="0.3">
      <c r="A18">
        <v>100</v>
      </c>
      <c r="B18">
        <v>0</v>
      </c>
      <c r="C18">
        <v>0</v>
      </c>
      <c r="D18">
        <v>0</v>
      </c>
      <c r="E18">
        <v>0</v>
      </c>
      <c r="F18">
        <v>8</v>
      </c>
      <c r="G18">
        <v>28</v>
      </c>
      <c r="H18">
        <v>39</v>
      </c>
      <c r="I18">
        <v>7</v>
      </c>
      <c r="J18">
        <v>4</v>
      </c>
      <c r="K18">
        <v>2</v>
      </c>
      <c r="L18">
        <v>2</v>
      </c>
      <c r="M18">
        <v>2</v>
      </c>
      <c r="N18">
        <v>1</v>
      </c>
      <c r="O18">
        <v>12.5</v>
      </c>
      <c r="P18">
        <v>20</v>
      </c>
      <c r="Q18">
        <v>5</v>
      </c>
      <c r="R18">
        <v>185</v>
      </c>
      <c r="S18">
        <v>50</v>
      </c>
      <c r="T18">
        <v>7</v>
      </c>
      <c r="W18" s="3">
        <v>2.9</v>
      </c>
      <c r="X18" s="3"/>
      <c r="Y18">
        <v>50</v>
      </c>
    </row>
    <row r="19" spans="1:25" x14ac:dyDescent="0.3">
      <c r="A19">
        <v>100</v>
      </c>
      <c r="B19">
        <v>0</v>
      </c>
      <c r="C19">
        <v>0</v>
      </c>
      <c r="D19">
        <v>0</v>
      </c>
      <c r="E19">
        <v>0</v>
      </c>
      <c r="F19">
        <v>8</v>
      </c>
      <c r="G19">
        <v>29</v>
      </c>
      <c r="H19">
        <v>43</v>
      </c>
      <c r="I19">
        <v>4</v>
      </c>
      <c r="J19">
        <v>3</v>
      </c>
      <c r="K19">
        <v>2</v>
      </c>
      <c r="L19">
        <v>1</v>
      </c>
      <c r="M19">
        <v>1</v>
      </c>
      <c r="N19">
        <v>1</v>
      </c>
      <c r="O19">
        <v>12.5</v>
      </c>
      <c r="P19">
        <v>20</v>
      </c>
      <c r="Q19">
        <v>5</v>
      </c>
      <c r="R19">
        <v>185</v>
      </c>
      <c r="S19">
        <v>50</v>
      </c>
      <c r="T19">
        <v>7</v>
      </c>
      <c r="W19" s="3">
        <v>2.7</v>
      </c>
      <c r="X19" s="3"/>
      <c r="Y19">
        <v>50</v>
      </c>
    </row>
    <row r="20" spans="1:25" x14ac:dyDescent="0.3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63</v>
      </c>
      <c r="H20">
        <v>9</v>
      </c>
      <c r="I20">
        <v>3</v>
      </c>
      <c r="J20">
        <v>4</v>
      </c>
      <c r="K20">
        <v>3</v>
      </c>
      <c r="L20">
        <v>3</v>
      </c>
      <c r="M20">
        <v>2</v>
      </c>
      <c r="N20">
        <v>1</v>
      </c>
      <c r="O20">
        <v>9.5</v>
      </c>
      <c r="P20">
        <v>20</v>
      </c>
      <c r="Q20">
        <v>6.2</v>
      </c>
      <c r="R20">
        <v>185</v>
      </c>
      <c r="S20">
        <v>50</v>
      </c>
      <c r="T20">
        <v>7</v>
      </c>
      <c r="W20" s="3">
        <v>4.5999999999999996</v>
      </c>
      <c r="X20" s="3"/>
      <c r="Y20">
        <v>50</v>
      </c>
    </row>
    <row r="21" spans="1:25" x14ac:dyDescent="0.3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63</v>
      </c>
      <c r="H21">
        <v>9</v>
      </c>
      <c r="I21">
        <v>3</v>
      </c>
      <c r="J21">
        <v>5</v>
      </c>
      <c r="K21">
        <v>3</v>
      </c>
      <c r="L21">
        <v>3</v>
      </c>
      <c r="M21">
        <v>1</v>
      </c>
      <c r="N21">
        <v>2</v>
      </c>
      <c r="O21">
        <v>9.5</v>
      </c>
      <c r="P21">
        <v>20</v>
      </c>
      <c r="Q21">
        <v>6.2</v>
      </c>
      <c r="R21">
        <v>185</v>
      </c>
      <c r="S21">
        <v>50</v>
      </c>
      <c r="T21">
        <v>7</v>
      </c>
      <c r="W21" s="3">
        <v>5.5</v>
      </c>
      <c r="X21" s="3"/>
      <c r="Y21">
        <v>50</v>
      </c>
    </row>
    <row r="22" spans="1:25" x14ac:dyDescent="0.3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63</v>
      </c>
      <c r="H22">
        <v>9</v>
      </c>
      <c r="I22">
        <v>5</v>
      </c>
      <c r="J22">
        <v>4</v>
      </c>
      <c r="K22">
        <v>3</v>
      </c>
      <c r="L22">
        <v>2</v>
      </c>
      <c r="M22">
        <v>2</v>
      </c>
      <c r="N22">
        <v>1</v>
      </c>
      <c r="O22">
        <v>9.5</v>
      </c>
      <c r="P22">
        <v>20</v>
      </c>
      <c r="Q22">
        <v>6.2</v>
      </c>
      <c r="R22">
        <v>185</v>
      </c>
      <c r="S22">
        <v>50</v>
      </c>
      <c r="T22">
        <v>7</v>
      </c>
      <c r="W22" s="3">
        <v>7</v>
      </c>
      <c r="X22" s="3"/>
      <c r="Y22">
        <v>50</v>
      </c>
    </row>
    <row r="23" spans="1:25" x14ac:dyDescent="0.3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63</v>
      </c>
      <c r="H23">
        <v>9</v>
      </c>
      <c r="I23">
        <v>7</v>
      </c>
      <c r="J23">
        <v>3</v>
      </c>
      <c r="K23">
        <v>3</v>
      </c>
      <c r="L23">
        <v>2</v>
      </c>
      <c r="M23">
        <v>1</v>
      </c>
      <c r="N23">
        <v>1</v>
      </c>
      <c r="O23">
        <v>9.5</v>
      </c>
      <c r="P23">
        <v>20</v>
      </c>
      <c r="Q23">
        <v>6.2</v>
      </c>
      <c r="R23">
        <v>185</v>
      </c>
      <c r="S23">
        <v>50</v>
      </c>
      <c r="T23">
        <v>7</v>
      </c>
      <c r="W23" s="3">
        <v>6.8</v>
      </c>
      <c r="X23" s="3"/>
      <c r="Y23">
        <v>50</v>
      </c>
    </row>
    <row r="24" spans="1:25" x14ac:dyDescent="0.3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63</v>
      </c>
      <c r="H24">
        <v>9</v>
      </c>
      <c r="I24">
        <v>7</v>
      </c>
      <c r="J24">
        <v>4</v>
      </c>
      <c r="K24">
        <v>2</v>
      </c>
      <c r="L24">
        <v>2</v>
      </c>
      <c r="M24">
        <v>1</v>
      </c>
      <c r="N24">
        <v>2</v>
      </c>
      <c r="O24">
        <v>9.5</v>
      </c>
      <c r="P24">
        <v>20</v>
      </c>
      <c r="Q24">
        <v>6.2</v>
      </c>
      <c r="R24">
        <v>185</v>
      </c>
      <c r="S24">
        <v>50</v>
      </c>
      <c r="T24">
        <v>7</v>
      </c>
      <c r="W24" s="3">
        <v>5.8</v>
      </c>
      <c r="X24" s="3"/>
      <c r="Y24">
        <v>50</v>
      </c>
    </row>
    <row r="25" spans="1:25" x14ac:dyDescent="0.3">
      <c r="A25">
        <v>100</v>
      </c>
      <c r="B25">
        <v>0</v>
      </c>
      <c r="C25">
        <v>0</v>
      </c>
      <c r="D25">
        <v>0</v>
      </c>
      <c r="E25">
        <v>0</v>
      </c>
      <c r="F25">
        <v>5</v>
      </c>
      <c r="G25">
        <v>19</v>
      </c>
      <c r="H25">
        <v>23</v>
      </c>
      <c r="I25">
        <v>13</v>
      </c>
      <c r="J25">
        <v>13</v>
      </c>
      <c r="K25">
        <v>9</v>
      </c>
      <c r="L25">
        <v>6</v>
      </c>
      <c r="M25">
        <v>2</v>
      </c>
      <c r="N25">
        <v>3</v>
      </c>
      <c r="O25">
        <v>12.5</v>
      </c>
      <c r="P25">
        <v>20</v>
      </c>
      <c r="Q25">
        <v>4.67</v>
      </c>
      <c r="R25">
        <v>185</v>
      </c>
      <c r="S25">
        <v>50</v>
      </c>
      <c r="T25">
        <v>7</v>
      </c>
      <c r="W25" s="3">
        <v>20</v>
      </c>
      <c r="X25" s="3"/>
      <c r="Y25">
        <v>50</v>
      </c>
    </row>
    <row r="26" spans="1:25" x14ac:dyDescent="0.3">
      <c r="A26">
        <v>100</v>
      </c>
      <c r="B26">
        <v>0</v>
      </c>
      <c r="C26">
        <v>0</v>
      </c>
      <c r="D26">
        <v>0</v>
      </c>
      <c r="E26">
        <v>0</v>
      </c>
      <c r="F26">
        <v>5</v>
      </c>
      <c r="G26">
        <v>19</v>
      </c>
      <c r="H26">
        <v>23</v>
      </c>
      <c r="I26">
        <v>11</v>
      </c>
      <c r="J26">
        <v>14</v>
      </c>
      <c r="K26">
        <v>9</v>
      </c>
      <c r="L26">
        <v>6</v>
      </c>
      <c r="M26">
        <v>3</v>
      </c>
      <c r="N26">
        <v>3</v>
      </c>
      <c r="O26">
        <v>12.5</v>
      </c>
      <c r="P26">
        <v>20</v>
      </c>
      <c r="Q26">
        <v>4.87</v>
      </c>
      <c r="R26">
        <v>185</v>
      </c>
      <c r="S26">
        <v>50</v>
      </c>
      <c r="T26">
        <v>7</v>
      </c>
      <c r="W26" s="3">
        <v>20</v>
      </c>
      <c r="X26" s="3"/>
      <c r="Y26">
        <v>50</v>
      </c>
    </row>
    <row r="27" spans="1:25" x14ac:dyDescent="0.3">
      <c r="A27">
        <v>100</v>
      </c>
      <c r="B27">
        <v>0</v>
      </c>
      <c r="C27">
        <v>0</v>
      </c>
      <c r="D27">
        <v>0</v>
      </c>
      <c r="E27">
        <v>0</v>
      </c>
      <c r="F27">
        <v>5</v>
      </c>
      <c r="G27">
        <v>19</v>
      </c>
      <c r="H27">
        <v>23</v>
      </c>
      <c r="I27">
        <v>18</v>
      </c>
      <c r="J27">
        <v>12</v>
      </c>
      <c r="K27">
        <v>7</v>
      </c>
      <c r="L27">
        <v>6</v>
      </c>
      <c r="M27">
        <v>2</v>
      </c>
      <c r="N27">
        <v>2</v>
      </c>
      <c r="O27">
        <v>12.5</v>
      </c>
      <c r="P27">
        <v>20</v>
      </c>
      <c r="Q27">
        <v>4.26</v>
      </c>
      <c r="R27">
        <v>185</v>
      </c>
      <c r="S27">
        <v>50</v>
      </c>
      <c r="T27">
        <v>7</v>
      </c>
      <c r="W27" s="3">
        <v>20</v>
      </c>
      <c r="X27" s="3"/>
      <c r="Y27">
        <v>50</v>
      </c>
    </row>
    <row r="28" spans="1:25" x14ac:dyDescent="0.3">
      <c r="A28">
        <v>100</v>
      </c>
      <c r="B28">
        <v>0</v>
      </c>
      <c r="C28">
        <v>0</v>
      </c>
      <c r="D28">
        <v>0</v>
      </c>
      <c r="E28">
        <v>0</v>
      </c>
      <c r="F28">
        <v>5</v>
      </c>
      <c r="G28">
        <v>19</v>
      </c>
      <c r="H28">
        <v>23</v>
      </c>
      <c r="I28">
        <v>16</v>
      </c>
      <c r="J28">
        <v>12</v>
      </c>
      <c r="K28">
        <v>8</v>
      </c>
      <c r="L28">
        <v>6</v>
      </c>
      <c r="M28">
        <v>2</v>
      </c>
      <c r="N28">
        <v>2</v>
      </c>
      <c r="O28">
        <v>12.5</v>
      </c>
      <c r="P28">
        <v>20</v>
      </c>
      <c r="Q28">
        <v>4.46</v>
      </c>
      <c r="R28">
        <v>185</v>
      </c>
      <c r="S28">
        <v>50</v>
      </c>
      <c r="T28">
        <v>7</v>
      </c>
      <c r="W28" s="3">
        <v>20</v>
      </c>
      <c r="X28" s="3"/>
      <c r="Y28">
        <v>50</v>
      </c>
    </row>
    <row r="29" spans="1:25" x14ac:dyDescent="0.3">
      <c r="A29">
        <v>100</v>
      </c>
      <c r="B29">
        <v>0</v>
      </c>
      <c r="C29">
        <v>0</v>
      </c>
      <c r="D29">
        <v>0</v>
      </c>
      <c r="E29">
        <v>0</v>
      </c>
      <c r="F29">
        <v>5</v>
      </c>
      <c r="G29">
        <v>19</v>
      </c>
      <c r="H29">
        <v>23</v>
      </c>
      <c r="I29">
        <v>13</v>
      </c>
      <c r="J29">
        <v>13</v>
      </c>
      <c r="K29">
        <v>8</v>
      </c>
      <c r="L29">
        <v>6</v>
      </c>
      <c r="M29">
        <v>2</v>
      </c>
      <c r="N29">
        <v>3</v>
      </c>
      <c r="O29">
        <v>12.5</v>
      </c>
      <c r="P29">
        <v>20</v>
      </c>
      <c r="Q29">
        <v>5</v>
      </c>
      <c r="R29">
        <v>185</v>
      </c>
      <c r="S29">
        <v>50</v>
      </c>
      <c r="T29">
        <v>7</v>
      </c>
      <c r="W29" s="3">
        <v>16.5</v>
      </c>
      <c r="X29" s="3"/>
      <c r="Y29">
        <v>50</v>
      </c>
    </row>
    <row r="30" spans="1:25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5</v>
      </c>
      <c r="G30">
        <v>19</v>
      </c>
      <c r="H30">
        <v>23</v>
      </c>
      <c r="I30">
        <v>13</v>
      </c>
      <c r="J30">
        <v>12</v>
      </c>
      <c r="K30">
        <v>8</v>
      </c>
      <c r="L30">
        <v>6</v>
      </c>
      <c r="M30">
        <v>2</v>
      </c>
      <c r="N30">
        <v>3</v>
      </c>
      <c r="O30">
        <v>12.5</v>
      </c>
      <c r="P30">
        <v>20</v>
      </c>
      <c r="Q30">
        <v>5.33</v>
      </c>
      <c r="R30">
        <v>185</v>
      </c>
      <c r="S30">
        <v>50</v>
      </c>
      <c r="T30">
        <v>7</v>
      </c>
      <c r="W30" s="3">
        <v>16</v>
      </c>
      <c r="X30" s="3"/>
      <c r="Y30">
        <v>50</v>
      </c>
    </row>
    <row r="31" spans="1:25" x14ac:dyDescent="0.3">
      <c r="A31">
        <v>100</v>
      </c>
      <c r="B31">
        <v>0</v>
      </c>
      <c r="C31">
        <v>0</v>
      </c>
      <c r="D31">
        <v>0</v>
      </c>
      <c r="E31">
        <v>0</v>
      </c>
      <c r="F31">
        <v>5</v>
      </c>
      <c r="G31">
        <v>19</v>
      </c>
      <c r="H31">
        <v>23</v>
      </c>
      <c r="I31">
        <v>12</v>
      </c>
      <c r="J31">
        <v>12</v>
      </c>
      <c r="K31">
        <v>8</v>
      </c>
      <c r="L31">
        <v>6</v>
      </c>
      <c r="M31">
        <v>2</v>
      </c>
      <c r="N31">
        <v>3</v>
      </c>
      <c r="O31">
        <v>12.5</v>
      </c>
      <c r="P31">
        <v>20</v>
      </c>
      <c r="Q31">
        <v>5.77</v>
      </c>
      <c r="R31">
        <v>185</v>
      </c>
      <c r="S31">
        <v>50</v>
      </c>
      <c r="T31">
        <v>7</v>
      </c>
      <c r="W31" s="3">
        <v>14.5</v>
      </c>
      <c r="X31" s="3"/>
      <c r="Y31">
        <v>50</v>
      </c>
    </row>
    <row r="32" spans="1:25" x14ac:dyDescent="0.3">
      <c r="A32">
        <v>85</v>
      </c>
      <c r="B32">
        <v>15</v>
      </c>
      <c r="C32">
        <v>0</v>
      </c>
      <c r="D32">
        <v>0</v>
      </c>
      <c r="E32">
        <v>0</v>
      </c>
      <c r="F32">
        <v>4</v>
      </c>
      <c r="G32">
        <v>6</v>
      </c>
      <c r="H32">
        <v>23</v>
      </c>
      <c r="I32">
        <v>24</v>
      </c>
      <c r="J32">
        <v>14</v>
      </c>
      <c r="K32">
        <v>8</v>
      </c>
      <c r="L32">
        <v>6</v>
      </c>
      <c r="M32">
        <v>3</v>
      </c>
      <c r="N32">
        <v>5</v>
      </c>
      <c r="O32">
        <v>12.5</v>
      </c>
      <c r="P32">
        <v>40</v>
      </c>
      <c r="Q32">
        <v>5.6</v>
      </c>
      <c r="R32">
        <v>149</v>
      </c>
      <c r="T32">
        <v>6</v>
      </c>
      <c r="U32">
        <v>15.1</v>
      </c>
      <c r="V32">
        <v>73.5</v>
      </c>
      <c r="W32" s="3">
        <v>16</v>
      </c>
      <c r="X32" s="3">
        <v>16</v>
      </c>
      <c r="Y32">
        <v>50</v>
      </c>
    </row>
    <row r="33" spans="1:25" x14ac:dyDescent="0.3">
      <c r="A33">
        <v>85</v>
      </c>
      <c r="B33">
        <v>15</v>
      </c>
      <c r="C33">
        <v>0</v>
      </c>
      <c r="D33">
        <v>0</v>
      </c>
      <c r="E33">
        <v>0</v>
      </c>
      <c r="F33">
        <v>6</v>
      </c>
      <c r="G33">
        <v>6</v>
      </c>
      <c r="H33">
        <v>30</v>
      </c>
      <c r="I33">
        <v>23</v>
      </c>
      <c r="J33">
        <v>12</v>
      </c>
      <c r="K33">
        <v>6</v>
      </c>
      <c r="L33">
        <v>4</v>
      </c>
      <c r="M33">
        <v>3</v>
      </c>
      <c r="N33">
        <v>4</v>
      </c>
      <c r="O33">
        <v>12.5</v>
      </c>
      <c r="P33">
        <v>40</v>
      </c>
      <c r="Q33">
        <v>5.3</v>
      </c>
      <c r="R33">
        <v>149</v>
      </c>
      <c r="T33">
        <v>6</v>
      </c>
      <c r="U33">
        <v>15.3</v>
      </c>
      <c r="V33">
        <v>73.8</v>
      </c>
      <c r="W33" s="3">
        <v>22</v>
      </c>
      <c r="X33" s="3">
        <v>22</v>
      </c>
      <c r="Y33">
        <v>50</v>
      </c>
    </row>
    <row r="34" spans="1:25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8</v>
      </c>
      <c r="H34">
        <v>35</v>
      </c>
      <c r="I34">
        <v>23.25</v>
      </c>
      <c r="J34">
        <v>10.120000000000001</v>
      </c>
      <c r="K34">
        <v>7.629999999999999</v>
      </c>
      <c r="L34">
        <v>5.0999999999999996</v>
      </c>
      <c r="M34">
        <v>0</v>
      </c>
      <c r="N34">
        <v>7.5200000000000005</v>
      </c>
      <c r="O34">
        <v>9.5</v>
      </c>
      <c r="P34">
        <v>10</v>
      </c>
      <c r="Q34">
        <v>5.0999999999999996</v>
      </c>
      <c r="S34">
        <v>135</v>
      </c>
      <c r="T34">
        <v>7</v>
      </c>
      <c r="W34" s="3">
        <v>6.5</v>
      </c>
      <c r="X34" s="3">
        <v>6.5</v>
      </c>
      <c r="Y34">
        <v>50</v>
      </c>
    </row>
    <row r="35" spans="1:25" x14ac:dyDescent="0.3">
      <c r="A35">
        <f>100-B35</f>
        <v>85</v>
      </c>
      <c r="B35">
        <v>15</v>
      </c>
      <c r="C35">
        <v>0</v>
      </c>
      <c r="D35">
        <v>0</v>
      </c>
      <c r="E35">
        <v>0</v>
      </c>
      <c r="F35">
        <v>1.5999999999999943</v>
      </c>
      <c r="G35">
        <v>12.5</v>
      </c>
      <c r="H35">
        <v>24.900000000000006</v>
      </c>
      <c r="I35">
        <v>19.200000000000003</v>
      </c>
      <c r="J35">
        <v>13.599999999999998</v>
      </c>
      <c r="K35">
        <v>9.8000000000000007</v>
      </c>
      <c r="L35">
        <v>6.5999999999999979</v>
      </c>
      <c r="M35">
        <v>5.1000000000000005</v>
      </c>
      <c r="N35">
        <v>3.2</v>
      </c>
      <c r="O35">
        <v>12.5</v>
      </c>
      <c r="P35">
        <v>20</v>
      </c>
      <c r="Q35">
        <v>5.5</v>
      </c>
      <c r="R35">
        <v>133</v>
      </c>
      <c r="T35">
        <v>4.0999999999999996</v>
      </c>
      <c r="U35">
        <v>14</v>
      </c>
      <c r="V35">
        <v>71</v>
      </c>
      <c r="W35" s="3">
        <v>13.4</v>
      </c>
      <c r="X35" s="3">
        <v>13.4</v>
      </c>
      <c r="Y35">
        <v>50</v>
      </c>
    </row>
    <row r="36" spans="1:25" x14ac:dyDescent="0.3">
      <c r="A36">
        <f t="shared" ref="A36:A43" si="0">100-B36</f>
        <v>72.2</v>
      </c>
      <c r="B36">
        <v>27.8</v>
      </c>
      <c r="C36">
        <v>0</v>
      </c>
      <c r="D36">
        <v>0</v>
      </c>
      <c r="E36">
        <v>0</v>
      </c>
      <c r="F36">
        <v>1.7999999999999972</v>
      </c>
      <c r="G36">
        <v>13.299999999999997</v>
      </c>
      <c r="H36">
        <v>24.300000000000004</v>
      </c>
      <c r="I36">
        <v>18.600000000000001</v>
      </c>
      <c r="J36">
        <v>13.100000000000001</v>
      </c>
      <c r="K36">
        <v>10.099999999999998</v>
      </c>
      <c r="L36">
        <v>6.8000000000000007</v>
      </c>
      <c r="M36">
        <v>5.0999999999999996</v>
      </c>
      <c r="N36">
        <v>3.4000000000000004</v>
      </c>
      <c r="O36">
        <v>12.5</v>
      </c>
      <c r="P36">
        <v>20</v>
      </c>
      <c r="Q36">
        <v>5.5</v>
      </c>
      <c r="R36">
        <v>133</v>
      </c>
      <c r="T36">
        <v>3.4</v>
      </c>
      <c r="U36">
        <v>14.2</v>
      </c>
      <c r="V36">
        <v>76.099999999999994</v>
      </c>
      <c r="W36" s="3">
        <v>5.0999999999999996</v>
      </c>
      <c r="X36" s="3">
        <v>5.0999999999999996</v>
      </c>
      <c r="Y36">
        <v>50</v>
      </c>
    </row>
    <row r="37" spans="1:25" x14ac:dyDescent="0.3">
      <c r="A37">
        <f t="shared" si="0"/>
        <v>53.7</v>
      </c>
      <c r="B37">
        <v>46.3</v>
      </c>
      <c r="C37">
        <v>0</v>
      </c>
      <c r="D37">
        <v>0</v>
      </c>
      <c r="E37">
        <v>0</v>
      </c>
      <c r="F37">
        <v>1.9000000000000057</v>
      </c>
      <c r="G37">
        <v>14.699999999999989</v>
      </c>
      <c r="H37">
        <v>23.200000000000003</v>
      </c>
      <c r="I37">
        <v>17.300000000000004</v>
      </c>
      <c r="J37">
        <v>11.899999999999999</v>
      </c>
      <c r="K37">
        <v>9.8999999999999986</v>
      </c>
      <c r="L37">
        <v>7.5000000000000018</v>
      </c>
      <c r="M37">
        <v>5.4</v>
      </c>
      <c r="N37">
        <v>3.8999999999999995</v>
      </c>
      <c r="O37">
        <v>12.5</v>
      </c>
      <c r="P37">
        <v>20</v>
      </c>
      <c r="Q37">
        <v>5.5</v>
      </c>
      <c r="R37">
        <v>134</v>
      </c>
      <c r="T37">
        <v>2.8</v>
      </c>
      <c r="U37">
        <v>13.7</v>
      </c>
      <c r="V37">
        <v>79.8</v>
      </c>
      <c r="W37" s="3">
        <v>4.4000000000000004</v>
      </c>
      <c r="X37" s="3">
        <v>4.4000000000000004</v>
      </c>
      <c r="Y37">
        <v>50</v>
      </c>
    </row>
    <row r="38" spans="1:25" x14ac:dyDescent="0.3">
      <c r="A38">
        <f t="shared" si="0"/>
        <v>71</v>
      </c>
      <c r="B38">
        <v>29</v>
      </c>
      <c r="C38">
        <v>0</v>
      </c>
      <c r="D38">
        <v>0</v>
      </c>
      <c r="E38">
        <v>0</v>
      </c>
      <c r="F38">
        <v>2.5999999999999943</v>
      </c>
      <c r="G38">
        <v>13.300000000000011</v>
      </c>
      <c r="H38">
        <v>24.399999999999991</v>
      </c>
      <c r="I38">
        <v>12.600000000000001</v>
      </c>
      <c r="J38">
        <v>7.2000000000000028</v>
      </c>
      <c r="K38">
        <v>7</v>
      </c>
      <c r="L38">
        <v>11.5</v>
      </c>
      <c r="M38">
        <v>11.599999999999998</v>
      </c>
      <c r="N38">
        <v>5.7000000000000011</v>
      </c>
      <c r="O38">
        <v>12.5</v>
      </c>
      <c r="P38">
        <v>20</v>
      </c>
      <c r="Q38">
        <v>5</v>
      </c>
      <c r="R38">
        <v>138</v>
      </c>
      <c r="T38">
        <v>4.4000000000000004</v>
      </c>
      <c r="U38">
        <v>14.1</v>
      </c>
      <c r="V38">
        <v>69</v>
      </c>
      <c r="W38" s="3">
        <v>2.8</v>
      </c>
      <c r="X38" s="3">
        <v>2.8</v>
      </c>
      <c r="Y38">
        <v>50</v>
      </c>
    </row>
    <row r="39" spans="1:25" x14ac:dyDescent="0.3">
      <c r="A39">
        <f t="shared" si="0"/>
        <v>61</v>
      </c>
      <c r="B39">
        <v>39</v>
      </c>
      <c r="C39">
        <v>0</v>
      </c>
      <c r="D39">
        <v>0</v>
      </c>
      <c r="E39">
        <v>0</v>
      </c>
      <c r="F39">
        <v>1.5</v>
      </c>
      <c r="G39">
        <v>13.5</v>
      </c>
      <c r="H39">
        <v>25.299999999999997</v>
      </c>
      <c r="I39">
        <v>13</v>
      </c>
      <c r="J39">
        <v>7.6000000000000014</v>
      </c>
      <c r="K39">
        <v>7</v>
      </c>
      <c r="L39">
        <v>11.200000000000003</v>
      </c>
      <c r="M39">
        <v>11.099999999999998</v>
      </c>
      <c r="N39">
        <v>5.6000000000000005</v>
      </c>
      <c r="O39">
        <v>12.5</v>
      </c>
      <c r="P39">
        <v>20</v>
      </c>
      <c r="Q39">
        <v>5</v>
      </c>
      <c r="R39">
        <v>135</v>
      </c>
      <c r="T39">
        <v>4.3</v>
      </c>
      <c r="U39">
        <v>14.2</v>
      </c>
      <c r="V39">
        <v>69.599999999999994</v>
      </c>
      <c r="W39" s="3">
        <v>2.1</v>
      </c>
      <c r="X39" s="3">
        <v>2.1</v>
      </c>
      <c r="Y39">
        <v>50</v>
      </c>
    </row>
    <row r="40" spans="1:25" x14ac:dyDescent="0.3">
      <c r="A40">
        <f t="shared" si="0"/>
        <v>52</v>
      </c>
      <c r="B40">
        <v>48</v>
      </c>
      <c r="C40">
        <v>0</v>
      </c>
      <c r="D40">
        <v>0</v>
      </c>
      <c r="E40">
        <v>0</v>
      </c>
      <c r="F40">
        <v>1</v>
      </c>
      <c r="G40">
        <v>10.799999999999997</v>
      </c>
      <c r="H40">
        <v>24.700000000000003</v>
      </c>
      <c r="I40">
        <v>13</v>
      </c>
      <c r="J40">
        <v>12.299999999999997</v>
      </c>
      <c r="K40">
        <v>4.2000000000000028</v>
      </c>
      <c r="L40">
        <v>11.8</v>
      </c>
      <c r="M40">
        <v>10.899999999999999</v>
      </c>
      <c r="N40">
        <v>6.5000000000000009</v>
      </c>
      <c r="O40">
        <v>12.5</v>
      </c>
      <c r="P40">
        <v>20</v>
      </c>
      <c r="Q40">
        <v>5</v>
      </c>
      <c r="R40">
        <v>143</v>
      </c>
      <c r="T40">
        <v>4.2</v>
      </c>
      <c r="U40">
        <v>14.4</v>
      </c>
      <c r="V40">
        <v>71.099999999999994</v>
      </c>
      <c r="W40" s="3">
        <v>2.2999999999999998</v>
      </c>
      <c r="X40" s="3">
        <v>2.2999999999999998</v>
      </c>
      <c r="Y40">
        <v>50</v>
      </c>
    </row>
    <row r="41" spans="1:25" x14ac:dyDescent="0.3">
      <c r="A41">
        <f t="shared" si="0"/>
        <v>71</v>
      </c>
      <c r="B41">
        <v>29</v>
      </c>
      <c r="C41">
        <v>0</v>
      </c>
      <c r="D41">
        <v>0</v>
      </c>
      <c r="E41">
        <v>0</v>
      </c>
      <c r="F41">
        <v>2.5999999999999943</v>
      </c>
      <c r="G41">
        <v>13.300000000000011</v>
      </c>
      <c r="H41">
        <v>24.399999999999991</v>
      </c>
      <c r="I41">
        <v>12.600000000000001</v>
      </c>
      <c r="J41">
        <v>7.2000000000000028</v>
      </c>
      <c r="K41">
        <v>7</v>
      </c>
      <c r="L41">
        <v>11.5</v>
      </c>
      <c r="M41">
        <v>11.599999999999998</v>
      </c>
      <c r="N41">
        <v>5.7000000000000011</v>
      </c>
      <c r="O41">
        <v>12.5</v>
      </c>
      <c r="P41">
        <v>20</v>
      </c>
      <c r="Q41">
        <v>5</v>
      </c>
      <c r="R41">
        <v>138</v>
      </c>
      <c r="T41">
        <v>3.4</v>
      </c>
      <c r="U41">
        <v>14.1</v>
      </c>
      <c r="V41">
        <v>76.2</v>
      </c>
      <c r="W41" s="3">
        <v>3.04</v>
      </c>
      <c r="X41" s="3">
        <v>3.04</v>
      </c>
      <c r="Y41">
        <v>50</v>
      </c>
    </row>
    <row r="42" spans="1:25" x14ac:dyDescent="0.3">
      <c r="A42">
        <f t="shared" si="0"/>
        <v>61</v>
      </c>
      <c r="B42">
        <v>39</v>
      </c>
      <c r="C42">
        <v>0</v>
      </c>
      <c r="D42">
        <v>0</v>
      </c>
      <c r="E42">
        <v>0</v>
      </c>
      <c r="F42">
        <v>1.5</v>
      </c>
      <c r="G42">
        <v>13.5</v>
      </c>
      <c r="H42">
        <v>25.299999999999997</v>
      </c>
      <c r="I42">
        <v>13</v>
      </c>
      <c r="J42">
        <v>7.6000000000000014</v>
      </c>
      <c r="K42">
        <v>7</v>
      </c>
      <c r="L42">
        <v>11.200000000000003</v>
      </c>
      <c r="M42">
        <v>11.099999999999998</v>
      </c>
      <c r="N42">
        <v>5.6000000000000005</v>
      </c>
      <c r="O42">
        <v>12.5</v>
      </c>
      <c r="P42">
        <v>20</v>
      </c>
      <c r="Q42">
        <v>5</v>
      </c>
      <c r="R42">
        <v>135</v>
      </c>
      <c r="T42">
        <v>3.5</v>
      </c>
      <c r="U42">
        <v>14.2</v>
      </c>
      <c r="V42">
        <v>75.599999999999994</v>
      </c>
      <c r="W42" s="3">
        <v>2.44</v>
      </c>
      <c r="X42" s="3">
        <v>2.44</v>
      </c>
      <c r="Y42">
        <v>50</v>
      </c>
    </row>
    <row r="43" spans="1:25" x14ac:dyDescent="0.3">
      <c r="A43">
        <f t="shared" si="0"/>
        <v>52</v>
      </c>
      <c r="B43">
        <v>48</v>
      </c>
      <c r="C43">
        <v>0</v>
      </c>
      <c r="D43">
        <v>0</v>
      </c>
      <c r="E43">
        <v>0</v>
      </c>
      <c r="F43">
        <v>1</v>
      </c>
      <c r="G43">
        <v>10.799999999999997</v>
      </c>
      <c r="H43">
        <v>24.700000000000003</v>
      </c>
      <c r="I43">
        <v>13</v>
      </c>
      <c r="J43">
        <v>12.299999999999997</v>
      </c>
      <c r="K43">
        <v>4.2000000000000028</v>
      </c>
      <c r="L43">
        <v>11.8</v>
      </c>
      <c r="M43">
        <v>10.899999999999999</v>
      </c>
      <c r="N43">
        <v>6.5000000000000009</v>
      </c>
      <c r="O43">
        <v>12.5</v>
      </c>
      <c r="P43">
        <v>20</v>
      </c>
      <c r="Q43">
        <v>5</v>
      </c>
      <c r="R43">
        <v>143</v>
      </c>
      <c r="T43">
        <v>3.8</v>
      </c>
      <c r="U43">
        <v>14.4</v>
      </c>
      <c r="V43">
        <v>73.5</v>
      </c>
      <c r="W43" s="3">
        <v>1.71</v>
      </c>
      <c r="X43" s="3">
        <v>1.71</v>
      </c>
      <c r="Y43">
        <v>50</v>
      </c>
    </row>
    <row r="44" spans="1:25" x14ac:dyDescent="0.3">
      <c r="A44">
        <v>100</v>
      </c>
      <c r="B44">
        <v>0</v>
      </c>
      <c r="C44">
        <v>0</v>
      </c>
      <c r="D44">
        <v>0</v>
      </c>
      <c r="E44">
        <v>5</v>
      </c>
      <c r="F44">
        <v>26</v>
      </c>
      <c r="G44">
        <v>6.2000000000000028</v>
      </c>
      <c r="H44">
        <v>17.299999999999997</v>
      </c>
      <c r="I44">
        <v>11.799999999999997</v>
      </c>
      <c r="J44">
        <v>8.5000000000000036</v>
      </c>
      <c r="K44">
        <v>5.0999999999999979</v>
      </c>
      <c r="L44">
        <v>4.3000000000000007</v>
      </c>
      <c r="M44">
        <v>6.5</v>
      </c>
      <c r="N44">
        <v>4.4000000000000004</v>
      </c>
      <c r="O44">
        <v>19</v>
      </c>
      <c r="P44">
        <v>40</v>
      </c>
      <c r="Q44">
        <v>4.4000000000000004</v>
      </c>
      <c r="T44">
        <v>11.15</v>
      </c>
      <c r="W44" s="3">
        <v>2.0659999999999998</v>
      </c>
      <c r="X44" s="3">
        <v>2.0659999999999998</v>
      </c>
      <c r="Y44">
        <v>50</v>
      </c>
    </row>
    <row r="45" spans="1:25" x14ac:dyDescent="0.3">
      <c r="A45">
        <v>100</v>
      </c>
      <c r="B45">
        <v>0</v>
      </c>
      <c r="C45">
        <v>0</v>
      </c>
      <c r="D45">
        <v>0</v>
      </c>
      <c r="E45">
        <v>10</v>
      </c>
      <c r="F45">
        <v>31</v>
      </c>
      <c r="G45">
        <v>6.3999999999999986</v>
      </c>
      <c r="H45">
        <v>18</v>
      </c>
      <c r="I45">
        <v>9.7000000000000028</v>
      </c>
      <c r="J45">
        <v>6.2999999999999972</v>
      </c>
      <c r="K45">
        <v>3.8000000000000007</v>
      </c>
      <c r="L45">
        <v>3.2000000000000011</v>
      </c>
      <c r="M45">
        <v>4.6999999999999993</v>
      </c>
      <c r="N45">
        <v>3.3000000000000003</v>
      </c>
      <c r="O45">
        <v>19</v>
      </c>
      <c r="P45">
        <v>40</v>
      </c>
      <c r="Q45">
        <v>5.16</v>
      </c>
      <c r="T45">
        <v>9.51</v>
      </c>
      <c r="W45" s="3">
        <v>3.298</v>
      </c>
      <c r="X45" s="3">
        <v>3.298</v>
      </c>
      <c r="Y45">
        <v>50</v>
      </c>
    </row>
    <row r="46" spans="1:25" x14ac:dyDescent="0.3">
      <c r="A46">
        <v>100</v>
      </c>
      <c r="B46">
        <v>0</v>
      </c>
      <c r="C46">
        <v>0</v>
      </c>
      <c r="D46">
        <v>0</v>
      </c>
      <c r="E46">
        <v>0</v>
      </c>
      <c r="F46">
        <v>21</v>
      </c>
      <c r="G46">
        <v>5.5</v>
      </c>
      <c r="H46">
        <v>15.399999999999999</v>
      </c>
      <c r="I46">
        <v>13.899999999999999</v>
      </c>
      <c r="J46">
        <v>11.200000000000003</v>
      </c>
      <c r="K46">
        <v>6.6999999999999993</v>
      </c>
      <c r="L46">
        <v>5.6000000000000014</v>
      </c>
      <c r="M46">
        <v>8.5</v>
      </c>
      <c r="N46">
        <v>5.6999999999999993</v>
      </c>
      <c r="O46">
        <v>12.5</v>
      </c>
      <c r="P46">
        <v>40</v>
      </c>
      <c r="Q46">
        <v>4.25</v>
      </c>
      <c r="T46">
        <v>11.13</v>
      </c>
      <c r="W46" s="3">
        <v>2.4550000000000001</v>
      </c>
      <c r="X46" s="3">
        <v>2.4550000000000001</v>
      </c>
      <c r="Y46">
        <v>50</v>
      </c>
    </row>
    <row r="47" spans="1:25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1</v>
      </c>
      <c r="G47">
        <v>10</v>
      </c>
      <c r="H47">
        <v>27</v>
      </c>
      <c r="I47">
        <v>17</v>
      </c>
      <c r="J47">
        <v>11</v>
      </c>
      <c r="K47">
        <v>7</v>
      </c>
      <c r="L47">
        <v>6</v>
      </c>
      <c r="M47">
        <v>9</v>
      </c>
      <c r="N47">
        <v>5</v>
      </c>
      <c r="O47">
        <v>12.5</v>
      </c>
      <c r="P47">
        <v>40</v>
      </c>
      <c r="Q47">
        <v>4.83</v>
      </c>
      <c r="T47">
        <v>13.55</v>
      </c>
      <c r="W47" s="3">
        <v>3.8969999999999998</v>
      </c>
      <c r="X47" s="3">
        <v>3.8969999999999998</v>
      </c>
      <c r="Y47">
        <v>50</v>
      </c>
    </row>
    <row r="48" spans="1:25" x14ac:dyDescent="0.3">
      <c r="A48">
        <v>100</v>
      </c>
      <c r="B48">
        <v>0</v>
      </c>
      <c r="C48">
        <v>0</v>
      </c>
      <c r="D48">
        <v>0</v>
      </c>
      <c r="E48">
        <v>2</v>
      </c>
      <c r="F48">
        <v>15</v>
      </c>
      <c r="G48">
        <v>13.299999999999997</v>
      </c>
      <c r="H48">
        <v>37.200000000000003</v>
      </c>
      <c r="I48">
        <v>12.399999999999999</v>
      </c>
      <c r="J48">
        <v>5.1000000000000014</v>
      </c>
      <c r="K48">
        <v>3</v>
      </c>
      <c r="L48">
        <v>2.5999999999999996</v>
      </c>
      <c r="M48">
        <v>3.9000000000000004</v>
      </c>
      <c r="N48">
        <v>2.6</v>
      </c>
      <c r="O48">
        <v>19</v>
      </c>
      <c r="P48">
        <v>40</v>
      </c>
      <c r="Q48">
        <v>6.6</v>
      </c>
      <c r="T48">
        <v>2.4300000000000002</v>
      </c>
      <c r="W48" s="3">
        <v>3.8380000000000001</v>
      </c>
      <c r="X48" s="3">
        <v>3.8380000000000001</v>
      </c>
      <c r="Y48">
        <v>50</v>
      </c>
    </row>
    <row r="49" spans="1:25" x14ac:dyDescent="0.3">
      <c r="A49">
        <v>100</v>
      </c>
      <c r="B49">
        <v>0</v>
      </c>
      <c r="C49">
        <v>0</v>
      </c>
      <c r="D49">
        <v>0</v>
      </c>
      <c r="E49">
        <v>14</v>
      </c>
      <c r="F49">
        <v>13</v>
      </c>
      <c r="G49">
        <v>6.9000000000000057</v>
      </c>
      <c r="H49">
        <v>19.199999999999996</v>
      </c>
      <c r="I49">
        <v>12.399999999999999</v>
      </c>
      <c r="J49">
        <v>8.6999999999999993</v>
      </c>
      <c r="K49">
        <v>5.1999999999999993</v>
      </c>
      <c r="L49">
        <v>4.4000000000000021</v>
      </c>
      <c r="M49">
        <v>6.6999999999999993</v>
      </c>
      <c r="N49">
        <v>4.5</v>
      </c>
      <c r="O49">
        <v>19</v>
      </c>
      <c r="P49">
        <v>40</v>
      </c>
      <c r="Q49">
        <v>4.45</v>
      </c>
      <c r="T49">
        <v>7.26</v>
      </c>
      <c r="W49" s="3">
        <v>3.12</v>
      </c>
      <c r="X49" s="3">
        <v>3.12</v>
      </c>
      <c r="Y49">
        <v>50</v>
      </c>
    </row>
    <row r="50" spans="1:25" x14ac:dyDescent="0.3">
      <c r="A50">
        <v>100</v>
      </c>
      <c r="B50">
        <v>0</v>
      </c>
      <c r="C50">
        <v>0</v>
      </c>
      <c r="D50">
        <v>0</v>
      </c>
      <c r="E50">
        <v>2</v>
      </c>
      <c r="F50">
        <v>8</v>
      </c>
      <c r="G50">
        <v>11.299999999999997</v>
      </c>
      <c r="H50">
        <v>31.300000000000004</v>
      </c>
      <c r="I50">
        <v>14.5</v>
      </c>
      <c r="J50">
        <v>8.2999999999999972</v>
      </c>
      <c r="K50">
        <v>5</v>
      </c>
      <c r="L50">
        <v>4.2000000000000011</v>
      </c>
      <c r="M50">
        <v>6.3000000000000007</v>
      </c>
      <c r="N50">
        <v>4.3</v>
      </c>
      <c r="O50">
        <v>19</v>
      </c>
      <c r="P50">
        <v>40</v>
      </c>
      <c r="Q50">
        <v>5.3</v>
      </c>
      <c r="T50">
        <v>7.16</v>
      </c>
      <c r="W50" s="3">
        <v>2.016</v>
      </c>
      <c r="X50" s="3">
        <v>2.016</v>
      </c>
      <c r="Y50">
        <v>50</v>
      </c>
    </row>
    <row r="51" spans="1:25" x14ac:dyDescent="0.3">
      <c r="A51">
        <v>100</v>
      </c>
      <c r="B51">
        <v>0</v>
      </c>
      <c r="C51">
        <v>0</v>
      </c>
      <c r="D51">
        <v>0</v>
      </c>
      <c r="E51">
        <v>4</v>
      </c>
      <c r="F51">
        <v>12.5</v>
      </c>
      <c r="G51">
        <v>12.400000000000006</v>
      </c>
      <c r="H51">
        <v>34.599999999999994</v>
      </c>
      <c r="I51">
        <v>12.8</v>
      </c>
      <c r="J51">
        <v>6</v>
      </c>
      <c r="K51">
        <v>3.5999999999999996</v>
      </c>
      <c r="L51">
        <v>3</v>
      </c>
      <c r="M51">
        <v>4.5999999999999996</v>
      </c>
      <c r="N51">
        <v>3</v>
      </c>
      <c r="O51">
        <v>19</v>
      </c>
      <c r="P51">
        <v>40</v>
      </c>
      <c r="Q51">
        <v>5.68</v>
      </c>
      <c r="T51">
        <v>7.31</v>
      </c>
      <c r="W51" s="3">
        <v>2.6880000000000002</v>
      </c>
      <c r="X51" s="3">
        <v>2.6880000000000002</v>
      </c>
      <c r="Y51">
        <v>50</v>
      </c>
    </row>
    <row r="52" spans="1:25" x14ac:dyDescent="0.3">
      <c r="A52">
        <v>100</v>
      </c>
      <c r="B52">
        <v>0</v>
      </c>
      <c r="C52">
        <v>0</v>
      </c>
      <c r="D52">
        <v>0</v>
      </c>
      <c r="E52">
        <v>8</v>
      </c>
      <c r="F52">
        <v>30</v>
      </c>
      <c r="G52">
        <v>4.3999999999999986</v>
      </c>
      <c r="H52">
        <v>12.100000000000001</v>
      </c>
      <c r="I52">
        <v>11</v>
      </c>
      <c r="J52">
        <v>8.6999999999999993</v>
      </c>
      <c r="K52">
        <v>5.1999999999999993</v>
      </c>
      <c r="L52">
        <v>4.4000000000000021</v>
      </c>
      <c r="M52">
        <v>6.6999999999999993</v>
      </c>
      <c r="N52">
        <v>4.5</v>
      </c>
      <c r="O52">
        <v>19</v>
      </c>
      <c r="P52">
        <v>40</v>
      </c>
      <c r="Q52">
        <v>4.3499999999999996</v>
      </c>
      <c r="T52">
        <v>9.98</v>
      </c>
      <c r="W52" s="3">
        <v>1.53</v>
      </c>
      <c r="X52" s="3">
        <v>1.53</v>
      </c>
      <c r="Y52">
        <v>50</v>
      </c>
    </row>
    <row r="53" spans="1:25" x14ac:dyDescent="0.3">
      <c r="A53">
        <v>100</v>
      </c>
      <c r="B53">
        <v>0</v>
      </c>
      <c r="C53">
        <v>0</v>
      </c>
      <c r="D53">
        <v>0</v>
      </c>
      <c r="E53">
        <v>10</v>
      </c>
      <c r="F53">
        <v>31</v>
      </c>
      <c r="G53">
        <v>4.7999999999999972</v>
      </c>
      <c r="H53">
        <v>13.5</v>
      </c>
      <c r="I53">
        <v>10.200000000000003</v>
      </c>
      <c r="J53">
        <v>7.6999999999999993</v>
      </c>
      <c r="K53">
        <v>4.6000000000000014</v>
      </c>
      <c r="L53">
        <v>3.8999999999999986</v>
      </c>
      <c r="M53">
        <v>5.9</v>
      </c>
      <c r="N53">
        <v>3.9000000000000004</v>
      </c>
      <c r="O53">
        <v>19</v>
      </c>
      <c r="P53">
        <v>40</v>
      </c>
      <c r="Q53">
        <v>4.25</v>
      </c>
      <c r="T53">
        <v>7.51</v>
      </c>
      <c r="W53" s="3">
        <v>1.3640000000000001</v>
      </c>
      <c r="X53" s="3">
        <v>1.3640000000000001</v>
      </c>
      <c r="Y53">
        <v>50</v>
      </c>
    </row>
    <row r="54" spans="1:25" x14ac:dyDescent="0.3">
      <c r="A54">
        <v>100</v>
      </c>
      <c r="B54">
        <v>0</v>
      </c>
      <c r="C54">
        <v>0</v>
      </c>
      <c r="D54">
        <v>0</v>
      </c>
      <c r="E54">
        <v>5</v>
      </c>
      <c r="F54">
        <v>26</v>
      </c>
      <c r="G54">
        <v>6.2000000000000028</v>
      </c>
      <c r="H54">
        <v>17.299999999999997</v>
      </c>
      <c r="I54">
        <v>11.799999999999997</v>
      </c>
      <c r="J54">
        <v>8.5000000000000036</v>
      </c>
      <c r="K54">
        <v>5.0999999999999979</v>
      </c>
      <c r="L54">
        <v>4.3000000000000007</v>
      </c>
      <c r="M54">
        <v>6.5</v>
      </c>
      <c r="N54">
        <v>4.4000000000000004</v>
      </c>
      <c r="O54">
        <v>19</v>
      </c>
      <c r="P54">
        <v>40</v>
      </c>
      <c r="Q54">
        <v>5</v>
      </c>
      <c r="T54">
        <v>7.95</v>
      </c>
      <c r="W54" s="3">
        <v>2.5859999999999999</v>
      </c>
      <c r="X54" s="3">
        <v>2.5859999999999999</v>
      </c>
      <c r="Y54">
        <v>50</v>
      </c>
    </row>
    <row r="55" spans="1:25" x14ac:dyDescent="0.3">
      <c r="A55">
        <v>100</v>
      </c>
      <c r="B55">
        <v>0</v>
      </c>
      <c r="C55">
        <v>0</v>
      </c>
      <c r="D55">
        <v>0</v>
      </c>
      <c r="E55">
        <v>5</v>
      </c>
      <c r="F55">
        <v>26</v>
      </c>
      <c r="G55">
        <v>6.2000000000000028</v>
      </c>
      <c r="H55">
        <v>17.299999999999997</v>
      </c>
      <c r="I55">
        <v>11.799999999999997</v>
      </c>
      <c r="J55">
        <v>8.5000000000000036</v>
      </c>
      <c r="K55">
        <v>5.0999999999999979</v>
      </c>
      <c r="L55">
        <v>4.3000000000000007</v>
      </c>
      <c r="M55">
        <v>6.5</v>
      </c>
      <c r="N55">
        <v>4.4000000000000004</v>
      </c>
      <c r="O55">
        <v>19</v>
      </c>
      <c r="P55">
        <v>40</v>
      </c>
      <c r="Q55">
        <v>4.8</v>
      </c>
      <c r="T55">
        <v>9.6</v>
      </c>
      <c r="W55" s="3">
        <v>2.11</v>
      </c>
      <c r="X55" s="3">
        <v>2.11</v>
      </c>
      <c r="Y55">
        <v>50</v>
      </c>
    </row>
    <row r="56" spans="1:25" x14ac:dyDescent="0.3">
      <c r="A56">
        <v>100</v>
      </c>
      <c r="B56">
        <v>0</v>
      </c>
      <c r="C56">
        <v>0</v>
      </c>
      <c r="D56">
        <v>0</v>
      </c>
      <c r="E56">
        <v>5</v>
      </c>
      <c r="F56">
        <v>26</v>
      </c>
      <c r="G56">
        <v>6.2000000000000028</v>
      </c>
      <c r="H56">
        <v>17.299999999999997</v>
      </c>
      <c r="I56">
        <v>11.799999999999997</v>
      </c>
      <c r="J56">
        <v>8.5000000000000036</v>
      </c>
      <c r="K56">
        <v>5.0999999999999979</v>
      </c>
      <c r="L56">
        <v>4.3000000000000007</v>
      </c>
      <c r="M56">
        <v>6.5</v>
      </c>
      <c r="N56">
        <v>4.4000000000000004</v>
      </c>
      <c r="O56">
        <v>19</v>
      </c>
      <c r="P56">
        <v>40</v>
      </c>
      <c r="Q56">
        <v>4.5999999999999996</v>
      </c>
      <c r="T56">
        <v>10.17</v>
      </c>
      <c r="W56" s="3">
        <v>2.258</v>
      </c>
      <c r="X56" s="3">
        <v>2.258</v>
      </c>
      <c r="Y56">
        <v>50</v>
      </c>
    </row>
    <row r="57" spans="1:25" x14ac:dyDescent="0.3">
      <c r="A57">
        <v>100</v>
      </c>
      <c r="B57">
        <v>0</v>
      </c>
      <c r="C57">
        <v>0</v>
      </c>
      <c r="D57">
        <v>0</v>
      </c>
      <c r="E57">
        <v>5</v>
      </c>
      <c r="F57">
        <v>26</v>
      </c>
      <c r="G57">
        <v>6.2000000000000028</v>
      </c>
      <c r="H57">
        <v>17.299999999999997</v>
      </c>
      <c r="I57">
        <v>11.799999999999997</v>
      </c>
      <c r="J57">
        <v>8.5000000000000036</v>
      </c>
      <c r="K57">
        <v>5.0999999999999979</v>
      </c>
      <c r="L57">
        <v>4.3000000000000007</v>
      </c>
      <c r="M57">
        <v>6.5</v>
      </c>
      <c r="N57">
        <v>4.4000000000000004</v>
      </c>
      <c r="O57">
        <v>19</v>
      </c>
      <c r="P57">
        <v>30</v>
      </c>
      <c r="Q57">
        <v>5.2</v>
      </c>
      <c r="T57">
        <v>7.08</v>
      </c>
      <c r="W57" s="3">
        <v>4.7640000000000002</v>
      </c>
      <c r="X57" s="3">
        <v>4.7640000000000002</v>
      </c>
      <c r="Y57">
        <v>50</v>
      </c>
    </row>
    <row r="58" spans="1:25" x14ac:dyDescent="0.3">
      <c r="A58">
        <v>100</v>
      </c>
      <c r="B58">
        <v>0</v>
      </c>
      <c r="C58">
        <v>0</v>
      </c>
      <c r="D58">
        <v>0</v>
      </c>
      <c r="E58">
        <v>2</v>
      </c>
      <c r="F58">
        <v>15</v>
      </c>
      <c r="G58">
        <v>13.299999999999997</v>
      </c>
      <c r="H58">
        <v>37.200000000000003</v>
      </c>
      <c r="I58">
        <v>12.399999999999999</v>
      </c>
      <c r="J58">
        <v>5.1000000000000014</v>
      </c>
      <c r="K58">
        <v>3</v>
      </c>
      <c r="L58">
        <v>2.5999999999999996</v>
      </c>
      <c r="M58">
        <v>3.9000000000000004</v>
      </c>
      <c r="N58">
        <v>2.6</v>
      </c>
      <c r="O58">
        <v>19</v>
      </c>
      <c r="P58">
        <v>80</v>
      </c>
      <c r="Q58">
        <v>6.85</v>
      </c>
      <c r="T58">
        <v>7.31</v>
      </c>
      <c r="W58" s="3">
        <v>3.0409999999999999</v>
      </c>
      <c r="X58" s="3">
        <v>3.0409999999999999</v>
      </c>
      <c r="Y58">
        <v>50</v>
      </c>
    </row>
    <row r="59" spans="1:25" x14ac:dyDescent="0.3">
      <c r="A59">
        <v>100</v>
      </c>
      <c r="B59">
        <v>0</v>
      </c>
      <c r="C59">
        <v>0</v>
      </c>
      <c r="D59">
        <v>4</v>
      </c>
      <c r="E59">
        <v>9</v>
      </c>
      <c r="F59">
        <v>19</v>
      </c>
      <c r="G59">
        <v>9</v>
      </c>
      <c r="H59">
        <v>24</v>
      </c>
      <c r="I59">
        <v>12</v>
      </c>
      <c r="J59">
        <v>6</v>
      </c>
      <c r="K59">
        <v>4</v>
      </c>
      <c r="L59">
        <v>6</v>
      </c>
      <c r="M59">
        <v>3</v>
      </c>
      <c r="N59">
        <v>0.39999999999999991</v>
      </c>
      <c r="O59">
        <v>25</v>
      </c>
      <c r="P59">
        <v>40</v>
      </c>
      <c r="Q59">
        <v>4</v>
      </c>
      <c r="T59">
        <v>4</v>
      </c>
      <c r="U59">
        <v>12.8</v>
      </c>
      <c r="V59">
        <v>69.5</v>
      </c>
      <c r="W59" s="4">
        <v>3.8</v>
      </c>
      <c r="X59" s="4">
        <v>3.8</v>
      </c>
      <c r="Y59">
        <v>50</v>
      </c>
    </row>
    <row r="60" spans="1:25" x14ac:dyDescent="0.3">
      <c r="A60">
        <v>100</v>
      </c>
      <c r="B60">
        <v>0</v>
      </c>
      <c r="C60">
        <v>0</v>
      </c>
      <c r="D60">
        <v>0</v>
      </c>
      <c r="E60">
        <v>0</v>
      </c>
      <c r="F60">
        <v>2</v>
      </c>
      <c r="G60">
        <v>9</v>
      </c>
      <c r="H60">
        <v>39</v>
      </c>
      <c r="I60">
        <v>21</v>
      </c>
      <c r="J60">
        <v>10</v>
      </c>
      <c r="K60">
        <v>6</v>
      </c>
      <c r="L60">
        <v>3</v>
      </c>
      <c r="M60">
        <v>0</v>
      </c>
      <c r="N60">
        <v>3.5</v>
      </c>
      <c r="O60">
        <v>12.5</v>
      </c>
      <c r="P60">
        <v>40</v>
      </c>
      <c r="Q60">
        <v>5</v>
      </c>
      <c r="T60">
        <v>4</v>
      </c>
      <c r="U60">
        <v>14.5</v>
      </c>
      <c r="V60">
        <v>72</v>
      </c>
      <c r="W60" s="3">
        <v>3.2</v>
      </c>
      <c r="X60" s="3">
        <v>3.2</v>
      </c>
      <c r="Y60">
        <v>50</v>
      </c>
    </row>
    <row r="61" spans="1:25" x14ac:dyDescent="0.3">
      <c r="A61">
        <v>100</v>
      </c>
      <c r="B61">
        <v>0</v>
      </c>
      <c r="C61">
        <v>0</v>
      </c>
      <c r="D61">
        <v>0</v>
      </c>
      <c r="E61">
        <v>0</v>
      </c>
      <c r="F61">
        <v>7</v>
      </c>
      <c r="G61">
        <v>22</v>
      </c>
      <c r="H61">
        <v>41</v>
      </c>
      <c r="I61">
        <v>10</v>
      </c>
      <c r="J61">
        <v>0</v>
      </c>
      <c r="K61">
        <v>5</v>
      </c>
      <c r="L61">
        <v>3</v>
      </c>
      <c r="M61">
        <v>0</v>
      </c>
      <c r="N61">
        <v>4</v>
      </c>
      <c r="O61">
        <v>12.5</v>
      </c>
      <c r="P61">
        <v>40</v>
      </c>
      <c r="Q61">
        <v>6</v>
      </c>
      <c r="T61">
        <v>4</v>
      </c>
      <c r="U61">
        <v>16.600000000000001</v>
      </c>
      <c r="V61">
        <v>76</v>
      </c>
      <c r="W61" s="3">
        <v>2.2999999999999998</v>
      </c>
      <c r="X61" s="3">
        <v>2.2999999999999998</v>
      </c>
      <c r="Y61">
        <v>50</v>
      </c>
    </row>
    <row r="62" spans="1:25" x14ac:dyDescent="0.3">
      <c r="A62">
        <f>100-B62</f>
        <v>80.900000000000006</v>
      </c>
      <c r="B62">
        <v>19.100000000000001</v>
      </c>
      <c r="C62">
        <v>0</v>
      </c>
      <c r="D62">
        <v>3</v>
      </c>
      <c r="E62">
        <v>13</v>
      </c>
      <c r="F62">
        <v>19</v>
      </c>
      <c r="G62">
        <v>13</v>
      </c>
      <c r="H62">
        <v>20</v>
      </c>
      <c r="I62">
        <v>8</v>
      </c>
      <c r="J62">
        <v>4</v>
      </c>
      <c r="K62">
        <v>5</v>
      </c>
      <c r="L62">
        <v>7</v>
      </c>
      <c r="M62">
        <v>3.0999999999999996</v>
      </c>
      <c r="N62">
        <v>1.3000000000000003</v>
      </c>
      <c r="O62">
        <v>25</v>
      </c>
      <c r="P62">
        <v>40</v>
      </c>
      <c r="Q62">
        <v>3.6</v>
      </c>
      <c r="T62">
        <v>4</v>
      </c>
      <c r="U62">
        <v>11.8</v>
      </c>
      <c r="V62">
        <v>67</v>
      </c>
      <c r="W62" s="3">
        <v>14.8</v>
      </c>
      <c r="X62" s="3">
        <v>14.8</v>
      </c>
      <c r="Y62">
        <v>50</v>
      </c>
    </row>
    <row r="63" spans="1:25" x14ac:dyDescent="0.3">
      <c r="A63">
        <f t="shared" ref="A63:A69" si="1">100-B63</f>
        <v>79.400000000000006</v>
      </c>
      <c r="B63">
        <v>20.6</v>
      </c>
      <c r="C63">
        <v>0</v>
      </c>
      <c r="D63">
        <v>4</v>
      </c>
      <c r="E63">
        <v>13</v>
      </c>
      <c r="F63">
        <v>18</v>
      </c>
      <c r="G63">
        <v>6</v>
      </c>
      <c r="H63">
        <v>12</v>
      </c>
      <c r="I63">
        <v>12</v>
      </c>
      <c r="J63">
        <v>9</v>
      </c>
      <c r="K63">
        <v>6</v>
      </c>
      <c r="L63">
        <v>9</v>
      </c>
      <c r="M63">
        <v>5</v>
      </c>
      <c r="N63">
        <v>1.9000000000000004</v>
      </c>
      <c r="O63">
        <v>25</v>
      </c>
      <c r="P63">
        <v>40</v>
      </c>
      <c r="Q63">
        <v>4</v>
      </c>
      <c r="T63">
        <v>4</v>
      </c>
      <c r="U63">
        <v>12.7</v>
      </c>
      <c r="V63">
        <v>69</v>
      </c>
      <c r="W63" s="3">
        <v>5</v>
      </c>
      <c r="X63" s="3">
        <v>5</v>
      </c>
      <c r="Y63">
        <v>50</v>
      </c>
    </row>
    <row r="64" spans="1:25" x14ac:dyDescent="0.3">
      <c r="A64">
        <f t="shared" si="1"/>
        <v>85</v>
      </c>
      <c r="B64">
        <v>15</v>
      </c>
      <c r="C64">
        <v>0</v>
      </c>
      <c r="D64">
        <v>0</v>
      </c>
      <c r="E64">
        <v>2</v>
      </c>
      <c r="F64">
        <v>15</v>
      </c>
      <c r="G64">
        <v>10</v>
      </c>
      <c r="H64">
        <v>23</v>
      </c>
      <c r="I64">
        <v>15</v>
      </c>
      <c r="J64">
        <v>10</v>
      </c>
      <c r="K64">
        <v>7</v>
      </c>
      <c r="L64">
        <v>6</v>
      </c>
      <c r="M64">
        <v>6</v>
      </c>
      <c r="N64">
        <v>1.5</v>
      </c>
      <c r="O64">
        <v>19</v>
      </c>
      <c r="P64">
        <v>40</v>
      </c>
      <c r="Q64">
        <v>4.4000000000000004</v>
      </c>
      <c r="T64">
        <v>4</v>
      </c>
      <c r="U64">
        <v>13.8</v>
      </c>
      <c r="V64">
        <v>71</v>
      </c>
      <c r="W64" s="3">
        <v>5</v>
      </c>
      <c r="X64" s="3">
        <v>5</v>
      </c>
      <c r="Y64">
        <v>50</v>
      </c>
    </row>
    <row r="65" spans="1:26" x14ac:dyDescent="0.3">
      <c r="A65">
        <f t="shared" si="1"/>
        <v>100</v>
      </c>
      <c r="B65">
        <v>0</v>
      </c>
      <c r="C65">
        <v>0</v>
      </c>
      <c r="D65">
        <v>0</v>
      </c>
      <c r="E65">
        <v>0</v>
      </c>
      <c r="F65">
        <v>5</v>
      </c>
      <c r="G65">
        <v>33</v>
      </c>
      <c r="H65">
        <v>19.5</v>
      </c>
      <c r="I65">
        <v>18.5</v>
      </c>
      <c r="J65">
        <v>4</v>
      </c>
      <c r="K65">
        <v>3</v>
      </c>
      <c r="L65">
        <v>2</v>
      </c>
      <c r="M65">
        <v>1.5</v>
      </c>
      <c r="N65">
        <v>4.5</v>
      </c>
      <c r="O65">
        <v>12.5</v>
      </c>
      <c r="P65">
        <v>20</v>
      </c>
      <c r="Q65">
        <v>6.6</v>
      </c>
      <c r="T65">
        <v>4</v>
      </c>
      <c r="W65" s="3">
        <v>11.06</v>
      </c>
      <c r="X65" s="3">
        <v>11.06</v>
      </c>
      <c r="Y65">
        <v>50</v>
      </c>
      <c r="Z65" t="s">
        <v>91</v>
      </c>
    </row>
    <row r="66" spans="1:26" x14ac:dyDescent="0.3">
      <c r="A66">
        <f t="shared" si="1"/>
        <v>75</v>
      </c>
      <c r="B66">
        <v>25</v>
      </c>
      <c r="C66">
        <v>0</v>
      </c>
      <c r="D66">
        <v>0</v>
      </c>
      <c r="E66">
        <v>0</v>
      </c>
      <c r="F66">
        <v>5</v>
      </c>
      <c r="G66">
        <v>33</v>
      </c>
      <c r="H66">
        <v>19.5</v>
      </c>
      <c r="I66">
        <v>18.5</v>
      </c>
      <c r="J66">
        <v>4</v>
      </c>
      <c r="K66">
        <v>3</v>
      </c>
      <c r="L66">
        <v>2</v>
      </c>
      <c r="M66">
        <v>1.5</v>
      </c>
      <c r="N66">
        <v>4.5</v>
      </c>
      <c r="O66">
        <v>12.5</v>
      </c>
      <c r="P66">
        <v>20</v>
      </c>
      <c r="Q66">
        <v>6.5</v>
      </c>
      <c r="T66">
        <v>4</v>
      </c>
      <c r="W66" s="3">
        <v>9.5299999999999994</v>
      </c>
      <c r="X66" s="3">
        <v>9.5299999999999994</v>
      </c>
      <c r="Y66">
        <v>50</v>
      </c>
    </row>
    <row r="67" spans="1:26" x14ac:dyDescent="0.3">
      <c r="A67">
        <f t="shared" si="1"/>
        <v>50</v>
      </c>
      <c r="B67">
        <v>50</v>
      </c>
      <c r="C67">
        <v>0</v>
      </c>
      <c r="D67">
        <v>0</v>
      </c>
      <c r="E67">
        <v>0</v>
      </c>
      <c r="F67">
        <v>5</v>
      </c>
      <c r="G67">
        <v>33</v>
      </c>
      <c r="H67">
        <v>19.5</v>
      </c>
      <c r="I67">
        <v>18.5</v>
      </c>
      <c r="J67">
        <v>4</v>
      </c>
      <c r="K67">
        <v>3</v>
      </c>
      <c r="L67">
        <v>2</v>
      </c>
      <c r="M67">
        <v>1.5</v>
      </c>
      <c r="N67">
        <v>4.5</v>
      </c>
      <c r="O67">
        <v>12.5</v>
      </c>
      <c r="P67">
        <v>20</v>
      </c>
      <c r="Q67">
        <v>6.3</v>
      </c>
      <c r="T67">
        <v>4</v>
      </c>
      <c r="W67" s="3">
        <v>8.11</v>
      </c>
      <c r="X67" s="3">
        <v>8.11</v>
      </c>
      <c r="Y67">
        <v>50</v>
      </c>
    </row>
    <row r="68" spans="1:26" x14ac:dyDescent="0.3">
      <c r="A68">
        <f t="shared" si="1"/>
        <v>25</v>
      </c>
      <c r="B68">
        <v>75</v>
      </c>
      <c r="C68">
        <v>0</v>
      </c>
      <c r="D68">
        <v>0</v>
      </c>
      <c r="E68">
        <v>0</v>
      </c>
      <c r="F68">
        <v>5</v>
      </c>
      <c r="G68">
        <v>33</v>
      </c>
      <c r="H68">
        <v>19.5</v>
      </c>
      <c r="I68">
        <v>18.5</v>
      </c>
      <c r="J68">
        <v>4</v>
      </c>
      <c r="K68">
        <v>3</v>
      </c>
      <c r="L68">
        <v>2</v>
      </c>
      <c r="M68">
        <v>1.5</v>
      </c>
      <c r="N68">
        <v>4.5</v>
      </c>
      <c r="O68">
        <v>12.5</v>
      </c>
      <c r="P68">
        <v>20</v>
      </c>
      <c r="Q68">
        <v>6.1</v>
      </c>
      <c r="T68">
        <v>4</v>
      </c>
      <c r="W68" s="3">
        <v>9.86</v>
      </c>
      <c r="X68" s="3">
        <v>9.86</v>
      </c>
      <c r="Y68">
        <v>50</v>
      </c>
    </row>
    <row r="69" spans="1:26" x14ac:dyDescent="0.3">
      <c r="A69">
        <f t="shared" si="1"/>
        <v>0</v>
      </c>
      <c r="B69">
        <v>100</v>
      </c>
      <c r="C69">
        <v>0</v>
      </c>
      <c r="D69">
        <v>0</v>
      </c>
      <c r="E69">
        <v>0</v>
      </c>
      <c r="F69">
        <v>5</v>
      </c>
      <c r="G69">
        <v>33</v>
      </c>
      <c r="H69">
        <v>19.5</v>
      </c>
      <c r="I69">
        <v>18.5</v>
      </c>
      <c r="J69">
        <v>4</v>
      </c>
      <c r="K69">
        <v>3</v>
      </c>
      <c r="L69">
        <v>2</v>
      </c>
      <c r="M69">
        <v>1.5</v>
      </c>
      <c r="N69">
        <v>4.5</v>
      </c>
      <c r="O69">
        <v>12.5</v>
      </c>
      <c r="P69">
        <v>20</v>
      </c>
      <c r="Q69">
        <v>6</v>
      </c>
      <c r="T69">
        <v>4</v>
      </c>
      <c r="W69" s="3">
        <v>10.41</v>
      </c>
      <c r="X69" s="3">
        <v>10.41</v>
      </c>
      <c r="Y69">
        <v>50</v>
      </c>
    </row>
    <row r="70" spans="1:26" x14ac:dyDescent="0.3">
      <c r="A70">
        <v>100</v>
      </c>
      <c r="B70">
        <v>0</v>
      </c>
      <c r="C70">
        <v>0</v>
      </c>
      <c r="D70">
        <v>0</v>
      </c>
      <c r="E70">
        <v>2.4599999999999937</v>
      </c>
      <c r="F70">
        <v>18.490000000000009</v>
      </c>
      <c r="G70">
        <v>9.25</v>
      </c>
      <c r="H70">
        <v>19.079999999999998</v>
      </c>
      <c r="I70">
        <v>14.54</v>
      </c>
      <c r="J70">
        <v>8.8000000000000007</v>
      </c>
      <c r="K70">
        <v>7.5</v>
      </c>
      <c r="L70">
        <v>7.7399999999999984</v>
      </c>
      <c r="M70">
        <v>4.2100000000000009</v>
      </c>
      <c r="N70">
        <v>1.9399999999999995</v>
      </c>
      <c r="O70">
        <v>19</v>
      </c>
      <c r="P70">
        <v>10</v>
      </c>
      <c r="Q70">
        <v>5.15</v>
      </c>
      <c r="T70">
        <v>4</v>
      </c>
      <c r="U70">
        <v>13.8</v>
      </c>
      <c r="V70">
        <v>73</v>
      </c>
      <c r="W70" s="3">
        <v>12.5</v>
      </c>
      <c r="X70" s="3">
        <v>12.5</v>
      </c>
      <c r="Y70">
        <v>50</v>
      </c>
    </row>
    <row r="71" spans="1:26" x14ac:dyDescent="0.3">
      <c r="A71">
        <v>100</v>
      </c>
      <c r="B71">
        <v>0</v>
      </c>
      <c r="C71">
        <v>0</v>
      </c>
      <c r="D71">
        <v>0</v>
      </c>
      <c r="E71">
        <v>2.4599999999999937</v>
      </c>
      <c r="F71">
        <v>18.490000000000009</v>
      </c>
      <c r="G71">
        <v>9.25</v>
      </c>
      <c r="H71">
        <v>19.079999999999998</v>
      </c>
      <c r="I71">
        <v>14.54</v>
      </c>
      <c r="J71">
        <v>8.8000000000000007</v>
      </c>
      <c r="K71">
        <v>7.5</v>
      </c>
      <c r="L71">
        <v>7.7399999999999984</v>
      </c>
      <c r="M71">
        <v>4.2100000000000009</v>
      </c>
      <c r="N71">
        <v>1.9399999999999995</v>
      </c>
      <c r="O71">
        <v>19</v>
      </c>
      <c r="P71">
        <v>20</v>
      </c>
      <c r="Q71">
        <v>5.2</v>
      </c>
      <c r="T71">
        <v>4</v>
      </c>
      <c r="U71">
        <v>14.2</v>
      </c>
      <c r="V71">
        <v>75</v>
      </c>
      <c r="W71" s="3">
        <v>12.5</v>
      </c>
      <c r="X71" s="3">
        <v>12.5</v>
      </c>
      <c r="Y71">
        <v>50</v>
      </c>
    </row>
    <row r="72" spans="1:26" x14ac:dyDescent="0.3">
      <c r="A72">
        <v>100</v>
      </c>
      <c r="B72">
        <v>0</v>
      </c>
      <c r="C72">
        <v>0</v>
      </c>
      <c r="D72">
        <v>6.1099999999999994</v>
      </c>
      <c r="E72">
        <v>10.510000000000005</v>
      </c>
      <c r="F72">
        <v>17.22999999999999</v>
      </c>
      <c r="G72">
        <v>4.960000000000008</v>
      </c>
      <c r="H72">
        <v>11.25</v>
      </c>
      <c r="I72">
        <v>13.149999999999999</v>
      </c>
      <c r="J72">
        <v>8.8699999999999974</v>
      </c>
      <c r="K72">
        <v>7.6800000000000033</v>
      </c>
      <c r="L72">
        <v>7.9399999999999977</v>
      </c>
      <c r="M72">
        <v>4.32</v>
      </c>
      <c r="N72">
        <v>1.9900000000000002</v>
      </c>
      <c r="O72">
        <v>25</v>
      </c>
      <c r="P72">
        <v>10</v>
      </c>
      <c r="Q72">
        <v>4.8</v>
      </c>
      <c r="T72">
        <v>4</v>
      </c>
      <c r="U72">
        <v>12.2</v>
      </c>
      <c r="V72">
        <v>69</v>
      </c>
      <c r="W72" s="3">
        <v>12.5</v>
      </c>
      <c r="X72" s="3">
        <v>12.5</v>
      </c>
      <c r="Y72">
        <v>50</v>
      </c>
    </row>
    <row r="73" spans="1:26" x14ac:dyDescent="0.3">
      <c r="A73">
        <v>100</v>
      </c>
      <c r="B73">
        <v>0</v>
      </c>
      <c r="C73">
        <v>0</v>
      </c>
      <c r="D73">
        <v>6.1099999999999994</v>
      </c>
      <c r="E73">
        <v>10.510000000000005</v>
      </c>
      <c r="F73">
        <v>17.22999999999999</v>
      </c>
      <c r="G73">
        <v>4.960000000000008</v>
      </c>
      <c r="H73">
        <v>11.25</v>
      </c>
      <c r="I73">
        <v>13.149999999999999</v>
      </c>
      <c r="J73">
        <v>8.8699999999999974</v>
      </c>
      <c r="K73">
        <v>7.6800000000000033</v>
      </c>
      <c r="L73">
        <v>7.9399999999999977</v>
      </c>
      <c r="M73">
        <v>4.32</v>
      </c>
      <c r="N73">
        <v>1.9900000000000002</v>
      </c>
      <c r="O73">
        <v>25</v>
      </c>
      <c r="P73">
        <v>20</v>
      </c>
      <c r="Q73">
        <v>4.6500000000000004</v>
      </c>
      <c r="T73">
        <v>4</v>
      </c>
      <c r="U73">
        <v>12.6</v>
      </c>
      <c r="V73">
        <v>66</v>
      </c>
      <c r="W73" s="3">
        <v>12.5</v>
      </c>
      <c r="X73" s="3">
        <v>12.5</v>
      </c>
      <c r="Y73">
        <v>50</v>
      </c>
    </row>
    <row r="74" spans="1:26" x14ac:dyDescent="0.3">
      <c r="A74">
        <v>100</v>
      </c>
      <c r="B74">
        <v>0</v>
      </c>
      <c r="C74">
        <v>0</v>
      </c>
      <c r="D74">
        <v>0</v>
      </c>
      <c r="E74">
        <v>3</v>
      </c>
      <c r="F74">
        <v>13.099999999999994</v>
      </c>
      <c r="G74">
        <v>5.1000000000000085</v>
      </c>
      <c r="H74">
        <v>41.199999999999996</v>
      </c>
      <c r="I74">
        <v>14.200000000000003</v>
      </c>
      <c r="J74">
        <v>5.1999999999999993</v>
      </c>
      <c r="K74">
        <v>4.0999999999999996</v>
      </c>
      <c r="L74">
        <v>3.9000000000000004</v>
      </c>
      <c r="M74">
        <v>3.1999999999999993</v>
      </c>
      <c r="N74">
        <v>1.7000000000000002</v>
      </c>
      <c r="O74">
        <v>19</v>
      </c>
      <c r="P74">
        <v>20</v>
      </c>
      <c r="Q74">
        <v>5.4</v>
      </c>
      <c r="T74">
        <v>4</v>
      </c>
      <c r="U74">
        <v>15.5</v>
      </c>
      <c r="V74">
        <v>74</v>
      </c>
      <c r="W74" s="3">
        <v>12.5</v>
      </c>
      <c r="X74" s="3">
        <v>12.5</v>
      </c>
      <c r="Y74">
        <v>50</v>
      </c>
    </row>
    <row r="75" spans="1:26" x14ac:dyDescent="0.3">
      <c r="A75">
        <v>80</v>
      </c>
      <c r="B75">
        <v>20</v>
      </c>
      <c r="C75">
        <v>0</v>
      </c>
      <c r="D75">
        <v>0</v>
      </c>
      <c r="E75">
        <v>3</v>
      </c>
      <c r="F75">
        <v>13.599999999999994</v>
      </c>
      <c r="G75">
        <v>7.1000000000000085</v>
      </c>
      <c r="H75">
        <v>40</v>
      </c>
      <c r="I75">
        <v>13.099999999999998</v>
      </c>
      <c r="J75">
        <v>6</v>
      </c>
      <c r="K75">
        <v>3.6999999999999993</v>
      </c>
      <c r="L75">
        <v>3.1999999999999993</v>
      </c>
      <c r="M75">
        <v>3.0000000000000009</v>
      </c>
      <c r="N75">
        <v>1.8999999999999995</v>
      </c>
      <c r="O75">
        <v>19</v>
      </c>
      <c r="P75">
        <v>20</v>
      </c>
      <c r="Q75">
        <v>5.5</v>
      </c>
      <c r="T75">
        <v>4.5</v>
      </c>
      <c r="U75">
        <v>15.6</v>
      </c>
      <c r="V75">
        <v>72</v>
      </c>
      <c r="W75" s="3">
        <v>12.5</v>
      </c>
      <c r="X75" s="3">
        <v>12.5</v>
      </c>
      <c r="Y75">
        <v>50</v>
      </c>
    </row>
    <row r="76" spans="1:26" x14ac:dyDescent="0.3">
      <c r="A76">
        <v>70</v>
      </c>
      <c r="B76">
        <v>30</v>
      </c>
      <c r="C76">
        <v>0</v>
      </c>
      <c r="D76">
        <v>0</v>
      </c>
      <c r="E76">
        <v>3</v>
      </c>
      <c r="F76">
        <v>13.799999999999997</v>
      </c>
      <c r="G76">
        <v>8.1000000000000085</v>
      </c>
      <c r="H76">
        <v>39.099999999999994</v>
      </c>
      <c r="I76">
        <v>12.5</v>
      </c>
      <c r="J76">
        <v>6.6999999999999993</v>
      </c>
      <c r="K76">
        <v>3.7000000000000011</v>
      </c>
      <c r="L76">
        <v>3</v>
      </c>
      <c r="M76">
        <v>3.0999999999999996</v>
      </c>
      <c r="N76">
        <v>2</v>
      </c>
      <c r="O76">
        <v>19</v>
      </c>
      <c r="P76">
        <v>20</v>
      </c>
      <c r="Q76">
        <v>5.8</v>
      </c>
      <c r="T76">
        <v>4.5999999999999996</v>
      </c>
      <c r="U76">
        <v>16.7</v>
      </c>
      <c r="V76">
        <v>71</v>
      </c>
      <c r="W76" s="3">
        <v>12.5</v>
      </c>
      <c r="X76" s="3">
        <v>12.5</v>
      </c>
      <c r="Y76">
        <v>50</v>
      </c>
    </row>
    <row r="77" spans="1:26" x14ac:dyDescent="0.3">
      <c r="A77">
        <v>100</v>
      </c>
      <c r="B77">
        <v>0</v>
      </c>
      <c r="C77">
        <v>0</v>
      </c>
      <c r="D77">
        <v>0</v>
      </c>
      <c r="E77">
        <v>5</v>
      </c>
      <c r="F77">
        <v>18</v>
      </c>
      <c r="G77">
        <v>10</v>
      </c>
      <c r="H77">
        <v>18</v>
      </c>
      <c r="I77">
        <v>13</v>
      </c>
      <c r="J77">
        <v>10</v>
      </c>
      <c r="K77">
        <v>8</v>
      </c>
      <c r="L77">
        <v>6</v>
      </c>
      <c r="M77">
        <v>5</v>
      </c>
      <c r="N77">
        <v>2.2000000000000002</v>
      </c>
      <c r="O77">
        <v>19</v>
      </c>
      <c r="P77">
        <v>20</v>
      </c>
      <c r="Q77">
        <v>4.5</v>
      </c>
      <c r="T77">
        <v>7</v>
      </c>
      <c r="U77">
        <v>13.3</v>
      </c>
      <c r="V77">
        <v>71</v>
      </c>
      <c r="W77" s="3">
        <v>12.5</v>
      </c>
      <c r="X77" s="3">
        <v>12.5</v>
      </c>
      <c r="Y77">
        <v>50</v>
      </c>
    </row>
    <row r="78" spans="1:26" x14ac:dyDescent="0.3">
      <c r="A78">
        <v>50</v>
      </c>
      <c r="B78">
        <v>50</v>
      </c>
      <c r="C78">
        <v>0</v>
      </c>
      <c r="D78">
        <v>0</v>
      </c>
      <c r="E78">
        <v>5</v>
      </c>
      <c r="F78">
        <v>18</v>
      </c>
      <c r="G78">
        <v>9</v>
      </c>
      <c r="H78">
        <v>18</v>
      </c>
      <c r="I78">
        <v>13</v>
      </c>
      <c r="J78">
        <v>11</v>
      </c>
      <c r="K78">
        <v>8</v>
      </c>
      <c r="L78">
        <v>7</v>
      </c>
      <c r="M78">
        <v>4</v>
      </c>
      <c r="N78">
        <v>2.4000000000000004</v>
      </c>
      <c r="O78">
        <v>19</v>
      </c>
      <c r="P78">
        <v>20</v>
      </c>
      <c r="Q78">
        <v>4.4000000000000004</v>
      </c>
      <c r="T78">
        <v>7</v>
      </c>
      <c r="U78">
        <v>13.5</v>
      </c>
      <c r="V78">
        <v>72</v>
      </c>
      <c r="W78" s="3">
        <v>12.5</v>
      </c>
      <c r="X78" s="3">
        <v>12.5</v>
      </c>
      <c r="Y78">
        <v>50</v>
      </c>
    </row>
    <row r="79" spans="1:26" x14ac:dyDescent="0.3">
      <c r="A79">
        <v>70</v>
      </c>
      <c r="B79">
        <v>30</v>
      </c>
      <c r="C79">
        <v>0</v>
      </c>
      <c r="D79">
        <v>0</v>
      </c>
      <c r="E79">
        <v>5</v>
      </c>
      <c r="F79">
        <v>17</v>
      </c>
      <c r="G79">
        <v>9</v>
      </c>
      <c r="H79">
        <v>19</v>
      </c>
      <c r="I79">
        <v>14</v>
      </c>
      <c r="J79">
        <v>10</v>
      </c>
      <c r="K79">
        <v>8</v>
      </c>
      <c r="L79">
        <v>6</v>
      </c>
      <c r="M79">
        <v>4</v>
      </c>
      <c r="N79">
        <v>2.8</v>
      </c>
      <c r="O79">
        <v>19</v>
      </c>
      <c r="P79">
        <v>20</v>
      </c>
      <c r="Q79">
        <v>4.8</v>
      </c>
      <c r="T79">
        <v>7</v>
      </c>
      <c r="U79">
        <v>14.3</v>
      </c>
      <c r="V79">
        <v>74</v>
      </c>
      <c r="W79" s="3">
        <v>12.5</v>
      </c>
      <c r="X79" s="3">
        <v>12.5</v>
      </c>
      <c r="Y79">
        <v>50</v>
      </c>
    </row>
    <row r="80" spans="1:26" x14ac:dyDescent="0.3">
      <c r="A80">
        <v>100</v>
      </c>
      <c r="B80">
        <v>0</v>
      </c>
      <c r="C80">
        <v>0</v>
      </c>
      <c r="D80">
        <v>0</v>
      </c>
      <c r="E80">
        <v>0</v>
      </c>
      <c r="F80">
        <v>8</v>
      </c>
      <c r="G80">
        <v>7.2000000000000028</v>
      </c>
      <c r="H80">
        <v>32.4</v>
      </c>
      <c r="I80">
        <v>21.5</v>
      </c>
      <c r="J80">
        <v>10.5</v>
      </c>
      <c r="K80">
        <v>6.4999999999999982</v>
      </c>
      <c r="L80">
        <v>5.0999999999999996</v>
      </c>
      <c r="M80">
        <v>4.3000000000000007</v>
      </c>
      <c r="N80">
        <v>1.2999999999999998</v>
      </c>
      <c r="O80">
        <v>12.5</v>
      </c>
      <c r="P80">
        <v>40</v>
      </c>
      <c r="Q80">
        <v>5</v>
      </c>
      <c r="T80">
        <v>3.7</v>
      </c>
      <c r="U80">
        <v>15.3</v>
      </c>
      <c r="V80">
        <v>73.900000000000006</v>
      </c>
      <c r="W80" s="3">
        <v>3.13</v>
      </c>
      <c r="X80" s="3"/>
      <c r="Y80">
        <v>50</v>
      </c>
    </row>
    <row r="81" spans="1:25" x14ac:dyDescent="0.3">
      <c r="A81">
        <v>100</v>
      </c>
      <c r="B81">
        <v>0</v>
      </c>
      <c r="C81">
        <v>0</v>
      </c>
      <c r="D81">
        <v>0</v>
      </c>
      <c r="E81">
        <v>0</v>
      </c>
      <c r="F81">
        <v>7.9000000000000057</v>
      </c>
      <c r="G81">
        <v>12.699999999999989</v>
      </c>
      <c r="H81">
        <v>30.400000000000006</v>
      </c>
      <c r="I81">
        <v>19.8</v>
      </c>
      <c r="J81">
        <v>6.8000000000000007</v>
      </c>
      <c r="K81">
        <v>3.5</v>
      </c>
      <c r="L81">
        <v>3.9999999999999982</v>
      </c>
      <c r="M81">
        <v>4.7000000000000011</v>
      </c>
      <c r="N81">
        <v>3.6999999999999993</v>
      </c>
      <c r="O81">
        <v>12.5</v>
      </c>
      <c r="P81">
        <v>40</v>
      </c>
      <c r="Q81">
        <v>5.0999999999999996</v>
      </c>
      <c r="T81">
        <v>3.8</v>
      </c>
      <c r="U81">
        <v>15.1</v>
      </c>
      <c r="V81">
        <v>73.099999999999994</v>
      </c>
      <c r="W81" s="3">
        <v>1.76</v>
      </c>
      <c r="X81" s="3"/>
      <c r="Y81">
        <v>50</v>
      </c>
    </row>
    <row r="82" spans="1:25" x14ac:dyDescent="0.3">
      <c r="A82">
        <v>100</v>
      </c>
      <c r="B82">
        <v>0</v>
      </c>
      <c r="C82">
        <v>0</v>
      </c>
      <c r="D82">
        <v>0</v>
      </c>
      <c r="E82">
        <v>0</v>
      </c>
      <c r="F82">
        <v>6.2999999999999972</v>
      </c>
      <c r="G82">
        <v>12</v>
      </c>
      <c r="H82">
        <v>36.200000000000003</v>
      </c>
      <c r="I82">
        <v>14.100000000000001</v>
      </c>
      <c r="J82">
        <v>10.399999999999999</v>
      </c>
      <c r="K82">
        <v>3.3000000000000007</v>
      </c>
      <c r="L82">
        <v>5.8999999999999986</v>
      </c>
      <c r="M82">
        <v>3.6000000000000014</v>
      </c>
      <c r="N82">
        <v>2.5999999999999996</v>
      </c>
      <c r="O82">
        <v>12.5</v>
      </c>
      <c r="P82">
        <v>40</v>
      </c>
      <c r="Q82">
        <v>5.0999999999999996</v>
      </c>
      <c r="T82">
        <v>3.8</v>
      </c>
      <c r="U82">
        <v>15.6</v>
      </c>
      <c r="V82">
        <v>73.099999999999994</v>
      </c>
      <c r="W82" s="3">
        <v>2.16</v>
      </c>
      <c r="X82" s="3"/>
      <c r="Y82">
        <v>50</v>
      </c>
    </row>
    <row r="83" spans="1:25" x14ac:dyDescent="0.3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25.5</v>
      </c>
      <c r="H83">
        <v>16.900000000000006</v>
      </c>
      <c r="I83">
        <v>16.199999999999996</v>
      </c>
      <c r="J83">
        <v>0</v>
      </c>
      <c r="K83">
        <v>21</v>
      </c>
      <c r="L83">
        <v>7.5000000000000018</v>
      </c>
      <c r="M83">
        <v>0</v>
      </c>
      <c r="N83">
        <v>8.8999999999999986</v>
      </c>
      <c r="O83">
        <v>19</v>
      </c>
      <c r="P83">
        <v>80</v>
      </c>
      <c r="Q83">
        <v>4</v>
      </c>
      <c r="T83">
        <v>7</v>
      </c>
      <c r="W83">
        <v>2.54</v>
      </c>
      <c r="Y83">
        <v>50</v>
      </c>
    </row>
    <row r="84" spans="1:25" x14ac:dyDescent="0.3">
      <c r="A84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25.5</v>
      </c>
      <c r="H84">
        <v>16.900000000000006</v>
      </c>
      <c r="I84">
        <v>16.199999999999996</v>
      </c>
      <c r="J84">
        <v>0</v>
      </c>
      <c r="K84">
        <v>21</v>
      </c>
      <c r="L84">
        <v>7.5000000000000018</v>
      </c>
      <c r="M84">
        <v>0</v>
      </c>
      <c r="N84">
        <v>8.8999999999999986</v>
      </c>
      <c r="O84">
        <v>19</v>
      </c>
      <c r="P84">
        <v>80</v>
      </c>
      <c r="Q84">
        <v>4.3</v>
      </c>
      <c r="T84">
        <v>7</v>
      </c>
      <c r="W84">
        <v>3.05</v>
      </c>
      <c r="Y84">
        <v>50</v>
      </c>
    </row>
    <row r="85" spans="1:25" x14ac:dyDescent="0.3">
      <c r="A85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25.5</v>
      </c>
      <c r="H85">
        <v>16.900000000000006</v>
      </c>
      <c r="I85">
        <v>16.199999999999996</v>
      </c>
      <c r="J85">
        <v>0</v>
      </c>
      <c r="K85">
        <v>21</v>
      </c>
      <c r="L85">
        <v>7.5000000000000018</v>
      </c>
      <c r="M85">
        <v>0</v>
      </c>
      <c r="N85">
        <v>8.8999999999999986</v>
      </c>
      <c r="O85">
        <v>19</v>
      </c>
      <c r="P85">
        <v>80</v>
      </c>
      <c r="Q85">
        <v>4.5999999999999996</v>
      </c>
      <c r="T85">
        <v>7</v>
      </c>
      <c r="W85">
        <v>8.3800000000000008</v>
      </c>
      <c r="Y85">
        <v>50</v>
      </c>
    </row>
    <row r="86" spans="1:25" x14ac:dyDescent="0.3">
      <c r="A86">
        <v>100</v>
      </c>
      <c r="B86">
        <v>0</v>
      </c>
      <c r="C86">
        <v>0</v>
      </c>
      <c r="D86">
        <v>0</v>
      </c>
      <c r="E86">
        <v>0</v>
      </c>
      <c r="F86">
        <v>0</v>
      </c>
      <c r="G86">
        <v>25.5</v>
      </c>
      <c r="H86">
        <v>16.900000000000006</v>
      </c>
      <c r="I86">
        <v>16.199999999999996</v>
      </c>
      <c r="J86">
        <v>0</v>
      </c>
      <c r="K86">
        <v>21</v>
      </c>
      <c r="L86">
        <v>7.5000000000000018</v>
      </c>
      <c r="M86">
        <v>0</v>
      </c>
      <c r="N86">
        <v>8.8999999999999986</v>
      </c>
      <c r="O86">
        <v>19</v>
      </c>
      <c r="P86">
        <v>80</v>
      </c>
      <c r="Q86">
        <v>5</v>
      </c>
      <c r="T86">
        <v>7</v>
      </c>
      <c r="W86">
        <v>4.32</v>
      </c>
      <c r="Y86">
        <v>50</v>
      </c>
    </row>
    <row r="87" spans="1:25" x14ac:dyDescent="0.3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29.400000000000006</v>
      </c>
      <c r="H87">
        <v>17</v>
      </c>
      <c r="I87">
        <v>15.899999999999999</v>
      </c>
      <c r="J87">
        <v>0</v>
      </c>
      <c r="K87">
        <v>18.899999999999999</v>
      </c>
      <c r="L87">
        <v>6.6</v>
      </c>
      <c r="M87">
        <v>0</v>
      </c>
      <c r="N87">
        <v>8.3000000000000007</v>
      </c>
      <c r="O87">
        <v>19</v>
      </c>
      <c r="P87">
        <v>80</v>
      </c>
      <c r="Q87">
        <v>4</v>
      </c>
      <c r="T87">
        <v>7</v>
      </c>
      <c r="W87">
        <v>4.32</v>
      </c>
      <c r="Y87">
        <v>50</v>
      </c>
    </row>
    <row r="88" spans="1:25" x14ac:dyDescent="0.3">
      <c r="A88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29.400000000000006</v>
      </c>
      <c r="H88">
        <v>17</v>
      </c>
      <c r="I88">
        <v>15.899999999999999</v>
      </c>
      <c r="J88">
        <v>0</v>
      </c>
      <c r="K88">
        <v>18.899999999999999</v>
      </c>
      <c r="L88">
        <v>6.6</v>
      </c>
      <c r="M88">
        <v>0</v>
      </c>
      <c r="N88">
        <v>8.3000000000000007</v>
      </c>
      <c r="O88">
        <v>19</v>
      </c>
      <c r="P88">
        <v>80</v>
      </c>
      <c r="Q88">
        <v>4.3</v>
      </c>
      <c r="T88">
        <v>7</v>
      </c>
      <c r="W88">
        <v>5.84</v>
      </c>
      <c r="Y88">
        <v>50</v>
      </c>
    </row>
    <row r="89" spans="1:25" x14ac:dyDescent="0.3">
      <c r="A89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29.400000000000006</v>
      </c>
      <c r="H89">
        <v>17</v>
      </c>
      <c r="I89">
        <v>15.899999999999999</v>
      </c>
      <c r="J89">
        <v>0</v>
      </c>
      <c r="K89">
        <v>18.899999999999999</v>
      </c>
      <c r="L89">
        <v>6.6</v>
      </c>
      <c r="M89">
        <v>0</v>
      </c>
      <c r="N89">
        <v>8.3000000000000007</v>
      </c>
      <c r="O89">
        <v>19</v>
      </c>
      <c r="P89">
        <v>80</v>
      </c>
      <c r="Q89">
        <v>4.5999999999999996</v>
      </c>
      <c r="T89">
        <v>7</v>
      </c>
      <c r="W89">
        <v>5.59</v>
      </c>
      <c r="Y89">
        <v>50</v>
      </c>
    </row>
    <row r="90" spans="1:25" x14ac:dyDescent="0.3">
      <c r="A90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29.400000000000006</v>
      </c>
      <c r="H90">
        <v>17</v>
      </c>
      <c r="I90">
        <v>15.899999999999999</v>
      </c>
      <c r="J90">
        <v>0</v>
      </c>
      <c r="K90">
        <v>18.899999999999999</v>
      </c>
      <c r="L90">
        <v>6.6</v>
      </c>
      <c r="M90">
        <v>0</v>
      </c>
      <c r="N90">
        <v>8.3000000000000007</v>
      </c>
      <c r="O90">
        <v>19</v>
      </c>
      <c r="P90">
        <v>80</v>
      </c>
      <c r="Q90">
        <v>5</v>
      </c>
      <c r="T90">
        <v>7</v>
      </c>
      <c r="W90">
        <v>8.89</v>
      </c>
      <c r="Y90">
        <v>50</v>
      </c>
    </row>
    <row r="91" spans="1:25" x14ac:dyDescent="0.3">
      <c r="A91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30.799999999999997</v>
      </c>
      <c r="H91">
        <v>19.200000000000003</v>
      </c>
      <c r="I91">
        <v>13.200000000000003</v>
      </c>
      <c r="J91">
        <v>0</v>
      </c>
      <c r="K91">
        <v>18.100000000000001</v>
      </c>
      <c r="L91">
        <v>6.5999999999999979</v>
      </c>
      <c r="M91">
        <v>0</v>
      </c>
      <c r="N91">
        <v>8.2000000000000011</v>
      </c>
      <c r="O91">
        <v>19</v>
      </c>
      <c r="P91">
        <v>80</v>
      </c>
      <c r="Q91">
        <v>4</v>
      </c>
      <c r="T91">
        <v>7</v>
      </c>
      <c r="W91">
        <v>4.57</v>
      </c>
      <c r="Y91">
        <v>50</v>
      </c>
    </row>
    <row r="92" spans="1:25" x14ac:dyDescent="0.3">
      <c r="A92">
        <v>100</v>
      </c>
      <c r="B92">
        <v>0</v>
      </c>
      <c r="C92">
        <v>0</v>
      </c>
      <c r="D92">
        <v>0</v>
      </c>
      <c r="E92">
        <v>0</v>
      </c>
      <c r="F92">
        <v>0</v>
      </c>
      <c r="G92">
        <v>30.799999999999997</v>
      </c>
      <c r="H92">
        <v>19.200000000000003</v>
      </c>
      <c r="I92">
        <v>13.200000000000003</v>
      </c>
      <c r="J92">
        <v>0</v>
      </c>
      <c r="K92">
        <v>18.100000000000001</v>
      </c>
      <c r="L92">
        <v>6.5999999999999979</v>
      </c>
      <c r="M92">
        <v>0</v>
      </c>
      <c r="N92">
        <v>8.2000000000000011</v>
      </c>
      <c r="O92">
        <v>19</v>
      </c>
      <c r="P92">
        <v>80</v>
      </c>
      <c r="Q92">
        <v>4.3</v>
      </c>
      <c r="T92">
        <v>7</v>
      </c>
      <c r="W92">
        <v>4.57</v>
      </c>
      <c r="Y92">
        <v>50</v>
      </c>
    </row>
    <row r="93" spans="1:25" x14ac:dyDescent="0.3">
      <c r="A93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30.799999999999997</v>
      </c>
      <c r="H93">
        <v>19.200000000000003</v>
      </c>
      <c r="I93">
        <v>13.200000000000003</v>
      </c>
      <c r="J93">
        <v>0</v>
      </c>
      <c r="K93">
        <v>18.100000000000001</v>
      </c>
      <c r="L93">
        <v>6.5999999999999979</v>
      </c>
      <c r="M93">
        <v>0</v>
      </c>
      <c r="N93">
        <v>8.2000000000000011</v>
      </c>
      <c r="O93">
        <v>19</v>
      </c>
      <c r="P93">
        <v>80</v>
      </c>
      <c r="Q93">
        <v>4.5999999999999996</v>
      </c>
      <c r="T93">
        <v>7</v>
      </c>
      <c r="W93">
        <v>4.57</v>
      </c>
      <c r="Y93">
        <v>50</v>
      </c>
    </row>
    <row r="94" spans="1:25" x14ac:dyDescent="0.3">
      <c r="A94">
        <v>100</v>
      </c>
      <c r="B94">
        <v>0</v>
      </c>
      <c r="C94">
        <v>0</v>
      </c>
      <c r="D94">
        <v>0</v>
      </c>
      <c r="E94">
        <v>0</v>
      </c>
      <c r="F94">
        <v>0</v>
      </c>
      <c r="G94">
        <v>30.799999999999997</v>
      </c>
      <c r="H94">
        <v>19.200000000000003</v>
      </c>
      <c r="I94">
        <v>13.200000000000003</v>
      </c>
      <c r="J94">
        <v>0</v>
      </c>
      <c r="K94">
        <v>18.100000000000001</v>
      </c>
      <c r="L94">
        <v>6.5999999999999979</v>
      </c>
      <c r="M94">
        <v>0</v>
      </c>
      <c r="N94">
        <v>8.2000000000000011</v>
      </c>
      <c r="O94">
        <v>19</v>
      </c>
      <c r="P94">
        <v>80</v>
      </c>
      <c r="Q94">
        <v>5</v>
      </c>
      <c r="T94">
        <v>7</v>
      </c>
      <c r="W94">
        <v>5.08</v>
      </c>
      <c r="Y94">
        <v>50</v>
      </c>
    </row>
    <row r="95" spans="1:25" x14ac:dyDescent="0.3">
      <c r="A95">
        <v>100</v>
      </c>
      <c r="B95">
        <v>0</v>
      </c>
      <c r="C95">
        <v>0</v>
      </c>
      <c r="D95">
        <v>0</v>
      </c>
      <c r="E95">
        <v>0</v>
      </c>
      <c r="F95">
        <v>0</v>
      </c>
      <c r="G95">
        <v>15.700000000000003</v>
      </c>
      <c r="H95">
        <v>30.799999999999997</v>
      </c>
      <c r="I95">
        <v>13.600000000000001</v>
      </c>
      <c r="J95">
        <v>0</v>
      </c>
      <c r="K95">
        <v>17.5</v>
      </c>
      <c r="L95">
        <v>7.3999999999999986</v>
      </c>
      <c r="M95">
        <v>0</v>
      </c>
      <c r="N95">
        <v>10.3</v>
      </c>
      <c r="O95">
        <v>12.5</v>
      </c>
      <c r="P95">
        <v>80</v>
      </c>
      <c r="Q95">
        <v>5</v>
      </c>
      <c r="T95">
        <v>7</v>
      </c>
      <c r="W95">
        <v>8.3800000000000008</v>
      </c>
      <c r="Y95">
        <v>50</v>
      </c>
    </row>
    <row r="96" spans="1:25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15.700000000000003</v>
      </c>
      <c r="H96">
        <v>30.799999999999997</v>
      </c>
      <c r="I96">
        <v>13.600000000000001</v>
      </c>
      <c r="J96">
        <v>0</v>
      </c>
      <c r="K96">
        <v>17.5</v>
      </c>
      <c r="L96">
        <v>7.3999999999999986</v>
      </c>
      <c r="M96">
        <v>0</v>
      </c>
      <c r="N96">
        <v>10.3</v>
      </c>
      <c r="O96">
        <v>12.5</v>
      </c>
      <c r="P96">
        <v>80</v>
      </c>
      <c r="Q96">
        <v>5.3</v>
      </c>
      <c r="T96">
        <v>7</v>
      </c>
      <c r="W96">
        <v>8.89</v>
      </c>
      <c r="Y96">
        <v>50</v>
      </c>
    </row>
    <row r="97" spans="1:25" x14ac:dyDescent="0.3">
      <c r="A97">
        <v>100</v>
      </c>
      <c r="B97">
        <v>0</v>
      </c>
      <c r="C97">
        <v>0</v>
      </c>
      <c r="D97">
        <v>0</v>
      </c>
      <c r="E97">
        <v>0</v>
      </c>
      <c r="F97">
        <v>0</v>
      </c>
      <c r="G97">
        <v>15.700000000000003</v>
      </c>
      <c r="H97">
        <v>30.799999999999997</v>
      </c>
      <c r="I97">
        <v>13.600000000000001</v>
      </c>
      <c r="J97">
        <v>0</v>
      </c>
      <c r="K97">
        <v>17.5</v>
      </c>
      <c r="L97">
        <v>7.3999999999999986</v>
      </c>
      <c r="M97">
        <v>0</v>
      </c>
      <c r="N97">
        <v>10.3</v>
      </c>
      <c r="O97">
        <v>12.5</v>
      </c>
      <c r="P97">
        <v>80</v>
      </c>
      <c r="Q97">
        <v>5.6</v>
      </c>
      <c r="T97">
        <v>7</v>
      </c>
      <c r="W97">
        <v>10.67</v>
      </c>
      <c r="Y97">
        <v>50</v>
      </c>
    </row>
    <row r="98" spans="1:25" x14ac:dyDescent="0.3">
      <c r="A98">
        <v>100</v>
      </c>
      <c r="B98">
        <v>0</v>
      </c>
      <c r="C98">
        <v>0</v>
      </c>
      <c r="D98">
        <v>0</v>
      </c>
      <c r="E98">
        <v>0</v>
      </c>
      <c r="F98">
        <v>0</v>
      </c>
      <c r="G98">
        <v>15.700000000000003</v>
      </c>
      <c r="H98">
        <v>30.799999999999997</v>
      </c>
      <c r="I98">
        <v>13.600000000000001</v>
      </c>
      <c r="J98">
        <v>0</v>
      </c>
      <c r="K98">
        <v>17.5</v>
      </c>
      <c r="L98">
        <v>7.3999999999999986</v>
      </c>
      <c r="M98">
        <v>0</v>
      </c>
      <c r="N98">
        <v>10.3</v>
      </c>
      <c r="O98">
        <v>12.5</v>
      </c>
      <c r="P98">
        <v>80</v>
      </c>
      <c r="Q98">
        <v>6</v>
      </c>
      <c r="T98">
        <v>7</v>
      </c>
      <c r="W98">
        <v>17.78</v>
      </c>
      <c r="Y98">
        <v>50</v>
      </c>
    </row>
    <row r="99" spans="1:25" x14ac:dyDescent="0.3">
      <c r="A99">
        <v>100</v>
      </c>
      <c r="B99">
        <v>0</v>
      </c>
      <c r="C99">
        <v>0</v>
      </c>
      <c r="D99">
        <v>0</v>
      </c>
      <c r="E99">
        <v>0</v>
      </c>
      <c r="F99">
        <v>2.0999999999999943</v>
      </c>
      <c r="G99">
        <v>18.600000000000009</v>
      </c>
      <c r="H99">
        <v>30.799999999999997</v>
      </c>
      <c r="I99">
        <v>11.600000000000001</v>
      </c>
      <c r="J99">
        <v>0</v>
      </c>
      <c r="K99">
        <v>17.5</v>
      </c>
      <c r="L99">
        <v>7.3999999999999986</v>
      </c>
      <c r="M99">
        <v>0</v>
      </c>
      <c r="N99">
        <v>9.3000000000000007</v>
      </c>
      <c r="O99">
        <v>12.5</v>
      </c>
      <c r="P99">
        <v>80</v>
      </c>
      <c r="Q99">
        <v>4.5999999999999996</v>
      </c>
      <c r="T99">
        <v>7</v>
      </c>
      <c r="W99">
        <v>3.81</v>
      </c>
      <c r="Y99">
        <v>50</v>
      </c>
    </row>
    <row r="100" spans="1:25" x14ac:dyDescent="0.3">
      <c r="A100">
        <v>100</v>
      </c>
      <c r="B100">
        <v>0</v>
      </c>
      <c r="C100">
        <v>0</v>
      </c>
      <c r="D100">
        <v>0</v>
      </c>
      <c r="E100">
        <v>0</v>
      </c>
      <c r="F100">
        <v>2.0999999999999943</v>
      </c>
      <c r="G100">
        <v>18.600000000000009</v>
      </c>
      <c r="H100">
        <v>30.799999999999997</v>
      </c>
      <c r="I100">
        <v>11.600000000000001</v>
      </c>
      <c r="J100">
        <v>0</v>
      </c>
      <c r="K100">
        <v>17.5</v>
      </c>
      <c r="L100">
        <v>7.3999999999999986</v>
      </c>
      <c r="M100">
        <v>0</v>
      </c>
      <c r="N100">
        <v>9.3000000000000007</v>
      </c>
      <c r="O100">
        <v>12.5</v>
      </c>
      <c r="P100">
        <v>80</v>
      </c>
      <c r="Q100">
        <v>5</v>
      </c>
      <c r="T100">
        <v>7</v>
      </c>
      <c r="W100">
        <v>4.0599999999999996</v>
      </c>
      <c r="Y100">
        <v>50</v>
      </c>
    </row>
    <row r="101" spans="1:25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2.0999999999999943</v>
      </c>
      <c r="G101">
        <v>18.600000000000009</v>
      </c>
      <c r="H101">
        <v>30.799999999999997</v>
      </c>
      <c r="I101">
        <v>11.600000000000001</v>
      </c>
      <c r="J101">
        <v>0</v>
      </c>
      <c r="K101">
        <v>17.5</v>
      </c>
      <c r="L101">
        <v>7.3999999999999986</v>
      </c>
      <c r="M101">
        <v>0</v>
      </c>
      <c r="N101">
        <v>9.3000000000000007</v>
      </c>
      <c r="O101">
        <v>12.5</v>
      </c>
      <c r="P101">
        <v>80</v>
      </c>
      <c r="Q101">
        <v>5.3</v>
      </c>
      <c r="T101">
        <v>7</v>
      </c>
      <c r="W101">
        <v>5.59</v>
      </c>
      <c r="Y101">
        <v>50</v>
      </c>
    </row>
    <row r="102" spans="1:25" x14ac:dyDescent="0.3">
      <c r="A102">
        <v>100</v>
      </c>
      <c r="B102">
        <v>0</v>
      </c>
      <c r="C102">
        <v>0</v>
      </c>
      <c r="D102">
        <v>0</v>
      </c>
      <c r="E102">
        <v>0</v>
      </c>
      <c r="F102">
        <v>2.0999999999999943</v>
      </c>
      <c r="G102">
        <v>18.600000000000009</v>
      </c>
      <c r="H102">
        <v>30.799999999999997</v>
      </c>
      <c r="I102">
        <v>11.600000000000001</v>
      </c>
      <c r="J102">
        <v>0</v>
      </c>
      <c r="K102">
        <v>17.5</v>
      </c>
      <c r="L102">
        <v>7.3999999999999986</v>
      </c>
      <c r="M102">
        <v>0</v>
      </c>
      <c r="N102">
        <v>9.3000000000000007</v>
      </c>
      <c r="O102">
        <v>12.5</v>
      </c>
      <c r="P102">
        <v>80</v>
      </c>
      <c r="Q102">
        <v>5.6</v>
      </c>
      <c r="T102">
        <v>7</v>
      </c>
      <c r="W102">
        <v>6.1</v>
      </c>
      <c r="Y102">
        <v>50</v>
      </c>
    </row>
    <row r="103" spans="1:2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8</v>
      </c>
      <c r="G103">
        <v>17.700000000000003</v>
      </c>
      <c r="H103">
        <v>30.799999999999997</v>
      </c>
      <c r="I103">
        <v>9.6000000000000014</v>
      </c>
      <c r="J103">
        <v>0</v>
      </c>
      <c r="K103">
        <v>17.5</v>
      </c>
      <c r="L103">
        <v>7.3999999999999986</v>
      </c>
      <c r="M103">
        <v>0</v>
      </c>
      <c r="N103">
        <v>7</v>
      </c>
      <c r="O103">
        <v>12.5</v>
      </c>
      <c r="P103">
        <v>80</v>
      </c>
      <c r="Q103">
        <v>4.5999999999999996</v>
      </c>
      <c r="T103">
        <v>7</v>
      </c>
      <c r="W103">
        <v>3.81</v>
      </c>
      <c r="Y103">
        <v>50</v>
      </c>
    </row>
    <row r="104" spans="1:25" x14ac:dyDescent="0.3">
      <c r="A104">
        <v>100</v>
      </c>
      <c r="B104">
        <v>0</v>
      </c>
      <c r="C104">
        <v>0</v>
      </c>
      <c r="D104">
        <v>0</v>
      </c>
      <c r="E104">
        <v>0</v>
      </c>
      <c r="F104">
        <v>8</v>
      </c>
      <c r="G104">
        <v>17.700000000000003</v>
      </c>
      <c r="H104">
        <v>30.799999999999997</v>
      </c>
      <c r="I104">
        <v>9.6000000000000014</v>
      </c>
      <c r="J104">
        <v>0</v>
      </c>
      <c r="K104">
        <v>17.5</v>
      </c>
      <c r="L104">
        <v>7.3999999999999986</v>
      </c>
      <c r="M104">
        <v>0</v>
      </c>
      <c r="N104">
        <v>7</v>
      </c>
      <c r="O104">
        <v>12.5</v>
      </c>
      <c r="P104">
        <v>80</v>
      </c>
      <c r="Q104">
        <v>5</v>
      </c>
      <c r="T104">
        <v>7</v>
      </c>
      <c r="W104">
        <v>3.81</v>
      </c>
      <c r="Y104">
        <v>50</v>
      </c>
    </row>
    <row r="105" spans="1:25" x14ac:dyDescent="0.3">
      <c r="A105">
        <v>100</v>
      </c>
      <c r="B105">
        <v>0</v>
      </c>
      <c r="C105">
        <v>0</v>
      </c>
      <c r="D105">
        <v>0</v>
      </c>
      <c r="E105">
        <v>0</v>
      </c>
      <c r="F105">
        <v>8</v>
      </c>
      <c r="G105">
        <v>17.700000000000003</v>
      </c>
      <c r="H105">
        <v>30.799999999999997</v>
      </c>
      <c r="I105">
        <v>9.6000000000000014</v>
      </c>
      <c r="J105">
        <v>0</v>
      </c>
      <c r="K105">
        <v>17.5</v>
      </c>
      <c r="L105">
        <v>7.3999999999999986</v>
      </c>
      <c r="M105">
        <v>0</v>
      </c>
      <c r="N105">
        <v>7</v>
      </c>
      <c r="O105">
        <v>12.5</v>
      </c>
      <c r="P105">
        <v>80</v>
      </c>
      <c r="Q105">
        <v>5.3</v>
      </c>
      <c r="T105">
        <v>7</v>
      </c>
      <c r="W105">
        <v>7.37</v>
      </c>
      <c r="Y105">
        <v>50</v>
      </c>
    </row>
    <row r="106" spans="1:25" x14ac:dyDescent="0.3">
      <c r="A106">
        <v>100</v>
      </c>
      <c r="B106">
        <v>0</v>
      </c>
      <c r="C106">
        <v>0</v>
      </c>
      <c r="D106">
        <v>0</v>
      </c>
      <c r="E106">
        <v>0</v>
      </c>
      <c r="F106">
        <v>8</v>
      </c>
      <c r="G106">
        <v>17.700000000000003</v>
      </c>
      <c r="H106">
        <v>30.799999999999997</v>
      </c>
      <c r="I106">
        <v>9.6000000000000014</v>
      </c>
      <c r="J106">
        <v>0</v>
      </c>
      <c r="K106">
        <v>17.5</v>
      </c>
      <c r="L106">
        <v>7.3999999999999986</v>
      </c>
      <c r="M106">
        <v>0</v>
      </c>
      <c r="N106">
        <v>7</v>
      </c>
      <c r="O106">
        <v>12.5</v>
      </c>
      <c r="P106">
        <v>80</v>
      </c>
      <c r="Q106">
        <v>5.6</v>
      </c>
      <c r="T106">
        <v>7</v>
      </c>
      <c r="W106">
        <v>6.1</v>
      </c>
      <c r="Y106">
        <v>50</v>
      </c>
    </row>
    <row r="107" spans="1:25" x14ac:dyDescent="0.3">
      <c r="A107">
        <v>100</v>
      </c>
      <c r="B107">
        <v>0</v>
      </c>
      <c r="C107">
        <v>0</v>
      </c>
      <c r="D107">
        <v>0</v>
      </c>
      <c r="E107">
        <v>0</v>
      </c>
      <c r="F107">
        <v>4.0999999999999943</v>
      </c>
      <c r="G107">
        <v>13.5</v>
      </c>
      <c r="H107">
        <v>8.2000000000000028</v>
      </c>
      <c r="I107">
        <v>35.1</v>
      </c>
      <c r="J107">
        <v>11.700000000000003</v>
      </c>
      <c r="K107">
        <v>5.3999999999999986</v>
      </c>
      <c r="L107">
        <v>4.3000000000000007</v>
      </c>
      <c r="M107">
        <v>5.3999999999999986</v>
      </c>
      <c r="N107">
        <v>5.3000000000000007</v>
      </c>
      <c r="O107">
        <v>3.6</v>
      </c>
      <c r="P107">
        <v>19</v>
      </c>
      <c r="Q107">
        <v>5</v>
      </c>
      <c r="T107">
        <v>4</v>
      </c>
      <c r="U107">
        <v>13.7</v>
      </c>
      <c r="V107">
        <v>70</v>
      </c>
      <c r="W107" s="3">
        <v>12.5</v>
      </c>
      <c r="X107" s="3"/>
      <c r="Y107" s="3">
        <v>50</v>
      </c>
    </row>
    <row r="108" spans="1:25" x14ac:dyDescent="0.3">
      <c r="A108">
        <v>80</v>
      </c>
      <c r="B108">
        <v>20</v>
      </c>
      <c r="C108">
        <v>0</v>
      </c>
      <c r="D108">
        <v>0</v>
      </c>
      <c r="E108">
        <v>0</v>
      </c>
      <c r="F108">
        <v>7.5999999999999943</v>
      </c>
      <c r="G108">
        <v>21.300000000000011</v>
      </c>
      <c r="H108">
        <v>6.5</v>
      </c>
      <c r="I108">
        <v>19.699999999999996</v>
      </c>
      <c r="J108">
        <v>11.5</v>
      </c>
      <c r="K108">
        <v>6.7999999999999972</v>
      </c>
      <c r="L108">
        <v>5.8000000000000007</v>
      </c>
      <c r="M108">
        <v>6.4</v>
      </c>
      <c r="N108">
        <v>5.8000000000000007</v>
      </c>
      <c r="O108">
        <v>5</v>
      </c>
      <c r="P108">
        <v>19</v>
      </c>
      <c r="Q108">
        <v>5.4</v>
      </c>
      <c r="T108">
        <v>4.2</v>
      </c>
      <c r="U108">
        <v>14.2</v>
      </c>
      <c r="V108">
        <v>70</v>
      </c>
      <c r="W108" s="3">
        <v>12.5</v>
      </c>
      <c r="X108" s="3"/>
      <c r="Y108" s="3">
        <v>50</v>
      </c>
    </row>
    <row r="109" spans="1:25" x14ac:dyDescent="0.3">
      <c r="A109">
        <v>60</v>
      </c>
      <c r="B109">
        <v>40</v>
      </c>
      <c r="C109">
        <v>0</v>
      </c>
      <c r="D109">
        <v>0</v>
      </c>
      <c r="E109">
        <v>0</v>
      </c>
      <c r="F109">
        <v>4.7000000000000028</v>
      </c>
      <c r="G109">
        <v>16.899999999999991</v>
      </c>
      <c r="H109">
        <v>7.9000000000000057</v>
      </c>
      <c r="I109">
        <v>22.200000000000003</v>
      </c>
      <c r="J109">
        <v>12.899999999999999</v>
      </c>
      <c r="K109">
        <v>7.8999999999999986</v>
      </c>
      <c r="L109">
        <v>6.3000000000000007</v>
      </c>
      <c r="M109">
        <v>6.1999999999999993</v>
      </c>
      <c r="N109">
        <v>5.1999999999999993</v>
      </c>
      <c r="O109">
        <v>6.3</v>
      </c>
      <c r="P109">
        <v>19</v>
      </c>
      <c r="Q109">
        <v>5.4</v>
      </c>
      <c r="T109">
        <v>4.3</v>
      </c>
      <c r="U109">
        <v>14.4</v>
      </c>
      <c r="V109">
        <v>70</v>
      </c>
      <c r="W109" s="3">
        <v>12.5</v>
      </c>
      <c r="X109" s="3"/>
      <c r="Y109" s="3">
        <v>50</v>
      </c>
    </row>
    <row r="110" spans="1:25" x14ac:dyDescent="0.3">
      <c r="A110">
        <v>100</v>
      </c>
      <c r="B110">
        <v>0</v>
      </c>
      <c r="C110">
        <v>0</v>
      </c>
      <c r="D110">
        <v>0</v>
      </c>
      <c r="E110">
        <v>0</v>
      </c>
      <c r="F110">
        <v>5.4000000000000057</v>
      </c>
      <c r="G110">
        <v>16.299999999999997</v>
      </c>
      <c r="H110">
        <v>7.5</v>
      </c>
      <c r="I110">
        <v>22.9</v>
      </c>
      <c r="J110">
        <v>10.299999999999997</v>
      </c>
      <c r="K110">
        <v>9.7000000000000028</v>
      </c>
      <c r="L110">
        <v>7.5999999999999979</v>
      </c>
      <c r="M110">
        <v>6.1000000000000014</v>
      </c>
      <c r="N110">
        <v>4.6999999999999993</v>
      </c>
      <c r="O110">
        <v>6.3</v>
      </c>
      <c r="P110">
        <v>19</v>
      </c>
      <c r="Q110">
        <v>4.8</v>
      </c>
      <c r="T110">
        <v>3.5</v>
      </c>
      <c r="U110">
        <v>12.5</v>
      </c>
      <c r="V110">
        <v>72</v>
      </c>
      <c r="W110" s="3">
        <v>12.5</v>
      </c>
      <c r="X110" s="3"/>
      <c r="Y110" s="3">
        <v>50</v>
      </c>
    </row>
    <row r="111" spans="1:25" x14ac:dyDescent="0.3">
      <c r="A111">
        <v>100</v>
      </c>
      <c r="B111">
        <v>0</v>
      </c>
      <c r="C111">
        <v>0</v>
      </c>
      <c r="D111">
        <v>0</v>
      </c>
      <c r="E111">
        <v>0</v>
      </c>
      <c r="F111">
        <v>5.4000000000000057</v>
      </c>
      <c r="G111">
        <v>16.299999999999997</v>
      </c>
      <c r="H111">
        <v>7.5</v>
      </c>
      <c r="I111">
        <v>22.9</v>
      </c>
      <c r="J111">
        <v>10.299999999999997</v>
      </c>
      <c r="K111">
        <v>9.7000000000000028</v>
      </c>
      <c r="L111">
        <v>7.5999999999999979</v>
      </c>
      <c r="M111">
        <v>6.1000000000000014</v>
      </c>
      <c r="N111">
        <v>4.6999999999999993</v>
      </c>
      <c r="O111">
        <v>6.3</v>
      </c>
      <c r="P111">
        <v>19</v>
      </c>
      <c r="Q111">
        <v>4.9000000000000004</v>
      </c>
      <c r="T111">
        <v>3.8</v>
      </c>
      <c r="U111">
        <v>13</v>
      </c>
      <c r="V111">
        <v>71</v>
      </c>
      <c r="W111" s="3">
        <v>12.5</v>
      </c>
      <c r="X111" s="3"/>
      <c r="Y111" s="3">
        <v>50</v>
      </c>
    </row>
    <row r="112" spans="1:25" x14ac:dyDescent="0.3">
      <c r="A112">
        <v>100</v>
      </c>
      <c r="B112">
        <v>0</v>
      </c>
      <c r="C112">
        <v>0</v>
      </c>
      <c r="D112">
        <v>0</v>
      </c>
      <c r="E112">
        <v>0</v>
      </c>
      <c r="F112">
        <v>5.4000000000000057</v>
      </c>
      <c r="G112">
        <v>16.299999999999997</v>
      </c>
      <c r="H112">
        <v>7.5</v>
      </c>
      <c r="I112">
        <v>22.9</v>
      </c>
      <c r="J112">
        <v>10.299999999999997</v>
      </c>
      <c r="K112">
        <v>9.7000000000000028</v>
      </c>
      <c r="L112">
        <v>7.5999999999999979</v>
      </c>
      <c r="M112">
        <v>6.1000000000000014</v>
      </c>
      <c r="N112">
        <v>4.6999999999999993</v>
      </c>
      <c r="O112">
        <v>6.3</v>
      </c>
      <c r="P112">
        <v>19</v>
      </c>
      <c r="Q112">
        <v>4.9000000000000004</v>
      </c>
      <c r="T112">
        <v>4</v>
      </c>
      <c r="U112">
        <v>13.3</v>
      </c>
      <c r="V112">
        <v>70</v>
      </c>
      <c r="W112" s="3">
        <v>12.5</v>
      </c>
      <c r="X112" s="3"/>
      <c r="Y112" s="3">
        <v>50</v>
      </c>
    </row>
    <row r="113" spans="1:25" x14ac:dyDescent="0.3">
      <c r="A113">
        <v>100</v>
      </c>
      <c r="B113">
        <v>0</v>
      </c>
      <c r="C113">
        <v>0</v>
      </c>
      <c r="D113">
        <v>0</v>
      </c>
      <c r="E113">
        <v>0</v>
      </c>
      <c r="F113">
        <v>5.4000000000000057</v>
      </c>
      <c r="G113">
        <v>16.299999999999997</v>
      </c>
      <c r="H113">
        <v>7.5</v>
      </c>
      <c r="I113">
        <v>22.9</v>
      </c>
      <c r="J113">
        <v>10.299999999999997</v>
      </c>
      <c r="K113">
        <v>9.7000000000000028</v>
      </c>
      <c r="L113">
        <v>7.5999999999999979</v>
      </c>
      <c r="M113">
        <v>6.1000000000000014</v>
      </c>
      <c r="N113">
        <v>4.6999999999999993</v>
      </c>
      <c r="O113">
        <v>6.3</v>
      </c>
      <c r="P113">
        <v>19</v>
      </c>
      <c r="Q113">
        <v>4.9000000000000004</v>
      </c>
      <c r="T113">
        <v>4</v>
      </c>
      <c r="U113">
        <v>13.1</v>
      </c>
      <c r="V113">
        <v>69</v>
      </c>
      <c r="W113" s="3">
        <v>12.5</v>
      </c>
      <c r="X113" s="3"/>
      <c r="Y113" s="3">
        <v>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3C02-42BA-4A60-8A99-9D1829388F18}">
  <dimension ref="A1:Z111"/>
  <sheetViews>
    <sheetView zoomScaleNormal="100" workbookViewId="0">
      <pane ySplit="1" topLeftCell="A83" activePane="bottomLeft" state="frozen"/>
      <selection pane="bottomLeft" activeCell="C81" sqref="C81:Q111"/>
    </sheetView>
  </sheetViews>
  <sheetFormatPr defaultRowHeight="15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2" t="s">
        <v>25</v>
      </c>
      <c r="Y1" s="1" t="s">
        <v>26</v>
      </c>
    </row>
    <row r="2" spans="1:25" x14ac:dyDescent="0.3">
      <c r="A2">
        <v>100</v>
      </c>
      <c r="B2">
        <v>0</v>
      </c>
      <c r="C2">
        <v>0</v>
      </c>
      <c r="D2">
        <v>7</v>
      </c>
      <c r="E2">
        <v>14</v>
      </c>
      <c r="F2">
        <v>22</v>
      </c>
      <c r="G2">
        <v>9</v>
      </c>
      <c r="H2">
        <v>10</v>
      </c>
      <c r="I2">
        <v>9</v>
      </c>
      <c r="J2">
        <v>9</v>
      </c>
      <c r="K2">
        <v>5</v>
      </c>
      <c r="L2">
        <v>5</v>
      </c>
      <c r="M2">
        <v>4</v>
      </c>
      <c r="N2">
        <v>3.1</v>
      </c>
      <c r="O2">
        <v>25</v>
      </c>
      <c r="P2">
        <v>40</v>
      </c>
      <c r="Q2">
        <v>4.5999999999999996</v>
      </c>
      <c r="T2">
        <v>7</v>
      </c>
      <c r="U2">
        <v>13.6</v>
      </c>
      <c r="V2">
        <v>71</v>
      </c>
      <c r="W2" s="3">
        <v>6.01</v>
      </c>
      <c r="X2" s="3"/>
      <c r="Y2">
        <v>50</v>
      </c>
    </row>
    <row r="3" spans="1:25" x14ac:dyDescent="0.3">
      <c r="A3">
        <v>100</v>
      </c>
      <c r="B3">
        <v>0</v>
      </c>
      <c r="C3">
        <v>0</v>
      </c>
      <c r="D3">
        <v>4.5999999999999943</v>
      </c>
      <c r="E3">
        <v>13.100000000000009</v>
      </c>
      <c r="F3">
        <v>14.399999999999991</v>
      </c>
      <c r="G3">
        <v>4.8000000000000043</v>
      </c>
      <c r="H3">
        <v>20.9</v>
      </c>
      <c r="I3">
        <v>9.4000000000000057</v>
      </c>
      <c r="J3">
        <v>6.6999999999999957</v>
      </c>
      <c r="K3">
        <v>6.5</v>
      </c>
      <c r="L3">
        <v>6.4000000000000021</v>
      </c>
      <c r="M3">
        <v>5.2999999999999989</v>
      </c>
      <c r="N3">
        <v>3.8000000000000007</v>
      </c>
      <c r="O3">
        <v>25</v>
      </c>
      <c r="P3">
        <v>40</v>
      </c>
      <c r="Q3">
        <v>4.5</v>
      </c>
      <c r="T3">
        <v>7</v>
      </c>
      <c r="U3">
        <v>12.9</v>
      </c>
      <c r="V3">
        <v>69</v>
      </c>
      <c r="W3" s="3">
        <v>2.1800000000000002</v>
      </c>
      <c r="X3" s="3"/>
      <c r="Y3">
        <v>50</v>
      </c>
    </row>
    <row r="4" spans="1:25" x14ac:dyDescent="0.3">
      <c r="A4">
        <v>100</v>
      </c>
      <c r="B4">
        <v>0</v>
      </c>
      <c r="C4">
        <v>0</v>
      </c>
      <c r="D4">
        <v>7</v>
      </c>
      <c r="E4">
        <v>10</v>
      </c>
      <c r="F4">
        <v>20</v>
      </c>
      <c r="G4">
        <v>6</v>
      </c>
      <c r="H4">
        <v>19</v>
      </c>
      <c r="I4">
        <v>12</v>
      </c>
      <c r="J4">
        <v>8</v>
      </c>
      <c r="K4">
        <v>4</v>
      </c>
      <c r="L4">
        <v>4</v>
      </c>
      <c r="M4">
        <v>3</v>
      </c>
      <c r="N4">
        <v>3.9</v>
      </c>
      <c r="O4">
        <v>25</v>
      </c>
      <c r="P4">
        <v>40</v>
      </c>
      <c r="Q4">
        <v>4.5</v>
      </c>
      <c r="T4">
        <v>7</v>
      </c>
      <c r="U4">
        <v>13.6</v>
      </c>
      <c r="V4">
        <v>73</v>
      </c>
      <c r="W4" s="3">
        <v>3.78</v>
      </c>
      <c r="X4" s="3"/>
      <c r="Y4">
        <v>50</v>
      </c>
    </row>
    <row r="5" spans="1:25" x14ac:dyDescent="0.3">
      <c r="A5">
        <v>100</v>
      </c>
      <c r="B5">
        <v>0</v>
      </c>
      <c r="C5">
        <v>0</v>
      </c>
      <c r="D5">
        <v>5</v>
      </c>
      <c r="E5">
        <v>15</v>
      </c>
      <c r="F5">
        <v>13</v>
      </c>
      <c r="G5">
        <v>8</v>
      </c>
      <c r="H5">
        <v>16</v>
      </c>
      <c r="I5">
        <v>11</v>
      </c>
      <c r="J5">
        <v>12</v>
      </c>
      <c r="K5">
        <v>4</v>
      </c>
      <c r="L5">
        <v>5</v>
      </c>
      <c r="M5">
        <v>5</v>
      </c>
      <c r="N5">
        <v>1.5999999999999996</v>
      </c>
      <c r="O5">
        <v>25</v>
      </c>
      <c r="P5">
        <v>40</v>
      </c>
      <c r="Q5">
        <v>4.5</v>
      </c>
      <c r="T5">
        <v>7</v>
      </c>
      <c r="U5">
        <v>12.7</v>
      </c>
      <c r="V5">
        <v>69</v>
      </c>
      <c r="W5" s="3">
        <v>4.3196878411507251</v>
      </c>
      <c r="X5" s="3"/>
      <c r="Y5">
        <v>50</v>
      </c>
    </row>
    <row r="6" spans="1:25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5</v>
      </c>
      <c r="G6">
        <v>18</v>
      </c>
      <c r="H6">
        <v>24</v>
      </c>
      <c r="I6">
        <v>16</v>
      </c>
      <c r="J6">
        <v>10</v>
      </c>
      <c r="K6">
        <v>8</v>
      </c>
      <c r="L6">
        <v>5</v>
      </c>
      <c r="M6">
        <v>4</v>
      </c>
      <c r="N6">
        <v>4</v>
      </c>
      <c r="O6">
        <v>12.5</v>
      </c>
      <c r="P6">
        <v>20</v>
      </c>
      <c r="Q6">
        <v>4</v>
      </c>
      <c r="R6">
        <v>185</v>
      </c>
      <c r="S6">
        <v>50</v>
      </c>
      <c r="T6">
        <v>7</v>
      </c>
      <c r="W6" s="3">
        <v>11.6</v>
      </c>
      <c r="X6" s="3"/>
      <c r="Y6">
        <v>50</v>
      </c>
    </row>
    <row r="7" spans="1:25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5</v>
      </c>
      <c r="G7">
        <v>18</v>
      </c>
      <c r="H7">
        <v>24</v>
      </c>
      <c r="I7">
        <v>16</v>
      </c>
      <c r="J7">
        <v>10</v>
      </c>
      <c r="K7">
        <v>8</v>
      </c>
      <c r="L7">
        <v>5</v>
      </c>
      <c r="M7">
        <v>4</v>
      </c>
      <c r="N7">
        <v>4</v>
      </c>
      <c r="O7">
        <v>12.5</v>
      </c>
      <c r="P7">
        <v>20</v>
      </c>
      <c r="Q7">
        <v>6</v>
      </c>
      <c r="R7">
        <v>185</v>
      </c>
      <c r="S7">
        <v>50</v>
      </c>
      <c r="T7">
        <v>7</v>
      </c>
      <c r="W7" s="3">
        <v>11.8</v>
      </c>
      <c r="X7" s="3"/>
      <c r="Y7">
        <v>50</v>
      </c>
    </row>
    <row r="8" spans="1:25" x14ac:dyDescent="0.3">
      <c r="A8">
        <v>100</v>
      </c>
      <c r="B8">
        <v>0</v>
      </c>
      <c r="C8">
        <v>0</v>
      </c>
      <c r="D8">
        <v>0</v>
      </c>
      <c r="E8">
        <v>0</v>
      </c>
      <c r="F8">
        <v>5</v>
      </c>
      <c r="G8">
        <v>18</v>
      </c>
      <c r="H8">
        <v>24</v>
      </c>
      <c r="I8">
        <v>16</v>
      </c>
      <c r="J8">
        <v>10</v>
      </c>
      <c r="K8">
        <v>8</v>
      </c>
      <c r="L8">
        <v>5</v>
      </c>
      <c r="M8">
        <v>4</v>
      </c>
      <c r="N8">
        <v>4</v>
      </c>
      <c r="O8">
        <v>12.5</v>
      </c>
      <c r="P8">
        <v>20</v>
      </c>
      <c r="Q8">
        <v>6.5</v>
      </c>
      <c r="R8">
        <v>185</v>
      </c>
      <c r="S8">
        <v>50</v>
      </c>
      <c r="T8">
        <v>7</v>
      </c>
      <c r="W8" s="3">
        <v>17</v>
      </c>
      <c r="X8" s="3"/>
      <c r="Y8">
        <v>50</v>
      </c>
    </row>
    <row r="9" spans="1:25" x14ac:dyDescent="0.3">
      <c r="A9">
        <v>100</v>
      </c>
      <c r="B9">
        <v>0</v>
      </c>
      <c r="C9">
        <v>0</v>
      </c>
      <c r="D9">
        <v>0</v>
      </c>
      <c r="E9">
        <v>0</v>
      </c>
      <c r="F9">
        <v>5</v>
      </c>
      <c r="G9">
        <v>18</v>
      </c>
      <c r="H9">
        <v>24</v>
      </c>
      <c r="I9">
        <v>16</v>
      </c>
      <c r="J9">
        <v>10</v>
      </c>
      <c r="K9">
        <v>8</v>
      </c>
      <c r="L9">
        <v>5</v>
      </c>
      <c r="M9">
        <v>4</v>
      </c>
      <c r="N9">
        <v>4</v>
      </c>
      <c r="O9">
        <v>12.5</v>
      </c>
      <c r="P9">
        <v>20</v>
      </c>
      <c r="Q9">
        <v>7</v>
      </c>
      <c r="R9">
        <v>185</v>
      </c>
      <c r="S9">
        <v>50</v>
      </c>
      <c r="T9">
        <v>7</v>
      </c>
      <c r="W9" s="3">
        <v>18.2</v>
      </c>
      <c r="X9" s="3"/>
      <c r="Y9">
        <v>50</v>
      </c>
    </row>
    <row r="10" spans="1:25" x14ac:dyDescent="0.3">
      <c r="A10">
        <v>100</v>
      </c>
      <c r="B10">
        <v>0</v>
      </c>
      <c r="C10">
        <v>0</v>
      </c>
      <c r="D10">
        <v>0</v>
      </c>
      <c r="E10">
        <v>0</v>
      </c>
      <c r="F10">
        <v>3</v>
      </c>
      <c r="G10">
        <v>13</v>
      </c>
      <c r="H10">
        <v>16</v>
      </c>
      <c r="I10">
        <v>14</v>
      </c>
      <c r="J10">
        <v>18</v>
      </c>
      <c r="K10">
        <v>11</v>
      </c>
      <c r="L10">
        <v>8</v>
      </c>
      <c r="M10">
        <v>4</v>
      </c>
      <c r="N10">
        <v>3</v>
      </c>
      <c r="O10">
        <v>12.5</v>
      </c>
      <c r="P10">
        <v>20</v>
      </c>
      <c r="Q10">
        <v>5</v>
      </c>
      <c r="R10">
        <v>185</v>
      </c>
      <c r="S10">
        <v>50</v>
      </c>
      <c r="T10">
        <v>7</v>
      </c>
      <c r="W10" s="3">
        <v>20</v>
      </c>
      <c r="X10" s="3"/>
      <c r="Y10">
        <v>50</v>
      </c>
    </row>
    <row r="11" spans="1:25" x14ac:dyDescent="0.3">
      <c r="A11">
        <v>100</v>
      </c>
      <c r="B11">
        <v>0</v>
      </c>
      <c r="C11">
        <v>0</v>
      </c>
      <c r="D11">
        <v>0</v>
      </c>
      <c r="E11">
        <v>0</v>
      </c>
      <c r="F11">
        <v>4</v>
      </c>
      <c r="G11">
        <v>17</v>
      </c>
      <c r="H11">
        <v>20</v>
      </c>
      <c r="I11">
        <v>14</v>
      </c>
      <c r="J11">
        <v>14</v>
      </c>
      <c r="K11">
        <v>10</v>
      </c>
      <c r="L11">
        <v>7</v>
      </c>
      <c r="M11">
        <v>2</v>
      </c>
      <c r="N11">
        <v>3</v>
      </c>
      <c r="O11">
        <v>12.5</v>
      </c>
      <c r="P11">
        <v>20</v>
      </c>
      <c r="Q11">
        <v>5</v>
      </c>
      <c r="R11">
        <v>185</v>
      </c>
      <c r="S11">
        <v>50</v>
      </c>
      <c r="T11">
        <v>7</v>
      </c>
      <c r="W11" s="3">
        <v>20</v>
      </c>
      <c r="X11" s="3"/>
      <c r="Y11">
        <v>50</v>
      </c>
    </row>
    <row r="12" spans="1:25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5</v>
      </c>
      <c r="G12">
        <v>20</v>
      </c>
      <c r="H12">
        <v>25</v>
      </c>
      <c r="I12">
        <v>13</v>
      </c>
      <c r="J12">
        <v>12</v>
      </c>
      <c r="K12">
        <v>7</v>
      </c>
      <c r="L12">
        <v>6</v>
      </c>
      <c r="M12">
        <v>2</v>
      </c>
      <c r="N12">
        <v>3</v>
      </c>
      <c r="O12">
        <v>12.5</v>
      </c>
      <c r="P12">
        <v>20</v>
      </c>
      <c r="Q12">
        <v>5</v>
      </c>
      <c r="R12">
        <v>185</v>
      </c>
      <c r="S12">
        <v>50</v>
      </c>
      <c r="T12">
        <v>7</v>
      </c>
      <c r="W12" s="3">
        <v>15</v>
      </c>
      <c r="X12" s="3"/>
      <c r="Y12">
        <v>50</v>
      </c>
    </row>
    <row r="13" spans="1:25" x14ac:dyDescent="0.3">
      <c r="A13">
        <v>100</v>
      </c>
      <c r="B13">
        <v>0</v>
      </c>
      <c r="C13">
        <v>0</v>
      </c>
      <c r="D13">
        <v>0</v>
      </c>
      <c r="E13">
        <v>0</v>
      </c>
      <c r="F13">
        <v>6</v>
      </c>
      <c r="G13">
        <v>23</v>
      </c>
      <c r="H13">
        <v>30</v>
      </c>
      <c r="I13">
        <v>12</v>
      </c>
      <c r="J13">
        <v>9</v>
      </c>
      <c r="K13">
        <v>6</v>
      </c>
      <c r="L13">
        <v>4</v>
      </c>
      <c r="M13">
        <v>2</v>
      </c>
      <c r="N13">
        <v>2</v>
      </c>
      <c r="O13">
        <v>12.5</v>
      </c>
      <c r="P13">
        <v>20</v>
      </c>
      <c r="Q13">
        <v>5</v>
      </c>
      <c r="R13">
        <v>185</v>
      </c>
      <c r="S13">
        <v>50</v>
      </c>
      <c r="T13">
        <v>7</v>
      </c>
      <c r="W13" s="3">
        <v>6</v>
      </c>
      <c r="X13" s="3"/>
      <c r="Y13">
        <v>50</v>
      </c>
    </row>
    <row r="14" spans="1:25" x14ac:dyDescent="0.3">
      <c r="A14">
        <v>100</v>
      </c>
      <c r="B14">
        <v>0</v>
      </c>
      <c r="C14">
        <v>0</v>
      </c>
      <c r="D14">
        <v>0</v>
      </c>
      <c r="E14">
        <v>0</v>
      </c>
      <c r="F14">
        <v>6</v>
      </c>
      <c r="G14">
        <v>24</v>
      </c>
      <c r="H14">
        <v>35</v>
      </c>
      <c r="I14">
        <v>11</v>
      </c>
      <c r="J14">
        <v>8</v>
      </c>
      <c r="K14">
        <v>4</v>
      </c>
      <c r="L14">
        <v>4</v>
      </c>
      <c r="M14">
        <v>1</v>
      </c>
      <c r="N14">
        <v>1</v>
      </c>
      <c r="O14">
        <v>12.5</v>
      </c>
      <c r="P14">
        <v>20</v>
      </c>
      <c r="Q14">
        <v>5</v>
      </c>
      <c r="R14">
        <v>185</v>
      </c>
      <c r="S14">
        <v>50</v>
      </c>
      <c r="T14">
        <v>7</v>
      </c>
      <c r="W14" s="3">
        <v>4.1900000000000004</v>
      </c>
      <c r="X14" s="3"/>
      <c r="Y14">
        <v>50</v>
      </c>
    </row>
    <row r="15" spans="1:25" x14ac:dyDescent="0.3">
      <c r="A15">
        <v>100</v>
      </c>
      <c r="B15">
        <v>0</v>
      </c>
      <c r="C15">
        <v>0</v>
      </c>
      <c r="D15">
        <v>0</v>
      </c>
      <c r="E15">
        <v>0</v>
      </c>
      <c r="F15">
        <v>7</v>
      </c>
      <c r="G15">
        <v>26</v>
      </c>
      <c r="H15">
        <v>37</v>
      </c>
      <c r="I15">
        <v>9</v>
      </c>
      <c r="J15">
        <v>6</v>
      </c>
      <c r="K15">
        <v>4</v>
      </c>
      <c r="L15">
        <v>3</v>
      </c>
      <c r="M15">
        <v>2</v>
      </c>
      <c r="N15">
        <v>1</v>
      </c>
      <c r="O15">
        <v>12.5</v>
      </c>
      <c r="P15">
        <v>20</v>
      </c>
      <c r="Q15">
        <v>5</v>
      </c>
      <c r="R15">
        <v>185</v>
      </c>
      <c r="S15">
        <v>50</v>
      </c>
      <c r="T15">
        <v>7</v>
      </c>
      <c r="W15" s="3">
        <v>4.0999999999999996</v>
      </c>
      <c r="X15" s="3"/>
      <c r="Y15">
        <v>50</v>
      </c>
    </row>
    <row r="16" spans="1:25" x14ac:dyDescent="0.3">
      <c r="A16">
        <v>100</v>
      </c>
      <c r="B16">
        <v>0</v>
      </c>
      <c r="C16">
        <v>0</v>
      </c>
      <c r="D16">
        <v>0</v>
      </c>
      <c r="E16">
        <v>0</v>
      </c>
      <c r="F16">
        <v>8</v>
      </c>
      <c r="G16">
        <v>28</v>
      </c>
      <c r="H16">
        <v>39</v>
      </c>
      <c r="I16">
        <v>7</v>
      </c>
      <c r="J16">
        <v>4</v>
      </c>
      <c r="K16">
        <v>2</v>
      </c>
      <c r="L16">
        <v>2</v>
      </c>
      <c r="M16">
        <v>2</v>
      </c>
      <c r="N16">
        <v>1</v>
      </c>
      <c r="O16">
        <v>12.5</v>
      </c>
      <c r="P16">
        <v>20</v>
      </c>
      <c r="Q16">
        <v>5</v>
      </c>
      <c r="R16">
        <v>185</v>
      </c>
      <c r="S16">
        <v>50</v>
      </c>
      <c r="T16">
        <v>7</v>
      </c>
      <c r="W16" s="3">
        <v>2.9</v>
      </c>
      <c r="X16" s="3"/>
      <c r="Y16">
        <v>50</v>
      </c>
    </row>
    <row r="17" spans="1:25" x14ac:dyDescent="0.3">
      <c r="A17">
        <v>100</v>
      </c>
      <c r="B17">
        <v>0</v>
      </c>
      <c r="C17">
        <v>0</v>
      </c>
      <c r="D17">
        <v>0</v>
      </c>
      <c r="E17">
        <v>0</v>
      </c>
      <c r="F17">
        <v>8</v>
      </c>
      <c r="G17">
        <v>29</v>
      </c>
      <c r="H17">
        <v>43</v>
      </c>
      <c r="I17">
        <v>4</v>
      </c>
      <c r="J17">
        <v>3</v>
      </c>
      <c r="K17">
        <v>2</v>
      </c>
      <c r="L17">
        <v>1</v>
      </c>
      <c r="M17">
        <v>1</v>
      </c>
      <c r="N17">
        <v>1</v>
      </c>
      <c r="O17">
        <v>12.5</v>
      </c>
      <c r="P17">
        <v>20</v>
      </c>
      <c r="Q17">
        <v>5</v>
      </c>
      <c r="R17">
        <v>185</v>
      </c>
      <c r="S17">
        <v>50</v>
      </c>
      <c r="T17">
        <v>7</v>
      </c>
      <c r="W17" s="3">
        <v>2.7</v>
      </c>
      <c r="X17" s="3"/>
      <c r="Y17">
        <v>50</v>
      </c>
    </row>
    <row r="18" spans="1:25" x14ac:dyDescent="0.3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63</v>
      </c>
      <c r="H18">
        <v>9</v>
      </c>
      <c r="I18">
        <v>3</v>
      </c>
      <c r="J18">
        <v>4</v>
      </c>
      <c r="K18">
        <v>3</v>
      </c>
      <c r="L18">
        <v>3</v>
      </c>
      <c r="M18">
        <v>2</v>
      </c>
      <c r="N18">
        <v>1</v>
      </c>
      <c r="O18">
        <v>9.5</v>
      </c>
      <c r="P18">
        <v>20</v>
      </c>
      <c r="Q18">
        <v>6.2</v>
      </c>
      <c r="R18">
        <v>185</v>
      </c>
      <c r="S18">
        <v>50</v>
      </c>
      <c r="T18">
        <v>7</v>
      </c>
      <c r="W18" s="3">
        <v>4.5999999999999996</v>
      </c>
      <c r="X18" s="3"/>
      <c r="Y18">
        <v>50</v>
      </c>
    </row>
    <row r="19" spans="1:25" x14ac:dyDescent="0.3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63</v>
      </c>
      <c r="H19">
        <v>9</v>
      </c>
      <c r="I19">
        <v>3</v>
      </c>
      <c r="J19">
        <v>5</v>
      </c>
      <c r="K19">
        <v>3</v>
      </c>
      <c r="L19">
        <v>3</v>
      </c>
      <c r="M19">
        <v>1</v>
      </c>
      <c r="N19">
        <v>2</v>
      </c>
      <c r="O19">
        <v>9.5</v>
      </c>
      <c r="P19">
        <v>20</v>
      </c>
      <c r="Q19">
        <v>6.2</v>
      </c>
      <c r="R19">
        <v>185</v>
      </c>
      <c r="S19">
        <v>50</v>
      </c>
      <c r="T19">
        <v>7</v>
      </c>
      <c r="W19" s="3">
        <v>5.5</v>
      </c>
      <c r="X19" s="3"/>
      <c r="Y19">
        <v>50</v>
      </c>
    </row>
    <row r="20" spans="1:25" x14ac:dyDescent="0.3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63</v>
      </c>
      <c r="H20">
        <v>9</v>
      </c>
      <c r="I20">
        <v>5</v>
      </c>
      <c r="J20">
        <v>4</v>
      </c>
      <c r="K20">
        <v>3</v>
      </c>
      <c r="L20">
        <v>2</v>
      </c>
      <c r="M20">
        <v>2</v>
      </c>
      <c r="N20">
        <v>1</v>
      </c>
      <c r="O20">
        <v>9.5</v>
      </c>
      <c r="P20">
        <v>20</v>
      </c>
      <c r="Q20">
        <v>6.2</v>
      </c>
      <c r="R20">
        <v>185</v>
      </c>
      <c r="S20">
        <v>50</v>
      </c>
      <c r="T20">
        <v>7</v>
      </c>
      <c r="W20" s="3">
        <v>7</v>
      </c>
      <c r="X20" s="3"/>
      <c r="Y20">
        <v>50</v>
      </c>
    </row>
    <row r="21" spans="1:25" x14ac:dyDescent="0.3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63</v>
      </c>
      <c r="H21">
        <v>9</v>
      </c>
      <c r="I21">
        <v>7</v>
      </c>
      <c r="J21">
        <v>3</v>
      </c>
      <c r="K21">
        <v>3</v>
      </c>
      <c r="L21">
        <v>2</v>
      </c>
      <c r="M21">
        <v>1</v>
      </c>
      <c r="N21">
        <v>1</v>
      </c>
      <c r="O21">
        <v>9.5</v>
      </c>
      <c r="P21">
        <v>20</v>
      </c>
      <c r="Q21">
        <v>6.2</v>
      </c>
      <c r="R21">
        <v>185</v>
      </c>
      <c r="S21">
        <v>50</v>
      </c>
      <c r="T21">
        <v>7</v>
      </c>
      <c r="W21" s="3">
        <v>6.8</v>
      </c>
      <c r="X21" s="3"/>
      <c r="Y21">
        <v>50</v>
      </c>
    </row>
    <row r="22" spans="1:25" x14ac:dyDescent="0.3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63</v>
      </c>
      <c r="H22">
        <v>9</v>
      </c>
      <c r="I22">
        <v>7</v>
      </c>
      <c r="J22">
        <v>4</v>
      </c>
      <c r="K22">
        <v>2</v>
      </c>
      <c r="L22">
        <v>2</v>
      </c>
      <c r="M22">
        <v>1</v>
      </c>
      <c r="N22">
        <v>2</v>
      </c>
      <c r="O22">
        <v>9.5</v>
      </c>
      <c r="P22">
        <v>20</v>
      </c>
      <c r="Q22">
        <v>6.2</v>
      </c>
      <c r="R22">
        <v>185</v>
      </c>
      <c r="S22">
        <v>50</v>
      </c>
      <c r="T22">
        <v>7</v>
      </c>
      <c r="W22" s="3">
        <v>5.8</v>
      </c>
      <c r="X22" s="3"/>
      <c r="Y22">
        <v>50</v>
      </c>
    </row>
    <row r="23" spans="1:25" x14ac:dyDescent="0.3">
      <c r="A23">
        <v>100</v>
      </c>
      <c r="B23">
        <v>0</v>
      </c>
      <c r="C23">
        <v>0</v>
      </c>
      <c r="D23">
        <v>0</v>
      </c>
      <c r="E23">
        <v>0</v>
      </c>
      <c r="F23">
        <v>5</v>
      </c>
      <c r="G23">
        <v>19</v>
      </c>
      <c r="H23">
        <v>23</v>
      </c>
      <c r="I23">
        <v>13</v>
      </c>
      <c r="J23">
        <v>13</v>
      </c>
      <c r="K23">
        <v>9</v>
      </c>
      <c r="L23">
        <v>6</v>
      </c>
      <c r="M23">
        <v>2</v>
      </c>
      <c r="N23">
        <v>3</v>
      </c>
      <c r="O23">
        <v>12.5</v>
      </c>
      <c r="P23">
        <v>20</v>
      </c>
      <c r="Q23">
        <v>4.67</v>
      </c>
      <c r="R23">
        <v>185</v>
      </c>
      <c r="S23">
        <v>50</v>
      </c>
      <c r="T23">
        <v>7</v>
      </c>
      <c r="W23" s="3">
        <v>20</v>
      </c>
      <c r="X23" s="3"/>
      <c r="Y23">
        <v>50</v>
      </c>
    </row>
    <row r="24" spans="1:25" x14ac:dyDescent="0.3">
      <c r="A24">
        <v>100</v>
      </c>
      <c r="B24">
        <v>0</v>
      </c>
      <c r="C24">
        <v>0</v>
      </c>
      <c r="D24">
        <v>0</v>
      </c>
      <c r="E24">
        <v>0</v>
      </c>
      <c r="F24">
        <v>5</v>
      </c>
      <c r="G24">
        <v>19</v>
      </c>
      <c r="H24">
        <v>23</v>
      </c>
      <c r="I24">
        <v>11</v>
      </c>
      <c r="J24">
        <v>14</v>
      </c>
      <c r="K24">
        <v>9</v>
      </c>
      <c r="L24">
        <v>6</v>
      </c>
      <c r="M24">
        <v>3</v>
      </c>
      <c r="N24">
        <v>3</v>
      </c>
      <c r="O24">
        <v>12.5</v>
      </c>
      <c r="P24">
        <v>20</v>
      </c>
      <c r="Q24">
        <v>4.87</v>
      </c>
      <c r="R24">
        <v>185</v>
      </c>
      <c r="S24">
        <v>50</v>
      </c>
      <c r="T24">
        <v>7</v>
      </c>
      <c r="W24" s="3">
        <v>20</v>
      </c>
      <c r="X24" s="3"/>
      <c r="Y24">
        <v>50</v>
      </c>
    </row>
    <row r="25" spans="1:25" x14ac:dyDescent="0.3">
      <c r="A25">
        <v>100</v>
      </c>
      <c r="B25">
        <v>0</v>
      </c>
      <c r="C25">
        <v>0</v>
      </c>
      <c r="D25">
        <v>0</v>
      </c>
      <c r="E25">
        <v>0</v>
      </c>
      <c r="F25">
        <v>5</v>
      </c>
      <c r="G25">
        <v>19</v>
      </c>
      <c r="H25">
        <v>23</v>
      </c>
      <c r="I25">
        <v>18</v>
      </c>
      <c r="J25">
        <v>12</v>
      </c>
      <c r="K25">
        <v>7</v>
      </c>
      <c r="L25">
        <v>6</v>
      </c>
      <c r="M25">
        <v>2</v>
      </c>
      <c r="N25">
        <v>2</v>
      </c>
      <c r="O25">
        <v>12.5</v>
      </c>
      <c r="P25">
        <v>20</v>
      </c>
      <c r="Q25">
        <v>4.26</v>
      </c>
      <c r="R25">
        <v>185</v>
      </c>
      <c r="S25">
        <v>50</v>
      </c>
      <c r="T25">
        <v>7</v>
      </c>
      <c r="W25" s="3">
        <v>20</v>
      </c>
      <c r="X25" s="3"/>
      <c r="Y25">
        <v>50</v>
      </c>
    </row>
    <row r="26" spans="1:25" x14ac:dyDescent="0.3">
      <c r="A26">
        <v>100</v>
      </c>
      <c r="B26">
        <v>0</v>
      </c>
      <c r="C26">
        <v>0</v>
      </c>
      <c r="D26">
        <v>0</v>
      </c>
      <c r="E26">
        <v>0</v>
      </c>
      <c r="F26">
        <v>5</v>
      </c>
      <c r="G26">
        <v>19</v>
      </c>
      <c r="H26">
        <v>23</v>
      </c>
      <c r="I26">
        <v>16</v>
      </c>
      <c r="J26">
        <v>12</v>
      </c>
      <c r="K26">
        <v>8</v>
      </c>
      <c r="L26">
        <v>6</v>
      </c>
      <c r="M26">
        <v>2</v>
      </c>
      <c r="N26">
        <v>2</v>
      </c>
      <c r="O26">
        <v>12.5</v>
      </c>
      <c r="P26">
        <v>20</v>
      </c>
      <c r="Q26">
        <v>4.46</v>
      </c>
      <c r="R26">
        <v>185</v>
      </c>
      <c r="S26">
        <v>50</v>
      </c>
      <c r="T26">
        <v>7</v>
      </c>
      <c r="W26" s="3">
        <v>20</v>
      </c>
      <c r="X26" s="3"/>
      <c r="Y26">
        <v>50</v>
      </c>
    </row>
    <row r="27" spans="1:25" x14ac:dyDescent="0.3">
      <c r="A27">
        <v>100</v>
      </c>
      <c r="B27">
        <v>0</v>
      </c>
      <c r="C27">
        <v>0</v>
      </c>
      <c r="D27">
        <v>0</v>
      </c>
      <c r="E27">
        <v>0</v>
      </c>
      <c r="F27">
        <v>5</v>
      </c>
      <c r="G27">
        <v>19</v>
      </c>
      <c r="H27">
        <v>23</v>
      </c>
      <c r="I27">
        <v>13</v>
      </c>
      <c r="J27">
        <v>13</v>
      </c>
      <c r="K27">
        <v>8</v>
      </c>
      <c r="L27">
        <v>6</v>
      </c>
      <c r="M27">
        <v>2</v>
      </c>
      <c r="N27">
        <v>3</v>
      </c>
      <c r="O27">
        <v>12.5</v>
      </c>
      <c r="P27">
        <v>20</v>
      </c>
      <c r="Q27">
        <v>5</v>
      </c>
      <c r="R27">
        <v>185</v>
      </c>
      <c r="S27">
        <v>50</v>
      </c>
      <c r="T27">
        <v>7</v>
      </c>
      <c r="W27" s="3">
        <v>16.5</v>
      </c>
      <c r="X27" s="3"/>
      <c r="Y27">
        <v>50</v>
      </c>
    </row>
    <row r="28" spans="1:25" x14ac:dyDescent="0.3">
      <c r="A28">
        <v>100</v>
      </c>
      <c r="B28">
        <v>0</v>
      </c>
      <c r="C28">
        <v>0</v>
      </c>
      <c r="D28">
        <v>0</v>
      </c>
      <c r="E28">
        <v>0</v>
      </c>
      <c r="F28">
        <v>5</v>
      </c>
      <c r="G28">
        <v>19</v>
      </c>
      <c r="H28">
        <v>23</v>
      </c>
      <c r="I28">
        <v>13</v>
      </c>
      <c r="J28">
        <v>12</v>
      </c>
      <c r="K28">
        <v>8</v>
      </c>
      <c r="L28">
        <v>6</v>
      </c>
      <c r="M28">
        <v>2</v>
      </c>
      <c r="N28">
        <v>3</v>
      </c>
      <c r="O28">
        <v>12.5</v>
      </c>
      <c r="P28">
        <v>20</v>
      </c>
      <c r="Q28">
        <v>5.33</v>
      </c>
      <c r="R28">
        <v>185</v>
      </c>
      <c r="S28">
        <v>50</v>
      </c>
      <c r="T28">
        <v>7</v>
      </c>
      <c r="W28" s="3">
        <v>16</v>
      </c>
      <c r="X28" s="3"/>
      <c r="Y28">
        <v>50</v>
      </c>
    </row>
    <row r="29" spans="1:25" x14ac:dyDescent="0.3">
      <c r="A29">
        <v>100</v>
      </c>
      <c r="B29">
        <v>0</v>
      </c>
      <c r="C29">
        <v>0</v>
      </c>
      <c r="D29">
        <v>0</v>
      </c>
      <c r="E29">
        <v>0</v>
      </c>
      <c r="F29">
        <v>5</v>
      </c>
      <c r="G29">
        <v>19</v>
      </c>
      <c r="H29">
        <v>23</v>
      </c>
      <c r="I29">
        <v>12</v>
      </c>
      <c r="J29">
        <v>12</v>
      </c>
      <c r="K29">
        <v>8</v>
      </c>
      <c r="L29">
        <v>6</v>
      </c>
      <c r="M29">
        <v>2</v>
      </c>
      <c r="N29">
        <v>3</v>
      </c>
      <c r="O29">
        <v>12.5</v>
      </c>
      <c r="P29">
        <v>20</v>
      </c>
      <c r="Q29">
        <v>5.77</v>
      </c>
      <c r="R29">
        <v>185</v>
      </c>
      <c r="S29">
        <v>50</v>
      </c>
      <c r="T29">
        <v>7</v>
      </c>
      <c r="W29" s="3">
        <v>14.5</v>
      </c>
      <c r="X29" s="3"/>
      <c r="Y29">
        <v>50</v>
      </c>
    </row>
    <row r="30" spans="1:25" x14ac:dyDescent="0.3">
      <c r="A30">
        <v>85</v>
      </c>
      <c r="B30">
        <v>15</v>
      </c>
      <c r="C30">
        <v>0</v>
      </c>
      <c r="D30">
        <v>0</v>
      </c>
      <c r="E30">
        <v>0</v>
      </c>
      <c r="F30">
        <v>4</v>
      </c>
      <c r="G30">
        <v>6</v>
      </c>
      <c r="H30">
        <v>23</v>
      </c>
      <c r="I30">
        <v>24</v>
      </c>
      <c r="J30">
        <v>14</v>
      </c>
      <c r="K30">
        <v>8</v>
      </c>
      <c r="L30">
        <v>6</v>
      </c>
      <c r="M30">
        <v>3</v>
      </c>
      <c r="N30">
        <v>5</v>
      </c>
      <c r="O30">
        <v>12.5</v>
      </c>
      <c r="P30">
        <v>40</v>
      </c>
      <c r="Q30">
        <v>5.6</v>
      </c>
      <c r="R30">
        <v>149</v>
      </c>
      <c r="T30">
        <v>6</v>
      </c>
      <c r="U30">
        <v>15.1</v>
      </c>
      <c r="V30">
        <v>73.5</v>
      </c>
      <c r="W30" s="3">
        <v>16</v>
      </c>
      <c r="X30" s="3">
        <v>16</v>
      </c>
      <c r="Y30">
        <v>50</v>
      </c>
    </row>
    <row r="31" spans="1:25" x14ac:dyDescent="0.3">
      <c r="A31">
        <v>85</v>
      </c>
      <c r="B31">
        <v>15</v>
      </c>
      <c r="C31">
        <v>0</v>
      </c>
      <c r="D31">
        <v>0</v>
      </c>
      <c r="E31">
        <v>0</v>
      </c>
      <c r="F31">
        <v>6</v>
      </c>
      <c r="G31">
        <v>6</v>
      </c>
      <c r="H31">
        <v>30</v>
      </c>
      <c r="I31">
        <v>23</v>
      </c>
      <c r="J31">
        <v>12</v>
      </c>
      <c r="K31">
        <v>6</v>
      </c>
      <c r="L31">
        <v>4</v>
      </c>
      <c r="M31">
        <v>3</v>
      </c>
      <c r="N31">
        <v>4</v>
      </c>
      <c r="O31">
        <v>12.5</v>
      </c>
      <c r="P31">
        <v>40</v>
      </c>
      <c r="Q31">
        <v>5.3</v>
      </c>
      <c r="R31">
        <v>149</v>
      </c>
      <c r="T31">
        <v>6</v>
      </c>
      <c r="U31">
        <v>15.3</v>
      </c>
      <c r="V31">
        <v>73.8</v>
      </c>
      <c r="W31" s="3">
        <v>22</v>
      </c>
      <c r="X31" s="3">
        <v>22</v>
      </c>
      <c r="Y31">
        <v>50</v>
      </c>
    </row>
    <row r="32" spans="1:25" x14ac:dyDescent="0.3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8</v>
      </c>
      <c r="H32">
        <v>35</v>
      </c>
      <c r="I32">
        <v>23.25</v>
      </c>
      <c r="J32">
        <v>10.120000000000001</v>
      </c>
      <c r="K32">
        <v>7.629999999999999</v>
      </c>
      <c r="L32">
        <v>5.0999999999999996</v>
      </c>
      <c r="M32">
        <v>0</v>
      </c>
      <c r="N32">
        <v>7.5200000000000005</v>
      </c>
      <c r="O32">
        <v>9.5</v>
      </c>
      <c r="P32">
        <v>10</v>
      </c>
      <c r="Q32">
        <v>5.0999999999999996</v>
      </c>
      <c r="S32">
        <v>135</v>
      </c>
      <c r="T32">
        <v>7</v>
      </c>
      <c r="W32" s="3">
        <v>6.5</v>
      </c>
      <c r="X32" s="3">
        <v>6.5</v>
      </c>
      <c r="Y32">
        <v>50</v>
      </c>
    </row>
    <row r="33" spans="1:25" x14ac:dyDescent="0.3">
      <c r="A33">
        <f>100-B33</f>
        <v>85</v>
      </c>
      <c r="B33">
        <v>15</v>
      </c>
      <c r="C33">
        <v>0</v>
      </c>
      <c r="D33">
        <v>0</v>
      </c>
      <c r="E33">
        <v>0</v>
      </c>
      <c r="F33">
        <v>1.5999999999999943</v>
      </c>
      <c r="G33">
        <v>12.5</v>
      </c>
      <c r="H33">
        <v>24.900000000000006</v>
      </c>
      <c r="I33">
        <v>19.200000000000003</v>
      </c>
      <c r="J33">
        <v>13.599999999999998</v>
      </c>
      <c r="K33">
        <v>9.8000000000000007</v>
      </c>
      <c r="L33">
        <v>6.5999999999999979</v>
      </c>
      <c r="M33">
        <v>5.1000000000000005</v>
      </c>
      <c r="N33">
        <v>3.2</v>
      </c>
      <c r="O33">
        <v>12.5</v>
      </c>
      <c r="P33">
        <v>20</v>
      </c>
      <c r="Q33">
        <v>5.5</v>
      </c>
      <c r="R33">
        <v>133</v>
      </c>
      <c r="T33">
        <v>4.0999999999999996</v>
      </c>
      <c r="U33">
        <v>14</v>
      </c>
      <c r="V33">
        <v>71</v>
      </c>
      <c r="W33" s="3">
        <v>13.4</v>
      </c>
      <c r="X33" s="3">
        <v>13.4</v>
      </c>
      <c r="Y33">
        <v>50</v>
      </c>
    </row>
    <row r="34" spans="1:25" x14ac:dyDescent="0.3">
      <c r="A34">
        <f t="shared" ref="A34:A41" si="0">100-B34</f>
        <v>72.2</v>
      </c>
      <c r="B34">
        <v>27.8</v>
      </c>
      <c r="C34">
        <v>0</v>
      </c>
      <c r="D34">
        <v>0</v>
      </c>
      <c r="E34">
        <v>0</v>
      </c>
      <c r="F34">
        <v>1.7999999999999972</v>
      </c>
      <c r="G34">
        <v>13.299999999999997</v>
      </c>
      <c r="H34">
        <v>24.300000000000004</v>
      </c>
      <c r="I34">
        <v>18.600000000000001</v>
      </c>
      <c r="J34">
        <v>13.100000000000001</v>
      </c>
      <c r="K34">
        <v>10.099999999999998</v>
      </c>
      <c r="L34">
        <v>6.8000000000000007</v>
      </c>
      <c r="M34">
        <v>5.0999999999999996</v>
      </c>
      <c r="N34">
        <v>3.4000000000000004</v>
      </c>
      <c r="O34">
        <v>12.5</v>
      </c>
      <c r="P34">
        <v>20</v>
      </c>
      <c r="Q34">
        <v>5.5</v>
      </c>
      <c r="R34">
        <v>133</v>
      </c>
      <c r="T34">
        <v>3.4</v>
      </c>
      <c r="U34">
        <v>14.2</v>
      </c>
      <c r="V34">
        <v>76.099999999999994</v>
      </c>
      <c r="W34" s="3">
        <v>5.0999999999999996</v>
      </c>
      <c r="X34" s="3">
        <v>5.0999999999999996</v>
      </c>
      <c r="Y34">
        <v>50</v>
      </c>
    </row>
    <row r="35" spans="1:25" x14ac:dyDescent="0.3">
      <c r="A35">
        <f t="shared" si="0"/>
        <v>53.7</v>
      </c>
      <c r="B35">
        <v>46.3</v>
      </c>
      <c r="C35">
        <v>0</v>
      </c>
      <c r="D35">
        <v>0</v>
      </c>
      <c r="E35">
        <v>0</v>
      </c>
      <c r="F35">
        <v>1.9000000000000057</v>
      </c>
      <c r="G35">
        <v>14.699999999999989</v>
      </c>
      <c r="H35">
        <v>23.200000000000003</v>
      </c>
      <c r="I35">
        <v>17.300000000000004</v>
      </c>
      <c r="J35">
        <v>11.899999999999999</v>
      </c>
      <c r="K35">
        <v>9.8999999999999986</v>
      </c>
      <c r="L35">
        <v>7.5000000000000018</v>
      </c>
      <c r="M35">
        <v>5.4</v>
      </c>
      <c r="N35">
        <v>3.8999999999999995</v>
      </c>
      <c r="O35">
        <v>12.5</v>
      </c>
      <c r="P35">
        <v>20</v>
      </c>
      <c r="Q35">
        <v>5.5</v>
      </c>
      <c r="R35">
        <v>134</v>
      </c>
      <c r="T35">
        <v>2.8</v>
      </c>
      <c r="U35">
        <v>13.7</v>
      </c>
      <c r="V35">
        <v>79.8</v>
      </c>
      <c r="W35" s="3">
        <v>4.4000000000000004</v>
      </c>
      <c r="X35" s="3">
        <v>4.4000000000000004</v>
      </c>
      <c r="Y35">
        <v>50</v>
      </c>
    </row>
    <row r="36" spans="1:25" x14ac:dyDescent="0.3">
      <c r="A36">
        <f t="shared" si="0"/>
        <v>71</v>
      </c>
      <c r="B36">
        <v>29</v>
      </c>
      <c r="C36">
        <v>0</v>
      </c>
      <c r="D36">
        <v>0</v>
      </c>
      <c r="E36">
        <v>0</v>
      </c>
      <c r="F36">
        <v>2.5999999999999943</v>
      </c>
      <c r="G36">
        <v>13.300000000000011</v>
      </c>
      <c r="H36">
        <v>24.399999999999991</v>
      </c>
      <c r="I36">
        <v>12.600000000000001</v>
      </c>
      <c r="J36">
        <v>7.2000000000000028</v>
      </c>
      <c r="K36">
        <v>7</v>
      </c>
      <c r="L36">
        <v>11.5</v>
      </c>
      <c r="M36">
        <v>11.599999999999998</v>
      </c>
      <c r="N36">
        <v>5.7000000000000011</v>
      </c>
      <c r="O36">
        <v>12.5</v>
      </c>
      <c r="P36">
        <v>20</v>
      </c>
      <c r="Q36">
        <v>5</v>
      </c>
      <c r="R36">
        <v>138</v>
      </c>
      <c r="T36">
        <v>4.4000000000000004</v>
      </c>
      <c r="U36">
        <v>14.1</v>
      </c>
      <c r="V36">
        <v>69</v>
      </c>
      <c r="W36" s="3">
        <v>2.8</v>
      </c>
      <c r="X36" s="3">
        <v>2.8</v>
      </c>
      <c r="Y36">
        <v>50</v>
      </c>
    </row>
    <row r="37" spans="1:25" x14ac:dyDescent="0.3">
      <c r="A37">
        <f t="shared" si="0"/>
        <v>61</v>
      </c>
      <c r="B37">
        <v>39</v>
      </c>
      <c r="C37">
        <v>0</v>
      </c>
      <c r="D37">
        <v>0</v>
      </c>
      <c r="E37">
        <v>0</v>
      </c>
      <c r="F37">
        <v>1.5</v>
      </c>
      <c r="G37">
        <v>13.5</v>
      </c>
      <c r="H37">
        <v>25.299999999999997</v>
      </c>
      <c r="I37">
        <v>13</v>
      </c>
      <c r="J37">
        <v>7.6000000000000014</v>
      </c>
      <c r="K37">
        <v>7</v>
      </c>
      <c r="L37">
        <v>11.200000000000003</v>
      </c>
      <c r="M37">
        <v>11.099999999999998</v>
      </c>
      <c r="N37">
        <v>5.6000000000000005</v>
      </c>
      <c r="O37">
        <v>12.5</v>
      </c>
      <c r="P37">
        <v>20</v>
      </c>
      <c r="Q37">
        <v>5</v>
      </c>
      <c r="R37">
        <v>135</v>
      </c>
      <c r="T37">
        <v>4.3</v>
      </c>
      <c r="U37">
        <v>14.2</v>
      </c>
      <c r="V37">
        <v>69.599999999999994</v>
      </c>
      <c r="W37" s="3">
        <v>2.1</v>
      </c>
      <c r="X37" s="3">
        <v>2.1</v>
      </c>
      <c r="Y37">
        <v>50</v>
      </c>
    </row>
    <row r="38" spans="1:25" x14ac:dyDescent="0.3">
      <c r="A38">
        <f t="shared" si="0"/>
        <v>52</v>
      </c>
      <c r="B38">
        <v>48</v>
      </c>
      <c r="C38">
        <v>0</v>
      </c>
      <c r="D38">
        <v>0</v>
      </c>
      <c r="E38">
        <v>0</v>
      </c>
      <c r="F38">
        <v>1</v>
      </c>
      <c r="G38">
        <v>10.799999999999997</v>
      </c>
      <c r="H38">
        <v>24.700000000000003</v>
      </c>
      <c r="I38">
        <v>13</v>
      </c>
      <c r="J38">
        <v>12.299999999999997</v>
      </c>
      <c r="K38">
        <v>4.2000000000000028</v>
      </c>
      <c r="L38">
        <v>11.8</v>
      </c>
      <c r="M38">
        <v>10.899999999999999</v>
      </c>
      <c r="N38">
        <v>6.5000000000000009</v>
      </c>
      <c r="O38">
        <v>12.5</v>
      </c>
      <c r="P38">
        <v>20</v>
      </c>
      <c r="Q38">
        <v>5</v>
      </c>
      <c r="R38">
        <v>143</v>
      </c>
      <c r="T38">
        <v>4.2</v>
      </c>
      <c r="U38">
        <v>14.4</v>
      </c>
      <c r="V38">
        <v>71.099999999999994</v>
      </c>
      <c r="W38" s="3">
        <v>2.2999999999999998</v>
      </c>
      <c r="X38" s="3">
        <v>2.2999999999999998</v>
      </c>
      <c r="Y38">
        <v>50</v>
      </c>
    </row>
    <row r="39" spans="1:25" x14ac:dyDescent="0.3">
      <c r="A39">
        <f t="shared" si="0"/>
        <v>71</v>
      </c>
      <c r="B39">
        <v>29</v>
      </c>
      <c r="C39">
        <v>0</v>
      </c>
      <c r="D39">
        <v>0</v>
      </c>
      <c r="E39">
        <v>0</v>
      </c>
      <c r="F39">
        <v>2.5999999999999943</v>
      </c>
      <c r="G39">
        <v>13.300000000000011</v>
      </c>
      <c r="H39">
        <v>24.399999999999991</v>
      </c>
      <c r="I39">
        <v>12.600000000000001</v>
      </c>
      <c r="J39">
        <v>7.2000000000000028</v>
      </c>
      <c r="K39">
        <v>7</v>
      </c>
      <c r="L39">
        <v>11.5</v>
      </c>
      <c r="M39">
        <v>11.599999999999998</v>
      </c>
      <c r="N39">
        <v>5.7000000000000011</v>
      </c>
      <c r="O39">
        <v>12.5</v>
      </c>
      <c r="P39">
        <v>20</v>
      </c>
      <c r="Q39">
        <v>5</v>
      </c>
      <c r="R39">
        <v>138</v>
      </c>
      <c r="T39">
        <v>3.4</v>
      </c>
      <c r="U39">
        <v>14.1</v>
      </c>
      <c r="V39">
        <v>76.2</v>
      </c>
      <c r="W39" s="3">
        <v>3.04</v>
      </c>
      <c r="X39" s="3">
        <v>3.04</v>
      </c>
      <c r="Y39">
        <v>50</v>
      </c>
    </row>
    <row r="40" spans="1:25" x14ac:dyDescent="0.3">
      <c r="A40">
        <f t="shared" si="0"/>
        <v>61</v>
      </c>
      <c r="B40">
        <v>39</v>
      </c>
      <c r="C40">
        <v>0</v>
      </c>
      <c r="D40">
        <v>0</v>
      </c>
      <c r="E40">
        <v>0</v>
      </c>
      <c r="F40">
        <v>1.5</v>
      </c>
      <c r="G40">
        <v>13.5</v>
      </c>
      <c r="H40">
        <v>25.299999999999997</v>
      </c>
      <c r="I40">
        <v>13</v>
      </c>
      <c r="J40">
        <v>7.6000000000000014</v>
      </c>
      <c r="K40">
        <v>7</v>
      </c>
      <c r="L40">
        <v>11.200000000000003</v>
      </c>
      <c r="M40">
        <v>11.099999999999998</v>
      </c>
      <c r="N40">
        <v>5.6000000000000005</v>
      </c>
      <c r="O40">
        <v>12.5</v>
      </c>
      <c r="P40">
        <v>20</v>
      </c>
      <c r="Q40">
        <v>5</v>
      </c>
      <c r="R40">
        <v>135</v>
      </c>
      <c r="T40">
        <v>3.5</v>
      </c>
      <c r="U40">
        <v>14.2</v>
      </c>
      <c r="V40">
        <v>75.599999999999994</v>
      </c>
      <c r="W40" s="3">
        <v>2.44</v>
      </c>
      <c r="X40" s="3">
        <v>2.44</v>
      </c>
      <c r="Y40">
        <v>50</v>
      </c>
    </row>
    <row r="41" spans="1:25" x14ac:dyDescent="0.3">
      <c r="A41">
        <f t="shared" si="0"/>
        <v>52</v>
      </c>
      <c r="B41">
        <v>48</v>
      </c>
      <c r="C41">
        <v>0</v>
      </c>
      <c r="D41">
        <v>0</v>
      </c>
      <c r="E41">
        <v>0</v>
      </c>
      <c r="F41">
        <v>1</v>
      </c>
      <c r="G41">
        <v>10.799999999999997</v>
      </c>
      <c r="H41">
        <v>24.700000000000003</v>
      </c>
      <c r="I41">
        <v>13</v>
      </c>
      <c r="J41">
        <v>12.299999999999997</v>
      </c>
      <c r="K41">
        <v>4.2000000000000028</v>
      </c>
      <c r="L41">
        <v>11.8</v>
      </c>
      <c r="M41">
        <v>10.899999999999999</v>
      </c>
      <c r="N41">
        <v>6.5000000000000009</v>
      </c>
      <c r="O41">
        <v>12.5</v>
      </c>
      <c r="P41">
        <v>20</v>
      </c>
      <c r="Q41">
        <v>5</v>
      </c>
      <c r="R41">
        <v>143</v>
      </c>
      <c r="T41">
        <v>3.8</v>
      </c>
      <c r="U41">
        <v>14.4</v>
      </c>
      <c r="V41">
        <v>73.5</v>
      </c>
      <c r="W41" s="3">
        <v>1.71</v>
      </c>
      <c r="X41" s="3">
        <v>1.71</v>
      </c>
      <c r="Y41">
        <v>50</v>
      </c>
    </row>
    <row r="42" spans="1:25" x14ac:dyDescent="0.3">
      <c r="A42">
        <v>100</v>
      </c>
      <c r="B42">
        <v>0</v>
      </c>
      <c r="C42">
        <v>0</v>
      </c>
      <c r="D42">
        <v>0</v>
      </c>
      <c r="E42">
        <v>5</v>
      </c>
      <c r="F42">
        <v>26</v>
      </c>
      <c r="G42">
        <v>6.2000000000000028</v>
      </c>
      <c r="H42">
        <v>17.299999999999997</v>
      </c>
      <c r="I42">
        <v>11.799999999999997</v>
      </c>
      <c r="J42">
        <v>8.5000000000000036</v>
      </c>
      <c r="K42">
        <v>5.0999999999999979</v>
      </c>
      <c r="L42">
        <v>4.3000000000000007</v>
      </c>
      <c r="M42">
        <v>6.5</v>
      </c>
      <c r="N42">
        <v>4.4000000000000004</v>
      </c>
      <c r="O42">
        <v>19</v>
      </c>
      <c r="P42">
        <v>40</v>
      </c>
      <c r="Q42">
        <v>4.4000000000000004</v>
      </c>
      <c r="T42">
        <v>11.15</v>
      </c>
      <c r="W42" s="3">
        <v>2.0659999999999998</v>
      </c>
      <c r="X42" s="3">
        <v>2.0659999999999998</v>
      </c>
      <c r="Y42">
        <v>50</v>
      </c>
    </row>
    <row r="43" spans="1:25" x14ac:dyDescent="0.3">
      <c r="A43">
        <v>100</v>
      </c>
      <c r="B43">
        <v>0</v>
      </c>
      <c r="C43">
        <v>0</v>
      </c>
      <c r="D43">
        <v>0</v>
      </c>
      <c r="E43">
        <v>10</v>
      </c>
      <c r="F43">
        <v>31</v>
      </c>
      <c r="G43">
        <v>6.3999999999999986</v>
      </c>
      <c r="H43">
        <v>18</v>
      </c>
      <c r="I43">
        <v>9.7000000000000028</v>
      </c>
      <c r="J43">
        <v>6.2999999999999972</v>
      </c>
      <c r="K43">
        <v>3.8000000000000007</v>
      </c>
      <c r="L43">
        <v>3.2000000000000011</v>
      </c>
      <c r="M43">
        <v>4.6999999999999993</v>
      </c>
      <c r="N43">
        <v>3.3000000000000003</v>
      </c>
      <c r="O43">
        <v>19</v>
      </c>
      <c r="P43">
        <v>40</v>
      </c>
      <c r="Q43">
        <v>5.16</v>
      </c>
      <c r="T43">
        <v>9.51</v>
      </c>
      <c r="W43" s="3">
        <v>3.298</v>
      </c>
      <c r="X43" s="3">
        <v>3.298</v>
      </c>
      <c r="Y43">
        <v>50</v>
      </c>
    </row>
    <row r="44" spans="1:25" x14ac:dyDescent="0.3">
      <c r="A44">
        <v>100</v>
      </c>
      <c r="B44">
        <v>0</v>
      </c>
      <c r="C44">
        <v>0</v>
      </c>
      <c r="D44">
        <v>0</v>
      </c>
      <c r="E44">
        <v>0</v>
      </c>
      <c r="F44">
        <v>21</v>
      </c>
      <c r="G44">
        <v>5.5</v>
      </c>
      <c r="H44">
        <v>15.399999999999999</v>
      </c>
      <c r="I44">
        <v>13.899999999999999</v>
      </c>
      <c r="J44">
        <v>11.200000000000003</v>
      </c>
      <c r="K44">
        <v>6.6999999999999993</v>
      </c>
      <c r="L44">
        <v>5.6000000000000014</v>
      </c>
      <c r="M44">
        <v>8.5</v>
      </c>
      <c r="N44">
        <v>5.6999999999999993</v>
      </c>
      <c r="O44">
        <v>12.5</v>
      </c>
      <c r="P44">
        <v>40</v>
      </c>
      <c r="Q44">
        <v>4.25</v>
      </c>
      <c r="T44">
        <v>11.13</v>
      </c>
      <c r="W44" s="3">
        <v>2.4550000000000001</v>
      </c>
      <c r="X44" s="3">
        <v>2.4550000000000001</v>
      </c>
      <c r="Y44">
        <v>50</v>
      </c>
    </row>
    <row r="45" spans="1:25" x14ac:dyDescent="0.3">
      <c r="A45">
        <v>100</v>
      </c>
      <c r="B45">
        <v>0</v>
      </c>
      <c r="C45">
        <v>0</v>
      </c>
      <c r="D45">
        <v>0</v>
      </c>
      <c r="E45">
        <v>0</v>
      </c>
      <c r="F45">
        <v>1</v>
      </c>
      <c r="G45">
        <v>10</v>
      </c>
      <c r="H45">
        <v>27</v>
      </c>
      <c r="I45">
        <v>17</v>
      </c>
      <c r="J45">
        <v>11</v>
      </c>
      <c r="K45">
        <v>7</v>
      </c>
      <c r="L45">
        <v>6</v>
      </c>
      <c r="M45">
        <v>9</v>
      </c>
      <c r="N45">
        <v>5</v>
      </c>
      <c r="O45">
        <v>12.5</v>
      </c>
      <c r="P45">
        <v>40</v>
      </c>
      <c r="Q45">
        <v>4.83</v>
      </c>
      <c r="T45">
        <v>13.55</v>
      </c>
      <c r="W45" s="3">
        <v>3.8969999999999998</v>
      </c>
      <c r="X45" s="3">
        <v>3.8969999999999998</v>
      </c>
      <c r="Y45">
        <v>50</v>
      </c>
    </row>
    <row r="46" spans="1:25" x14ac:dyDescent="0.3">
      <c r="A46">
        <v>100</v>
      </c>
      <c r="B46">
        <v>0</v>
      </c>
      <c r="C46">
        <v>0</v>
      </c>
      <c r="D46">
        <v>0</v>
      </c>
      <c r="E46">
        <v>2</v>
      </c>
      <c r="F46">
        <v>15</v>
      </c>
      <c r="G46">
        <v>13.299999999999997</v>
      </c>
      <c r="H46">
        <v>37.200000000000003</v>
      </c>
      <c r="I46">
        <v>12.399999999999999</v>
      </c>
      <c r="J46">
        <v>5.1000000000000014</v>
      </c>
      <c r="K46">
        <v>3</v>
      </c>
      <c r="L46">
        <v>2.5999999999999996</v>
      </c>
      <c r="M46">
        <v>3.9000000000000004</v>
      </c>
      <c r="N46">
        <v>2.6</v>
      </c>
      <c r="O46">
        <v>19</v>
      </c>
      <c r="P46">
        <v>40</v>
      </c>
      <c r="Q46">
        <v>6.6</v>
      </c>
      <c r="T46">
        <v>2.4300000000000002</v>
      </c>
      <c r="W46" s="3">
        <v>3.8380000000000001</v>
      </c>
      <c r="X46" s="3">
        <v>3.8380000000000001</v>
      </c>
      <c r="Y46">
        <v>50</v>
      </c>
    </row>
    <row r="47" spans="1:25" x14ac:dyDescent="0.3">
      <c r="A47">
        <v>100</v>
      </c>
      <c r="B47">
        <v>0</v>
      </c>
      <c r="C47">
        <v>0</v>
      </c>
      <c r="D47">
        <v>0</v>
      </c>
      <c r="E47">
        <v>14</v>
      </c>
      <c r="F47">
        <v>13</v>
      </c>
      <c r="G47">
        <v>6.9000000000000057</v>
      </c>
      <c r="H47">
        <v>19.199999999999996</v>
      </c>
      <c r="I47">
        <v>12.399999999999999</v>
      </c>
      <c r="J47">
        <v>8.6999999999999993</v>
      </c>
      <c r="K47">
        <v>5.1999999999999993</v>
      </c>
      <c r="L47">
        <v>4.4000000000000021</v>
      </c>
      <c r="M47">
        <v>6.6999999999999993</v>
      </c>
      <c r="N47">
        <v>4.5</v>
      </c>
      <c r="O47">
        <v>19</v>
      </c>
      <c r="P47">
        <v>40</v>
      </c>
      <c r="Q47">
        <v>4.45</v>
      </c>
      <c r="T47">
        <v>7.26</v>
      </c>
      <c r="W47" s="3">
        <v>3.12</v>
      </c>
      <c r="X47" s="3">
        <v>3.12</v>
      </c>
      <c r="Y47">
        <v>50</v>
      </c>
    </row>
    <row r="48" spans="1:25" x14ac:dyDescent="0.3">
      <c r="A48">
        <v>100</v>
      </c>
      <c r="B48">
        <v>0</v>
      </c>
      <c r="C48">
        <v>0</v>
      </c>
      <c r="D48">
        <v>0</v>
      </c>
      <c r="E48">
        <v>2</v>
      </c>
      <c r="F48">
        <v>8</v>
      </c>
      <c r="G48">
        <v>11.299999999999997</v>
      </c>
      <c r="H48">
        <v>31.300000000000004</v>
      </c>
      <c r="I48">
        <v>14.5</v>
      </c>
      <c r="J48">
        <v>8.2999999999999972</v>
      </c>
      <c r="K48">
        <v>5</v>
      </c>
      <c r="L48">
        <v>4.2000000000000011</v>
      </c>
      <c r="M48">
        <v>6.3000000000000007</v>
      </c>
      <c r="N48">
        <v>4.3</v>
      </c>
      <c r="O48">
        <v>19</v>
      </c>
      <c r="P48">
        <v>40</v>
      </c>
      <c r="Q48">
        <v>5.3</v>
      </c>
      <c r="T48">
        <v>7.16</v>
      </c>
      <c r="W48" s="3">
        <v>2.016</v>
      </c>
      <c r="X48" s="3">
        <v>2.016</v>
      </c>
      <c r="Y48">
        <v>50</v>
      </c>
    </row>
    <row r="49" spans="1:26" x14ac:dyDescent="0.3">
      <c r="A49">
        <v>100</v>
      </c>
      <c r="B49">
        <v>0</v>
      </c>
      <c r="C49">
        <v>0</v>
      </c>
      <c r="D49">
        <v>0</v>
      </c>
      <c r="E49">
        <v>4</v>
      </c>
      <c r="F49">
        <v>12.5</v>
      </c>
      <c r="G49">
        <v>12.400000000000006</v>
      </c>
      <c r="H49">
        <v>34.599999999999994</v>
      </c>
      <c r="I49">
        <v>12.8</v>
      </c>
      <c r="J49">
        <v>6</v>
      </c>
      <c r="K49">
        <v>3.5999999999999996</v>
      </c>
      <c r="L49">
        <v>3</v>
      </c>
      <c r="M49">
        <v>4.5999999999999996</v>
      </c>
      <c r="N49">
        <v>3</v>
      </c>
      <c r="O49">
        <v>19</v>
      </c>
      <c r="P49">
        <v>40</v>
      </c>
      <c r="Q49">
        <v>5.68</v>
      </c>
      <c r="T49">
        <v>7.31</v>
      </c>
      <c r="W49" s="3">
        <v>2.6880000000000002</v>
      </c>
      <c r="X49" s="3">
        <v>2.6880000000000002</v>
      </c>
      <c r="Y49">
        <v>50</v>
      </c>
    </row>
    <row r="50" spans="1:26" x14ac:dyDescent="0.3">
      <c r="A50">
        <v>100</v>
      </c>
      <c r="B50">
        <v>0</v>
      </c>
      <c r="C50">
        <v>0</v>
      </c>
      <c r="D50">
        <v>0</v>
      </c>
      <c r="E50">
        <v>8</v>
      </c>
      <c r="F50">
        <v>30</v>
      </c>
      <c r="G50">
        <v>4.3999999999999986</v>
      </c>
      <c r="H50">
        <v>12.100000000000001</v>
      </c>
      <c r="I50">
        <v>11</v>
      </c>
      <c r="J50">
        <v>8.6999999999999993</v>
      </c>
      <c r="K50">
        <v>5.1999999999999993</v>
      </c>
      <c r="L50">
        <v>4.4000000000000021</v>
      </c>
      <c r="M50">
        <v>6.6999999999999993</v>
      </c>
      <c r="N50">
        <v>4.5</v>
      </c>
      <c r="O50">
        <v>19</v>
      </c>
      <c r="P50">
        <v>40</v>
      </c>
      <c r="Q50">
        <v>4.3499999999999996</v>
      </c>
      <c r="T50">
        <v>9.98</v>
      </c>
      <c r="W50" s="3">
        <v>1.53</v>
      </c>
      <c r="X50" s="3">
        <v>1.53</v>
      </c>
      <c r="Y50">
        <v>50</v>
      </c>
    </row>
    <row r="51" spans="1:26" x14ac:dyDescent="0.3">
      <c r="A51">
        <v>100</v>
      </c>
      <c r="B51">
        <v>0</v>
      </c>
      <c r="C51">
        <v>0</v>
      </c>
      <c r="D51">
        <v>0</v>
      </c>
      <c r="E51">
        <v>10</v>
      </c>
      <c r="F51">
        <v>31</v>
      </c>
      <c r="G51">
        <v>4.7999999999999972</v>
      </c>
      <c r="H51">
        <v>13.5</v>
      </c>
      <c r="I51">
        <v>10.200000000000003</v>
      </c>
      <c r="J51">
        <v>7.6999999999999993</v>
      </c>
      <c r="K51">
        <v>4.6000000000000014</v>
      </c>
      <c r="L51">
        <v>3.8999999999999986</v>
      </c>
      <c r="M51">
        <v>5.9</v>
      </c>
      <c r="N51">
        <v>3.9000000000000004</v>
      </c>
      <c r="O51">
        <v>19</v>
      </c>
      <c r="P51">
        <v>40</v>
      </c>
      <c r="Q51">
        <v>4.25</v>
      </c>
      <c r="T51">
        <v>7.51</v>
      </c>
      <c r="W51" s="3">
        <v>1.3640000000000001</v>
      </c>
      <c r="X51" s="3">
        <v>1.3640000000000001</v>
      </c>
      <c r="Y51">
        <v>50</v>
      </c>
    </row>
    <row r="52" spans="1:26" x14ac:dyDescent="0.3">
      <c r="A52">
        <v>100</v>
      </c>
      <c r="B52">
        <v>0</v>
      </c>
      <c r="C52">
        <v>0</v>
      </c>
      <c r="D52">
        <v>0</v>
      </c>
      <c r="E52">
        <v>5</v>
      </c>
      <c r="F52">
        <v>26</v>
      </c>
      <c r="G52">
        <v>6.2000000000000028</v>
      </c>
      <c r="H52">
        <v>17.299999999999997</v>
      </c>
      <c r="I52">
        <v>11.799999999999997</v>
      </c>
      <c r="J52">
        <v>8.5000000000000036</v>
      </c>
      <c r="K52">
        <v>5.0999999999999979</v>
      </c>
      <c r="L52">
        <v>4.3000000000000007</v>
      </c>
      <c r="M52">
        <v>6.5</v>
      </c>
      <c r="N52">
        <v>4.4000000000000004</v>
      </c>
      <c r="O52">
        <v>19</v>
      </c>
      <c r="P52">
        <v>40</v>
      </c>
      <c r="Q52">
        <v>5</v>
      </c>
      <c r="T52">
        <v>7.95</v>
      </c>
      <c r="W52" s="3">
        <v>2.5859999999999999</v>
      </c>
      <c r="X52" s="3">
        <v>2.5859999999999999</v>
      </c>
      <c r="Y52">
        <v>50</v>
      </c>
    </row>
    <row r="53" spans="1:26" x14ac:dyDescent="0.3">
      <c r="A53">
        <v>100</v>
      </c>
      <c r="B53">
        <v>0</v>
      </c>
      <c r="C53">
        <v>0</v>
      </c>
      <c r="D53">
        <v>0</v>
      </c>
      <c r="E53">
        <v>5</v>
      </c>
      <c r="F53">
        <v>26</v>
      </c>
      <c r="G53">
        <v>6.2000000000000028</v>
      </c>
      <c r="H53">
        <v>17.299999999999997</v>
      </c>
      <c r="I53">
        <v>11.799999999999997</v>
      </c>
      <c r="J53">
        <v>8.5000000000000036</v>
      </c>
      <c r="K53">
        <v>5.0999999999999979</v>
      </c>
      <c r="L53">
        <v>4.3000000000000007</v>
      </c>
      <c r="M53">
        <v>6.5</v>
      </c>
      <c r="N53">
        <v>4.4000000000000004</v>
      </c>
      <c r="O53">
        <v>19</v>
      </c>
      <c r="P53">
        <v>40</v>
      </c>
      <c r="Q53">
        <v>4.8</v>
      </c>
      <c r="T53">
        <v>9.6</v>
      </c>
      <c r="W53" s="3">
        <v>2.11</v>
      </c>
      <c r="X53" s="3">
        <v>2.11</v>
      </c>
      <c r="Y53">
        <v>50</v>
      </c>
    </row>
    <row r="54" spans="1:26" x14ac:dyDescent="0.3">
      <c r="A54">
        <v>100</v>
      </c>
      <c r="B54">
        <v>0</v>
      </c>
      <c r="C54">
        <v>0</v>
      </c>
      <c r="D54">
        <v>0</v>
      </c>
      <c r="E54">
        <v>5</v>
      </c>
      <c r="F54">
        <v>26</v>
      </c>
      <c r="G54">
        <v>6.2000000000000028</v>
      </c>
      <c r="H54">
        <v>17.299999999999997</v>
      </c>
      <c r="I54">
        <v>11.799999999999997</v>
      </c>
      <c r="J54">
        <v>8.5000000000000036</v>
      </c>
      <c r="K54">
        <v>5.0999999999999979</v>
      </c>
      <c r="L54">
        <v>4.3000000000000007</v>
      </c>
      <c r="M54">
        <v>6.5</v>
      </c>
      <c r="N54">
        <v>4.4000000000000004</v>
      </c>
      <c r="O54">
        <v>19</v>
      </c>
      <c r="P54">
        <v>40</v>
      </c>
      <c r="Q54">
        <v>4.5999999999999996</v>
      </c>
      <c r="T54">
        <v>10.17</v>
      </c>
      <c r="W54" s="3">
        <v>2.258</v>
      </c>
      <c r="X54" s="3">
        <v>2.258</v>
      </c>
      <c r="Y54">
        <v>50</v>
      </c>
    </row>
    <row r="55" spans="1:26" x14ac:dyDescent="0.3">
      <c r="A55">
        <v>100</v>
      </c>
      <c r="B55">
        <v>0</v>
      </c>
      <c r="C55">
        <v>0</v>
      </c>
      <c r="D55">
        <v>0</v>
      </c>
      <c r="E55">
        <v>5</v>
      </c>
      <c r="F55">
        <v>26</v>
      </c>
      <c r="G55">
        <v>6.2000000000000028</v>
      </c>
      <c r="H55">
        <v>17.299999999999997</v>
      </c>
      <c r="I55">
        <v>11.799999999999997</v>
      </c>
      <c r="J55">
        <v>8.5000000000000036</v>
      </c>
      <c r="K55">
        <v>5.0999999999999979</v>
      </c>
      <c r="L55">
        <v>4.3000000000000007</v>
      </c>
      <c r="M55">
        <v>6.5</v>
      </c>
      <c r="N55">
        <v>4.4000000000000004</v>
      </c>
      <c r="O55">
        <v>19</v>
      </c>
      <c r="P55">
        <v>30</v>
      </c>
      <c r="Q55">
        <v>5.2</v>
      </c>
      <c r="T55">
        <v>7.08</v>
      </c>
      <c r="W55" s="3">
        <v>4.7640000000000002</v>
      </c>
      <c r="X55" s="3">
        <v>4.7640000000000002</v>
      </c>
      <c r="Y55">
        <v>50</v>
      </c>
    </row>
    <row r="56" spans="1:26" x14ac:dyDescent="0.3">
      <c r="A56">
        <v>100</v>
      </c>
      <c r="B56">
        <v>0</v>
      </c>
      <c r="C56">
        <v>0</v>
      </c>
      <c r="D56">
        <v>0</v>
      </c>
      <c r="E56">
        <v>2</v>
      </c>
      <c r="F56">
        <v>15</v>
      </c>
      <c r="G56">
        <v>13.299999999999997</v>
      </c>
      <c r="H56">
        <v>37.200000000000003</v>
      </c>
      <c r="I56">
        <v>12.399999999999999</v>
      </c>
      <c r="J56">
        <v>5.1000000000000014</v>
      </c>
      <c r="K56">
        <v>3</v>
      </c>
      <c r="L56">
        <v>2.5999999999999996</v>
      </c>
      <c r="M56">
        <v>3.9000000000000004</v>
      </c>
      <c r="N56">
        <v>2.6</v>
      </c>
      <c r="O56">
        <v>19</v>
      </c>
      <c r="P56">
        <v>40</v>
      </c>
      <c r="Q56">
        <v>6.85</v>
      </c>
      <c r="T56">
        <v>7.31</v>
      </c>
      <c r="W56" s="3">
        <v>3.0409999999999999</v>
      </c>
      <c r="X56" s="3">
        <v>3.0409999999999999</v>
      </c>
      <c r="Y56">
        <v>50</v>
      </c>
    </row>
    <row r="57" spans="1:26" x14ac:dyDescent="0.3">
      <c r="A57">
        <v>100</v>
      </c>
      <c r="B57">
        <v>0</v>
      </c>
      <c r="C57">
        <v>0</v>
      </c>
      <c r="D57">
        <v>4</v>
      </c>
      <c r="E57">
        <v>9</v>
      </c>
      <c r="F57">
        <v>19</v>
      </c>
      <c r="G57">
        <v>9</v>
      </c>
      <c r="H57">
        <v>24</v>
      </c>
      <c r="I57">
        <v>12</v>
      </c>
      <c r="J57">
        <v>6</v>
      </c>
      <c r="K57">
        <v>4</v>
      </c>
      <c r="L57">
        <v>6</v>
      </c>
      <c r="M57">
        <v>3</v>
      </c>
      <c r="N57">
        <v>0.39999999999999991</v>
      </c>
      <c r="O57">
        <v>25</v>
      </c>
      <c r="P57">
        <v>40</v>
      </c>
      <c r="Q57">
        <v>4</v>
      </c>
      <c r="T57">
        <v>4</v>
      </c>
      <c r="U57">
        <v>12.8</v>
      </c>
      <c r="V57">
        <v>69.5</v>
      </c>
      <c r="W57" s="4">
        <v>3.8</v>
      </c>
      <c r="X57" s="4">
        <v>3.8</v>
      </c>
      <c r="Y57">
        <v>50</v>
      </c>
    </row>
    <row r="58" spans="1:26" x14ac:dyDescent="0.3">
      <c r="A58">
        <v>100</v>
      </c>
      <c r="B58">
        <v>0</v>
      </c>
      <c r="C58">
        <v>0</v>
      </c>
      <c r="D58">
        <v>0</v>
      </c>
      <c r="E58">
        <v>0</v>
      </c>
      <c r="F58">
        <v>2</v>
      </c>
      <c r="G58">
        <v>9</v>
      </c>
      <c r="H58">
        <v>39</v>
      </c>
      <c r="I58">
        <v>21</v>
      </c>
      <c r="J58">
        <v>10</v>
      </c>
      <c r="K58">
        <v>6</v>
      </c>
      <c r="L58">
        <v>3</v>
      </c>
      <c r="M58">
        <v>0</v>
      </c>
      <c r="N58">
        <v>3.5</v>
      </c>
      <c r="O58">
        <v>12.5</v>
      </c>
      <c r="P58">
        <v>40</v>
      </c>
      <c r="Q58">
        <v>5</v>
      </c>
      <c r="T58">
        <v>4</v>
      </c>
      <c r="U58">
        <v>14.5</v>
      </c>
      <c r="V58">
        <v>72</v>
      </c>
      <c r="W58" s="3">
        <v>3.2</v>
      </c>
      <c r="X58" s="3">
        <v>3.2</v>
      </c>
      <c r="Y58">
        <v>50</v>
      </c>
    </row>
    <row r="59" spans="1:26" x14ac:dyDescent="0.3">
      <c r="A59">
        <v>100</v>
      </c>
      <c r="B59">
        <v>0</v>
      </c>
      <c r="C59">
        <v>0</v>
      </c>
      <c r="D59">
        <v>0</v>
      </c>
      <c r="E59">
        <v>0</v>
      </c>
      <c r="F59">
        <v>7</v>
      </c>
      <c r="G59">
        <v>22</v>
      </c>
      <c r="H59">
        <v>41</v>
      </c>
      <c r="I59">
        <v>10</v>
      </c>
      <c r="J59">
        <v>0</v>
      </c>
      <c r="K59">
        <v>5</v>
      </c>
      <c r="L59">
        <v>3</v>
      </c>
      <c r="M59">
        <v>0</v>
      </c>
      <c r="N59">
        <v>4</v>
      </c>
      <c r="O59">
        <v>12.5</v>
      </c>
      <c r="P59">
        <v>40</v>
      </c>
      <c r="Q59">
        <v>6</v>
      </c>
      <c r="T59">
        <v>4</v>
      </c>
      <c r="U59">
        <v>16.600000000000001</v>
      </c>
      <c r="V59">
        <v>76</v>
      </c>
      <c r="W59" s="3">
        <v>2.2999999999999998</v>
      </c>
      <c r="X59" s="3">
        <v>2.2999999999999998</v>
      </c>
      <c r="Y59">
        <v>50</v>
      </c>
    </row>
    <row r="60" spans="1:26" x14ac:dyDescent="0.3">
      <c r="A60">
        <f>100-B60</f>
        <v>80.900000000000006</v>
      </c>
      <c r="B60">
        <v>19.100000000000001</v>
      </c>
      <c r="C60">
        <v>0</v>
      </c>
      <c r="D60">
        <v>3</v>
      </c>
      <c r="E60">
        <v>13</v>
      </c>
      <c r="F60">
        <v>19</v>
      </c>
      <c r="G60">
        <v>13</v>
      </c>
      <c r="H60">
        <v>20</v>
      </c>
      <c r="I60">
        <v>8</v>
      </c>
      <c r="J60">
        <v>4</v>
      </c>
      <c r="K60">
        <v>5</v>
      </c>
      <c r="L60">
        <v>7</v>
      </c>
      <c r="M60">
        <v>3.0999999999999996</v>
      </c>
      <c r="N60">
        <v>1.3000000000000003</v>
      </c>
      <c r="O60">
        <v>25</v>
      </c>
      <c r="P60">
        <v>40</v>
      </c>
      <c r="Q60">
        <v>3.6</v>
      </c>
      <c r="T60">
        <v>4</v>
      </c>
      <c r="U60">
        <v>11.8</v>
      </c>
      <c r="V60">
        <v>67</v>
      </c>
      <c r="W60" s="3">
        <v>14.8</v>
      </c>
      <c r="X60" s="3">
        <v>14.8</v>
      </c>
      <c r="Y60">
        <v>50</v>
      </c>
    </row>
    <row r="61" spans="1:26" x14ac:dyDescent="0.3">
      <c r="A61">
        <f t="shared" ref="A61" si="1">100-B61</f>
        <v>79.400000000000006</v>
      </c>
      <c r="B61">
        <v>20.6</v>
      </c>
      <c r="C61">
        <v>0</v>
      </c>
      <c r="D61">
        <v>4</v>
      </c>
      <c r="E61">
        <v>13</v>
      </c>
      <c r="F61">
        <v>18</v>
      </c>
      <c r="G61">
        <v>6</v>
      </c>
      <c r="H61">
        <v>12</v>
      </c>
      <c r="I61">
        <v>12</v>
      </c>
      <c r="J61">
        <v>9</v>
      </c>
      <c r="K61">
        <v>6</v>
      </c>
      <c r="L61">
        <v>9</v>
      </c>
      <c r="M61">
        <v>5</v>
      </c>
      <c r="N61">
        <v>1.9000000000000004</v>
      </c>
      <c r="O61">
        <v>25</v>
      </c>
      <c r="P61">
        <v>40</v>
      </c>
      <c r="Q61">
        <v>4</v>
      </c>
      <c r="T61">
        <v>4</v>
      </c>
      <c r="U61">
        <v>12.7</v>
      </c>
      <c r="V61">
        <v>69</v>
      </c>
      <c r="W61" s="3">
        <v>5</v>
      </c>
      <c r="X61" s="3">
        <v>5</v>
      </c>
      <c r="Y61">
        <v>50</v>
      </c>
    </row>
    <row r="62" spans="1:26" x14ac:dyDescent="0.3">
      <c r="A62">
        <f t="shared" ref="A62:A67" si="2">100-B62</f>
        <v>85</v>
      </c>
      <c r="B62">
        <v>15</v>
      </c>
      <c r="C62">
        <v>0</v>
      </c>
      <c r="D62">
        <v>0</v>
      </c>
      <c r="E62">
        <v>2</v>
      </c>
      <c r="F62">
        <v>15</v>
      </c>
      <c r="G62">
        <v>10</v>
      </c>
      <c r="H62">
        <v>23</v>
      </c>
      <c r="I62">
        <v>15</v>
      </c>
      <c r="J62">
        <v>10</v>
      </c>
      <c r="K62">
        <v>7</v>
      </c>
      <c r="L62">
        <v>6</v>
      </c>
      <c r="M62">
        <v>6</v>
      </c>
      <c r="N62">
        <v>1.5</v>
      </c>
      <c r="O62">
        <v>19</v>
      </c>
      <c r="P62">
        <v>40</v>
      </c>
      <c r="Q62">
        <v>4.4000000000000004</v>
      </c>
      <c r="T62">
        <v>4</v>
      </c>
      <c r="U62">
        <v>13.8</v>
      </c>
      <c r="V62">
        <v>71</v>
      </c>
      <c r="W62" s="3">
        <v>5</v>
      </c>
      <c r="X62" s="3">
        <v>5</v>
      </c>
      <c r="Y62">
        <v>50</v>
      </c>
    </row>
    <row r="63" spans="1:26" x14ac:dyDescent="0.3">
      <c r="A63">
        <f t="shared" si="2"/>
        <v>100</v>
      </c>
      <c r="B63">
        <v>0</v>
      </c>
      <c r="C63">
        <v>0</v>
      </c>
      <c r="D63">
        <v>0</v>
      </c>
      <c r="E63">
        <v>0</v>
      </c>
      <c r="F63">
        <v>5</v>
      </c>
      <c r="G63">
        <v>33</v>
      </c>
      <c r="H63">
        <v>19.5</v>
      </c>
      <c r="I63">
        <v>18.5</v>
      </c>
      <c r="J63">
        <v>4</v>
      </c>
      <c r="K63">
        <v>3</v>
      </c>
      <c r="L63">
        <v>2</v>
      </c>
      <c r="M63">
        <v>1.5</v>
      </c>
      <c r="N63">
        <v>4.5</v>
      </c>
      <c r="O63">
        <v>12.5</v>
      </c>
      <c r="P63">
        <v>20</v>
      </c>
      <c r="Q63">
        <v>6.6</v>
      </c>
      <c r="T63">
        <v>4</v>
      </c>
      <c r="W63" s="3">
        <v>11.06</v>
      </c>
      <c r="X63" s="3">
        <v>11.06</v>
      </c>
      <c r="Y63">
        <v>50</v>
      </c>
      <c r="Z63" t="s">
        <v>91</v>
      </c>
    </row>
    <row r="64" spans="1:26" x14ac:dyDescent="0.3">
      <c r="A64">
        <f t="shared" si="2"/>
        <v>75</v>
      </c>
      <c r="B64">
        <v>25</v>
      </c>
      <c r="C64">
        <v>0</v>
      </c>
      <c r="D64">
        <v>0</v>
      </c>
      <c r="E64">
        <v>0</v>
      </c>
      <c r="F64">
        <v>5</v>
      </c>
      <c r="G64">
        <v>33</v>
      </c>
      <c r="H64">
        <v>19.5</v>
      </c>
      <c r="I64">
        <v>18.5</v>
      </c>
      <c r="J64">
        <v>4</v>
      </c>
      <c r="K64">
        <v>3</v>
      </c>
      <c r="L64">
        <v>2</v>
      </c>
      <c r="M64">
        <v>1.5</v>
      </c>
      <c r="N64">
        <v>4.5</v>
      </c>
      <c r="O64">
        <v>12.5</v>
      </c>
      <c r="P64">
        <v>20</v>
      </c>
      <c r="Q64">
        <v>6.5</v>
      </c>
      <c r="T64">
        <v>4</v>
      </c>
      <c r="W64" s="3">
        <v>9.5299999999999994</v>
      </c>
      <c r="X64" s="3">
        <v>9.5299999999999994</v>
      </c>
      <c r="Y64">
        <v>50</v>
      </c>
    </row>
    <row r="65" spans="1:25" x14ac:dyDescent="0.3">
      <c r="A65">
        <f t="shared" si="2"/>
        <v>50</v>
      </c>
      <c r="B65">
        <v>50</v>
      </c>
      <c r="C65">
        <v>0</v>
      </c>
      <c r="D65">
        <v>0</v>
      </c>
      <c r="E65">
        <v>0</v>
      </c>
      <c r="F65">
        <v>5</v>
      </c>
      <c r="G65">
        <v>33</v>
      </c>
      <c r="H65">
        <v>19.5</v>
      </c>
      <c r="I65">
        <v>18.5</v>
      </c>
      <c r="J65">
        <v>4</v>
      </c>
      <c r="K65">
        <v>3</v>
      </c>
      <c r="L65">
        <v>2</v>
      </c>
      <c r="M65">
        <v>1.5</v>
      </c>
      <c r="N65">
        <v>4.5</v>
      </c>
      <c r="O65">
        <v>12.5</v>
      </c>
      <c r="P65">
        <v>20</v>
      </c>
      <c r="Q65">
        <v>6.3</v>
      </c>
      <c r="T65">
        <v>4</v>
      </c>
      <c r="W65" s="3">
        <v>8.11</v>
      </c>
      <c r="X65" s="3">
        <v>8.11</v>
      </c>
      <c r="Y65">
        <v>50</v>
      </c>
    </row>
    <row r="66" spans="1:25" x14ac:dyDescent="0.3">
      <c r="A66">
        <f t="shared" si="2"/>
        <v>25</v>
      </c>
      <c r="B66">
        <v>75</v>
      </c>
      <c r="C66">
        <v>0</v>
      </c>
      <c r="D66">
        <v>0</v>
      </c>
      <c r="E66">
        <v>0</v>
      </c>
      <c r="F66">
        <v>5</v>
      </c>
      <c r="G66">
        <v>33</v>
      </c>
      <c r="H66">
        <v>19.5</v>
      </c>
      <c r="I66">
        <v>18.5</v>
      </c>
      <c r="J66">
        <v>4</v>
      </c>
      <c r="K66">
        <v>3</v>
      </c>
      <c r="L66">
        <v>2</v>
      </c>
      <c r="M66">
        <v>1.5</v>
      </c>
      <c r="N66">
        <v>4.5</v>
      </c>
      <c r="O66">
        <v>12.5</v>
      </c>
      <c r="P66">
        <v>20</v>
      </c>
      <c r="Q66">
        <v>6.1</v>
      </c>
      <c r="T66">
        <v>4</v>
      </c>
      <c r="W66" s="3">
        <v>9.86</v>
      </c>
      <c r="X66" s="3">
        <v>9.86</v>
      </c>
      <c r="Y66">
        <v>50</v>
      </c>
    </row>
    <row r="67" spans="1:25" x14ac:dyDescent="0.3">
      <c r="A67">
        <f t="shared" si="2"/>
        <v>0</v>
      </c>
      <c r="B67">
        <v>100</v>
      </c>
      <c r="C67">
        <v>0</v>
      </c>
      <c r="D67">
        <v>0</v>
      </c>
      <c r="E67">
        <v>0</v>
      </c>
      <c r="F67">
        <v>5</v>
      </c>
      <c r="G67">
        <v>33</v>
      </c>
      <c r="H67">
        <v>19.5</v>
      </c>
      <c r="I67">
        <v>18.5</v>
      </c>
      <c r="J67">
        <v>4</v>
      </c>
      <c r="K67">
        <v>3</v>
      </c>
      <c r="L67">
        <v>2</v>
      </c>
      <c r="M67">
        <v>1.5</v>
      </c>
      <c r="N67">
        <v>4.5</v>
      </c>
      <c r="O67">
        <v>12.5</v>
      </c>
      <c r="P67">
        <v>20</v>
      </c>
      <c r="Q67">
        <v>6</v>
      </c>
      <c r="T67">
        <v>4</v>
      </c>
      <c r="W67" s="3">
        <v>10.41</v>
      </c>
      <c r="X67" s="3">
        <v>10.41</v>
      </c>
      <c r="Y67">
        <v>50</v>
      </c>
    </row>
    <row r="68" spans="1:25" x14ac:dyDescent="0.3">
      <c r="A68">
        <v>100</v>
      </c>
      <c r="B68">
        <v>0</v>
      </c>
      <c r="C68">
        <v>0</v>
      </c>
      <c r="D68">
        <v>0</v>
      </c>
      <c r="E68">
        <v>2.4599999999999937</v>
      </c>
      <c r="F68">
        <v>18.490000000000009</v>
      </c>
      <c r="G68">
        <v>9.25</v>
      </c>
      <c r="H68">
        <v>19.079999999999998</v>
      </c>
      <c r="I68">
        <v>14.54</v>
      </c>
      <c r="J68">
        <v>8.8000000000000007</v>
      </c>
      <c r="K68">
        <v>7.5</v>
      </c>
      <c r="L68">
        <v>7.7399999999999984</v>
      </c>
      <c r="M68">
        <v>4.2100000000000009</v>
      </c>
      <c r="N68">
        <v>1.9399999999999995</v>
      </c>
      <c r="O68">
        <v>19</v>
      </c>
      <c r="P68">
        <v>10</v>
      </c>
      <c r="Q68">
        <v>5.15</v>
      </c>
      <c r="T68">
        <v>4</v>
      </c>
      <c r="U68">
        <v>13.8</v>
      </c>
      <c r="V68">
        <v>73</v>
      </c>
      <c r="W68" s="3">
        <v>12.5</v>
      </c>
      <c r="X68" s="3">
        <v>12.5</v>
      </c>
      <c r="Y68">
        <v>50</v>
      </c>
    </row>
    <row r="69" spans="1:25" x14ac:dyDescent="0.3">
      <c r="A69">
        <v>100</v>
      </c>
      <c r="B69">
        <v>0</v>
      </c>
      <c r="C69">
        <v>0</v>
      </c>
      <c r="D69">
        <v>0</v>
      </c>
      <c r="E69">
        <v>2.4599999999999937</v>
      </c>
      <c r="F69">
        <v>18.490000000000009</v>
      </c>
      <c r="G69">
        <v>9.25</v>
      </c>
      <c r="H69">
        <v>19.079999999999998</v>
      </c>
      <c r="I69">
        <v>14.54</v>
      </c>
      <c r="J69">
        <v>8.8000000000000007</v>
      </c>
      <c r="K69">
        <v>7.5</v>
      </c>
      <c r="L69">
        <v>7.7399999999999984</v>
      </c>
      <c r="M69">
        <v>4.2100000000000009</v>
      </c>
      <c r="N69">
        <v>1.9399999999999995</v>
      </c>
      <c r="O69">
        <v>19</v>
      </c>
      <c r="P69">
        <v>20</v>
      </c>
      <c r="Q69">
        <v>5.2</v>
      </c>
      <c r="T69">
        <v>4</v>
      </c>
      <c r="U69">
        <v>14.2</v>
      </c>
      <c r="V69">
        <v>75</v>
      </c>
      <c r="W69" s="3">
        <v>12.5</v>
      </c>
      <c r="X69" s="3">
        <v>12.5</v>
      </c>
      <c r="Y69">
        <v>50</v>
      </c>
    </row>
    <row r="70" spans="1:25" x14ac:dyDescent="0.3">
      <c r="A70">
        <v>100</v>
      </c>
      <c r="B70">
        <v>0</v>
      </c>
      <c r="C70">
        <v>0</v>
      </c>
      <c r="D70">
        <v>6.1099999999999994</v>
      </c>
      <c r="E70">
        <v>10.510000000000005</v>
      </c>
      <c r="F70">
        <v>17.22999999999999</v>
      </c>
      <c r="G70">
        <v>4.960000000000008</v>
      </c>
      <c r="H70">
        <v>11.25</v>
      </c>
      <c r="I70">
        <v>13.149999999999999</v>
      </c>
      <c r="J70">
        <v>8.8699999999999974</v>
      </c>
      <c r="K70">
        <v>7.6800000000000033</v>
      </c>
      <c r="L70">
        <v>7.9399999999999977</v>
      </c>
      <c r="M70">
        <v>4.32</v>
      </c>
      <c r="N70">
        <v>1.9900000000000002</v>
      </c>
      <c r="O70">
        <v>25</v>
      </c>
      <c r="P70">
        <v>10</v>
      </c>
      <c r="Q70">
        <v>4.8</v>
      </c>
      <c r="T70">
        <v>4</v>
      </c>
      <c r="U70">
        <v>12.2</v>
      </c>
      <c r="V70">
        <v>69</v>
      </c>
      <c r="W70" s="3">
        <v>12.5</v>
      </c>
      <c r="X70" s="3">
        <v>12.5</v>
      </c>
      <c r="Y70">
        <v>50</v>
      </c>
    </row>
    <row r="71" spans="1:25" x14ac:dyDescent="0.3">
      <c r="A71">
        <v>100</v>
      </c>
      <c r="B71">
        <v>0</v>
      </c>
      <c r="C71">
        <v>0</v>
      </c>
      <c r="D71">
        <v>6.1099999999999994</v>
      </c>
      <c r="E71">
        <v>10.510000000000005</v>
      </c>
      <c r="F71">
        <v>17.22999999999999</v>
      </c>
      <c r="G71">
        <v>4.960000000000008</v>
      </c>
      <c r="H71">
        <v>11.25</v>
      </c>
      <c r="I71">
        <v>13.149999999999999</v>
      </c>
      <c r="J71">
        <v>8.8699999999999974</v>
      </c>
      <c r="K71">
        <v>7.6800000000000033</v>
      </c>
      <c r="L71">
        <v>7.9399999999999977</v>
      </c>
      <c r="M71">
        <v>4.32</v>
      </c>
      <c r="N71">
        <v>1.9900000000000002</v>
      </c>
      <c r="O71">
        <v>25</v>
      </c>
      <c r="P71">
        <v>20</v>
      </c>
      <c r="Q71">
        <v>4.6500000000000004</v>
      </c>
      <c r="T71">
        <v>4</v>
      </c>
      <c r="U71">
        <v>12.6</v>
      </c>
      <c r="V71">
        <v>66</v>
      </c>
      <c r="W71" s="3">
        <v>12.5</v>
      </c>
      <c r="X71" s="3">
        <v>12.5</v>
      </c>
      <c r="Y71">
        <v>50</v>
      </c>
    </row>
    <row r="72" spans="1:25" x14ac:dyDescent="0.3">
      <c r="A72">
        <v>100</v>
      </c>
      <c r="B72">
        <v>0</v>
      </c>
      <c r="C72">
        <v>0</v>
      </c>
      <c r="D72">
        <v>0</v>
      </c>
      <c r="E72">
        <v>3</v>
      </c>
      <c r="F72">
        <v>13.099999999999994</v>
      </c>
      <c r="G72">
        <v>5.1000000000000085</v>
      </c>
      <c r="H72">
        <v>41.199999999999996</v>
      </c>
      <c r="I72">
        <v>14.200000000000003</v>
      </c>
      <c r="J72">
        <v>5.1999999999999993</v>
      </c>
      <c r="K72">
        <v>4.0999999999999996</v>
      </c>
      <c r="L72">
        <v>3.9000000000000004</v>
      </c>
      <c r="M72">
        <v>3.1999999999999993</v>
      </c>
      <c r="N72">
        <v>1.7000000000000002</v>
      </c>
      <c r="O72">
        <v>19</v>
      </c>
      <c r="P72">
        <v>20</v>
      </c>
      <c r="Q72">
        <v>5.4</v>
      </c>
      <c r="T72">
        <v>4</v>
      </c>
      <c r="U72">
        <v>15.5</v>
      </c>
      <c r="V72">
        <v>74</v>
      </c>
      <c r="W72" s="3">
        <v>12.5</v>
      </c>
      <c r="X72" s="3">
        <v>12.5</v>
      </c>
      <c r="Y72">
        <v>50</v>
      </c>
    </row>
    <row r="73" spans="1:25" x14ac:dyDescent="0.3">
      <c r="A73">
        <v>80</v>
      </c>
      <c r="B73">
        <v>20</v>
      </c>
      <c r="C73">
        <v>0</v>
      </c>
      <c r="D73">
        <v>0</v>
      </c>
      <c r="E73">
        <v>3</v>
      </c>
      <c r="F73">
        <v>13.599999999999994</v>
      </c>
      <c r="G73">
        <v>7.1000000000000085</v>
      </c>
      <c r="H73">
        <v>40</v>
      </c>
      <c r="I73">
        <v>13.099999999999998</v>
      </c>
      <c r="J73">
        <v>6</v>
      </c>
      <c r="K73">
        <v>3.6999999999999993</v>
      </c>
      <c r="L73">
        <v>3.1999999999999993</v>
      </c>
      <c r="M73">
        <v>3.0000000000000009</v>
      </c>
      <c r="N73">
        <v>1.8999999999999995</v>
      </c>
      <c r="O73">
        <v>19</v>
      </c>
      <c r="P73">
        <v>20</v>
      </c>
      <c r="Q73">
        <v>5.5</v>
      </c>
      <c r="T73">
        <v>4.5</v>
      </c>
      <c r="U73">
        <v>15.6</v>
      </c>
      <c r="V73">
        <v>72</v>
      </c>
      <c r="W73" s="3">
        <v>12.5</v>
      </c>
      <c r="X73" s="3">
        <v>12.5</v>
      </c>
      <c r="Y73">
        <v>50</v>
      </c>
    </row>
    <row r="74" spans="1:25" x14ac:dyDescent="0.3">
      <c r="A74">
        <v>70</v>
      </c>
      <c r="B74">
        <v>30</v>
      </c>
      <c r="C74">
        <v>0</v>
      </c>
      <c r="D74">
        <v>0</v>
      </c>
      <c r="E74">
        <v>3</v>
      </c>
      <c r="F74">
        <v>13.799999999999997</v>
      </c>
      <c r="G74">
        <v>8.1000000000000085</v>
      </c>
      <c r="H74">
        <v>39.099999999999994</v>
      </c>
      <c r="I74">
        <v>12.5</v>
      </c>
      <c r="J74">
        <v>6.6999999999999993</v>
      </c>
      <c r="K74">
        <v>3.7000000000000011</v>
      </c>
      <c r="L74">
        <v>3</v>
      </c>
      <c r="M74">
        <v>3.0999999999999996</v>
      </c>
      <c r="N74">
        <v>2</v>
      </c>
      <c r="O74">
        <v>19</v>
      </c>
      <c r="P74">
        <v>20</v>
      </c>
      <c r="Q74">
        <v>5.8</v>
      </c>
      <c r="T74">
        <v>4.5999999999999996</v>
      </c>
      <c r="U74">
        <v>16.7</v>
      </c>
      <c r="V74">
        <v>71</v>
      </c>
      <c r="W74" s="3">
        <v>12.5</v>
      </c>
      <c r="X74" s="3">
        <v>12.5</v>
      </c>
      <c r="Y74">
        <v>50</v>
      </c>
    </row>
    <row r="75" spans="1:25" x14ac:dyDescent="0.3">
      <c r="A75">
        <v>100</v>
      </c>
      <c r="B75">
        <v>0</v>
      </c>
      <c r="C75">
        <v>0</v>
      </c>
      <c r="D75">
        <v>0</v>
      </c>
      <c r="E75">
        <v>5</v>
      </c>
      <c r="F75">
        <v>18</v>
      </c>
      <c r="G75">
        <v>10</v>
      </c>
      <c r="H75">
        <v>18</v>
      </c>
      <c r="I75">
        <v>13</v>
      </c>
      <c r="J75">
        <v>10</v>
      </c>
      <c r="K75">
        <v>8</v>
      </c>
      <c r="L75">
        <v>6</v>
      </c>
      <c r="M75">
        <v>5</v>
      </c>
      <c r="N75">
        <v>2.2000000000000002</v>
      </c>
      <c r="O75">
        <v>19</v>
      </c>
      <c r="P75">
        <v>20</v>
      </c>
      <c r="Q75">
        <v>4.5</v>
      </c>
      <c r="T75">
        <v>7</v>
      </c>
      <c r="U75">
        <v>13.3</v>
      </c>
      <c r="V75">
        <v>71</v>
      </c>
      <c r="W75" s="3">
        <v>12.5</v>
      </c>
      <c r="X75" s="3">
        <v>12.5</v>
      </c>
      <c r="Y75">
        <v>50</v>
      </c>
    </row>
    <row r="76" spans="1:25" x14ac:dyDescent="0.3">
      <c r="A76">
        <v>50</v>
      </c>
      <c r="B76">
        <v>50</v>
      </c>
      <c r="C76">
        <v>0</v>
      </c>
      <c r="D76">
        <v>0</v>
      </c>
      <c r="E76">
        <v>5</v>
      </c>
      <c r="F76">
        <v>18</v>
      </c>
      <c r="G76">
        <v>9</v>
      </c>
      <c r="H76">
        <v>18</v>
      </c>
      <c r="I76">
        <v>13</v>
      </c>
      <c r="J76">
        <v>11</v>
      </c>
      <c r="K76">
        <v>8</v>
      </c>
      <c r="L76">
        <v>7</v>
      </c>
      <c r="M76">
        <v>4</v>
      </c>
      <c r="N76">
        <v>2.4000000000000004</v>
      </c>
      <c r="O76">
        <v>19</v>
      </c>
      <c r="P76">
        <v>20</v>
      </c>
      <c r="Q76">
        <v>4.4000000000000004</v>
      </c>
      <c r="T76">
        <v>7</v>
      </c>
      <c r="U76">
        <v>13.5</v>
      </c>
      <c r="V76">
        <v>72</v>
      </c>
      <c r="W76" s="3">
        <v>12.5</v>
      </c>
      <c r="X76" s="3">
        <v>12.5</v>
      </c>
      <c r="Y76">
        <v>50</v>
      </c>
    </row>
    <row r="77" spans="1:25" x14ac:dyDescent="0.3">
      <c r="A77">
        <v>70</v>
      </c>
      <c r="B77">
        <v>30</v>
      </c>
      <c r="C77">
        <v>0</v>
      </c>
      <c r="D77">
        <v>0</v>
      </c>
      <c r="E77">
        <v>5</v>
      </c>
      <c r="F77">
        <v>17</v>
      </c>
      <c r="G77">
        <v>9</v>
      </c>
      <c r="H77">
        <v>19</v>
      </c>
      <c r="I77">
        <v>14</v>
      </c>
      <c r="J77">
        <v>10</v>
      </c>
      <c r="K77">
        <v>8</v>
      </c>
      <c r="L77">
        <v>6</v>
      </c>
      <c r="M77">
        <v>4</v>
      </c>
      <c r="N77">
        <v>2.8</v>
      </c>
      <c r="O77">
        <v>19</v>
      </c>
      <c r="P77">
        <v>20</v>
      </c>
      <c r="Q77">
        <v>4.8</v>
      </c>
      <c r="T77">
        <v>7</v>
      </c>
      <c r="U77">
        <v>14.3</v>
      </c>
      <c r="V77">
        <v>74</v>
      </c>
      <c r="W77" s="3">
        <v>12.5</v>
      </c>
      <c r="X77" s="3">
        <v>12.5</v>
      </c>
      <c r="Y77">
        <v>50</v>
      </c>
    </row>
    <row r="78" spans="1:25" x14ac:dyDescent="0.3">
      <c r="A78">
        <v>100</v>
      </c>
      <c r="B78">
        <v>0</v>
      </c>
      <c r="C78">
        <v>0</v>
      </c>
      <c r="D78">
        <v>0</v>
      </c>
      <c r="E78">
        <v>0</v>
      </c>
      <c r="F78">
        <v>8</v>
      </c>
      <c r="G78">
        <v>7.2000000000000028</v>
      </c>
      <c r="H78">
        <v>32.4</v>
      </c>
      <c r="I78">
        <v>21.5</v>
      </c>
      <c r="J78">
        <v>10.5</v>
      </c>
      <c r="K78">
        <v>6.4999999999999982</v>
      </c>
      <c r="L78">
        <v>5.0999999999999996</v>
      </c>
      <c r="M78">
        <v>4.3000000000000007</v>
      </c>
      <c r="N78">
        <v>1.2999999999999998</v>
      </c>
      <c r="O78">
        <v>12.5</v>
      </c>
      <c r="P78">
        <v>40</v>
      </c>
      <c r="Q78">
        <v>5</v>
      </c>
      <c r="T78">
        <v>3.7</v>
      </c>
      <c r="U78">
        <v>15.3</v>
      </c>
      <c r="V78">
        <v>73.900000000000006</v>
      </c>
      <c r="W78" s="3">
        <v>3.13</v>
      </c>
      <c r="X78" s="3"/>
      <c r="Y78">
        <v>50</v>
      </c>
    </row>
    <row r="79" spans="1:25" x14ac:dyDescent="0.3">
      <c r="A79">
        <v>100</v>
      </c>
      <c r="B79">
        <v>0</v>
      </c>
      <c r="C79">
        <v>0</v>
      </c>
      <c r="D79">
        <v>0</v>
      </c>
      <c r="E79">
        <v>0</v>
      </c>
      <c r="F79">
        <v>7.9000000000000057</v>
      </c>
      <c r="G79">
        <v>12.699999999999989</v>
      </c>
      <c r="H79">
        <v>30.400000000000006</v>
      </c>
      <c r="I79">
        <v>19.8</v>
      </c>
      <c r="J79">
        <v>6.8000000000000007</v>
      </c>
      <c r="K79">
        <v>3.5</v>
      </c>
      <c r="L79">
        <v>3.9999999999999982</v>
      </c>
      <c r="M79">
        <v>4.7000000000000011</v>
      </c>
      <c r="N79">
        <v>3.6999999999999993</v>
      </c>
      <c r="O79">
        <v>12.5</v>
      </c>
      <c r="P79">
        <v>40</v>
      </c>
      <c r="Q79">
        <v>5.0999999999999996</v>
      </c>
      <c r="T79">
        <v>3.8</v>
      </c>
      <c r="U79">
        <v>15.1</v>
      </c>
      <c r="V79">
        <v>73.099999999999994</v>
      </c>
      <c r="W79" s="3">
        <v>1.76</v>
      </c>
      <c r="X79" s="3"/>
      <c r="Y79">
        <v>50</v>
      </c>
    </row>
    <row r="80" spans="1:25" x14ac:dyDescent="0.3">
      <c r="A80">
        <v>100</v>
      </c>
      <c r="B80">
        <v>0</v>
      </c>
      <c r="C80">
        <v>0</v>
      </c>
      <c r="D80">
        <v>0</v>
      </c>
      <c r="E80">
        <v>0</v>
      </c>
      <c r="F80">
        <v>6.2999999999999972</v>
      </c>
      <c r="G80">
        <v>12</v>
      </c>
      <c r="H80">
        <v>36.200000000000003</v>
      </c>
      <c r="I80">
        <v>14.100000000000001</v>
      </c>
      <c r="J80">
        <v>10.399999999999999</v>
      </c>
      <c r="K80">
        <v>3.3000000000000007</v>
      </c>
      <c r="L80">
        <v>5.8999999999999986</v>
      </c>
      <c r="M80">
        <v>3.6000000000000014</v>
      </c>
      <c r="N80">
        <v>2.5999999999999996</v>
      </c>
      <c r="O80">
        <v>12.5</v>
      </c>
      <c r="P80">
        <v>40</v>
      </c>
      <c r="Q80">
        <v>5.0999999999999996</v>
      </c>
      <c r="T80">
        <v>3.8</v>
      </c>
      <c r="U80">
        <v>15.6</v>
      </c>
      <c r="V80">
        <v>73.099999999999994</v>
      </c>
      <c r="W80" s="3">
        <v>2.16</v>
      </c>
      <c r="X80" s="3"/>
      <c r="Y80">
        <v>50</v>
      </c>
    </row>
    <row r="81" spans="1:25" x14ac:dyDescent="0.3">
      <c r="A81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25.5</v>
      </c>
      <c r="H81">
        <v>16.900000000000006</v>
      </c>
      <c r="I81">
        <v>16.199999999999996</v>
      </c>
      <c r="J81">
        <v>0</v>
      </c>
      <c r="K81">
        <v>21</v>
      </c>
      <c r="L81">
        <v>7.5000000000000018</v>
      </c>
      <c r="M81">
        <v>0</v>
      </c>
      <c r="N81">
        <v>8.8999999999999986</v>
      </c>
      <c r="O81">
        <v>19</v>
      </c>
      <c r="P81">
        <v>40</v>
      </c>
      <c r="Q81">
        <v>4</v>
      </c>
      <c r="T81">
        <v>7</v>
      </c>
      <c r="W81">
        <v>2.54</v>
      </c>
      <c r="Y81">
        <v>50</v>
      </c>
    </row>
    <row r="82" spans="1:25" x14ac:dyDescent="0.3">
      <c r="A82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25.5</v>
      </c>
      <c r="H82">
        <v>16.900000000000006</v>
      </c>
      <c r="I82">
        <v>16.199999999999996</v>
      </c>
      <c r="J82">
        <v>0</v>
      </c>
      <c r="K82">
        <v>21</v>
      </c>
      <c r="L82">
        <v>7.5000000000000018</v>
      </c>
      <c r="M82">
        <v>0</v>
      </c>
      <c r="N82">
        <v>8.8999999999999986</v>
      </c>
      <c r="O82">
        <v>19</v>
      </c>
      <c r="P82">
        <v>40</v>
      </c>
      <c r="Q82">
        <v>4.3</v>
      </c>
      <c r="T82">
        <v>7</v>
      </c>
      <c r="W82">
        <v>3.05</v>
      </c>
      <c r="Y82">
        <v>50</v>
      </c>
    </row>
    <row r="83" spans="1:25" x14ac:dyDescent="0.3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25.5</v>
      </c>
      <c r="H83">
        <v>16.900000000000006</v>
      </c>
      <c r="I83">
        <v>16.199999999999996</v>
      </c>
      <c r="J83">
        <v>0</v>
      </c>
      <c r="K83">
        <v>21</v>
      </c>
      <c r="L83">
        <v>7.5000000000000018</v>
      </c>
      <c r="M83">
        <v>0</v>
      </c>
      <c r="N83">
        <v>8.8999999999999986</v>
      </c>
      <c r="O83">
        <v>19</v>
      </c>
      <c r="P83">
        <v>40</v>
      </c>
      <c r="Q83">
        <v>4.5999999999999996</v>
      </c>
      <c r="T83">
        <v>7</v>
      </c>
      <c r="W83">
        <v>8.3800000000000008</v>
      </c>
      <c r="Y83">
        <v>50</v>
      </c>
    </row>
    <row r="84" spans="1:25" x14ac:dyDescent="0.3">
      <c r="A84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25.5</v>
      </c>
      <c r="H84">
        <v>16.900000000000006</v>
      </c>
      <c r="I84">
        <v>16.199999999999996</v>
      </c>
      <c r="J84">
        <v>0</v>
      </c>
      <c r="K84">
        <v>21</v>
      </c>
      <c r="L84">
        <v>7.5000000000000018</v>
      </c>
      <c r="M84">
        <v>0</v>
      </c>
      <c r="N84">
        <v>8.8999999999999986</v>
      </c>
      <c r="O84">
        <v>19</v>
      </c>
      <c r="P84">
        <v>40</v>
      </c>
      <c r="Q84">
        <v>5</v>
      </c>
      <c r="T84">
        <v>7</v>
      </c>
      <c r="W84">
        <v>4.32</v>
      </c>
      <c r="Y84">
        <v>50</v>
      </c>
    </row>
    <row r="85" spans="1:25" x14ac:dyDescent="0.3">
      <c r="A85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29.400000000000006</v>
      </c>
      <c r="H85">
        <v>17</v>
      </c>
      <c r="I85">
        <v>15.899999999999999</v>
      </c>
      <c r="J85">
        <v>0</v>
      </c>
      <c r="K85">
        <v>18.899999999999999</v>
      </c>
      <c r="L85">
        <v>6.6</v>
      </c>
      <c r="M85">
        <v>0</v>
      </c>
      <c r="N85">
        <v>8.3000000000000007</v>
      </c>
      <c r="O85">
        <v>19</v>
      </c>
      <c r="P85">
        <v>40</v>
      </c>
      <c r="Q85">
        <v>4</v>
      </c>
      <c r="T85">
        <v>7</v>
      </c>
      <c r="W85">
        <v>4.32</v>
      </c>
      <c r="Y85">
        <v>50</v>
      </c>
    </row>
    <row r="86" spans="1:25" x14ac:dyDescent="0.3">
      <c r="A86">
        <v>100</v>
      </c>
      <c r="B86">
        <v>0</v>
      </c>
      <c r="C86">
        <v>0</v>
      </c>
      <c r="D86">
        <v>0</v>
      </c>
      <c r="E86">
        <v>0</v>
      </c>
      <c r="F86">
        <v>0</v>
      </c>
      <c r="G86">
        <v>29.400000000000006</v>
      </c>
      <c r="H86">
        <v>17</v>
      </c>
      <c r="I86">
        <v>15.899999999999999</v>
      </c>
      <c r="J86">
        <v>0</v>
      </c>
      <c r="K86">
        <v>18.899999999999999</v>
      </c>
      <c r="L86">
        <v>6.6</v>
      </c>
      <c r="M86">
        <v>0</v>
      </c>
      <c r="N86">
        <v>8.3000000000000007</v>
      </c>
      <c r="O86">
        <v>19</v>
      </c>
      <c r="P86">
        <v>40</v>
      </c>
      <c r="Q86">
        <v>4.3</v>
      </c>
      <c r="T86">
        <v>7</v>
      </c>
      <c r="W86">
        <v>5.84</v>
      </c>
      <c r="Y86">
        <v>50</v>
      </c>
    </row>
    <row r="87" spans="1:25" x14ac:dyDescent="0.3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29.400000000000006</v>
      </c>
      <c r="H87">
        <v>17</v>
      </c>
      <c r="I87">
        <v>15.899999999999999</v>
      </c>
      <c r="J87">
        <v>0</v>
      </c>
      <c r="K87">
        <v>18.899999999999999</v>
      </c>
      <c r="L87">
        <v>6.6</v>
      </c>
      <c r="M87">
        <v>0</v>
      </c>
      <c r="N87">
        <v>8.3000000000000007</v>
      </c>
      <c r="O87">
        <v>19</v>
      </c>
      <c r="P87">
        <v>40</v>
      </c>
      <c r="Q87">
        <v>4.5999999999999996</v>
      </c>
      <c r="T87">
        <v>7</v>
      </c>
      <c r="W87">
        <v>5.59</v>
      </c>
      <c r="Y87">
        <v>50</v>
      </c>
    </row>
    <row r="88" spans="1:25" x14ac:dyDescent="0.3">
      <c r="A88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29.400000000000006</v>
      </c>
      <c r="H88">
        <v>17</v>
      </c>
      <c r="I88">
        <v>15.899999999999999</v>
      </c>
      <c r="J88">
        <v>0</v>
      </c>
      <c r="K88">
        <v>18.899999999999999</v>
      </c>
      <c r="L88">
        <v>6.6</v>
      </c>
      <c r="M88">
        <v>0</v>
      </c>
      <c r="N88">
        <v>8.3000000000000007</v>
      </c>
      <c r="O88">
        <v>19</v>
      </c>
      <c r="P88">
        <v>40</v>
      </c>
      <c r="Q88">
        <v>5</v>
      </c>
      <c r="T88">
        <v>7</v>
      </c>
      <c r="W88">
        <v>8.89</v>
      </c>
      <c r="Y88">
        <v>50</v>
      </c>
    </row>
    <row r="89" spans="1:25" x14ac:dyDescent="0.3">
      <c r="A89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30.799999999999997</v>
      </c>
      <c r="H89">
        <v>19.200000000000003</v>
      </c>
      <c r="I89">
        <v>13.200000000000003</v>
      </c>
      <c r="J89">
        <v>0</v>
      </c>
      <c r="K89">
        <v>18.100000000000001</v>
      </c>
      <c r="L89">
        <v>6.5999999999999979</v>
      </c>
      <c r="M89">
        <v>0</v>
      </c>
      <c r="N89">
        <v>8.2000000000000011</v>
      </c>
      <c r="O89">
        <v>19</v>
      </c>
      <c r="P89">
        <v>40</v>
      </c>
      <c r="Q89">
        <v>4</v>
      </c>
      <c r="T89">
        <v>7</v>
      </c>
      <c r="W89">
        <v>4.57</v>
      </c>
      <c r="Y89">
        <v>50</v>
      </c>
    </row>
    <row r="90" spans="1:25" x14ac:dyDescent="0.3">
      <c r="A90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30.799999999999997</v>
      </c>
      <c r="H90">
        <v>19.200000000000003</v>
      </c>
      <c r="I90">
        <v>13.200000000000003</v>
      </c>
      <c r="J90">
        <v>0</v>
      </c>
      <c r="K90">
        <v>18.100000000000001</v>
      </c>
      <c r="L90">
        <v>6.5999999999999979</v>
      </c>
      <c r="M90">
        <v>0</v>
      </c>
      <c r="N90">
        <v>8.2000000000000011</v>
      </c>
      <c r="O90">
        <v>19</v>
      </c>
      <c r="P90">
        <v>40</v>
      </c>
      <c r="Q90">
        <v>4.3</v>
      </c>
      <c r="T90">
        <v>7</v>
      </c>
      <c r="W90">
        <v>4.57</v>
      </c>
      <c r="Y90">
        <v>50</v>
      </c>
    </row>
    <row r="91" spans="1:25" x14ac:dyDescent="0.3">
      <c r="A91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30.799999999999997</v>
      </c>
      <c r="H91">
        <v>19.200000000000003</v>
      </c>
      <c r="I91">
        <v>13.200000000000003</v>
      </c>
      <c r="J91">
        <v>0</v>
      </c>
      <c r="K91">
        <v>18.100000000000001</v>
      </c>
      <c r="L91">
        <v>6.5999999999999979</v>
      </c>
      <c r="M91">
        <v>0</v>
      </c>
      <c r="N91">
        <v>8.2000000000000011</v>
      </c>
      <c r="O91">
        <v>19</v>
      </c>
      <c r="P91">
        <v>40</v>
      </c>
      <c r="Q91">
        <v>4.5999999999999996</v>
      </c>
      <c r="T91">
        <v>7</v>
      </c>
      <c r="W91">
        <v>4.57</v>
      </c>
      <c r="Y91">
        <v>50</v>
      </c>
    </row>
    <row r="92" spans="1:25" x14ac:dyDescent="0.3">
      <c r="A92">
        <v>100</v>
      </c>
      <c r="B92">
        <v>0</v>
      </c>
      <c r="C92">
        <v>0</v>
      </c>
      <c r="D92">
        <v>0</v>
      </c>
      <c r="E92">
        <v>0</v>
      </c>
      <c r="F92">
        <v>0</v>
      </c>
      <c r="G92">
        <v>30.799999999999997</v>
      </c>
      <c r="H92">
        <v>19.200000000000003</v>
      </c>
      <c r="I92">
        <v>13.200000000000003</v>
      </c>
      <c r="J92">
        <v>0</v>
      </c>
      <c r="K92">
        <v>18.100000000000001</v>
      </c>
      <c r="L92">
        <v>6.5999999999999979</v>
      </c>
      <c r="M92">
        <v>0</v>
      </c>
      <c r="N92">
        <v>8.2000000000000011</v>
      </c>
      <c r="O92">
        <v>19</v>
      </c>
      <c r="P92">
        <v>40</v>
      </c>
      <c r="Q92">
        <v>5</v>
      </c>
      <c r="T92">
        <v>7</v>
      </c>
      <c r="W92">
        <v>5.08</v>
      </c>
      <c r="Y92">
        <v>50</v>
      </c>
    </row>
    <row r="93" spans="1:25" x14ac:dyDescent="0.3">
      <c r="A93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15.700000000000003</v>
      </c>
      <c r="H93">
        <v>30.799999999999997</v>
      </c>
      <c r="I93">
        <v>13.600000000000001</v>
      </c>
      <c r="J93">
        <v>0</v>
      </c>
      <c r="K93">
        <v>17.5</v>
      </c>
      <c r="L93">
        <v>7.3999999999999986</v>
      </c>
      <c r="M93">
        <v>0</v>
      </c>
      <c r="N93">
        <v>10.3</v>
      </c>
      <c r="O93">
        <v>12.5</v>
      </c>
      <c r="P93">
        <v>40</v>
      </c>
      <c r="Q93">
        <v>5</v>
      </c>
      <c r="T93">
        <v>7</v>
      </c>
      <c r="W93">
        <v>8.3800000000000008</v>
      </c>
      <c r="Y93">
        <v>50</v>
      </c>
    </row>
    <row r="94" spans="1:25" x14ac:dyDescent="0.3">
      <c r="A94">
        <v>100</v>
      </c>
      <c r="B94">
        <v>0</v>
      </c>
      <c r="C94">
        <v>0</v>
      </c>
      <c r="D94">
        <v>0</v>
      </c>
      <c r="E94">
        <v>0</v>
      </c>
      <c r="F94">
        <v>0</v>
      </c>
      <c r="G94">
        <v>15.700000000000003</v>
      </c>
      <c r="H94">
        <v>30.799999999999997</v>
      </c>
      <c r="I94">
        <v>13.600000000000001</v>
      </c>
      <c r="J94">
        <v>0</v>
      </c>
      <c r="K94">
        <v>17.5</v>
      </c>
      <c r="L94">
        <v>7.3999999999999986</v>
      </c>
      <c r="M94">
        <v>0</v>
      </c>
      <c r="N94">
        <v>10.3</v>
      </c>
      <c r="O94">
        <v>12.5</v>
      </c>
      <c r="P94">
        <v>40</v>
      </c>
      <c r="Q94">
        <v>5.3</v>
      </c>
      <c r="T94">
        <v>7</v>
      </c>
      <c r="W94">
        <v>8.89</v>
      </c>
      <c r="Y94">
        <v>50</v>
      </c>
    </row>
    <row r="95" spans="1:25" x14ac:dyDescent="0.3">
      <c r="A95">
        <v>100</v>
      </c>
      <c r="B95">
        <v>0</v>
      </c>
      <c r="C95">
        <v>0</v>
      </c>
      <c r="D95">
        <v>0</v>
      </c>
      <c r="E95">
        <v>0</v>
      </c>
      <c r="F95">
        <v>0</v>
      </c>
      <c r="G95">
        <v>15.700000000000003</v>
      </c>
      <c r="H95">
        <v>30.799999999999997</v>
      </c>
      <c r="I95">
        <v>13.600000000000001</v>
      </c>
      <c r="J95">
        <v>0</v>
      </c>
      <c r="K95">
        <v>17.5</v>
      </c>
      <c r="L95">
        <v>7.3999999999999986</v>
      </c>
      <c r="M95">
        <v>0</v>
      </c>
      <c r="N95">
        <v>10.3</v>
      </c>
      <c r="O95">
        <v>12.5</v>
      </c>
      <c r="P95">
        <v>40</v>
      </c>
      <c r="Q95">
        <v>5.6</v>
      </c>
      <c r="T95">
        <v>7</v>
      </c>
      <c r="W95">
        <v>10.67</v>
      </c>
      <c r="Y95">
        <v>50</v>
      </c>
    </row>
    <row r="96" spans="1:25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15.700000000000003</v>
      </c>
      <c r="H96">
        <v>30.799999999999997</v>
      </c>
      <c r="I96">
        <v>13.600000000000001</v>
      </c>
      <c r="J96">
        <v>0</v>
      </c>
      <c r="K96">
        <v>17.5</v>
      </c>
      <c r="L96">
        <v>7.3999999999999986</v>
      </c>
      <c r="M96">
        <v>0</v>
      </c>
      <c r="N96">
        <v>10.3</v>
      </c>
      <c r="O96">
        <v>12.5</v>
      </c>
      <c r="P96">
        <v>40</v>
      </c>
      <c r="Q96">
        <v>6</v>
      </c>
      <c r="T96">
        <v>7</v>
      </c>
      <c r="W96">
        <v>17.78</v>
      </c>
      <c r="Y96">
        <v>50</v>
      </c>
    </row>
    <row r="97" spans="1:26" x14ac:dyDescent="0.3">
      <c r="A97">
        <v>100</v>
      </c>
      <c r="B97">
        <v>0</v>
      </c>
      <c r="C97">
        <v>0</v>
      </c>
      <c r="D97">
        <v>0</v>
      </c>
      <c r="E97">
        <v>0</v>
      </c>
      <c r="F97">
        <v>2.0999999999999943</v>
      </c>
      <c r="G97">
        <v>18.600000000000009</v>
      </c>
      <c r="H97">
        <v>30.799999999999997</v>
      </c>
      <c r="I97">
        <v>11.600000000000001</v>
      </c>
      <c r="J97">
        <v>0</v>
      </c>
      <c r="K97">
        <v>17.5</v>
      </c>
      <c r="L97">
        <v>7.3999999999999986</v>
      </c>
      <c r="M97">
        <v>0</v>
      </c>
      <c r="N97">
        <v>9.3000000000000007</v>
      </c>
      <c r="O97">
        <v>12.5</v>
      </c>
      <c r="P97">
        <v>40</v>
      </c>
      <c r="Q97">
        <v>4.5999999999999996</v>
      </c>
      <c r="T97">
        <v>7</v>
      </c>
      <c r="W97">
        <v>3.81</v>
      </c>
      <c r="Y97">
        <v>50</v>
      </c>
    </row>
    <row r="98" spans="1:26" x14ac:dyDescent="0.3">
      <c r="A98">
        <v>100</v>
      </c>
      <c r="B98">
        <v>0</v>
      </c>
      <c r="C98">
        <v>0</v>
      </c>
      <c r="D98">
        <v>0</v>
      </c>
      <c r="E98">
        <v>0</v>
      </c>
      <c r="F98">
        <v>2.0999999999999943</v>
      </c>
      <c r="G98">
        <v>18.600000000000009</v>
      </c>
      <c r="H98">
        <v>30.799999999999997</v>
      </c>
      <c r="I98">
        <v>11.600000000000001</v>
      </c>
      <c r="J98">
        <v>0</v>
      </c>
      <c r="K98">
        <v>17.5</v>
      </c>
      <c r="L98">
        <v>7.3999999999999986</v>
      </c>
      <c r="M98">
        <v>0</v>
      </c>
      <c r="N98">
        <v>9.3000000000000007</v>
      </c>
      <c r="O98">
        <v>12.5</v>
      </c>
      <c r="P98">
        <v>40</v>
      </c>
      <c r="Q98">
        <v>5</v>
      </c>
      <c r="T98">
        <v>7</v>
      </c>
      <c r="W98">
        <v>4.0599999999999996</v>
      </c>
      <c r="Y98">
        <v>50</v>
      </c>
    </row>
    <row r="99" spans="1:26" x14ac:dyDescent="0.3">
      <c r="A99">
        <v>100</v>
      </c>
      <c r="B99">
        <v>0</v>
      </c>
      <c r="C99">
        <v>0</v>
      </c>
      <c r="D99">
        <v>0</v>
      </c>
      <c r="E99">
        <v>0</v>
      </c>
      <c r="F99">
        <v>2.0999999999999943</v>
      </c>
      <c r="G99">
        <v>18.600000000000009</v>
      </c>
      <c r="H99">
        <v>30.799999999999997</v>
      </c>
      <c r="I99">
        <v>11.600000000000001</v>
      </c>
      <c r="J99">
        <v>0</v>
      </c>
      <c r="K99">
        <v>17.5</v>
      </c>
      <c r="L99">
        <v>7.3999999999999986</v>
      </c>
      <c r="M99">
        <v>0</v>
      </c>
      <c r="N99">
        <v>9.3000000000000007</v>
      </c>
      <c r="O99">
        <v>12.5</v>
      </c>
      <c r="P99">
        <v>40</v>
      </c>
      <c r="Q99">
        <v>5.3</v>
      </c>
      <c r="T99">
        <v>7</v>
      </c>
      <c r="W99">
        <v>5.59</v>
      </c>
      <c r="Y99">
        <v>50</v>
      </c>
    </row>
    <row r="100" spans="1:26" x14ac:dyDescent="0.3">
      <c r="A100">
        <v>100</v>
      </c>
      <c r="B100">
        <v>0</v>
      </c>
      <c r="C100">
        <v>0</v>
      </c>
      <c r="D100">
        <v>0</v>
      </c>
      <c r="E100">
        <v>0</v>
      </c>
      <c r="F100">
        <v>2.0999999999999943</v>
      </c>
      <c r="G100">
        <v>18.600000000000009</v>
      </c>
      <c r="H100">
        <v>30.799999999999997</v>
      </c>
      <c r="I100">
        <v>11.600000000000001</v>
      </c>
      <c r="J100">
        <v>0</v>
      </c>
      <c r="K100">
        <v>17.5</v>
      </c>
      <c r="L100">
        <v>7.3999999999999986</v>
      </c>
      <c r="M100">
        <v>0</v>
      </c>
      <c r="N100">
        <v>9.3000000000000007</v>
      </c>
      <c r="O100">
        <v>12.5</v>
      </c>
      <c r="P100">
        <v>40</v>
      </c>
      <c r="Q100">
        <v>5.6</v>
      </c>
      <c r="T100">
        <v>7</v>
      </c>
      <c r="W100">
        <v>6.1</v>
      </c>
      <c r="Y100">
        <v>50</v>
      </c>
    </row>
    <row r="101" spans="1:26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8</v>
      </c>
      <c r="G101">
        <v>17.700000000000003</v>
      </c>
      <c r="H101">
        <v>30.799999999999997</v>
      </c>
      <c r="I101">
        <v>9.6000000000000014</v>
      </c>
      <c r="J101">
        <v>0</v>
      </c>
      <c r="K101">
        <v>17.5</v>
      </c>
      <c r="L101">
        <v>7.3999999999999986</v>
      </c>
      <c r="M101">
        <v>0</v>
      </c>
      <c r="N101">
        <v>7</v>
      </c>
      <c r="O101">
        <v>12.5</v>
      </c>
      <c r="P101">
        <v>40</v>
      </c>
      <c r="Q101">
        <v>4.5999999999999996</v>
      </c>
      <c r="T101">
        <v>7</v>
      </c>
      <c r="W101">
        <v>3.81</v>
      </c>
      <c r="Y101">
        <v>50</v>
      </c>
    </row>
    <row r="102" spans="1:26" x14ac:dyDescent="0.3">
      <c r="A102">
        <v>100</v>
      </c>
      <c r="B102">
        <v>0</v>
      </c>
      <c r="C102">
        <v>0</v>
      </c>
      <c r="D102">
        <v>0</v>
      </c>
      <c r="E102">
        <v>0</v>
      </c>
      <c r="F102">
        <v>8</v>
      </c>
      <c r="G102">
        <v>17.700000000000003</v>
      </c>
      <c r="H102">
        <v>30.799999999999997</v>
      </c>
      <c r="I102">
        <v>9.6000000000000014</v>
      </c>
      <c r="J102">
        <v>0</v>
      </c>
      <c r="K102">
        <v>17.5</v>
      </c>
      <c r="L102">
        <v>7.3999999999999986</v>
      </c>
      <c r="M102">
        <v>0</v>
      </c>
      <c r="N102">
        <v>7</v>
      </c>
      <c r="O102">
        <v>12.5</v>
      </c>
      <c r="P102">
        <v>40</v>
      </c>
      <c r="Q102">
        <v>5</v>
      </c>
      <c r="T102">
        <v>7</v>
      </c>
      <c r="W102">
        <v>3.81</v>
      </c>
      <c r="Y102">
        <v>50</v>
      </c>
    </row>
    <row r="103" spans="1:26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8</v>
      </c>
      <c r="G103">
        <v>17.700000000000003</v>
      </c>
      <c r="H103">
        <v>30.799999999999997</v>
      </c>
      <c r="I103">
        <v>9.6000000000000014</v>
      </c>
      <c r="J103">
        <v>0</v>
      </c>
      <c r="K103">
        <v>17.5</v>
      </c>
      <c r="L103">
        <v>7.3999999999999986</v>
      </c>
      <c r="M103">
        <v>0</v>
      </c>
      <c r="N103">
        <v>7</v>
      </c>
      <c r="O103">
        <v>12.5</v>
      </c>
      <c r="P103">
        <v>40</v>
      </c>
      <c r="Q103">
        <v>5.3</v>
      </c>
      <c r="T103">
        <v>7</v>
      </c>
      <c r="W103">
        <v>7.37</v>
      </c>
      <c r="Y103">
        <v>50</v>
      </c>
    </row>
    <row r="104" spans="1:26" x14ac:dyDescent="0.3">
      <c r="A104">
        <v>100</v>
      </c>
      <c r="B104">
        <v>0</v>
      </c>
      <c r="C104">
        <v>0</v>
      </c>
      <c r="D104">
        <v>0</v>
      </c>
      <c r="E104">
        <v>0</v>
      </c>
      <c r="F104">
        <v>8</v>
      </c>
      <c r="G104">
        <v>17.700000000000003</v>
      </c>
      <c r="H104">
        <v>30.799999999999997</v>
      </c>
      <c r="I104">
        <v>9.6000000000000014</v>
      </c>
      <c r="J104">
        <v>0</v>
      </c>
      <c r="K104">
        <v>17.5</v>
      </c>
      <c r="L104">
        <v>7.3999999999999986</v>
      </c>
      <c r="M104">
        <v>0</v>
      </c>
      <c r="N104">
        <v>7</v>
      </c>
      <c r="O104">
        <v>12.5</v>
      </c>
      <c r="P104">
        <v>40</v>
      </c>
      <c r="Q104">
        <v>5.6</v>
      </c>
      <c r="T104">
        <v>7</v>
      </c>
      <c r="W104">
        <v>6.1</v>
      </c>
      <c r="Y104">
        <v>50</v>
      </c>
      <c r="Z104" t="s">
        <v>108</v>
      </c>
    </row>
    <row r="105" spans="1:26" x14ac:dyDescent="0.3">
      <c r="A105">
        <v>100</v>
      </c>
      <c r="B105">
        <v>0</v>
      </c>
      <c r="C105">
        <v>0</v>
      </c>
      <c r="D105">
        <v>0</v>
      </c>
      <c r="E105">
        <v>0</v>
      </c>
      <c r="F105">
        <v>4.0999999999999943</v>
      </c>
      <c r="G105">
        <v>13.5</v>
      </c>
      <c r="H105">
        <v>8.2000000000000028</v>
      </c>
      <c r="I105">
        <v>35.1</v>
      </c>
      <c r="J105">
        <v>11.700000000000003</v>
      </c>
      <c r="K105">
        <v>5.3999999999999986</v>
      </c>
      <c r="L105">
        <v>4.3000000000000007</v>
      </c>
      <c r="M105">
        <v>5.3999999999999986</v>
      </c>
      <c r="N105">
        <v>5.3000000000000007</v>
      </c>
      <c r="O105">
        <v>3.6</v>
      </c>
      <c r="P105">
        <v>19</v>
      </c>
      <c r="Q105">
        <v>5</v>
      </c>
      <c r="T105">
        <v>4</v>
      </c>
      <c r="U105">
        <v>13.7</v>
      </c>
      <c r="V105">
        <v>70</v>
      </c>
      <c r="W105" s="3">
        <v>12.5</v>
      </c>
      <c r="X105" s="3"/>
      <c r="Y105" s="3">
        <v>50</v>
      </c>
    </row>
    <row r="106" spans="1:26" x14ac:dyDescent="0.3">
      <c r="A106">
        <v>80</v>
      </c>
      <c r="B106">
        <v>20</v>
      </c>
      <c r="C106">
        <v>0</v>
      </c>
      <c r="D106">
        <v>0</v>
      </c>
      <c r="E106">
        <v>0</v>
      </c>
      <c r="F106">
        <v>7.5999999999999943</v>
      </c>
      <c r="G106">
        <v>21.300000000000011</v>
      </c>
      <c r="H106">
        <v>6.5</v>
      </c>
      <c r="I106">
        <v>19.699999999999996</v>
      </c>
      <c r="J106">
        <v>11.5</v>
      </c>
      <c r="K106">
        <v>6.7999999999999972</v>
      </c>
      <c r="L106">
        <v>5.8000000000000007</v>
      </c>
      <c r="M106">
        <v>6.4</v>
      </c>
      <c r="N106">
        <v>5.8000000000000007</v>
      </c>
      <c r="O106">
        <v>5</v>
      </c>
      <c r="P106">
        <v>19</v>
      </c>
      <c r="Q106">
        <v>5.4</v>
      </c>
      <c r="T106">
        <v>4.2</v>
      </c>
      <c r="U106">
        <v>14.2</v>
      </c>
      <c r="V106">
        <v>70</v>
      </c>
      <c r="W106" s="3">
        <v>12.5</v>
      </c>
      <c r="X106" s="3"/>
      <c r="Y106" s="3">
        <v>50</v>
      </c>
    </row>
    <row r="107" spans="1:26" x14ac:dyDescent="0.3">
      <c r="A107">
        <v>60</v>
      </c>
      <c r="B107">
        <v>40</v>
      </c>
      <c r="C107">
        <v>0</v>
      </c>
      <c r="D107">
        <v>0</v>
      </c>
      <c r="E107">
        <v>0</v>
      </c>
      <c r="F107">
        <v>4.7000000000000028</v>
      </c>
      <c r="G107">
        <v>16.899999999999991</v>
      </c>
      <c r="H107">
        <v>7.9000000000000057</v>
      </c>
      <c r="I107">
        <v>22.200000000000003</v>
      </c>
      <c r="J107">
        <v>12.899999999999999</v>
      </c>
      <c r="K107">
        <v>7.8999999999999986</v>
      </c>
      <c r="L107">
        <v>6.3000000000000007</v>
      </c>
      <c r="M107">
        <v>6.1999999999999993</v>
      </c>
      <c r="N107">
        <v>5.1999999999999993</v>
      </c>
      <c r="O107">
        <v>6.3</v>
      </c>
      <c r="P107">
        <v>19</v>
      </c>
      <c r="Q107">
        <v>5.4</v>
      </c>
      <c r="T107">
        <v>4.3</v>
      </c>
      <c r="U107">
        <v>14.4</v>
      </c>
      <c r="V107">
        <v>70</v>
      </c>
      <c r="W107" s="3">
        <v>12.5</v>
      </c>
      <c r="X107" s="3"/>
      <c r="Y107" s="3">
        <v>50</v>
      </c>
    </row>
    <row r="108" spans="1:26" x14ac:dyDescent="0.3">
      <c r="A108">
        <v>100</v>
      </c>
      <c r="B108">
        <v>0</v>
      </c>
      <c r="C108">
        <v>0</v>
      </c>
      <c r="D108">
        <v>0</v>
      </c>
      <c r="E108">
        <v>0</v>
      </c>
      <c r="F108">
        <v>5.4000000000000057</v>
      </c>
      <c r="G108">
        <v>16.299999999999997</v>
      </c>
      <c r="H108">
        <v>7.5</v>
      </c>
      <c r="I108">
        <v>22.9</v>
      </c>
      <c r="J108">
        <v>10.299999999999997</v>
      </c>
      <c r="K108">
        <v>9.7000000000000028</v>
      </c>
      <c r="L108">
        <v>7.5999999999999979</v>
      </c>
      <c r="M108">
        <v>6.1000000000000014</v>
      </c>
      <c r="N108">
        <v>4.6999999999999993</v>
      </c>
      <c r="O108">
        <v>6.3</v>
      </c>
      <c r="P108">
        <v>19</v>
      </c>
      <c r="Q108">
        <v>4.8</v>
      </c>
      <c r="T108">
        <v>3.5</v>
      </c>
      <c r="U108">
        <v>12.5</v>
      </c>
      <c r="V108">
        <v>72</v>
      </c>
      <c r="W108" s="3">
        <v>12.5</v>
      </c>
      <c r="X108" s="3"/>
      <c r="Y108" s="3">
        <v>50</v>
      </c>
    </row>
    <row r="109" spans="1:26" x14ac:dyDescent="0.3">
      <c r="A109">
        <v>100</v>
      </c>
      <c r="B109">
        <v>0</v>
      </c>
      <c r="C109">
        <v>0</v>
      </c>
      <c r="D109">
        <v>0</v>
      </c>
      <c r="E109">
        <v>0</v>
      </c>
      <c r="F109">
        <v>5.4000000000000057</v>
      </c>
      <c r="G109">
        <v>16.299999999999997</v>
      </c>
      <c r="H109">
        <v>7.5</v>
      </c>
      <c r="I109">
        <v>22.9</v>
      </c>
      <c r="J109">
        <v>10.299999999999997</v>
      </c>
      <c r="K109">
        <v>9.7000000000000028</v>
      </c>
      <c r="L109">
        <v>7.5999999999999979</v>
      </c>
      <c r="M109">
        <v>6.1000000000000014</v>
      </c>
      <c r="N109">
        <v>4.6999999999999993</v>
      </c>
      <c r="O109">
        <v>6.3</v>
      </c>
      <c r="P109">
        <v>19</v>
      </c>
      <c r="Q109">
        <v>4.9000000000000004</v>
      </c>
      <c r="T109">
        <v>3.8</v>
      </c>
      <c r="U109">
        <v>13</v>
      </c>
      <c r="V109">
        <v>71</v>
      </c>
      <c r="W109" s="3">
        <v>12.5</v>
      </c>
      <c r="X109" s="3"/>
      <c r="Y109" s="3">
        <v>50</v>
      </c>
    </row>
    <row r="110" spans="1:26" x14ac:dyDescent="0.3">
      <c r="A110">
        <v>100</v>
      </c>
      <c r="B110">
        <v>0</v>
      </c>
      <c r="C110">
        <v>0</v>
      </c>
      <c r="D110">
        <v>0</v>
      </c>
      <c r="E110">
        <v>0</v>
      </c>
      <c r="F110">
        <v>5.4000000000000057</v>
      </c>
      <c r="G110">
        <v>16.299999999999997</v>
      </c>
      <c r="H110">
        <v>7.5</v>
      </c>
      <c r="I110">
        <v>22.9</v>
      </c>
      <c r="J110">
        <v>10.299999999999997</v>
      </c>
      <c r="K110">
        <v>9.7000000000000028</v>
      </c>
      <c r="L110">
        <v>7.5999999999999979</v>
      </c>
      <c r="M110">
        <v>6.1000000000000014</v>
      </c>
      <c r="N110">
        <v>4.6999999999999993</v>
      </c>
      <c r="O110">
        <v>6.3</v>
      </c>
      <c r="P110">
        <v>19</v>
      </c>
      <c r="Q110">
        <v>4.9000000000000004</v>
      </c>
      <c r="T110">
        <v>4</v>
      </c>
      <c r="U110">
        <v>13.3</v>
      </c>
      <c r="V110">
        <v>70</v>
      </c>
      <c r="W110" s="3">
        <v>12.5</v>
      </c>
      <c r="X110" s="3"/>
      <c r="Y110" s="3">
        <v>50</v>
      </c>
    </row>
    <row r="111" spans="1:26" x14ac:dyDescent="0.3">
      <c r="A111">
        <v>100</v>
      </c>
      <c r="B111">
        <v>0</v>
      </c>
      <c r="C111">
        <v>0</v>
      </c>
      <c r="D111">
        <v>0</v>
      </c>
      <c r="E111">
        <v>0</v>
      </c>
      <c r="F111">
        <v>5.4000000000000057</v>
      </c>
      <c r="G111">
        <v>16.299999999999997</v>
      </c>
      <c r="H111">
        <v>7.5</v>
      </c>
      <c r="I111">
        <v>22.9</v>
      </c>
      <c r="J111">
        <v>10.299999999999997</v>
      </c>
      <c r="K111">
        <v>9.7000000000000028</v>
      </c>
      <c r="L111">
        <v>7.5999999999999979</v>
      </c>
      <c r="M111">
        <v>6.1000000000000014</v>
      </c>
      <c r="N111">
        <v>4.6999999999999993</v>
      </c>
      <c r="O111">
        <v>6.3</v>
      </c>
      <c r="P111">
        <v>19</v>
      </c>
      <c r="Q111">
        <v>4.9000000000000004</v>
      </c>
      <c r="T111">
        <v>4</v>
      </c>
      <c r="U111">
        <v>13.1</v>
      </c>
      <c r="V111">
        <v>69</v>
      </c>
      <c r="W111" s="3">
        <v>12.5</v>
      </c>
      <c r="X111" s="3"/>
      <c r="Y111" s="3">
        <v>50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B6A8-66F4-4FB7-942D-EB03F97EEFF0}">
  <dimension ref="A1:Z47"/>
  <sheetViews>
    <sheetView workbookViewId="0">
      <pane ySplit="1" topLeftCell="A26" activePane="bottomLeft" state="frozen"/>
      <selection pane="bottomLeft" activeCell="B1" sqref="A1:XFD1"/>
    </sheetView>
  </sheetViews>
  <sheetFormatPr defaultRowHeight="15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2" t="s">
        <v>25</v>
      </c>
      <c r="Y1" s="1" t="s">
        <v>26</v>
      </c>
    </row>
    <row r="2" spans="1:26" x14ac:dyDescent="0.3">
      <c r="A2">
        <v>100</v>
      </c>
      <c r="B2">
        <v>0</v>
      </c>
      <c r="C2">
        <v>0</v>
      </c>
      <c r="D2">
        <v>4</v>
      </c>
      <c r="E2">
        <v>10</v>
      </c>
      <c r="F2">
        <v>20</v>
      </c>
      <c r="G2">
        <v>5</v>
      </c>
      <c r="H2">
        <v>13</v>
      </c>
      <c r="I2">
        <v>11</v>
      </c>
      <c r="J2">
        <v>11</v>
      </c>
      <c r="K2">
        <v>6</v>
      </c>
      <c r="L2">
        <v>6</v>
      </c>
      <c r="M2">
        <v>6</v>
      </c>
      <c r="N2">
        <v>3.2</v>
      </c>
      <c r="O2">
        <v>25</v>
      </c>
      <c r="P2">
        <v>20</v>
      </c>
      <c r="Q2">
        <v>4.5999999999999996</v>
      </c>
      <c r="T2">
        <v>6.6</v>
      </c>
      <c r="U2">
        <v>13.1</v>
      </c>
      <c r="V2">
        <v>70</v>
      </c>
      <c r="W2" s="3">
        <v>11.88</v>
      </c>
      <c r="X2" s="3">
        <v>11.88</v>
      </c>
      <c r="Y2">
        <v>50</v>
      </c>
      <c r="Z2" t="s">
        <v>89</v>
      </c>
    </row>
    <row r="3" spans="1:26" x14ac:dyDescent="0.3">
      <c r="A3">
        <v>100</v>
      </c>
      <c r="B3">
        <v>0</v>
      </c>
      <c r="C3">
        <v>0</v>
      </c>
      <c r="D3">
        <v>4</v>
      </c>
      <c r="E3">
        <v>10</v>
      </c>
      <c r="F3">
        <v>20</v>
      </c>
      <c r="G3">
        <v>5</v>
      </c>
      <c r="H3">
        <v>13</v>
      </c>
      <c r="I3">
        <v>11</v>
      </c>
      <c r="J3">
        <v>11</v>
      </c>
      <c r="K3">
        <v>6</v>
      </c>
      <c r="L3">
        <v>6</v>
      </c>
      <c r="M3">
        <v>6</v>
      </c>
      <c r="N3">
        <v>3.2</v>
      </c>
      <c r="O3">
        <v>25</v>
      </c>
      <c r="P3">
        <v>20</v>
      </c>
      <c r="Q3">
        <v>4.5999999999999996</v>
      </c>
      <c r="T3">
        <v>5.4</v>
      </c>
      <c r="U3">
        <v>13.1</v>
      </c>
      <c r="V3">
        <v>70</v>
      </c>
      <c r="W3" s="3">
        <v>6.95</v>
      </c>
      <c r="X3" s="3">
        <v>6.95</v>
      </c>
      <c r="Y3">
        <v>50</v>
      </c>
    </row>
    <row r="4" spans="1:26" x14ac:dyDescent="0.3">
      <c r="A4">
        <v>100</v>
      </c>
      <c r="B4">
        <v>0</v>
      </c>
      <c r="C4">
        <v>0</v>
      </c>
      <c r="D4">
        <v>4</v>
      </c>
      <c r="E4">
        <v>10</v>
      </c>
      <c r="F4">
        <v>20</v>
      </c>
      <c r="G4">
        <v>5</v>
      </c>
      <c r="H4">
        <v>13</v>
      </c>
      <c r="I4">
        <v>11</v>
      </c>
      <c r="J4">
        <v>11</v>
      </c>
      <c r="K4">
        <v>6</v>
      </c>
      <c r="L4">
        <v>6</v>
      </c>
      <c r="M4">
        <v>6</v>
      </c>
      <c r="N4">
        <v>3.2</v>
      </c>
      <c r="O4">
        <v>25</v>
      </c>
      <c r="P4">
        <v>20</v>
      </c>
      <c r="Q4">
        <v>4.5999999999999996</v>
      </c>
      <c r="T4">
        <v>5.6</v>
      </c>
      <c r="U4">
        <v>13.1</v>
      </c>
      <c r="V4">
        <v>70</v>
      </c>
      <c r="W4" s="3">
        <v>10.210000000000001</v>
      </c>
      <c r="X4" s="3">
        <v>10.210000000000001</v>
      </c>
      <c r="Y4">
        <v>50</v>
      </c>
    </row>
    <row r="5" spans="1:26" x14ac:dyDescent="0.3">
      <c r="A5">
        <v>100</v>
      </c>
      <c r="B5">
        <v>0</v>
      </c>
      <c r="C5">
        <v>0</v>
      </c>
      <c r="D5">
        <v>4</v>
      </c>
      <c r="E5">
        <v>10</v>
      </c>
      <c r="F5">
        <v>20</v>
      </c>
      <c r="G5">
        <v>5</v>
      </c>
      <c r="H5">
        <v>13</v>
      </c>
      <c r="I5">
        <v>11</v>
      </c>
      <c r="J5">
        <v>11</v>
      </c>
      <c r="K5">
        <v>6</v>
      </c>
      <c r="L5">
        <v>6</v>
      </c>
      <c r="M5">
        <v>6</v>
      </c>
      <c r="N5">
        <v>3.2</v>
      </c>
      <c r="O5">
        <v>25</v>
      </c>
      <c r="P5">
        <v>20</v>
      </c>
      <c r="Q5">
        <v>4.5999999999999996</v>
      </c>
      <c r="T5">
        <v>5.3</v>
      </c>
      <c r="U5">
        <v>13.1</v>
      </c>
      <c r="V5">
        <v>70</v>
      </c>
      <c r="W5" s="3">
        <v>15.74</v>
      </c>
      <c r="X5" s="3">
        <v>15.74</v>
      </c>
      <c r="Y5">
        <v>50</v>
      </c>
    </row>
    <row r="6" spans="1:26" x14ac:dyDescent="0.3">
      <c r="A6">
        <v>100</v>
      </c>
      <c r="B6">
        <v>0</v>
      </c>
      <c r="C6">
        <v>0</v>
      </c>
      <c r="D6">
        <v>0</v>
      </c>
      <c r="E6">
        <v>5</v>
      </c>
      <c r="F6">
        <v>15</v>
      </c>
      <c r="G6">
        <v>9</v>
      </c>
      <c r="H6">
        <v>22</v>
      </c>
      <c r="I6">
        <v>11</v>
      </c>
      <c r="J6">
        <v>9</v>
      </c>
      <c r="K6">
        <v>7</v>
      </c>
      <c r="L6">
        <v>7</v>
      </c>
      <c r="M6">
        <v>6</v>
      </c>
      <c r="N6">
        <v>3.9000000000000004</v>
      </c>
      <c r="O6">
        <v>19</v>
      </c>
      <c r="P6">
        <v>20</v>
      </c>
      <c r="Q6">
        <v>5</v>
      </c>
      <c r="T6">
        <v>5.0999999999999996</v>
      </c>
      <c r="U6">
        <v>13.7</v>
      </c>
      <c r="V6">
        <v>71</v>
      </c>
      <c r="W6" s="3">
        <v>15.75</v>
      </c>
      <c r="X6" s="3">
        <v>15.75</v>
      </c>
      <c r="Y6">
        <v>50</v>
      </c>
    </row>
    <row r="7" spans="1:26" x14ac:dyDescent="0.3">
      <c r="A7">
        <v>100</v>
      </c>
      <c r="B7">
        <v>0</v>
      </c>
      <c r="C7">
        <v>0</v>
      </c>
      <c r="D7">
        <v>0</v>
      </c>
      <c r="E7">
        <v>5</v>
      </c>
      <c r="F7">
        <v>15</v>
      </c>
      <c r="G7">
        <v>9</v>
      </c>
      <c r="H7">
        <v>22</v>
      </c>
      <c r="I7">
        <v>11</v>
      </c>
      <c r="J7">
        <v>9</v>
      </c>
      <c r="K7">
        <v>7</v>
      </c>
      <c r="L7">
        <v>7</v>
      </c>
      <c r="M7">
        <v>6</v>
      </c>
      <c r="N7">
        <v>3.9000000000000004</v>
      </c>
      <c r="O7">
        <v>19</v>
      </c>
      <c r="P7">
        <v>20</v>
      </c>
      <c r="Q7">
        <v>5</v>
      </c>
      <c r="T7">
        <v>5.0999999999999996</v>
      </c>
      <c r="U7">
        <v>13.7</v>
      </c>
      <c r="V7">
        <v>71</v>
      </c>
      <c r="W7" s="3">
        <v>8.98</v>
      </c>
      <c r="X7" s="3">
        <v>8.98</v>
      </c>
      <c r="Y7">
        <v>50</v>
      </c>
    </row>
    <row r="8" spans="1:26" x14ac:dyDescent="0.3">
      <c r="A8">
        <v>100</v>
      </c>
      <c r="B8">
        <v>0</v>
      </c>
      <c r="C8">
        <v>0</v>
      </c>
      <c r="D8">
        <v>3</v>
      </c>
      <c r="E8">
        <v>10</v>
      </c>
      <c r="F8">
        <v>18</v>
      </c>
      <c r="G8">
        <v>5</v>
      </c>
      <c r="H8">
        <v>14</v>
      </c>
      <c r="I8">
        <v>15</v>
      </c>
      <c r="J8">
        <v>9</v>
      </c>
      <c r="K8">
        <v>9</v>
      </c>
      <c r="L8">
        <v>6</v>
      </c>
      <c r="M8">
        <v>4</v>
      </c>
      <c r="N8">
        <v>2.2999999999999998</v>
      </c>
      <c r="O8">
        <v>25</v>
      </c>
      <c r="P8">
        <v>20</v>
      </c>
      <c r="Q8">
        <v>4.0999999999999996</v>
      </c>
      <c r="R8" t="s">
        <v>74</v>
      </c>
      <c r="T8">
        <v>6.5</v>
      </c>
      <c r="U8">
        <v>12.7</v>
      </c>
      <c r="V8">
        <v>68</v>
      </c>
      <c r="W8" s="3">
        <v>13.66</v>
      </c>
      <c r="X8" s="3">
        <v>13.66</v>
      </c>
      <c r="Y8">
        <v>50</v>
      </c>
    </row>
    <row r="9" spans="1:26" x14ac:dyDescent="0.3">
      <c r="A9">
        <v>100</v>
      </c>
      <c r="B9">
        <v>0</v>
      </c>
      <c r="C9">
        <v>0</v>
      </c>
      <c r="D9">
        <v>3</v>
      </c>
      <c r="E9">
        <v>10</v>
      </c>
      <c r="F9">
        <v>18</v>
      </c>
      <c r="G9">
        <v>5</v>
      </c>
      <c r="H9">
        <v>14</v>
      </c>
      <c r="I9">
        <v>15</v>
      </c>
      <c r="J9">
        <v>9</v>
      </c>
      <c r="K9">
        <v>9</v>
      </c>
      <c r="L9">
        <v>6</v>
      </c>
      <c r="M9">
        <v>4</v>
      </c>
      <c r="N9">
        <v>2.2999999999999998</v>
      </c>
      <c r="O9">
        <v>25</v>
      </c>
      <c r="P9">
        <v>20</v>
      </c>
      <c r="Q9">
        <v>4.0999999999999996</v>
      </c>
      <c r="R9" t="s">
        <v>74</v>
      </c>
      <c r="T9">
        <v>3.8</v>
      </c>
      <c r="U9">
        <v>12.7</v>
      </c>
      <c r="V9">
        <v>68</v>
      </c>
      <c r="W9" s="3">
        <v>17.309999999999999</v>
      </c>
      <c r="X9" s="3">
        <v>17.309999999999999</v>
      </c>
      <c r="Y9">
        <v>50</v>
      </c>
    </row>
    <row r="10" spans="1:26" x14ac:dyDescent="0.3">
      <c r="A10">
        <v>100</v>
      </c>
      <c r="B10">
        <v>0</v>
      </c>
      <c r="C10">
        <v>0</v>
      </c>
      <c r="D10">
        <v>5</v>
      </c>
      <c r="E10">
        <v>7</v>
      </c>
      <c r="F10">
        <v>16</v>
      </c>
      <c r="G10">
        <v>8</v>
      </c>
      <c r="H10">
        <v>20</v>
      </c>
      <c r="I10">
        <v>15</v>
      </c>
      <c r="J10">
        <v>5</v>
      </c>
      <c r="K10">
        <v>5</v>
      </c>
      <c r="L10">
        <v>6</v>
      </c>
      <c r="M10">
        <v>6</v>
      </c>
      <c r="N10">
        <v>2.2999999999999998</v>
      </c>
      <c r="O10">
        <v>25</v>
      </c>
      <c r="P10">
        <v>20</v>
      </c>
      <c r="Q10">
        <v>4.5</v>
      </c>
      <c r="R10" t="s">
        <v>74</v>
      </c>
      <c r="S10" t="s">
        <v>75</v>
      </c>
      <c r="T10">
        <v>1.6</v>
      </c>
      <c r="U10">
        <v>13.4</v>
      </c>
      <c r="V10">
        <v>71</v>
      </c>
      <c r="W10" s="3">
        <v>16.91</v>
      </c>
      <c r="X10" s="3">
        <v>16.91</v>
      </c>
      <c r="Y10">
        <v>50</v>
      </c>
    </row>
    <row r="11" spans="1:26" x14ac:dyDescent="0.3">
      <c r="A11">
        <v>100</v>
      </c>
      <c r="B11">
        <v>0</v>
      </c>
      <c r="C11">
        <v>0</v>
      </c>
      <c r="D11">
        <v>5</v>
      </c>
      <c r="E11">
        <v>7</v>
      </c>
      <c r="F11">
        <v>16</v>
      </c>
      <c r="G11">
        <v>8</v>
      </c>
      <c r="H11">
        <v>20</v>
      </c>
      <c r="I11">
        <v>15</v>
      </c>
      <c r="J11">
        <v>5</v>
      </c>
      <c r="K11">
        <v>5</v>
      </c>
      <c r="L11">
        <v>6</v>
      </c>
      <c r="M11">
        <v>6</v>
      </c>
      <c r="N11">
        <v>2.2999999999999998</v>
      </c>
      <c r="O11">
        <v>25</v>
      </c>
      <c r="P11">
        <v>20</v>
      </c>
      <c r="Q11">
        <v>4.5</v>
      </c>
      <c r="R11" t="s">
        <v>74</v>
      </c>
      <c r="S11" t="s">
        <v>75</v>
      </c>
      <c r="T11">
        <v>1.3</v>
      </c>
      <c r="U11">
        <v>13.4</v>
      </c>
      <c r="V11">
        <v>71</v>
      </c>
      <c r="W11" s="3">
        <v>19.18</v>
      </c>
      <c r="X11" s="3">
        <v>19.18</v>
      </c>
      <c r="Y11">
        <v>50</v>
      </c>
    </row>
    <row r="12" spans="1:26" x14ac:dyDescent="0.3">
      <c r="A12">
        <v>100</v>
      </c>
      <c r="B12">
        <v>0</v>
      </c>
      <c r="C12">
        <v>0</v>
      </c>
      <c r="D12">
        <v>5</v>
      </c>
      <c r="E12">
        <v>7</v>
      </c>
      <c r="F12">
        <v>16</v>
      </c>
      <c r="G12">
        <v>8</v>
      </c>
      <c r="H12">
        <v>20</v>
      </c>
      <c r="I12">
        <v>15</v>
      </c>
      <c r="J12">
        <v>5</v>
      </c>
      <c r="K12">
        <v>5</v>
      </c>
      <c r="L12">
        <v>6</v>
      </c>
      <c r="M12">
        <v>6</v>
      </c>
      <c r="N12">
        <v>2.2999999999999998</v>
      </c>
      <c r="O12">
        <v>25</v>
      </c>
      <c r="P12">
        <v>20</v>
      </c>
      <c r="Q12">
        <v>4.5</v>
      </c>
      <c r="R12" t="s">
        <v>74</v>
      </c>
      <c r="S12" t="s">
        <v>75</v>
      </c>
      <c r="T12">
        <v>2.9</v>
      </c>
      <c r="U12">
        <v>13.4</v>
      </c>
      <c r="V12">
        <v>71</v>
      </c>
      <c r="W12" s="3">
        <v>16.79</v>
      </c>
      <c r="X12" s="3">
        <v>16.79</v>
      </c>
      <c r="Y12">
        <v>50</v>
      </c>
    </row>
    <row r="13" spans="1:26" x14ac:dyDescent="0.3">
      <c r="A13">
        <v>100</v>
      </c>
      <c r="B13">
        <v>0</v>
      </c>
      <c r="C13">
        <v>0</v>
      </c>
      <c r="D13">
        <v>5</v>
      </c>
      <c r="E13">
        <v>7</v>
      </c>
      <c r="F13">
        <v>16</v>
      </c>
      <c r="G13">
        <v>8</v>
      </c>
      <c r="H13">
        <v>20</v>
      </c>
      <c r="I13">
        <v>15</v>
      </c>
      <c r="J13">
        <v>5</v>
      </c>
      <c r="K13">
        <v>5</v>
      </c>
      <c r="L13">
        <v>6</v>
      </c>
      <c r="M13">
        <v>6</v>
      </c>
      <c r="N13">
        <v>2.2999999999999998</v>
      </c>
      <c r="O13">
        <v>25</v>
      </c>
      <c r="P13">
        <v>20</v>
      </c>
      <c r="Q13">
        <v>4.5</v>
      </c>
      <c r="R13" t="s">
        <v>74</v>
      </c>
      <c r="S13" t="s">
        <v>75</v>
      </c>
      <c r="T13">
        <v>6.8</v>
      </c>
      <c r="U13">
        <v>13.4</v>
      </c>
      <c r="V13">
        <v>71</v>
      </c>
      <c r="W13" s="3">
        <v>15.95</v>
      </c>
      <c r="X13" s="3">
        <v>15.95</v>
      </c>
      <c r="Y13">
        <v>50</v>
      </c>
    </row>
    <row r="14" spans="1:26" x14ac:dyDescent="0.3">
      <c r="A14">
        <v>100</v>
      </c>
      <c r="B14">
        <v>0</v>
      </c>
      <c r="C14">
        <v>0</v>
      </c>
      <c r="D14">
        <v>5</v>
      </c>
      <c r="E14">
        <v>7</v>
      </c>
      <c r="F14">
        <v>16</v>
      </c>
      <c r="G14">
        <v>8</v>
      </c>
      <c r="H14">
        <v>20</v>
      </c>
      <c r="I14">
        <v>15</v>
      </c>
      <c r="J14">
        <v>5</v>
      </c>
      <c r="K14">
        <v>5</v>
      </c>
      <c r="L14">
        <v>6</v>
      </c>
      <c r="M14">
        <v>6</v>
      </c>
      <c r="N14">
        <v>2.2999999999999998</v>
      </c>
      <c r="O14">
        <v>25</v>
      </c>
      <c r="P14">
        <v>20</v>
      </c>
      <c r="Q14">
        <v>4.5</v>
      </c>
      <c r="R14" t="s">
        <v>74</v>
      </c>
      <c r="S14" t="s">
        <v>75</v>
      </c>
      <c r="T14">
        <v>4</v>
      </c>
      <c r="U14">
        <v>13.4</v>
      </c>
      <c r="V14">
        <v>71</v>
      </c>
      <c r="W14" s="3">
        <v>17.25</v>
      </c>
      <c r="X14" s="3">
        <v>17.25</v>
      </c>
      <c r="Y14">
        <v>50</v>
      </c>
    </row>
    <row r="15" spans="1:26" x14ac:dyDescent="0.3">
      <c r="A15">
        <v>100</v>
      </c>
      <c r="B15">
        <v>0</v>
      </c>
      <c r="C15">
        <v>0</v>
      </c>
      <c r="D15">
        <v>5</v>
      </c>
      <c r="E15">
        <v>7</v>
      </c>
      <c r="F15">
        <v>16</v>
      </c>
      <c r="G15">
        <v>8</v>
      </c>
      <c r="H15">
        <v>20</v>
      </c>
      <c r="I15">
        <v>15</v>
      </c>
      <c r="J15">
        <v>5</v>
      </c>
      <c r="K15">
        <v>5</v>
      </c>
      <c r="L15">
        <v>6</v>
      </c>
      <c r="M15">
        <v>6</v>
      </c>
      <c r="N15">
        <v>2.2999999999999998</v>
      </c>
      <c r="O15">
        <v>25</v>
      </c>
      <c r="P15">
        <v>20</v>
      </c>
      <c r="Q15">
        <v>4.5</v>
      </c>
      <c r="R15" t="s">
        <v>74</v>
      </c>
      <c r="S15" t="s">
        <v>75</v>
      </c>
      <c r="T15">
        <v>3.5</v>
      </c>
      <c r="U15">
        <v>13.4</v>
      </c>
      <c r="V15">
        <v>71</v>
      </c>
      <c r="W15" s="3">
        <v>17.11</v>
      </c>
      <c r="X15" s="3">
        <v>17.11</v>
      </c>
      <c r="Y15">
        <v>50</v>
      </c>
    </row>
    <row r="16" spans="1:26" x14ac:dyDescent="0.3">
      <c r="A16">
        <v>100</v>
      </c>
      <c r="B16">
        <v>0</v>
      </c>
      <c r="C16">
        <v>0</v>
      </c>
      <c r="D16">
        <v>2</v>
      </c>
      <c r="E16">
        <v>12</v>
      </c>
      <c r="F16">
        <v>20</v>
      </c>
      <c r="G16">
        <v>6</v>
      </c>
      <c r="H16">
        <v>11</v>
      </c>
      <c r="I16">
        <v>13</v>
      </c>
      <c r="J16">
        <v>8</v>
      </c>
      <c r="K16">
        <v>9</v>
      </c>
      <c r="L16">
        <v>7</v>
      </c>
      <c r="M16">
        <v>4</v>
      </c>
      <c r="N16">
        <v>3.0999999999999996</v>
      </c>
      <c r="O16">
        <v>25</v>
      </c>
      <c r="P16">
        <v>20</v>
      </c>
      <c r="Q16">
        <v>4.4000000000000004</v>
      </c>
      <c r="R16" t="s">
        <v>76</v>
      </c>
      <c r="S16" t="s">
        <v>77</v>
      </c>
      <c r="T16">
        <v>5.2</v>
      </c>
      <c r="U16">
        <v>13.5</v>
      </c>
      <c r="V16">
        <v>68</v>
      </c>
      <c r="W16" s="3">
        <v>16.89</v>
      </c>
      <c r="X16" s="3">
        <v>16.89</v>
      </c>
      <c r="Y16">
        <v>50</v>
      </c>
    </row>
    <row r="17" spans="1:25" x14ac:dyDescent="0.3">
      <c r="A17">
        <v>100</v>
      </c>
      <c r="B17">
        <v>0</v>
      </c>
      <c r="C17">
        <v>0</v>
      </c>
      <c r="D17">
        <v>2</v>
      </c>
      <c r="E17">
        <v>12</v>
      </c>
      <c r="F17">
        <v>20</v>
      </c>
      <c r="G17">
        <v>6</v>
      </c>
      <c r="H17">
        <v>11</v>
      </c>
      <c r="I17">
        <v>13</v>
      </c>
      <c r="J17">
        <v>8</v>
      </c>
      <c r="K17">
        <v>9</v>
      </c>
      <c r="L17">
        <v>7</v>
      </c>
      <c r="M17">
        <v>4</v>
      </c>
      <c r="N17">
        <v>3.0999999999999996</v>
      </c>
      <c r="O17">
        <v>25</v>
      </c>
      <c r="P17">
        <v>20</v>
      </c>
      <c r="Q17">
        <v>4.4000000000000004</v>
      </c>
      <c r="R17" t="s">
        <v>76</v>
      </c>
      <c r="S17" t="s">
        <v>77</v>
      </c>
      <c r="T17">
        <v>3.7</v>
      </c>
      <c r="U17">
        <v>13.5</v>
      </c>
      <c r="V17">
        <v>68</v>
      </c>
      <c r="W17" s="3">
        <v>6.28</v>
      </c>
      <c r="X17" s="3">
        <v>6.28</v>
      </c>
      <c r="Y17">
        <v>50</v>
      </c>
    </row>
    <row r="18" spans="1:25" x14ac:dyDescent="0.3">
      <c r="A18">
        <v>100</v>
      </c>
      <c r="B18">
        <v>0</v>
      </c>
      <c r="C18">
        <v>0</v>
      </c>
      <c r="D18">
        <v>2</v>
      </c>
      <c r="E18">
        <v>12</v>
      </c>
      <c r="F18">
        <v>20</v>
      </c>
      <c r="G18">
        <v>6</v>
      </c>
      <c r="H18">
        <v>11</v>
      </c>
      <c r="I18">
        <v>13</v>
      </c>
      <c r="J18">
        <v>8</v>
      </c>
      <c r="K18">
        <v>9</v>
      </c>
      <c r="L18">
        <v>7</v>
      </c>
      <c r="M18">
        <v>4</v>
      </c>
      <c r="N18">
        <v>3.0999999999999996</v>
      </c>
      <c r="O18">
        <v>25</v>
      </c>
      <c r="P18">
        <v>20</v>
      </c>
      <c r="Q18">
        <v>4.4000000000000004</v>
      </c>
      <c r="R18" t="s">
        <v>76</v>
      </c>
      <c r="S18" t="s">
        <v>77</v>
      </c>
      <c r="T18">
        <v>4</v>
      </c>
      <c r="U18">
        <v>13.5</v>
      </c>
      <c r="V18">
        <v>68</v>
      </c>
      <c r="W18" s="3">
        <v>13.48</v>
      </c>
      <c r="X18" s="3">
        <v>13.48</v>
      </c>
      <c r="Y18">
        <v>50</v>
      </c>
    </row>
    <row r="19" spans="1:25" x14ac:dyDescent="0.3">
      <c r="A19">
        <v>100</v>
      </c>
      <c r="B19">
        <v>0</v>
      </c>
      <c r="C19">
        <v>0</v>
      </c>
      <c r="D19">
        <v>2</v>
      </c>
      <c r="E19">
        <v>12</v>
      </c>
      <c r="F19">
        <v>20</v>
      </c>
      <c r="G19">
        <v>6</v>
      </c>
      <c r="H19">
        <v>11</v>
      </c>
      <c r="I19">
        <v>13</v>
      </c>
      <c r="J19">
        <v>8</v>
      </c>
      <c r="K19">
        <v>9</v>
      </c>
      <c r="L19">
        <v>7</v>
      </c>
      <c r="M19">
        <v>4</v>
      </c>
      <c r="N19">
        <v>3.0999999999999996</v>
      </c>
      <c r="O19">
        <v>25</v>
      </c>
      <c r="P19">
        <v>20</v>
      </c>
      <c r="Q19">
        <v>4.4000000000000004</v>
      </c>
      <c r="R19" t="s">
        <v>76</v>
      </c>
      <c r="S19" t="s">
        <v>77</v>
      </c>
      <c r="T19">
        <v>6.7</v>
      </c>
      <c r="U19">
        <v>13.5</v>
      </c>
      <c r="V19">
        <v>68</v>
      </c>
      <c r="W19" s="3">
        <v>18.399999999999999</v>
      </c>
      <c r="X19" s="3">
        <v>18.399999999999999</v>
      </c>
      <c r="Y19">
        <v>50</v>
      </c>
    </row>
    <row r="20" spans="1:25" x14ac:dyDescent="0.3">
      <c r="A20">
        <v>100</v>
      </c>
      <c r="B20">
        <v>0</v>
      </c>
      <c r="C20">
        <v>0</v>
      </c>
      <c r="D20">
        <v>2</v>
      </c>
      <c r="E20">
        <v>12</v>
      </c>
      <c r="F20">
        <v>20</v>
      </c>
      <c r="G20">
        <v>6</v>
      </c>
      <c r="H20">
        <v>11</v>
      </c>
      <c r="I20">
        <v>13</v>
      </c>
      <c r="J20">
        <v>8</v>
      </c>
      <c r="K20">
        <v>9</v>
      </c>
      <c r="L20">
        <v>7</v>
      </c>
      <c r="M20">
        <v>4</v>
      </c>
      <c r="N20">
        <v>3.0999999999999996</v>
      </c>
      <c r="O20">
        <v>25</v>
      </c>
      <c r="P20">
        <v>20</v>
      </c>
      <c r="Q20">
        <v>4.4000000000000004</v>
      </c>
      <c r="R20" t="s">
        <v>76</v>
      </c>
      <c r="S20" t="s">
        <v>77</v>
      </c>
      <c r="T20">
        <v>5.2</v>
      </c>
      <c r="U20">
        <v>13.5</v>
      </c>
      <c r="V20">
        <v>68</v>
      </c>
      <c r="W20" s="3">
        <v>15.85</v>
      </c>
      <c r="X20" s="3">
        <v>15.85</v>
      </c>
      <c r="Y20">
        <v>50</v>
      </c>
    </row>
    <row r="21" spans="1:25" x14ac:dyDescent="0.3">
      <c r="A21">
        <v>100</v>
      </c>
      <c r="B21">
        <v>0</v>
      </c>
      <c r="C21">
        <v>0</v>
      </c>
      <c r="D21">
        <v>2</v>
      </c>
      <c r="E21">
        <v>12</v>
      </c>
      <c r="F21">
        <v>20</v>
      </c>
      <c r="G21">
        <v>6</v>
      </c>
      <c r="H21">
        <v>11</v>
      </c>
      <c r="I21">
        <v>13</v>
      </c>
      <c r="J21">
        <v>8</v>
      </c>
      <c r="K21">
        <v>9</v>
      </c>
      <c r="L21">
        <v>7</v>
      </c>
      <c r="M21">
        <v>4</v>
      </c>
      <c r="N21">
        <v>3.0999999999999996</v>
      </c>
      <c r="O21">
        <v>25</v>
      </c>
      <c r="P21">
        <v>20</v>
      </c>
      <c r="Q21">
        <v>4.4000000000000004</v>
      </c>
      <c r="R21" t="s">
        <v>76</v>
      </c>
      <c r="S21" t="s">
        <v>77</v>
      </c>
      <c r="T21">
        <v>3.7</v>
      </c>
      <c r="U21">
        <v>13.5</v>
      </c>
      <c r="V21">
        <v>68</v>
      </c>
      <c r="W21" s="3">
        <v>16.600000000000001</v>
      </c>
      <c r="X21" s="3">
        <v>16.600000000000001</v>
      </c>
      <c r="Y21">
        <v>50</v>
      </c>
    </row>
    <row r="22" spans="1:25" x14ac:dyDescent="0.3">
      <c r="A22">
        <v>100</v>
      </c>
      <c r="B22">
        <v>0</v>
      </c>
      <c r="C22">
        <v>0</v>
      </c>
      <c r="D22">
        <v>2</v>
      </c>
      <c r="E22">
        <v>12</v>
      </c>
      <c r="F22">
        <v>20</v>
      </c>
      <c r="G22">
        <v>6</v>
      </c>
      <c r="H22">
        <v>11</v>
      </c>
      <c r="I22">
        <v>13</v>
      </c>
      <c r="J22">
        <v>8</v>
      </c>
      <c r="K22">
        <v>9</v>
      </c>
      <c r="L22">
        <v>7</v>
      </c>
      <c r="M22">
        <v>4</v>
      </c>
      <c r="N22">
        <v>3.0999999999999996</v>
      </c>
      <c r="O22">
        <v>25</v>
      </c>
      <c r="P22">
        <v>20</v>
      </c>
      <c r="Q22">
        <v>4.4000000000000004</v>
      </c>
      <c r="R22" t="s">
        <v>76</v>
      </c>
      <c r="S22" t="s">
        <v>77</v>
      </c>
      <c r="T22">
        <v>4</v>
      </c>
      <c r="U22">
        <v>13.5</v>
      </c>
      <c r="V22">
        <v>68</v>
      </c>
      <c r="W22" s="3">
        <v>15.04</v>
      </c>
      <c r="X22" s="3">
        <v>15.04</v>
      </c>
      <c r="Y22">
        <v>50</v>
      </c>
    </row>
    <row r="23" spans="1:25" x14ac:dyDescent="0.3">
      <c r="A23">
        <v>100</v>
      </c>
      <c r="B23">
        <v>0</v>
      </c>
      <c r="C23">
        <v>0</v>
      </c>
      <c r="D23">
        <v>2</v>
      </c>
      <c r="E23">
        <v>12</v>
      </c>
      <c r="F23">
        <v>20</v>
      </c>
      <c r="G23">
        <v>6</v>
      </c>
      <c r="H23">
        <v>11</v>
      </c>
      <c r="I23">
        <v>13</v>
      </c>
      <c r="J23">
        <v>8</v>
      </c>
      <c r="K23">
        <v>9</v>
      </c>
      <c r="L23">
        <v>7</v>
      </c>
      <c r="M23">
        <v>4</v>
      </c>
      <c r="N23">
        <v>3.0999999999999996</v>
      </c>
      <c r="O23">
        <v>25</v>
      </c>
      <c r="P23">
        <v>20</v>
      </c>
      <c r="Q23">
        <v>4.4000000000000004</v>
      </c>
      <c r="R23" t="s">
        <v>76</v>
      </c>
      <c r="S23" t="s">
        <v>77</v>
      </c>
      <c r="T23">
        <v>6.7</v>
      </c>
      <c r="U23">
        <v>13.5</v>
      </c>
      <c r="V23">
        <v>68</v>
      </c>
      <c r="W23" s="3">
        <v>17.86</v>
      </c>
      <c r="X23" s="3">
        <v>17.86</v>
      </c>
      <c r="Y23">
        <v>50</v>
      </c>
    </row>
    <row r="24" spans="1:25" x14ac:dyDescent="0.3">
      <c r="A24">
        <v>100</v>
      </c>
      <c r="B24">
        <v>0</v>
      </c>
      <c r="C24">
        <v>0</v>
      </c>
      <c r="D24">
        <v>3</v>
      </c>
      <c r="E24">
        <v>12</v>
      </c>
      <c r="F24">
        <v>15</v>
      </c>
      <c r="G24">
        <v>7</v>
      </c>
      <c r="H24">
        <v>14</v>
      </c>
      <c r="I24">
        <v>15</v>
      </c>
      <c r="J24">
        <v>9</v>
      </c>
      <c r="K24">
        <v>6</v>
      </c>
      <c r="L24">
        <v>6</v>
      </c>
      <c r="M24">
        <v>6</v>
      </c>
      <c r="N24">
        <v>2.0999999999999996</v>
      </c>
      <c r="O24">
        <v>25</v>
      </c>
      <c r="P24">
        <v>30</v>
      </c>
      <c r="Q24">
        <v>4.3</v>
      </c>
      <c r="R24" t="s">
        <v>78</v>
      </c>
      <c r="S24" t="s">
        <v>74</v>
      </c>
      <c r="T24">
        <v>5.8</v>
      </c>
      <c r="U24">
        <v>13.3</v>
      </c>
      <c r="V24">
        <v>70</v>
      </c>
      <c r="W24" s="3">
        <v>2.61</v>
      </c>
      <c r="X24" s="3">
        <v>2.61</v>
      </c>
      <c r="Y24">
        <v>50</v>
      </c>
    </row>
    <row r="25" spans="1:25" x14ac:dyDescent="0.3">
      <c r="A25">
        <v>100</v>
      </c>
      <c r="B25">
        <v>0</v>
      </c>
      <c r="C25">
        <v>0</v>
      </c>
      <c r="D25">
        <v>3</v>
      </c>
      <c r="E25">
        <v>12</v>
      </c>
      <c r="F25">
        <v>15</v>
      </c>
      <c r="G25">
        <v>7</v>
      </c>
      <c r="H25">
        <v>14</v>
      </c>
      <c r="I25">
        <v>15</v>
      </c>
      <c r="J25">
        <v>9</v>
      </c>
      <c r="K25">
        <v>6</v>
      </c>
      <c r="L25">
        <v>6</v>
      </c>
      <c r="M25">
        <v>6</v>
      </c>
      <c r="N25">
        <v>2.0999999999999996</v>
      </c>
      <c r="O25">
        <v>25</v>
      </c>
      <c r="P25">
        <v>30</v>
      </c>
      <c r="Q25">
        <v>4.3</v>
      </c>
      <c r="R25" t="s">
        <v>78</v>
      </c>
      <c r="S25" t="s">
        <v>74</v>
      </c>
      <c r="T25">
        <v>9.5</v>
      </c>
      <c r="U25">
        <v>13.3</v>
      </c>
      <c r="V25">
        <v>70</v>
      </c>
      <c r="W25" s="3">
        <v>17.579999999999998</v>
      </c>
      <c r="X25" s="3">
        <v>17.579999999999998</v>
      </c>
      <c r="Y25">
        <v>50</v>
      </c>
    </row>
    <row r="26" spans="1:25" x14ac:dyDescent="0.3">
      <c r="A26">
        <v>100</v>
      </c>
      <c r="B26">
        <v>0</v>
      </c>
      <c r="C26">
        <v>0</v>
      </c>
      <c r="D26">
        <v>3</v>
      </c>
      <c r="E26">
        <v>12</v>
      </c>
      <c r="F26">
        <v>15</v>
      </c>
      <c r="G26">
        <v>7</v>
      </c>
      <c r="H26">
        <v>14</v>
      </c>
      <c r="I26">
        <v>15</v>
      </c>
      <c r="J26">
        <v>9</v>
      </c>
      <c r="K26">
        <v>6</v>
      </c>
      <c r="L26">
        <v>6</v>
      </c>
      <c r="M26">
        <v>6</v>
      </c>
      <c r="N26">
        <v>2.0999999999999996</v>
      </c>
      <c r="O26">
        <v>25</v>
      </c>
      <c r="P26">
        <v>30</v>
      </c>
      <c r="Q26">
        <v>4.3</v>
      </c>
      <c r="R26" t="s">
        <v>78</v>
      </c>
      <c r="S26" t="s">
        <v>74</v>
      </c>
      <c r="T26">
        <v>8.3000000000000007</v>
      </c>
      <c r="U26">
        <v>13.3</v>
      </c>
      <c r="V26">
        <v>70</v>
      </c>
      <c r="W26" s="3">
        <v>9.2100000000000009</v>
      </c>
      <c r="X26" s="3">
        <v>9.2100000000000009</v>
      </c>
      <c r="Y26">
        <v>50</v>
      </c>
    </row>
    <row r="27" spans="1:25" x14ac:dyDescent="0.3">
      <c r="A27">
        <v>100</v>
      </c>
      <c r="B27">
        <v>0</v>
      </c>
      <c r="C27">
        <v>0</v>
      </c>
      <c r="D27">
        <v>3</v>
      </c>
      <c r="E27">
        <v>12</v>
      </c>
      <c r="F27">
        <v>15</v>
      </c>
      <c r="G27">
        <v>7</v>
      </c>
      <c r="H27">
        <v>14</v>
      </c>
      <c r="I27">
        <v>15</v>
      </c>
      <c r="J27">
        <v>9</v>
      </c>
      <c r="K27">
        <v>6</v>
      </c>
      <c r="L27">
        <v>6</v>
      </c>
      <c r="M27">
        <v>6</v>
      </c>
      <c r="N27">
        <v>2.0999999999999996</v>
      </c>
      <c r="O27">
        <v>25</v>
      </c>
      <c r="P27">
        <v>30</v>
      </c>
      <c r="Q27">
        <v>4.3</v>
      </c>
      <c r="R27" t="s">
        <v>78</v>
      </c>
      <c r="S27" t="s">
        <v>74</v>
      </c>
      <c r="T27">
        <v>4.5</v>
      </c>
      <c r="U27">
        <v>13.3</v>
      </c>
      <c r="V27">
        <v>70</v>
      </c>
      <c r="W27" s="3">
        <v>3.07</v>
      </c>
      <c r="X27" s="3">
        <v>3.07</v>
      </c>
      <c r="Y27">
        <v>50</v>
      </c>
    </row>
    <row r="28" spans="1:25" x14ac:dyDescent="0.3">
      <c r="A28">
        <v>100</v>
      </c>
      <c r="B28">
        <v>0</v>
      </c>
      <c r="C28">
        <v>0</v>
      </c>
      <c r="D28">
        <v>3</v>
      </c>
      <c r="E28">
        <v>12</v>
      </c>
      <c r="F28">
        <v>15</v>
      </c>
      <c r="G28">
        <v>7</v>
      </c>
      <c r="H28">
        <v>14</v>
      </c>
      <c r="I28">
        <v>15</v>
      </c>
      <c r="J28">
        <v>9</v>
      </c>
      <c r="K28">
        <v>6</v>
      </c>
      <c r="L28">
        <v>6</v>
      </c>
      <c r="M28">
        <v>6</v>
      </c>
      <c r="N28">
        <v>2.0999999999999996</v>
      </c>
      <c r="O28">
        <v>25</v>
      </c>
      <c r="P28">
        <v>30</v>
      </c>
      <c r="Q28">
        <v>4.3</v>
      </c>
      <c r="R28" t="s">
        <v>78</v>
      </c>
      <c r="S28" t="s">
        <v>74</v>
      </c>
      <c r="T28">
        <v>4.5999999999999996</v>
      </c>
      <c r="U28">
        <v>13.3</v>
      </c>
      <c r="V28">
        <v>70</v>
      </c>
      <c r="W28" s="3">
        <v>3.45</v>
      </c>
      <c r="X28" s="3">
        <v>3.45</v>
      </c>
      <c r="Y28">
        <v>50</v>
      </c>
    </row>
    <row r="29" spans="1:25" x14ac:dyDescent="0.3">
      <c r="A29">
        <v>100</v>
      </c>
      <c r="B29">
        <v>0</v>
      </c>
      <c r="C29">
        <v>0</v>
      </c>
      <c r="D29">
        <v>3</v>
      </c>
      <c r="E29">
        <v>12</v>
      </c>
      <c r="F29">
        <v>15</v>
      </c>
      <c r="G29">
        <v>7</v>
      </c>
      <c r="H29">
        <v>14</v>
      </c>
      <c r="I29">
        <v>15</v>
      </c>
      <c r="J29">
        <v>9</v>
      </c>
      <c r="K29">
        <v>6</v>
      </c>
      <c r="L29">
        <v>6</v>
      </c>
      <c r="M29">
        <v>6</v>
      </c>
      <c r="N29">
        <v>2.0999999999999996</v>
      </c>
      <c r="O29">
        <v>25</v>
      </c>
      <c r="P29">
        <v>30</v>
      </c>
      <c r="Q29">
        <v>4.3</v>
      </c>
      <c r="R29" t="s">
        <v>78</v>
      </c>
      <c r="S29" t="s">
        <v>74</v>
      </c>
      <c r="T29">
        <v>5.4</v>
      </c>
      <c r="U29">
        <v>13.3</v>
      </c>
      <c r="V29">
        <v>70</v>
      </c>
      <c r="W29" s="3">
        <v>6.18</v>
      </c>
      <c r="X29" s="3">
        <v>6.18</v>
      </c>
      <c r="Y29">
        <v>50</v>
      </c>
    </row>
    <row r="30" spans="1:25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5</v>
      </c>
      <c r="G30">
        <v>7</v>
      </c>
      <c r="H30">
        <v>25</v>
      </c>
      <c r="I30">
        <v>21</v>
      </c>
      <c r="J30">
        <v>11</v>
      </c>
      <c r="K30">
        <v>7</v>
      </c>
      <c r="L30">
        <v>8</v>
      </c>
      <c r="M30">
        <v>7</v>
      </c>
      <c r="N30">
        <v>4.4000000000000004</v>
      </c>
      <c r="O30">
        <v>12.5</v>
      </c>
      <c r="P30">
        <v>30</v>
      </c>
      <c r="Q30">
        <v>5.2</v>
      </c>
      <c r="R30" t="s">
        <v>78</v>
      </c>
      <c r="S30" t="s">
        <v>79</v>
      </c>
      <c r="T30">
        <v>3.7</v>
      </c>
      <c r="U30">
        <v>14.4</v>
      </c>
      <c r="V30">
        <v>72</v>
      </c>
      <c r="W30" s="3">
        <v>4.34</v>
      </c>
      <c r="X30" s="3">
        <v>4.34</v>
      </c>
      <c r="Y30">
        <v>50</v>
      </c>
    </row>
    <row r="31" spans="1:25" x14ac:dyDescent="0.3">
      <c r="A31">
        <v>100</v>
      </c>
      <c r="B31">
        <v>0</v>
      </c>
      <c r="C31">
        <v>0</v>
      </c>
      <c r="D31">
        <v>0</v>
      </c>
      <c r="E31">
        <v>0</v>
      </c>
      <c r="F31">
        <v>5</v>
      </c>
      <c r="G31">
        <v>7</v>
      </c>
      <c r="H31">
        <v>25</v>
      </c>
      <c r="I31">
        <v>21</v>
      </c>
      <c r="J31">
        <v>11</v>
      </c>
      <c r="K31">
        <v>7</v>
      </c>
      <c r="L31">
        <v>8</v>
      </c>
      <c r="M31">
        <v>7</v>
      </c>
      <c r="N31">
        <v>4.4000000000000004</v>
      </c>
      <c r="O31">
        <v>12.5</v>
      </c>
      <c r="P31">
        <v>30</v>
      </c>
      <c r="Q31">
        <v>5.2</v>
      </c>
      <c r="R31" t="s">
        <v>78</v>
      </c>
      <c r="S31" t="s">
        <v>79</v>
      </c>
      <c r="T31">
        <v>3.2</v>
      </c>
      <c r="U31">
        <v>14.4</v>
      </c>
      <c r="V31">
        <v>72</v>
      </c>
      <c r="W31" s="3">
        <v>4.55</v>
      </c>
      <c r="X31" s="3">
        <v>4.55</v>
      </c>
      <c r="Y31">
        <v>50</v>
      </c>
    </row>
    <row r="32" spans="1:25" x14ac:dyDescent="0.3">
      <c r="A32">
        <v>100</v>
      </c>
      <c r="B32">
        <v>0</v>
      </c>
      <c r="C32">
        <v>0</v>
      </c>
      <c r="D32">
        <v>4</v>
      </c>
      <c r="E32">
        <v>8</v>
      </c>
      <c r="F32">
        <v>21</v>
      </c>
      <c r="G32">
        <v>5</v>
      </c>
      <c r="H32">
        <v>17</v>
      </c>
      <c r="I32">
        <v>13</v>
      </c>
      <c r="J32">
        <v>9</v>
      </c>
      <c r="K32">
        <v>7</v>
      </c>
      <c r="L32">
        <v>5</v>
      </c>
      <c r="M32">
        <v>4</v>
      </c>
      <c r="N32">
        <v>2.2000000000000002</v>
      </c>
      <c r="O32">
        <v>25</v>
      </c>
      <c r="P32">
        <v>20</v>
      </c>
      <c r="Q32">
        <v>4.4000000000000004</v>
      </c>
      <c r="R32" t="s">
        <v>80</v>
      </c>
      <c r="S32" t="s">
        <v>81</v>
      </c>
      <c r="T32">
        <v>8.1</v>
      </c>
      <c r="U32">
        <v>13.2</v>
      </c>
      <c r="V32">
        <v>70</v>
      </c>
      <c r="W32" s="3">
        <v>16.27</v>
      </c>
      <c r="X32" s="3">
        <v>16.27</v>
      </c>
      <c r="Y32">
        <v>50</v>
      </c>
    </row>
    <row r="33" spans="1:26" x14ac:dyDescent="0.3">
      <c r="A33">
        <v>100</v>
      </c>
      <c r="B33">
        <v>0</v>
      </c>
      <c r="C33">
        <v>0</v>
      </c>
      <c r="D33">
        <v>4</v>
      </c>
      <c r="E33">
        <v>8</v>
      </c>
      <c r="F33">
        <v>21</v>
      </c>
      <c r="G33">
        <v>5</v>
      </c>
      <c r="H33">
        <v>17</v>
      </c>
      <c r="I33">
        <v>13</v>
      </c>
      <c r="J33">
        <v>9</v>
      </c>
      <c r="K33">
        <v>7</v>
      </c>
      <c r="L33">
        <v>5</v>
      </c>
      <c r="M33">
        <v>4</v>
      </c>
      <c r="N33">
        <v>2.2000000000000002</v>
      </c>
      <c r="O33">
        <v>25</v>
      </c>
      <c r="P33">
        <v>20</v>
      </c>
      <c r="Q33">
        <v>4.4000000000000004</v>
      </c>
      <c r="R33" t="s">
        <v>80</v>
      </c>
      <c r="S33" t="s">
        <v>75</v>
      </c>
      <c r="T33">
        <v>8.1999999999999993</v>
      </c>
      <c r="U33">
        <v>13.2</v>
      </c>
      <c r="V33">
        <v>70</v>
      </c>
      <c r="W33" s="3">
        <v>18.329999999999998</v>
      </c>
      <c r="X33" s="3">
        <v>18.329999999999998</v>
      </c>
      <c r="Y33">
        <v>50</v>
      </c>
    </row>
    <row r="34" spans="1:26" x14ac:dyDescent="0.3">
      <c r="A34">
        <v>100</v>
      </c>
      <c r="B34">
        <v>0</v>
      </c>
      <c r="C34">
        <v>0</v>
      </c>
      <c r="D34">
        <v>4</v>
      </c>
      <c r="E34">
        <v>8</v>
      </c>
      <c r="F34">
        <v>21</v>
      </c>
      <c r="G34">
        <v>5</v>
      </c>
      <c r="H34">
        <v>17</v>
      </c>
      <c r="I34">
        <v>13</v>
      </c>
      <c r="J34">
        <v>9</v>
      </c>
      <c r="K34">
        <v>7</v>
      </c>
      <c r="L34">
        <v>5</v>
      </c>
      <c r="M34">
        <v>4</v>
      </c>
      <c r="N34">
        <v>2.2000000000000002</v>
      </c>
      <c r="O34">
        <v>25</v>
      </c>
      <c r="P34">
        <v>20</v>
      </c>
      <c r="Q34">
        <v>4.4000000000000004</v>
      </c>
      <c r="R34" t="s">
        <v>80</v>
      </c>
      <c r="S34" t="s">
        <v>75</v>
      </c>
      <c r="T34">
        <v>8.1999999999999993</v>
      </c>
      <c r="U34">
        <v>13.2</v>
      </c>
      <c r="V34">
        <v>70</v>
      </c>
      <c r="W34" s="3">
        <v>13.94</v>
      </c>
      <c r="X34" s="3">
        <v>13.94</v>
      </c>
      <c r="Y34">
        <v>50</v>
      </c>
    </row>
    <row r="35" spans="1:26" x14ac:dyDescent="0.3">
      <c r="A35">
        <v>100</v>
      </c>
      <c r="B35">
        <v>0</v>
      </c>
      <c r="C35">
        <v>0</v>
      </c>
      <c r="D35">
        <v>4</v>
      </c>
      <c r="E35">
        <v>8</v>
      </c>
      <c r="F35">
        <v>21</v>
      </c>
      <c r="G35">
        <v>5</v>
      </c>
      <c r="H35">
        <v>17</v>
      </c>
      <c r="I35">
        <v>13</v>
      </c>
      <c r="J35">
        <v>9</v>
      </c>
      <c r="K35">
        <v>7</v>
      </c>
      <c r="L35">
        <v>5</v>
      </c>
      <c r="M35">
        <v>4</v>
      </c>
      <c r="N35">
        <v>2.2000000000000002</v>
      </c>
      <c r="O35">
        <v>25</v>
      </c>
      <c r="P35">
        <v>20</v>
      </c>
      <c r="Q35">
        <v>4.4000000000000004</v>
      </c>
      <c r="R35" t="s">
        <v>80</v>
      </c>
      <c r="S35" t="s">
        <v>75</v>
      </c>
      <c r="T35">
        <v>5.4</v>
      </c>
      <c r="U35">
        <v>13.2</v>
      </c>
      <c r="V35">
        <v>70</v>
      </c>
      <c r="W35" s="3">
        <v>19.68</v>
      </c>
      <c r="X35" s="3">
        <v>19.68</v>
      </c>
      <c r="Y35">
        <v>50</v>
      </c>
    </row>
    <row r="36" spans="1:26" x14ac:dyDescent="0.3">
      <c r="A36">
        <v>100</v>
      </c>
      <c r="B36">
        <v>0</v>
      </c>
      <c r="C36">
        <v>0</v>
      </c>
      <c r="D36">
        <v>0</v>
      </c>
      <c r="E36">
        <v>5</v>
      </c>
      <c r="F36">
        <v>12</v>
      </c>
      <c r="G36">
        <v>8</v>
      </c>
      <c r="H36">
        <v>16</v>
      </c>
      <c r="I36">
        <v>16</v>
      </c>
      <c r="J36">
        <v>12</v>
      </c>
      <c r="K36">
        <v>10</v>
      </c>
      <c r="L36">
        <v>8</v>
      </c>
      <c r="M36">
        <v>5</v>
      </c>
      <c r="N36">
        <v>3</v>
      </c>
      <c r="O36">
        <v>19</v>
      </c>
      <c r="P36">
        <v>20</v>
      </c>
      <c r="Q36">
        <v>4.5</v>
      </c>
      <c r="R36" t="s">
        <v>80</v>
      </c>
      <c r="S36" t="s">
        <v>82</v>
      </c>
      <c r="T36">
        <v>8.5</v>
      </c>
      <c r="U36">
        <v>13.3</v>
      </c>
      <c r="V36">
        <v>70</v>
      </c>
      <c r="W36" s="3">
        <v>14.99</v>
      </c>
      <c r="X36" s="3">
        <v>14.99</v>
      </c>
      <c r="Y36">
        <v>50</v>
      </c>
    </row>
    <row r="37" spans="1:26" x14ac:dyDescent="0.3">
      <c r="A37">
        <v>100</v>
      </c>
      <c r="B37">
        <v>0</v>
      </c>
      <c r="C37">
        <v>0</v>
      </c>
      <c r="D37">
        <v>0</v>
      </c>
      <c r="E37">
        <v>5</v>
      </c>
      <c r="F37">
        <v>12</v>
      </c>
      <c r="G37">
        <v>8</v>
      </c>
      <c r="H37">
        <v>16</v>
      </c>
      <c r="I37">
        <v>16</v>
      </c>
      <c r="J37">
        <v>12</v>
      </c>
      <c r="K37">
        <v>10</v>
      </c>
      <c r="L37">
        <v>8</v>
      </c>
      <c r="M37">
        <v>5</v>
      </c>
      <c r="N37">
        <v>3</v>
      </c>
      <c r="O37">
        <v>19</v>
      </c>
      <c r="P37">
        <v>20</v>
      </c>
      <c r="Q37">
        <v>4.5</v>
      </c>
      <c r="R37" t="s">
        <v>80</v>
      </c>
      <c r="S37" t="s">
        <v>82</v>
      </c>
      <c r="T37">
        <v>8.8000000000000007</v>
      </c>
      <c r="U37">
        <v>13.3</v>
      </c>
      <c r="V37">
        <v>70</v>
      </c>
      <c r="W37" s="3">
        <v>17.61</v>
      </c>
      <c r="X37" s="3">
        <v>17.61</v>
      </c>
      <c r="Y37">
        <v>50</v>
      </c>
    </row>
    <row r="38" spans="1:26" x14ac:dyDescent="0.3">
      <c r="A38">
        <v>100</v>
      </c>
      <c r="B38">
        <v>0</v>
      </c>
      <c r="C38">
        <v>0</v>
      </c>
      <c r="D38">
        <v>0</v>
      </c>
      <c r="E38">
        <v>5</v>
      </c>
      <c r="F38">
        <v>12</v>
      </c>
      <c r="G38">
        <v>8</v>
      </c>
      <c r="H38">
        <v>16</v>
      </c>
      <c r="I38">
        <v>16</v>
      </c>
      <c r="J38">
        <v>12</v>
      </c>
      <c r="K38">
        <v>10</v>
      </c>
      <c r="L38">
        <v>8</v>
      </c>
      <c r="M38">
        <v>5</v>
      </c>
      <c r="N38">
        <v>3</v>
      </c>
      <c r="O38">
        <v>19</v>
      </c>
      <c r="P38">
        <v>20</v>
      </c>
      <c r="Q38">
        <v>4.5</v>
      </c>
      <c r="R38" t="s">
        <v>80</v>
      </c>
      <c r="S38" t="s">
        <v>82</v>
      </c>
      <c r="T38">
        <v>9.1999999999999993</v>
      </c>
      <c r="U38">
        <v>13.3</v>
      </c>
      <c r="V38">
        <v>70</v>
      </c>
      <c r="W38" s="3">
        <v>16.91</v>
      </c>
      <c r="X38" s="3">
        <v>16.91</v>
      </c>
      <c r="Y38">
        <v>50</v>
      </c>
    </row>
    <row r="39" spans="1:26" x14ac:dyDescent="0.3">
      <c r="A39">
        <v>100</v>
      </c>
      <c r="B39">
        <v>0</v>
      </c>
      <c r="C39">
        <v>0</v>
      </c>
      <c r="D39">
        <v>0</v>
      </c>
      <c r="E39">
        <v>5</v>
      </c>
      <c r="F39">
        <v>12</v>
      </c>
      <c r="G39">
        <v>8</v>
      </c>
      <c r="H39">
        <v>16</v>
      </c>
      <c r="I39">
        <v>16</v>
      </c>
      <c r="J39">
        <v>12</v>
      </c>
      <c r="K39">
        <v>10</v>
      </c>
      <c r="L39">
        <v>8</v>
      </c>
      <c r="M39">
        <v>5</v>
      </c>
      <c r="N39">
        <v>3</v>
      </c>
      <c r="O39">
        <v>19</v>
      </c>
      <c r="P39">
        <v>20</v>
      </c>
      <c r="Q39">
        <v>4.5</v>
      </c>
      <c r="R39" t="s">
        <v>80</v>
      </c>
      <c r="S39" t="s">
        <v>82</v>
      </c>
      <c r="T39">
        <v>9.6</v>
      </c>
      <c r="U39">
        <v>13.3</v>
      </c>
      <c r="V39">
        <v>70</v>
      </c>
      <c r="W39" s="3">
        <v>15.89</v>
      </c>
      <c r="X39" s="3">
        <v>15.89</v>
      </c>
      <c r="Y39">
        <v>50</v>
      </c>
    </row>
    <row r="40" spans="1:26" x14ac:dyDescent="0.3">
      <c r="A40">
        <v>100</v>
      </c>
      <c r="B40">
        <v>0</v>
      </c>
      <c r="C40">
        <v>0</v>
      </c>
      <c r="D40">
        <v>0</v>
      </c>
      <c r="E40">
        <v>5</v>
      </c>
      <c r="F40">
        <v>20</v>
      </c>
      <c r="G40">
        <v>9</v>
      </c>
      <c r="H40">
        <v>15</v>
      </c>
      <c r="I40">
        <v>13</v>
      </c>
      <c r="J40">
        <v>9</v>
      </c>
      <c r="K40">
        <v>7</v>
      </c>
      <c r="L40">
        <v>7</v>
      </c>
      <c r="M40">
        <v>6</v>
      </c>
      <c r="N40">
        <v>3.9000000000000004</v>
      </c>
      <c r="O40">
        <v>19</v>
      </c>
      <c r="P40">
        <v>40</v>
      </c>
      <c r="Q40">
        <v>4.5</v>
      </c>
      <c r="R40" t="s">
        <v>84</v>
      </c>
      <c r="S40" t="s">
        <v>85</v>
      </c>
      <c r="T40">
        <v>7.4</v>
      </c>
      <c r="U40">
        <v>13.5</v>
      </c>
      <c r="V40">
        <v>69</v>
      </c>
      <c r="W40" s="3">
        <v>2.66</v>
      </c>
      <c r="X40" s="3">
        <v>2.66</v>
      </c>
      <c r="Y40">
        <v>50</v>
      </c>
    </row>
    <row r="41" spans="1:26" x14ac:dyDescent="0.3">
      <c r="A41">
        <v>100</v>
      </c>
      <c r="B41">
        <v>0</v>
      </c>
      <c r="C41">
        <v>0</v>
      </c>
      <c r="D41">
        <v>0</v>
      </c>
      <c r="E41">
        <v>5</v>
      </c>
      <c r="F41">
        <v>20</v>
      </c>
      <c r="G41">
        <v>9</v>
      </c>
      <c r="H41">
        <v>15</v>
      </c>
      <c r="I41">
        <v>13</v>
      </c>
      <c r="J41">
        <v>9</v>
      </c>
      <c r="K41">
        <v>7</v>
      </c>
      <c r="L41">
        <v>7</v>
      </c>
      <c r="M41">
        <v>6</v>
      </c>
      <c r="N41">
        <v>3.9000000000000004</v>
      </c>
      <c r="O41">
        <v>19</v>
      </c>
      <c r="P41">
        <v>40</v>
      </c>
      <c r="Q41">
        <v>4.5</v>
      </c>
      <c r="R41" t="s">
        <v>84</v>
      </c>
      <c r="S41" t="s">
        <v>85</v>
      </c>
      <c r="T41">
        <v>7.4</v>
      </c>
      <c r="U41">
        <v>13.5</v>
      </c>
      <c r="V41">
        <v>69</v>
      </c>
      <c r="W41" s="3">
        <v>4.3</v>
      </c>
      <c r="X41" s="3">
        <v>4.3</v>
      </c>
      <c r="Y41">
        <v>50</v>
      </c>
      <c r="Z41" t="s">
        <v>89</v>
      </c>
    </row>
    <row r="42" spans="1:26" x14ac:dyDescent="0.3">
      <c r="A42">
        <v>100</v>
      </c>
      <c r="B42">
        <v>0</v>
      </c>
      <c r="C42">
        <v>0</v>
      </c>
      <c r="D42">
        <v>0</v>
      </c>
      <c r="E42">
        <v>5</v>
      </c>
      <c r="F42">
        <v>20</v>
      </c>
      <c r="G42">
        <v>9</v>
      </c>
      <c r="H42">
        <v>15</v>
      </c>
      <c r="I42">
        <v>13</v>
      </c>
      <c r="J42">
        <v>9</v>
      </c>
      <c r="K42">
        <v>7</v>
      </c>
      <c r="L42">
        <v>7</v>
      </c>
      <c r="M42">
        <v>6</v>
      </c>
      <c r="N42">
        <v>3.9000000000000004</v>
      </c>
      <c r="O42">
        <v>19</v>
      </c>
      <c r="P42">
        <v>40</v>
      </c>
      <c r="Q42">
        <v>4.5</v>
      </c>
      <c r="R42" t="s">
        <v>84</v>
      </c>
      <c r="S42" t="s">
        <v>85</v>
      </c>
      <c r="T42">
        <v>6.4</v>
      </c>
      <c r="U42">
        <v>13.5</v>
      </c>
      <c r="V42">
        <v>69</v>
      </c>
      <c r="W42" s="3">
        <v>2.5299999999999998</v>
      </c>
      <c r="X42" s="3">
        <v>2.5299999999999998</v>
      </c>
      <c r="Y42">
        <v>50</v>
      </c>
    </row>
    <row r="43" spans="1:26" x14ac:dyDescent="0.3">
      <c r="A43">
        <v>100</v>
      </c>
      <c r="B43">
        <v>0</v>
      </c>
      <c r="C43">
        <v>0</v>
      </c>
      <c r="D43">
        <v>0</v>
      </c>
      <c r="E43">
        <v>5</v>
      </c>
      <c r="F43">
        <v>20</v>
      </c>
      <c r="G43">
        <v>9</v>
      </c>
      <c r="H43">
        <v>15</v>
      </c>
      <c r="I43">
        <v>13</v>
      </c>
      <c r="J43">
        <v>9</v>
      </c>
      <c r="K43">
        <v>7</v>
      </c>
      <c r="L43">
        <v>7</v>
      </c>
      <c r="M43">
        <v>6</v>
      </c>
      <c r="N43">
        <v>3.9000000000000004</v>
      </c>
      <c r="O43">
        <v>19</v>
      </c>
      <c r="P43">
        <v>40</v>
      </c>
      <c r="Q43">
        <v>4.5</v>
      </c>
      <c r="R43" t="s">
        <v>84</v>
      </c>
      <c r="S43" t="s">
        <v>85</v>
      </c>
      <c r="T43">
        <v>7.2</v>
      </c>
      <c r="U43">
        <v>13.5</v>
      </c>
      <c r="V43">
        <v>69</v>
      </c>
      <c r="W43" s="3">
        <v>10</v>
      </c>
      <c r="X43" s="3">
        <v>10</v>
      </c>
      <c r="Y43">
        <v>50</v>
      </c>
    </row>
    <row r="44" spans="1:26" x14ac:dyDescent="0.3">
      <c r="A44">
        <v>100</v>
      </c>
      <c r="B44">
        <v>0</v>
      </c>
      <c r="C44">
        <v>0</v>
      </c>
      <c r="D44">
        <v>0</v>
      </c>
      <c r="E44">
        <v>5</v>
      </c>
      <c r="F44">
        <v>20</v>
      </c>
      <c r="G44">
        <v>9</v>
      </c>
      <c r="H44">
        <v>15</v>
      </c>
      <c r="I44">
        <v>13</v>
      </c>
      <c r="J44">
        <v>9</v>
      </c>
      <c r="K44">
        <v>7</v>
      </c>
      <c r="L44">
        <v>7</v>
      </c>
      <c r="M44">
        <v>6</v>
      </c>
      <c r="N44">
        <v>3.9000000000000004</v>
      </c>
      <c r="O44">
        <v>19</v>
      </c>
      <c r="P44">
        <v>40</v>
      </c>
      <c r="Q44">
        <v>4.5</v>
      </c>
      <c r="R44" t="s">
        <v>84</v>
      </c>
      <c r="S44" t="s">
        <v>85</v>
      </c>
      <c r="T44">
        <v>6.2</v>
      </c>
      <c r="U44">
        <v>13.5</v>
      </c>
      <c r="V44">
        <v>69</v>
      </c>
      <c r="W44" s="3">
        <v>2.17</v>
      </c>
      <c r="X44" s="3">
        <v>2.17</v>
      </c>
      <c r="Y44">
        <v>50</v>
      </c>
    </row>
    <row r="45" spans="1:26" x14ac:dyDescent="0.3">
      <c r="A45">
        <v>100</v>
      </c>
      <c r="B45">
        <v>0</v>
      </c>
      <c r="C45">
        <v>0</v>
      </c>
      <c r="D45">
        <v>0</v>
      </c>
      <c r="E45">
        <v>5</v>
      </c>
      <c r="F45">
        <v>20</v>
      </c>
      <c r="G45">
        <v>9</v>
      </c>
      <c r="H45">
        <v>15</v>
      </c>
      <c r="I45">
        <v>13</v>
      </c>
      <c r="J45">
        <v>9</v>
      </c>
      <c r="K45">
        <v>7</v>
      </c>
      <c r="L45">
        <v>7</v>
      </c>
      <c r="M45">
        <v>6</v>
      </c>
      <c r="N45">
        <v>3.9000000000000004</v>
      </c>
      <c r="O45">
        <v>19</v>
      </c>
      <c r="P45">
        <v>40</v>
      </c>
      <c r="Q45">
        <v>4.5</v>
      </c>
      <c r="R45" t="s">
        <v>84</v>
      </c>
      <c r="S45" t="s">
        <v>85</v>
      </c>
      <c r="T45">
        <v>8.6999999999999993</v>
      </c>
      <c r="U45">
        <v>13.5</v>
      </c>
      <c r="V45">
        <v>69</v>
      </c>
      <c r="W45" s="3">
        <v>3.95</v>
      </c>
      <c r="X45" s="3">
        <v>3.95</v>
      </c>
      <c r="Y45">
        <v>50</v>
      </c>
    </row>
    <row r="46" spans="1:26" x14ac:dyDescent="0.3">
      <c r="A46">
        <v>100</v>
      </c>
      <c r="B46">
        <v>0</v>
      </c>
      <c r="C46">
        <v>0</v>
      </c>
      <c r="D46">
        <v>0</v>
      </c>
      <c r="E46">
        <v>5</v>
      </c>
      <c r="F46">
        <v>20</v>
      </c>
      <c r="G46">
        <v>9</v>
      </c>
      <c r="H46">
        <v>15</v>
      </c>
      <c r="I46">
        <v>13</v>
      </c>
      <c r="J46">
        <v>9</v>
      </c>
      <c r="K46">
        <v>7</v>
      </c>
      <c r="L46">
        <v>7</v>
      </c>
      <c r="M46">
        <v>6</v>
      </c>
      <c r="N46">
        <v>3.9000000000000004</v>
      </c>
      <c r="O46">
        <v>19</v>
      </c>
      <c r="P46">
        <v>40</v>
      </c>
      <c r="Q46">
        <v>4.5</v>
      </c>
      <c r="R46" t="s">
        <v>84</v>
      </c>
      <c r="S46" t="s">
        <v>85</v>
      </c>
      <c r="T46">
        <v>10.3</v>
      </c>
      <c r="U46">
        <v>13.5</v>
      </c>
      <c r="V46">
        <v>69</v>
      </c>
      <c r="W46" s="3">
        <v>17.63</v>
      </c>
      <c r="X46" s="3">
        <v>17.63</v>
      </c>
      <c r="Y46">
        <v>50</v>
      </c>
    </row>
    <row r="47" spans="1:26" x14ac:dyDescent="0.3">
      <c r="A47">
        <v>100</v>
      </c>
      <c r="B47">
        <v>0</v>
      </c>
      <c r="C47">
        <v>0</v>
      </c>
      <c r="D47">
        <v>0</v>
      </c>
      <c r="E47">
        <v>5</v>
      </c>
      <c r="F47">
        <v>20</v>
      </c>
      <c r="G47">
        <v>9</v>
      </c>
      <c r="H47">
        <v>15</v>
      </c>
      <c r="I47">
        <v>13</v>
      </c>
      <c r="J47">
        <v>9</v>
      </c>
      <c r="K47">
        <v>7</v>
      </c>
      <c r="L47">
        <v>7</v>
      </c>
      <c r="M47">
        <v>6</v>
      </c>
      <c r="N47">
        <v>3.9000000000000004</v>
      </c>
      <c r="O47">
        <v>19</v>
      </c>
      <c r="P47">
        <v>40</v>
      </c>
      <c r="Q47">
        <v>4.5</v>
      </c>
      <c r="R47" t="s">
        <v>84</v>
      </c>
      <c r="S47" t="s">
        <v>85</v>
      </c>
      <c r="T47">
        <v>8.6</v>
      </c>
      <c r="U47">
        <v>13.5</v>
      </c>
      <c r="V47">
        <v>69</v>
      </c>
      <c r="W47" s="3">
        <v>10.46</v>
      </c>
      <c r="X47" s="3">
        <v>10.46</v>
      </c>
      <c r="Y47">
        <v>50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A961-73CA-48E0-9EC0-C0937CA502CB}">
  <dimension ref="A1:Y24"/>
  <sheetViews>
    <sheetView tabSelected="1" workbookViewId="0">
      <selection activeCell="H19" sqref="H19"/>
    </sheetView>
  </sheetViews>
  <sheetFormatPr defaultRowHeight="15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21</v>
      </c>
      <c r="U1" s="1" t="s">
        <v>22</v>
      </c>
      <c r="V1" s="1" t="s">
        <v>23</v>
      </c>
      <c r="W1" s="1" t="s">
        <v>24</v>
      </c>
      <c r="X1" s="2" t="s">
        <v>25</v>
      </c>
      <c r="Y1" s="1" t="s">
        <v>26</v>
      </c>
    </row>
    <row r="2" spans="1:25" x14ac:dyDescent="0.3">
      <c r="A2">
        <f ca="1">AVERAGE(INDIRECT("Test1!A"&amp;ROW()*2-1), INDIRECT("Test1!A"&amp;ROW()*2))</f>
        <v>100</v>
      </c>
      <c r="B2">
        <f ca="1">AVERAGE(INDIRECT("Test1!B"&amp;ROW()*2-1), INDIRECT("Test1!B"&amp;ROW()*2))</f>
        <v>0</v>
      </c>
      <c r="C2">
        <f ca="1">AVERAGE(INDIRECT("Test1!C"&amp;ROW()*2-1), INDIRECT("Test1!C"&amp;ROW()*2))</f>
        <v>0</v>
      </c>
      <c r="D2">
        <f ca="1">AVERAGE(INDIRECT("Test1!D"&amp;ROW()*2-1), INDIRECT("Test1!D"&amp;ROW()*2))</f>
        <v>4</v>
      </c>
      <c r="E2">
        <f ca="1">AVERAGE(INDIRECT("Test1!E"&amp;ROW()*2-1), INDIRECT("Test1!E"&amp;ROW()*2))</f>
        <v>10</v>
      </c>
      <c r="F2">
        <f ca="1">AVERAGE(INDIRECT("Test1!F"&amp;ROW()*2-1), INDIRECT("Test1!F"&amp;ROW()*2))</f>
        <v>20</v>
      </c>
      <c r="G2">
        <f ca="1">AVERAGE(INDIRECT("Test1!G"&amp;ROW()*2-1), INDIRECT("Test1!G"&amp;ROW()*2))</f>
        <v>5</v>
      </c>
      <c r="H2">
        <f ca="1">AVERAGE(INDIRECT("Test1!H"&amp;ROW()*2-1), INDIRECT("Test1!H"&amp;ROW()*2))</f>
        <v>13</v>
      </c>
      <c r="I2">
        <f ca="1">AVERAGE(INDIRECT("Test1!I"&amp;ROW()*2-1), INDIRECT("Test1!I"&amp;ROW()*2))</f>
        <v>11</v>
      </c>
      <c r="J2">
        <f ca="1">AVERAGE(INDIRECT("Test1!J"&amp;ROW()*2-1), INDIRECT("Test1!J"&amp;ROW()*2))</f>
        <v>11</v>
      </c>
      <c r="K2">
        <f ca="1">AVERAGE(INDIRECT("Test1!K"&amp;ROW()*2-1), INDIRECT("Test1!K"&amp;ROW()*2))</f>
        <v>6</v>
      </c>
      <c r="L2">
        <f ca="1">AVERAGE(INDIRECT("Test1!L"&amp;ROW()*2-1), INDIRECT("Test1!L"&amp;ROW()*2))</f>
        <v>6</v>
      </c>
      <c r="M2">
        <f ca="1">AVERAGE(INDIRECT("Test1!M"&amp;ROW()*2-1), INDIRECT("Test1!M"&amp;ROW()*2))</f>
        <v>6</v>
      </c>
      <c r="N2">
        <f ca="1">AVERAGE(INDIRECT("Test1!N"&amp;ROW()*2-1), INDIRECT("Test1!N"&amp;ROW()*2))</f>
        <v>3.2</v>
      </c>
      <c r="O2">
        <f ca="1">AVERAGE(INDIRECT("Test1!O"&amp;ROW()*2-1), INDIRECT("Test1!O"&amp;ROW()*2))</f>
        <v>25</v>
      </c>
      <c r="P2">
        <f ca="1">AVERAGE(INDIRECT("Test1!P"&amp;ROW()*2-1), INDIRECT("Test1!P"&amp;ROW()*2))</f>
        <v>20</v>
      </c>
      <c r="Q2">
        <f ca="1">AVERAGE(INDIRECT("Test1!Q"&amp;ROW()*2-1), INDIRECT("Test1!Q"&amp;ROW()*2))</f>
        <v>4.5999999999999996</v>
      </c>
      <c r="T2">
        <f ca="1">AVERAGE(INDIRECT("Test1!T"&amp;ROW()*2-1), INDIRECT("Test1!T"&amp;ROW()*2))</f>
        <v>5.5</v>
      </c>
      <c r="W2">
        <f ca="1">AVERAGE(INDIRECT("Test1!W"&amp;ROW()*2-1), INDIRECT("Test1!W"&amp;ROW()*2))</f>
        <v>8.58</v>
      </c>
      <c r="X2">
        <f ca="1">AVERAGE(INDIRECT("Test1!X"&amp;ROW()*2-1), INDIRECT("Test1!X"&amp;ROW()*2))</f>
        <v>8.58</v>
      </c>
      <c r="Y2">
        <f ca="1">AVERAGE(INDIRECT("Test1!Y"&amp;ROW()*2-1), INDIRECT("Test1!Y"&amp;ROW()*2))</f>
        <v>50</v>
      </c>
    </row>
    <row r="3" spans="1:25" x14ac:dyDescent="0.3">
      <c r="A3">
        <f t="shared" ref="A3:A24" ca="1" si="0">AVERAGE(INDIRECT("Test1!A"&amp;ROW()*2-1), INDIRECT("Test1!A"&amp;ROW()*2))</f>
        <v>100</v>
      </c>
      <c r="B3">
        <f t="shared" ref="B3:B24" ca="1" si="1">AVERAGE(INDIRECT("Test1!B"&amp;ROW()*2-1), INDIRECT("Test1!B"&amp;ROW()*2))</f>
        <v>0</v>
      </c>
      <c r="C3">
        <f t="shared" ref="C3:C24" ca="1" si="2">AVERAGE(INDIRECT("Test1!C"&amp;ROW()*2-1), INDIRECT("Test1!C"&amp;ROW()*2))</f>
        <v>0</v>
      </c>
      <c r="D3">
        <f t="shared" ref="D3:D24" ca="1" si="3">AVERAGE(INDIRECT("Test1!D"&amp;ROW()*2-1), INDIRECT("Test1!D"&amp;ROW()*2))</f>
        <v>2</v>
      </c>
      <c r="E3">
        <f t="shared" ref="E3:E24" ca="1" si="4">AVERAGE(INDIRECT("Test1!E"&amp;ROW()*2-1), INDIRECT("Test1!E"&amp;ROW()*2))</f>
        <v>7.5</v>
      </c>
      <c r="F3">
        <f t="shared" ref="F3:F24" ca="1" si="5">AVERAGE(INDIRECT("Test1!F"&amp;ROW()*2-1), INDIRECT("Test1!F"&amp;ROW()*2))</f>
        <v>17.5</v>
      </c>
      <c r="G3">
        <f t="shared" ref="G3:G24" ca="1" si="6">AVERAGE(INDIRECT("Test1!G"&amp;ROW()*2-1), INDIRECT("Test1!G"&amp;ROW()*2))</f>
        <v>7</v>
      </c>
      <c r="H3">
        <f t="shared" ref="H3:H24" ca="1" si="7">AVERAGE(INDIRECT("Test1!H"&amp;ROW()*2-1), INDIRECT("Test1!H"&amp;ROW()*2))</f>
        <v>17.5</v>
      </c>
      <c r="I3">
        <f t="shared" ref="I3:I24" ca="1" si="8">AVERAGE(INDIRECT("Test1!I"&amp;ROW()*2-1), INDIRECT("Test1!I"&amp;ROW()*2))</f>
        <v>11</v>
      </c>
      <c r="J3">
        <f t="shared" ref="J3:J24" ca="1" si="9">AVERAGE(INDIRECT("Test1!J"&amp;ROW()*2-1), INDIRECT("Test1!J"&amp;ROW()*2))</f>
        <v>10</v>
      </c>
      <c r="K3">
        <f t="shared" ref="K3:K24" ca="1" si="10">AVERAGE(INDIRECT("Test1!K"&amp;ROW()*2-1), INDIRECT("Test1!K"&amp;ROW()*2))</f>
        <v>6.5</v>
      </c>
      <c r="L3">
        <f t="shared" ref="L3:L24" ca="1" si="11">AVERAGE(INDIRECT("Test1!L"&amp;ROW()*2-1), INDIRECT("Test1!L"&amp;ROW()*2))</f>
        <v>6.5</v>
      </c>
      <c r="M3">
        <f t="shared" ref="M3:M24" ca="1" si="12">AVERAGE(INDIRECT("Test1!M"&amp;ROW()*2-1), INDIRECT("Test1!M"&amp;ROW()*2))</f>
        <v>6</v>
      </c>
      <c r="N3">
        <f t="shared" ref="N3:N24" ca="1" si="13">AVERAGE(INDIRECT("Test1!N"&amp;ROW()*2-1), INDIRECT("Test1!N"&amp;ROW()*2))</f>
        <v>3.5500000000000003</v>
      </c>
      <c r="O3">
        <f t="shared" ref="O3:O24" ca="1" si="14">AVERAGE(INDIRECT("Test1!O"&amp;ROW()*2-1), INDIRECT("Test1!O"&amp;ROW()*2))</f>
        <v>22</v>
      </c>
      <c r="P3">
        <f t="shared" ref="P3:P24" ca="1" si="15">AVERAGE(INDIRECT("Test1!P"&amp;ROW()*2-1), INDIRECT("Test1!P"&amp;ROW()*2))</f>
        <v>20</v>
      </c>
      <c r="Q3">
        <f t="shared" ref="Q3:Q24" ca="1" si="16">AVERAGE(INDIRECT("Test1!Q"&amp;ROW()*2-1), INDIRECT("Test1!Q"&amp;ROW()*2))</f>
        <v>4.8</v>
      </c>
      <c r="T3">
        <f t="shared" ref="T3:T24" ca="1" si="17">AVERAGE(INDIRECT("Test1!T"&amp;ROW()*2-1), INDIRECT("Test1!T"&amp;ROW()*2))</f>
        <v>5.1999999999999993</v>
      </c>
      <c r="W3">
        <f t="shared" ref="W3:W24" ca="1" si="18">AVERAGE(INDIRECT("Test1!W"&amp;ROW()*2-1), INDIRECT("Test1!W"&amp;ROW()*2))</f>
        <v>15.745000000000001</v>
      </c>
      <c r="X3">
        <f t="shared" ref="X3:X24" ca="1" si="19">AVERAGE(INDIRECT("Test1!X"&amp;ROW()*2-1), INDIRECT("Test1!X"&amp;ROW()*2))</f>
        <v>15.745000000000001</v>
      </c>
      <c r="Y3">
        <f t="shared" ref="Y3:Y24" ca="1" si="20">AVERAGE(INDIRECT("Test1!Y"&amp;ROW()*2-1), INDIRECT("Test1!Y"&amp;ROW()*2))</f>
        <v>50</v>
      </c>
    </row>
    <row r="4" spans="1:25" x14ac:dyDescent="0.3">
      <c r="A4">
        <f t="shared" ca="1" si="0"/>
        <v>100</v>
      </c>
      <c r="B4">
        <f t="shared" ca="1" si="1"/>
        <v>0</v>
      </c>
      <c r="C4">
        <f t="shared" ca="1" si="2"/>
        <v>0</v>
      </c>
      <c r="D4">
        <f t="shared" ca="1" si="3"/>
        <v>1.5</v>
      </c>
      <c r="E4">
        <f t="shared" ca="1" si="4"/>
        <v>7.5</v>
      </c>
      <c r="F4">
        <f t="shared" ca="1" si="5"/>
        <v>16.5</v>
      </c>
      <c r="G4">
        <f t="shared" ca="1" si="6"/>
        <v>7</v>
      </c>
      <c r="H4">
        <f t="shared" ca="1" si="7"/>
        <v>18</v>
      </c>
      <c r="I4">
        <f t="shared" ca="1" si="8"/>
        <v>13</v>
      </c>
      <c r="J4">
        <f t="shared" ca="1" si="9"/>
        <v>9</v>
      </c>
      <c r="K4">
        <f t="shared" ca="1" si="10"/>
        <v>8</v>
      </c>
      <c r="L4">
        <f t="shared" ca="1" si="11"/>
        <v>6.5</v>
      </c>
      <c r="M4">
        <f t="shared" ca="1" si="12"/>
        <v>5</v>
      </c>
      <c r="N4">
        <f t="shared" ca="1" si="13"/>
        <v>3.1</v>
      </c>
      <c r="O4">
        <f t="shared" ca="1" si="14"/>
        <v>22</v>
      </c>
      <c r="P4">
        <f t="shared" ca="1" si="15"/>
        <v>20</v>
      </c>
      <c r="Q4">
        <f t="shared" ca="1" si="16"/>
        <v>4.55</v>
      </c>
      <c r="T4">
        <f t="shared" ca="1" si="17"/>
        <v>5.8</v>
      </c>
      <c r="W4">
        <f t="shared" ca="1" si="18"/>
        <v>11.32</v>
      </c>
      <c r="X4">
        <f t="shared" ca="1" si="19"/>
        <v>11.32</v>
      </c>
      <c r="Y4">
        <f t="shared" ca="1" si="20"/>
        <v>50</v>
      </c>
    </row>
    <row r="5" spans="1:25" x14ac:dyDescent="0.3">
      <c r="A5">
        <f t="shared" ca="1" si="0"/>
        <v>100</v>
      </c>
      <c r="B5">
        <f t="shared" ca="1" si="1"/>
        <v>0</v>
      </c>
      <c r="C5">
        <f t="shared" ca="1" si="2"/>
        <v>0</v>
      </c>
      <c r="D5">
        <f t="shared" ca="1" si="3"/>
        <v>4</v>
      </c>
      <c r="E5">
        <f t="shared" ca="1" si="4"/>
        <v>8.5</v>
      </c>
      <c r="F5">
        <f t="shared" ca="1" si="5"/>
        <v>17</v>
      </c>
      <c r="G5">
        <f t="shared" ca="1" si="6"/>
        <v>6.5</v>
      </c>
      <c r="H5">
        <f t="shared" ca="1" si="7"/>
        <v>17</v>
      </c>
      <c r="I5">
        <f t="shared" ca="1" si="8"/>
        <v>15</v>
      </c>
      <c r="J5">
        <f t="shared" ca="1" si="9"/>
        <v>7</v>
      </c>
      <c r="K5">
        <f t="shared" ca="1" si="10"/>
        <v>7</v>
      </c>
      <c r="L5">
        <f t="shared" ca="1" si="11"/>
        <v>6</v>
      </c>
      <c r="M5">
        <f t="shared" ca="1" si="12"/>
        <v>5</v>
      </c>
      <c r="N5">
        <f t="shared" ca="1" si="13"/>
        <v>2.2999999999999998</v>
      </c>
      <c r="O5">
        <f t="shared" ca="1" si="14"/>
        <v>25</v>
      </c>
      <c r="P5">
        <f t="shared" ca="1" si="15"/>
        <v>20</v>
      </c>
      <c r="Q5">
        <f t="shared" ca="1" si="16"/>
        <v>4.3</v>
      </c>
      <c r="T5">
        <f t="shared" ca="1" si="17"/>
        <v>2.7</v>
      </c>
      <c r="W5">
        <f t="shared" ca="1" si="18"/>
        <v>17.11</v>
      </c>
      <c r="X5">
        <f t="shared" ca="1" si="19"/>
        <v>17.11</v>
      </c>
      <c r="Y5">
        <f t="shared" ca="1" si="20"/>
        <v>50</v>
      </c>
    </row>
    <row r="6" spans="1:25" x14ac:dyDescent="0.3">
      <c r="A6">
        <f t="shared" ca="1" si="0"/>
        <v>100</v>
      </c>
      <c r="B6">
        <f t="shared" ca="1" si="1"/>
        <v>0</v>
      </c>
      <c r="C6">
        <f t="shared" ca="1" si="2"/>
        <v>0</v>
      </c>
      <c r="D6">
        <f t="shared" ca="1" si="3"/>
        <v>5</v>
      </c>
      <c r="E6">
        <f t="shared" ca="1" si="4"/>
        <v>7</v>
      </c>
      <c r="F6">
        <f t="shared" ca="1" si="5"/>
        <v>16</v>
      </c>
      <c r="G6">
        <f t="shared" ca="1" si="6"/>
        <v>8</v>
      </c>
      <c r="H6">
        <f t="shared" ca="1" si="7"/>
        <v>20</v>
      </c>
      <c r="I6">
        <f t="shared" ca="1" si="8"/>
        <v>15</v>
      </c>
      <c r="J6">
        <f t="shared" ca="1" si="9"/>
        <v>5</v>
      </c>
      <c r="K6">
        <f t="shared" ca="1" si="10"/>
        <v>5</v>
      </c>
      <c r="L6">
        <f t="shared" ca="1" si="11"/>
        <v>6</v>
      </c>
      <c r="M6">
        <f t="shared" ca="1" si="12"/>
        <v>6</v>
      </c>
      <c r="N6">
        <f t="shared" ca="1" si="13"/>
        <v>2.2999999999999998</v>
      </c>
      <c r="O6">
        <f t="shared" ca="1" si="14"/>
        <v>25</v>
      </c>
      <c r="P6">
        <f t="shared" ca="1" si="15"/>
        <v>20</v>
      </c>
      <c r="Q6">
        <f t="shared" ca="1" si="16"/>
        <v>4.5</v>
      </c>
      <c r="T6">
        <f t="shared" ca="1" si="17"/>
        <v>2.1</v>
      </c>
      <c r="W6">
        <f t="shared" ca="1" si="18"/>
        <v>17.984999999999999</v>
      </c>
      <c r="X6">
        <f t="shared" ca="1" si="19"/>
        <v>17.984999999999999</v>
      </c>
      <c r="Y6">
        <f t="shared" ca="1" si="20"/>
        <v>50</v>
      </c>
    </row>
    <row r="7" spans="1:25" x14ac:dyDescent="0.3">
      <c r="A7">
        <f t="shared" ca="1" si="0"/>
        <v>100</v>
      </c>
      <c r="B7">
        <f t="shared" ca="1" si="1"/>
        <v>0</v>
      </c>
      <c r="C7">
        <f t="shared" ca="1" si="2"/>
        <v>0</v>
      </c>
      <c r="D7">
        <f t="shared" ca="1" si="3"/>
        <v>5</v>
      </c>
      <c r="E7">
        <f t="shared" ca="1" si="4"/>
        <v>7</v>
      </c>
      <c r="F7">
        <f t="shared" ca="1" si="5"/>
        <v>16</v>
      </c>
      <c r="G7">
        <f t="shared" ca="1" si="6"/>
        <v>8</v>
      </c>
      <c r="H7">
        <f t="shared" ca="1" si="7"/>
        <v>20</v>
      </c>
      <c r="I7">
        <f t="shared" ca="1" si="8"/>
        <v>15</v>
      </c>
      <c r="J7">
        <f t="shared" ca="1" si="9"/>
        <v>5</v>
      </c>
      <c r="K7">
        <f t="shared" ca="1" si="10"/>
        <v>5</v>
      </c>
      <c r="L7">
        <f t="shared" ca="1" si="11"/>
        <v>6</v>
      </c>
      <c r="M7">
        <f t="shared" ca="1" si="12"/>
        <v>6</v>
      </c>
      <c r="N7">
        <f t="shared" ca="1" si="13"/>
        <v>2.2999999999999998</v>
      </c>
      <c r="O7">
        <f t="shared" ca="1" si="14"/>
        <v>25</v>
      </c>
      <c r="P7">
        <f t="shared" ca="1" si="15"/>
        <v>20</v>
      </c>
      <c r="Q7">
        <f t="shared" ca="1" si="16"/>
        <v>4.5</v>
      </c>
      <c r="T7">
        <f t="shared" ca="1" si="17"/>
        <v>5.4</v>
      </c>
      <c r="W7">
        <f t="shared" ca="1" si="18"/>
        <v>16.600000000000001</v>
      </c>
      <c r="X7">
        <f t="shared" ca="1" si="19"/>
        <v>16.600000000000001</v>
      </c>
      <c r="Y7">
        <f t="shared" ca="1" si="20"/>
        <v>50</v>
      </c>
    </row>
    <row r="8" spans="1:25" x14ac:dyDescent="0.3">
      <c r="A8">
        <f t="shared" ca="1" si="0"/>
        <v>100</v>
      </c>
      <c r="B8">
        <f t="shared" ca="1" si="1"/>
        <v>0</v>
      </c>
      <c r="C8">
        <f t="shared" ca="1" si="2"/>
        <v>0</v>
      </c>
      <c r="D8">
        <f t="shared" ca="1" si="3"/>
        <v>3.5</v>
      </c>
      <c r="E8">
        <f t="shared" ca="1" si="4"/>
        <v>9.5</v>
      </c>
      <c r="F8">
        <f t="shared" ca="1" si="5"/>
        <v>18</v>
      </c>
      <c r="G8">
        <f t="shared" ca="1" si="6"/>
        <v>7</v>
      </c>
      <c r="H8">
        <f t="shared" ca="1" si="7"/>
        <v>15.5</v>
      </c>
      <c r="I8">
        <f t="shared" ca="1" si="8"/>
        <v>14</v>
      </c>
      <c r="J8">
        <f t="shared" ca="1" si="9"/>
        <v>6.5</v>
      </c>
      <c r="K8">
        <f t="shared" ca="1" si="10"/>
        <v>7</v>
      </c>
      <c r="L8">
        <f t="shared" ca="1" si="11"/>
        <v>6.5</v>
      </c>
      <c r="M8">
        <f t="shared" ca="1" si="12"/>
        <v>5</v>
      </c>
      <c r="N8">
        <f t="shared" ca="1" si="13"/>
        <v>2.6999999999999997</v>
      </c>
      <c r="O8">
        <f t="shared" ca="1" si="14"/>
        <v>25</v>
      </c>
      <c r="P8">
        <f t="shared" ca="1" si="15"/>
        <v>20</v>
      </c>
      <c r="Q8">
        <f t="shared" ca="1" si="16"/>
        <v>4.45</v>
      </c>
      <c r="T8">
        <f t="shared" ca="1" si="17"/>
        <v>4.3499999999999996</v>
      </c>
      <c r="W8">
        <f t="shared" ca="1" si="18"/>
        <v>17</v>
      </c>
      <c r="X8">
        <f t="shared" ca="1" si="19"/>
        <v>17</v>
      </c>
      <c r="Y8">
        <f t="shared" ca="1" si="20"/>
        <v>50</v>
      </c>
    </row>
    <row r="9" spans="1:25" x14ac:dyDescent="0.3">
      <c r="A9">
        <f t="shared" ca="1" si="0"/>
        <v>100</v>
      </c>
      <c r="B9">
        <f t="shared" ca="1" si="1"/>
        <v>0</v>
      </c>
      <c r="C9">
        <f t="shared" ca="1" si="2"/>
        <v>0</v>
      </c>
      <c r="D9">
        <f t="shared" ca="1" si="3"/>
        <v>2</v>
      </c>
      <c r="E9">
        <f t="shared" ca="1" si="4"/>
        <v>12</v>
      </c>
      <c r="F9">
        <f t="shared" ca="1" si="5"/>
        <v>20</v>
      </c>
      <c r="G9">
        <f t="shared" ca="1" si="6"/>
        <v>6</v>
      </c>
      <c r="H9">
        <f t="shared" ca="1" si="7"/>
        <v>11</v>
      </c>
      <c r="I9">
        <f t="shared" ca="1" si="8"/>
        <v>13</v>
      </c>
      <c r="J9">
        <f t="shared" ca="1" si="9"/>
        <v>8</v>
      </c>
      <c r="K9">
        <f t="shared" ca="1" si="10"/>
        <v>9</v>
      </c>
      <c r="L9">
        <f t="shared" ca="1" si="11"/>
        <v>7</v>
      </c>
      <c r="M9">
        <f t="shared" ca="1" si="12"/>
        <v>4</v>
      </c>
      <c r="N9">
        <f t="shared" ca="1" si="13"/>
        <v>3.0999999999999996</v>
      </c>
      <c r="O9">
        <f t="shared" ca="1" si="14"/>
        <v>25</v>
      </c>
      <c r="P9">
        <f t="shared" ca="1" si="15"/>
        <v>20</v>
      </c>
      <c r="Q9">
        <f t="shared" ca="1" si="16"/>
        <v>4.4000000000000004</v>
      </c>
      <c r="T9">
        <f t="shared" ca="1" si="17"/>
        <v>3.85</v>
      </c>
      <c r="W9">
        <f t="shared" ca="1" si="18"/>
        <v>9.8800000000000008</v>
      </c>
      <c r="X9">
        <f t="shared" ca="1" si="19"/>
        <v>9.8800000000000008</v>
      </c>
      <c r="Y9">
        <f t="shared" ca="1" si="20"/>
        <v>50</v>
      </c>
    </row>
    <row r="10" spans="1:25" x14ac:dyDescent="0.3">
      <c r="A10">
        <f t="shared" ca="1" si="0"/>
        <v>100</v>
      </c>
      <c r="B10">
        <f t="shared" ca="1" si="1"/>
        <v>0</v>
      </c>
      <c r="C10">
        <f t="shared" ca="1" si="2"/>
        <v>0</v>
      </c>
      <c r="D10">
        <f t="shared" ca="1" si="3"/>
        <v>2</v>
      </c>
      <c r="E10">
        <f t="shared" ca="1" si="4"/>
        <v>12</v>
      </c>
      <c r="F10">
        <f t="shared" ca="1" si="5"/>
        <v>20</v>
      </c>
      <c r="G10">
        <f t="shared" ca="1" si="6"/>
        <v>6</v>
      </c>
      <c r="H10">
        <f t="shared" ca="1" si="7"/>
        <v>11</v>
      </c>
      <c r="I10">
        <f t="shared" ca="1" si="8"/>
        <v>13</v>
      </c>
      <c r="J10">
        <f t="shared" ca="1" si="9"/>
        <v>8</v>
      </c>
      <c r="K10">
        <f t="shared" ca="1" si="10"/>
        <v>9</v>
      </c>
      <c r="L10">
        <f t="shared" ca="1" si="11"/>
        <v>7</v>
      </c>
      <c r="M10">
        <f t="shared" ca="1" si="12"/>
        <v>4</v>
      </c>
      <c r="N10">
        <f t="shared" ca="1" si="13"/>
        <v>3.0999999999999996</v>
      </c>
      <c r="O10">
        <f t="shared" ca="1" si="14"/>
        <v>25</v>
      </c>
      <c r="P10">
        <f t="shared" ca="1" si="15"/>
        <v>20</v>
      </c>
      <c r="Q10">
        <f t="shared" ca="1" si="16"/>
        <v>4.4000000000000004</v>
      </c>
      <c r="T10">
        <f t="shared" ca="1" si="17"/>
        <v>5.95</v>
      </c>
      <c r="W10">
        <f t="shared" ca="1" si="18"/>
        <v>17.125</v>
      </c>
      <c r="X10">
        <f t="shared" ca="1" si="19"/>
        <v>17.125</v>
      </c>
      <c r="Y10">
        <f t="shared" ca="1" si="20"/>
        <v>50</v>
      </c>
    </row>
    <row r="11" spans="1:25" x14ac:dyDescent="0.3">
      <c r="A11">
        <f t="shared" ca="1" si="0"/>
        <v>100</v>
      </c>
      <c r="B11">
        <f t="shared" ca="1" si="1"/>
        <v>0</v>
      </c>
      <c r="C11">
        <f t="shared" ca="1" si="2"/>
        <v>0</v>
      </c>
      <c r="D11">
        <f t="shared" ca="1" si="3"/>
        <v>2</v>
      </c>
      <c r="E11">
        <f t="shared" ca="1" si="4"/>
        <v>12</v>
      </c>
      <c r="F11">
        <f t="shared" ca="1" si="5"/>
        <v>20</v>
      </c>
      <c r="G11">
        <f t="shared" ca="1" si="6"/>
        <v>6</v>
      </c>
      <c r="H11">
        <f t="shared" ca="1" si="7"/>
        <v>11</v>
      </c>
      <c r="I11">
        <f t="shared" ca="1" si="8"/>
        <v>13</v>
      </c>
      <c r="J11">
        <f t="shared" ca="1" si="9"/>
        <v>8</v>
      </c>
      <c r="K11">
        <f t="shared" ca="1" si="10"/>
        <v>9</v>
      </c>
      <c r="L11">
        <f t="shared" ca="1" si="11"/>
        <v>7</v>
      </c>
      <c r="M11">
        <f t="shared" ca="1" si="12"/>
        <v>4</v>
      </c>
      <c r="N11">
        <f t="shared" ca="1" si="13"/>
        <v>3.0999999999999996</v>
      </c>
      <c r="O11">
        <f t="shared" ca="1" si="14"/>
        <v>25</v>
      </c>
      <c r="P11">
        <f t="shared" ca="1" si="15"/>
        <v>20</v>
      </c>
      <c r="Q11">
        <f t="shared" ca="1" si="16"/>
        <v>4.4000000000000004</v>
      </c>
      <c r="T11">
        <f t="shared" ca="1" si="17"/>
        <v>3.85</v>
      </c>
      <c r="W11">
        <f t="shared" ca="1" si="18"/>
        <v>15.82</v>
      </c>
      <c r="X11">
        <f t="shared" ca="1" si="19"/>
        <v>15.82</v>
      </c>
      <c r="Y11">
        <f t="shared" ca="1" si="20"/>
        <v>50</v>
      </c>
    </row>
    <row r="12" spans="1:25" x14ac:dyDescent="0.3">
      <c r="A12">
        <f t="shared" ca="1" si="0"/>
        <v>100</v>
      </c>
      <c r="B12">
        <f t="shared" ca="1" si="1"/>
        <v>0</v>
      </c>
      <c r="C12">
        <f t="shared" ca="1" si="2"/>
        <v>0</v>
      </c>
      <c r="D12">
        <f t="shared" ca="1" si="3"/>
        <v>2.5</v>
      </c>
      <c r="E12">
        <f t="shared" ca="1" si="4"/>
        <v>12</v>
      </c>
      <c r="F12">
        <f t="shared" ca="1" si="5"/>
        <v>17.5</v>
      </c>
      <c r="G12">
        <f t="shared" ca="1" si="6"/>
        <v>6.5</v>
      </c>
      <c r="H12">
        <f t="shared" ca="1" si="7"/>
        <v>12.5</v>
      </c>
      <c r="I12">
        <f t="shared" ca="1" si="8"/>
        <v>14</v>
      </c>
      <c r="J12">
        <f t="shared" ca="1" si="9"/>
        <v>8.5</v>
      </c>
      <c r="K12">
        <f t="shared" ca="1" si="10"/>
        <v>7.5</v>
      </c>
      <c r="L12">
        <f t="shared" ca="1" si="11"/>
        <v>6.5</v>
      </c>
      <c r="M12">
        <f t="shared" ca="1" si="12"/>
        <v>5</v>
      </c>
      <c r="N12">
        <f t="shared" ca="1" si="13"/>
        <v>2.5999999999999996</v>
      </c>
      <c r="O12">
        <f t="shared" ca="1" si="14"/>
        <v>25</v>
      </c>
      <c r="P12">
        <f t="shared" ca="1" si="15"/>
        <v>25</v>
      </c>
      <c r="Q12">
        <f t="shared" ca="1" si="16"/>
        <v>4.3499999999999996</v>
      </c>
      <c r="T12">
        <f t="shared" ca="1" si="17"/>
        <v>6.25</v>
      </c>
      <c r="W12">
        <f t="shared" ca="1" si="18"/>
        <v>10.234999999999999</v>
      </c>
      <c r="X12">
        <f t="shared" ca="1" si="19"/>
        <v>10.234999999999999</v>
      </c>
      <c r="Y12">
        <f t="shared" ca="1" si="20"/>
        <v>50</v>
      </c>
    </row>
    <row r="13" spans="1:25" x14ac:dyDescent="0.3">
      <c r="A13">
        <f t="shared" ca="1" si="0"/>
        <v>100</v>
      </c>
      <c r="B13">
        <f t="shared" ca="1" si="1"/>
        <v>0</v>
      </c>
      <c r="C13">
        <f t="shared" ca="1" si="2"/>
        <v>0</v>
      </c>
      <c r="D13">
        <f t="shared" ca="1" si="3"/>
        <v>3</v>
      </c>
      <c r="E13">
        <f t="shared" ca="1" si="4"/>
        <v>12</v>
      </c>
      <c r="F13">
        <f t="shared" ca="1" si="5"/>
        <v>15</v>
      </c>
      <c r="G13">
        <f t="shared" ca="1" si="6"/>
        <v>7</v>
      </c>
      <c r="H13">
        <f t="shared" ca="1" si="7"/>
        <v>14</v>
      </c>
      <c r="I13">
        <f t="shared" ca="1" si="8"/>
        <v>15</v>
      </c>
      <c r="J13">
        <f t="shared" ca="1" si="9"/>
        <v>9</v>
      </c>
      <c r="K13">
        <f t="shared" ca="1" si="10"/>
        <v>6</v>
      </c>
      <c r="L13">
        <f t="shared" ca="1" si="11"/>
        <v>6</v>
      </c>
      <c r="M13">
        <f t="shared" ca="1" si="12"/>
        <v>6</v>
      </c>
      <c r="N13">
        <f t="shared" ca="1" si="13"/>
        <v>2.0999999999999996</v>
      </c>
      <c r="O13">
        <f t="shared" ca="1" si="14"/>
        <v>25</v>
      </c>
      <c r="P13">
        <f t="shared" ca="1" si="15"/>
        <v>30</v>
      </c>
      <c r="Q13">
        <f t="shared" ca="1" si="16"/>
        <v>4.3</v>
      </c>
      <c r="T13">
        <f t="shared" ca="1" si="17"/>
        <v>8.9</v>
      </c>
      <c r="W13">
        <f t="shared" ca="1" si="18"/>
        <v>13.395</v>
      </c>
      <c r="X13">
        <f t="shared" ca="1" si="19"/>
        <v>13.395</v>
      </c>
      <c r="Y13">
        <f t="shared" ca="1" si="20"/>
        <v>50</v>
      </c>
    </row>
    <row r="14" spans="1:25" x14ac:dyDescent="0.3">
      <c r="A14">
        <f t="shared" ca="1" si="0"/>
        <v>100</v>
      </c>
      <c r="B14">
        <f t="shared" ca="1" si="1"/>
        <v>0</v>
      </c>
      <c r="C14">
        <f t="shared" ca="1" si="2"/>
        <v>0</v>
      </c>
      <c r="D14">
        <f t="shared" ca="1" si="3"/>
        <v>3</v>
      </c>
      <c r="E14">
        <f t="shared" ca="1" si="4"/>
        <v>12</v>
      </c>
      <c r="F14">
        <f t="shared" ca="1" si="5"/>
        <v>15</v>
      </c>
      <c r="G14">
        <f t="shared" ca="1" si="6"/>
        <v>7</v>
      </c>
      <c r="H14">
        <f t="shared" ca="1" si="7"/>
        <v>14</v>
      </c>
      <c r="I14">
        <f t="shared" ca="1" si="8"/>
        <v>15</v>
      </c>
      <c r="J14">
        <f t="shared" ca="1" si="9"/>
        <v>9</v>
      </c>
      <c r="K14">
        <f t="shared" ca="1" si="10"/>
        <v>6</v>
      </c>
      <c r="L14">
        <f t="shared" ca="1" si="11"/>
        <v>6</v>
      </c>
      <c r="M14">
        <f t="shared" ca="1" si="12"/>
        <v>6</v>
      </c>
      <c r="N14">
        <f t="shared" ca="1" si="13"/>
        <v>2.0999999999999996</v>
      </c>
      <c r="O14">
        <f t="shared" ca="1" si="14"/>
        <v>25</v>
      </c>
      <c r="P14">
        <f t="shared" ca="1" si="15"/>
        <v>30</v>
      </c>
      <c r="Q14">
        <f t="shared" ca="1" si="16"/>
        <v>4.3</v>
      </c>
      <c r="T14">
        <f t="shared" ca="1" si="17"/>
        <v>4.55</v>
      </c>
      <c r="W14">
        <f t="shared" ca="1" si="18"/>
        <v>3.26</v>
      </c>
      <c r="X14">
        <f t="shared" ca="1" si="19"/>
        <v>3.26</v>
      </c>
      <c r="Y14">
        <f t="shared" ca="1" si="20"/>
        <v>50</v>
      </c>
    </row>
    <row r="15" spans="1:25" x14ac:dyDescent="0.3">
      <c r="A15">
        <f t="shared" ca="1" si="0"/>
        <v>100</v>
      </c>
      <c r="B15">
        <f t="shared" ca="1" si="1"/>
        <v>0</v>
      </c>
      <c r="C15">
        <f t="shared" ca="1" si="2"/>
        <v>0</v>
      </c>
      <c r="D15">
        <f t="shared" ca="1" si="3"/>
        <v>1.5</v>
      </c>
      <c r="E15">
        <f t="shared" ca="1" si="4"/>
        <v>6</v>
      </c>
      <c r="F15">
        <f t="shared" ca="1" si="5"/>
        <v>10</v>
      </c>
      <c r="G15">
        <f t="shared" ca="1" si="6"/>
        <v>7</v>
      </c>
      <c r="H15">
        <f t="shared" ca="1" si="7"/>
        <v>19.5</v>
      </c>
      <c r="I15">
        <f t="shared" ca="1" si="8"/>
        <v>18</v>
      </c>
      <c r="J15">
        <f t="shared" ca="1" si="9"/>
        <v>10</v>
      </c>
      <c r="K15">
        <f t="shared" ca="1" si="10"/>
        <v>6.5</v>
      </c>
      <c r="L15">
        <f t="shared" ca="1" si="11"/>
        <v>7</v>
      </c>
      <c r="M15">
        <f t="shared" ca="1" si="12"/>
        <v>6.5</v>
      </c>
      <c r="N15">
        <f t="shared" ca="1" si="13"/>
        <v>3.25</v>
      </c>
      <c r="O15">
        <f t="shared" ca="1" si="14"/>
        <v>18.75</v>
      </c>
      <c r="P15">
        <f t="shared" ca="1" si="15"/>
        <v>30</v>
      </c>
      <c r="Q15">
        <f t="shared" ca="1" si="16"/>
        <v>4.75</v>
      </c>
      <c r="T15">
        <f t="shared" ca="1" si="17"/>
        <v>4.5500000000000007</v>
      </c>
      <c r="W15">
        <f t="shared" ca="1" si="18"/>
        <v>5.26</v>
      </c>
      <c r="X15">
        <f t="shared" ca="1" si="19"/>
        <v>5.26</v>
      </c>
      <c r="Y15">
        <f t="shared" ca="1" si="20"/>
        <v>50</v>
      </c>
    </row>
    <row r="16" spans="1:25" x14ac:dyDescent="0.3">
      <c r="A16">
        <f t="shared" ca="1" si="0"/>
        <v>100</v>
      </c>
      <c r="B16">
        <f t="shared" ca="1" si="1"/>
        <v>0</v>
      </c>
      <c r="C16">
        <f t="shared" ca="1" si="2"/>
        <v>0</v>
      </c>
      <c r="D16">
        <f t="shared" ca="1" si="3"/>
        <v>2</v>
      </c>
      <c r="E16">
        <f t="shared" ca="1" si="4"/>
        <v>4</v>
      </c>
      <c r="F16">
        <f t="shared" ca="1" si="5"/>
        <v>13</v>
      </c>
      <c r="G16">
        <f t="shared" ca="1" si="6"/>
        <v>6</v>
      </c>
      <c r="H16">
        <f t="shared" ca="1" si="7"/>
        <v>21</v>
      </c>
      <c r="I16">
        <f t="shared" ca="1" si="8"/>
        <v>17</v>
      </c>
      <c r="J16">
        <f t="shared" ca="1" si="9"/>
        <v>10</v>
      </c>
      <c r="K16">
        <f t="shared" ca="1" si="10"/>
        <v>7</v>
      </c>
      <c r="L16">
        <f t="shared" ca="1" si="11"/>
        <v>6.5</v>
      </c>
      <c r="M16">
        <f t="shared" ca="1" si="12"/>
        <v>5.5</v>
      </c>
      <c r="N16">
        <f t="shared" ca="1" si="13"/>
        <v>3.3000000000000003</v>
      </c>
      <c r="O16">
        <f t="shared" ca="1" si="14"/>
        <v>18.75</v>
      </c>
      <c r="P16">
        <f t="shared" ca="1" si="15"/>
        <v>25</v>
      </c>
      <c r="Q16">
        <f t="shared" ca="1" si="16"/>
        <v>4.8000000000000007</v>
      </c>
      <c r="T16">
        <f t="shared" ca="1" si="17"/>
        <v>5.65</v>
      </c>
      <c r="W16">
        <f t="shared" ca="1" si="18"/>
        <v>10.41</v>
      </c>
      <c r="X16">
        <f t="shared" ca="1" si="19"/>
        <v>10.41</v>
      </c>
      <c r="Y16">
        <f t="shared" ca="1" si="20"/>
        <v>50</v>
      </c>
    </row>
    <row r="17" spans="1:25" x14ac:dyDescent="0.3">
      <c r="A17">
        <f t="shared" ca="1" si="0"/>
        <v>100</v>
      </c>
      <c r="B17">
        <f t="shared" ca="1" si="1"/>
        <v>0</v>
      </c>
      <c r="C17">
        <f t="shared" ca="1" si="2"/>
        <v>0</v>
      </c>
      <c r="D17">
        <f t="shared" ca="1" si="3"/>
        <v>4</v>
      </c>
      <c r="E17">
        <f t="shared" ca="1" si="4"/>
        <v>8</v>
      </c>
      <c r="F17">
        <f t="shared" ca="1" si="5"/>
        <v>21</v>
      </c>
      <c r="G17">
        <f t="shared" ca="1" si="6"/>
        <v>5</v>
      </c>
      <c r="H17">
        <f t="shared" ca="1" si="7"/>
        <v>17</v>
      </c>
      <c r="I17">
        <f t="shared" ca="1" si="8"/>
        <v>13</v>
      </c>
      <c r="J17">
        <f t="shared" ca="1" si="9"/>
        <v>9</v>
      </c>
      <c r="K17">
        <f t="shared" ca="1" si="10"/>
        <v>7</v>
      </c>
      <c r="L17">
        <f t="shared" ca="1" si="11"/>
        <v>5</v>
      </c>
      <c r="M17">
        <f t="shared" ca="1" si="12"/>
        <v>4</v>
      </c>
      <c r="N17">
        <f t="shared" ca="1" si="13"/>
        <v>2.2000000000000002</v>
      </c>
      <c r="O17">
        <f t="shared" ca="1" si="14"/>
        <v>25</v>
      </c>
      <c r="P17">
        <f t="shared" ca="1" si="15"/>
        <v>20</v>
      </c>
      <c r="Q17">
        <f t="shared" ca="1" si="16"/>
        <v>4.4000000000000004</v>
      </c>
      <c r="T17">
        <f t="shared" ca="1" si="17"/>
        <v>8.1999999999999993</v>
      </c>
      <c r="W17">
        <f t="shared" ca="1" si="18"/>
        <v>16.134999999999998</v>
      </c>
      <c r="X17">
        <f t="shared" ca="1" si="19"/>
        <v>16.134999999999998</v>
      </c>
      <c r="Y17">
        <f t="shared" ca="1" si="20"/>
        <v>50</v>
      </c>
    </row>
    <row r="18" spans="1:25" x14ac:dyDescent="0.3">
      <c r="A18">
        <f t="shared" ca="1" si="0"/>
        <v>100</v>
      </c>
      <c r="B18">
        <f t="shared" ca="1" si="1"/>
        <v>0</v>
      </c>
      <c r="C18">
        <f t="shared" ca="1" si="2"/>
        <v>0</v>
      </c>
      <c r="D18">
        <f t="shared" ca="1" si="3"/>
        <v>2</v>
      </c>
      <c r="E18">
        <f t="shared" ca="1" si="4"/>
        <v>6.5</v>
      </c>
      <c r="F18">
        <f t="shared" ca="1" si="5"/>
        <v>16.5</v>
      </c>
      <c r="G18">
        <f t="shared" ca="1" si="6"/>
        <v>6.5</v>
      </c>
      <c r="H18">
        <f t="shared" ca="1" si="7"/>
        <v>16.5</v>
      </c>
      <c r="I18">
        <f t="shared" ca="1" si="8"/>
        <v>14.5</v>
      </c>
      <c r="J18">
        <f t="shared" ca="1" si="9"/>
        <v>10.5</v>
      </c>
      <c r="K18">
        <f t="shared" ca="1" si="10"/>
        <v>8.5</v>
      </c>
      <c r="L18">
        <f t="shared" ca="1" si="11"/>
        <v>6.5</v>
      </c>
      <c r="M18">
        <f t="shared" ca="1" si="12"/>
        <v>4.5</v>
      </c>
      <c r="N18">
        <f t="shared" ca="1" si="13"/>
        <v>2.6</v>
      </c>
      <c r="O18">
        <f t="shared" ca="1" si="14"/>
        <v>22</v>
      </c>
      <c r="P18">
        <f t="shared" ca="1" si="15"/>
        <v>20</v>
      </c>
      <c r="Q18">
        <f t="shared" ca="1" si="16"/>
        <v>4.45</v>
      </c>
      <c r="T18">
        <f t="shared" ca="1" si="17"/>
        <v>6.95</v>
      </c>
      <c r="W18">
        <f t="shared" ca="1" si="18"/>
        <v>17.335000000000001</v>
      </c>
      <c r="X18">
        <f t="shared" ca="1" si="19"/>
        <v>17.335000000000001</v>
      </c>
      <c r="Y18">
        <f t="shared" ca="1" si="20"/>
        <v>50</v>
      </c>
    </row>
    <row r="19" spans="1:25" x14ac:dyDescent="0.3">
      <c r="A19">
        <f t="shared" ca="1" si="0"/>
        <v>100</v>
      </c>
      <c r="B19">
        <f t="shared" ca="1" si="1"/>
        <v>0</v>
      </c>
      <c r="C19">
        <f t="shared" ca="1" si="2"/>
        <v>0</v>
      </c>
      <c r="D19">
        <f t="shared" ca="1" si="3"/>
        <v>0</v>
      </c>
      <c r="E19">
        <f t="shared" ca="1" si="4"/>
        <v>5</v>
      </c>
      <c r="F19">
        <f t="shared" ca="1" si="5"/>
        <v>12</v>
      </c>
      <c r="G19">
        <f t="shared" ca="1" si="6"/>
        <v>8</v>
      </c>
      <c r="H19">
        <f t="shared" ca="1" si="7"/>
        <v>16</v>
      </c>
      <c r="I19">
        <f t="shared" ca="1" si="8"/>
        <v>16</v>
      </c>
      <c r="J19">
        <f t="shared" ca="1" si="9"/>
        <v>12</v>
      </c>
      <c r="K19">
        <f t="shared" ca="1" si="10"/>
        <v>10</v>
      </c>
      <c r="L19">
        <f t="shared" ca="1" si="11"/>
        <v>8</v>
      </c>
      <c r="M19">
        <f t="shared" ca="1" si="12"/>
        <v>5</v>
      </c>
      <c r="N19">
        <f t="shared" ca="1" si="13"/>
        <v>3</v>
      </c>
      <c r="O19">
        <f t="shared" ca="1" si="14"/>
        <v>19</v>
      </c>
      <c r="P19">
        <f t="shared" ca="1" si="15"/>
        <v>20</v>
      </c>
      <c r="Q19">
        <f t="shared" ca="1" si="16"/>
        <v>4.5</v>
      </c>
      <c r="T19">
        <f t="shared" ca="1" si="17"/>
        <v>9</v>
      </c>
      <c r="W19">
        <f t="shared" ca="1" si="18"/>
        <v>17.259999999999998</v>
      </c>
      <c r="X19">
        <f t="shared" ca="1" si="19"/>
        <v>17.259999999999998</v>
      </c>
      <c r="Y19">
        <f t="shared" ca="1" si="20"/>
        <v>50</v>
      </c>
    </row>
    <row r="20" spans="1:25" x14ac:dyDescent="0.3">
      <c r="A20">
        <f t="shared" ca="1" si="0"/>
        <v>100</v>
      </c>
      <c r="B20">
        <f t="shared" ca="1" si="1"/>
        <v>0</v>
      </c>
      <c r="C20">
        <f t="shared" ca="1" si="2"/>
        <v>0</v>
      </c>
      <c r="D20">
        <f t="shared" ca="1" si="3"/>
        <v>0</v>
      </c>
      <c r="E20">
        <f t="shared" ca="1" si="4"/>
        <v>5</v>
      </c>
      <c r="F20">
        <f t="shared" ca="1" si="5"/>
        <v>16</v>
      </c>
      <c r="G20">
        <f t="shared" ca="1" si="6"/>
        <v>8.5</v>
      </c>
      <c r="H20">
        <f t="shared" ca="1" si="7"/>
        <v>15.5</v>
      </c>
      <c r="I20">
        <f t="shared" ca="1" si="8"/>
        <v>14.5</v>
      </c>
      <c r="J20">
        <f t="shared" ca="1" si="9"/>
        <v>10.5</v>
      </c>
      <c r="K20">
        <f t="shared" ca="1" si="10"/>
        <v>8.5</v>
      </c>
      <c r="L20">
        <f t="shared" ca="1" si="11"/>
        <v>7.5</v>
      </c>
      <c r="M20">
        <f t="shared" ca="1" si="12"/>
        <v>5.5</v>
      </c>
      <c r="N20">
        <f t="shared" ca="1" si="13"/>
        <v>3.45</v>
      </c>
      <c r="O20">
        <f t="shared" ca="1" si="14"/>
        <v>19</v>
      </c>
      <c r="P20">
        <f t="shared" ca="1" si="15"/>
        <v>30</v>
      </c>
      <c r="Q20">
        <f t="shared" ca="1" si="16"/>
        <v>4.5</v>
      </c>
      <c r="T20">
        <f t="shared" ca="1" si="17"/>
        <v>8.5</v>
      </c>
      <c r="W20">
        <f t="shared" ca="1" si="18"/>
        <v>9.2750000000000004</v>
      </c>
      <c r="X20">
        <f t="shared" ca="1" si="19"/>
        <v>9.2750000000000004</v>
      </c>
      <c r="Y20">
        <f t="shared" ca="1" si="20"/>
        <v>50</v>
      </c>
    </row>
    <row r="21" spans="1:25" x14ac:dyDescent="0.3">
      <c r="A21">
        <f t="shared" ca="1" si="0"/>
        <v>100</v>
      </c>
      <c r="B21">
        <f t="shared" ca="1" si="1"/>
        <v>0</v>
      </c>
      <c r="C21">
        <f t="shared" ca="1" si="2"/>
        <v>0</v>
      </c>
      <c r="D21">
        <f t="shared" ca="1" si="3"/>
        <v>0</v>
      </c>
      <c r="E21">
        <f t="shared" ca="1" si="4"/>
        <v>5</v>
      </c>
      <c r="F21">
        <f t="shared" ca="1" si="5"/>
        <v>20</v>
      </c>
      <c r="G21">
        <f t="shared" ca="1" si="6"/>
        <v>9</v>
      </c>
      <c r="H21">
        <f t="shared" ca="1" si="7"/>
        <v>15</v>
      </c>
      <c r="I21">
        <f t="shared" ca="1" si="8"/>
        <v>13</v>
      </c>
      <c r="J21">
        <f t="shared" ca="1" si="9"/>
        <v>9</v>
      </c>
      <c r="K21">
        <f t="shared" ca="1" si="10"/>
        <v>7</v>
      </c>
      <c r="L21">
        <f t="shared" ca="1" si="11"/>
        <v>7</v>
      </c>
      <c r="M21">
        <f t="shared" ca="1" si="12"/>
        <v>6</v>
      </c>
      <c r="N21">
        <f t="shared" ca="1" si="13"/>
        <v>3.9000000000000004</v>
      </c>
      <c r="O21">
        <f t="shared" ca="1" si="14"/>
        <v>19</v>
      </c>
      <c r="P21">
        <f t="shared" ca="1" si="15"/>
        <v>40</v>
      </c>
      <c r="Q21">
        <f t="shared" ca="1" si="16"/>
        <v>4.5</v>
      </c>
      <c r="T21">
        <f t="shared" ca="1" si="17"/>
        <v>6.9</v>
      </c>
      <c r="W21">
        <f t="shared" ca="1" si="18"/>
        <v>3.415</v>
      </c>
      <c r="X21">
        <f t="shared" ca="1" si="19"/>
        <v>3.415</v>
      </c>
      <c r="Y21">
        <f t="shared" ca="1" si="20"/>
        <v>50</v>
      </c>
    </row>
    <row r="22" spans="1:25" x14ac:dyDescent="0.3">
      <c r="A22">
        <f t="shared" ca="1" si="0"/>
        <v>100</v>
      </c>
      <c r="B22">
        <f t="shared" ca="1" si="1"/>
        <v>0</v>
      </c>
      <c r="C22">
        <f t="shared" ca="1" si="2"/>
        <v>0</v>
      </c>
      <c r="D22">
        <f t="shared" ca="1" si="3"/>
        <v>0</v>
      </c>
      <c r="E22">
        <f t="shared" ca="1" si="4"/>
        <v>5</v>
      </c>
      <c r="F22">
        <f t="shared" ca="1" si="5"/>
        <v>20</v>
      </c>
      <c r="G22">
        <f t="shared" ca="1" si="6"/>
        <v>9</v>
      </c>
      <c r="H22">
        <f t="shared" ca="1" si="7"/>
        <v>15</v>
      </c>
      <c r="I22">
        <f t="shared" ca="1" si="8"/>
        <v>13</v>
      </c>
      <c r="J22">
        <f t="shared" ca="1" si="9"/>
        <v>9</v>
      </c>
      <c r="K22">
        <f t="shared" ca="1" si="10"/>
        <v>7</v>
      </c>
      <c r="L22">
        <f t="shared" ca="1" si="11"/>
        <v>7</v>
      </c>
      <c r="M22">
        <f t="shared" ca="1" si="12"/>
        <v>6</v>
      </c>
      <c r="N22">
        <f t="shared" ca="1" si="13"/>
        <v>3.9000000000000004</v>
      </c>
      <c r="O22">
        <f t="shared" ca="1" si="14"/>
        <v>19</v>
      </c>
      <c r="P22">
        <f t="shared" ca="1" si="15"/>
        <v>40</v>
      </c>
      <c r="Q22">
        <f t="shared" ca="1" si="16"/>
        <v>4.5</v>
      </c>
      <c r="T22">
        <f t="shared" ca="1" si="17"/>
        <v>6.7</v>
      </c>
      <c r="W22">
        <f t="shared" ca="1" si="18"/>
        <v>6.085</v>
      </c>
      <c r="X22">
        <f t="shared" ca="1" si="19"/>
        <v>6.085</v>
      </c>
      <c r="Y22">
        <f t="shared" ca="1" si="20"/>
        <v>50</v>
      </c>
    </row>
    <row r="23" spans="1:25" x14ac:dyDescent="0.3">
      <c r="A23">
        <f t="shared" ca="1" si="0"/>
        <v>100</v>
      </c>
      <c r="B23">
        <f t="shared" ca="1" si="1"/>
        <v>0</v>
      </c>
      <c r="C23">
        <f t="shared" ca="1" si="2"/>
        <v>0</v>
      </c>
      <c r="D23">
        <f t="shared" ca="1" si="3"/>
        <v>0</v>
      </c>
      <c r="E23">
        <f t="shared" ca="1" si="4"/>
        <v>5</v>
      </c>
      <c r="F23">
        <f t="shared" ca="1" si="5"/>
        <v>20</v>
      </c>
      <c r="G23">
        <f t="shared" ca="1" si="6"/>
        <v>9</v>
      </c>
      <c r="H23">
        <f t="shared" ca="1" si="7"/>
        <v>15</v>
      </c>
      <c r="I23">
        <f t="shared" ca="1" si="8"/>
        <v>13</v>
      </c>
      <c r="J23">
        <f t="shared" ca="1" si="9"/>
        <v>9</v>
      </c>
      <c r="K23">
        <f t="shared" ca="1" si="10"/>
        <v>7</v>
      </c>
      <c r="L23">
        <f t="shared" ca="1" si="11"/>
        <v>7</v>
      </c>
      <c r="M23">
        <f t="shared" ca="1" si="12"/>
        <v>6</v>
      </c>
      <c r="N23">
        <f t="shared" ca="1" si="13"/>
        <v>3.9000000000000004</v>
      </c>
      <c r="O23">
        <f t="shared" ca="1" si="14"/>
        <v>19</v>
      </c>
      <c r="P23">
        <f t="shared" ca="1" si="15"/>
        <v>40</v>
      </c>
      <c r="Q23">
        <f t="shared" ca="1" si="16"/>
        <v>4.5</v>
      </c>
      <c r="T23">
        <f t="shared" ca="1" si="17"/>
        <v>9.5</v>
      </c>
      <c r="W23">
        <f t="shared" ca="1" si="18"/>
        <v>10.79</v>
      </c>
      <c r="X23">
        <f t="shared" ca="1" si="19"/>
        <v>10.79</v>
      </c>
      <c r="Y23">
        <f t="shared" ca="1" si="20"/>
        <v>50</v>
      </c>
    </row>
    <row r="24" spans="1:25" x14ac:dyDescent="0.3">
      <c r="A24">
        <f t="shared" ca="1" si="0"/>
        <v>100</v>
      </c>
      <c r="B24">
        <f t="shared" ca="1" si="1"/>
        <v>0</v>
      </c>
      <c r="C24">
        <f t="shared" ca="1" si="2"/>
        <v>0</v>
      </c>
      <c r="D24">
        <f t="shared" ca="1" si="3"/>
        <v>0</v>
      </c>
      <c r="E24">
        <f t="shared" ca="1" si="4"/>
        <v>5</v>
      </c>
      <c r="F24">
        <f t="shared" ca="1" si="5"/>
        <v>20</v>
      </c>
      <c r="G24">
        <f t="shared" ca="1" si="6"/>
        <v>9</v>
      </c>
      <c r="H24">
        <f t="shared" ca="1" si="7"/>
        <v>15</v>
      </c>
      <c r="I24">
        <f t="shared" ca="1" si="8"/>
        <v>13</v>
      </c>
      <c r="J24">
        <f t="shared" ca="1" si="9"/>
        <v>9</v>
      </c>
      <c r="K24">
        <f t="shared" ca="1" si="10"/>
        <v>7</v>
      </c>
      <c r="L24">
        <f t="shared" ca="1" si="11"/>
        <v>7</v>
      </c>
      <c r="M24">
        <f t="shared" ca="1" si="12"/>
        <v>6</v>
      </c>
      <c r="N24">
        <f t="shared" ca="1" si="13"/>
        <v>3.9000000000000004</v>
      </c>
      <c r="O24">
        <f t="shared" ca="1" si="14"/>
        <v>19</v>
      </c>
      <c r="P24">
        <f t="shared" ca="1" si="15"/>
        <v>40</v>
      </c>
      <c r="Q24">
        <f t="shared" ca="1" si="16"/>
        <v>4.5</v>
      </c>
      <c r="T24">
        <f t="shared" ca="1" si="17"/>
        <v>8.6</v>
      </c>
      <c r="W24">
        <f t="shared" ca="1" si="18"/>
        <v>10.46</v>
      </c>
      <c r="X24">
        <f t="shared" ca="1" si="19"/>
        <v>10.46</v>
      </c>
      <c r="Y24">
        <f t="shared" ca="1" si="20"/>
        <v>50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9108-8650-47AD-9E9B-2DDEE11650E7}">
  <dimension ref="C1:AB170"/>
  <sheetViews>
    <sheetView topLeftCell="C1" workbookViewId="0">
      <pane ySplit="1" topLeftCell="A149" activePane="bottomLeft" state="frozen"/>
      <selection activeCell="D1" sqref="D1"/>
      <selection pane="bottomLeft" activeCell="V174" sqref="V174"/>
    </sheetView>
  </sheetViews>
  <sheetFormatPr defaultRowHeight="15" x14ac:dyDescent="0.3"/>
  <sheetData>
    <row r="1" spans="3:28" x14ac:dyDescent="0.3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5" t="s">
        <v>94</v>
      </c>
    </row>
    <row r="2" spans="3:28" x14ac:dyDescent="0.3">
      <c r="C2">
        <v>100</v>
      </c>
      <c r="D2">
        <v>93</v>
      </c>
      <c r="E2">
        <v>79</v>
      </c>
      <c r="F2">
        <v>57</v>
      </c>
      <c r="G2">
        <v>48</v>
      </c>
      <c r="H2">
        <v>38</v>
      </c>
      <c r="I2">
        <v>29</v>
      </c>
      <c r="J2">
        <v>20</v>
      </c>
      <c r="K2">
        <v>15</v>
      </c>
      <c r="L2">
        <v>10</v>
      </c>
      <c r="M2">
        <v>6</v>
      </c>
      <c r="N2">
        <v>2.9</v>
      </c>
      <c r="P2">
        <f>100-C2</f>
        <v>0</v>
      </c>
      <c r="Q2">
        <f>C2-D2</f>
        <v>7</v>
      </c>
      <c r="R2">
        <f t="shared" ref="R2:AA2" si="0">D2-E2</f>
        <v>14</v>
      </c>
      <c r="S2">
        <f t="shared" si="0"/>
        <v>22</v>
      </c>
      <c r="T2">
        <f t="shared" si="0"/>
        <v>9</v>
      </c>
      <c r="U2">
        <f t="shared" si="0"/>
        <v>10</v>
      </c>
      <c r="V2">
        <f t="shared" si="0"/>
        <v>9</v>
      </c>
      <c r="W2">
        <f t="shared" si="0"/>
        <v>9</v>
      </c>
      <c r="X2">
        <f t="shared" si="0"/>
        <v>5</v>
      </c>
      <c r="Y2">
        <f t="shared" si="0"/>
        <v>5</v>
      </c>
      <c r="Z2">
        <f t="shared" si="0"/>
        <v>4</v>
      </c>
      <c r="AA2">
        <f t="shared" si="0"/>
        <v>3.1</v>
      </c>
      <c r="AB2">
        <f>SUM(P2:AA2)</f>
        <v>97.1</v>
      </c>
    </row>
    <row r="3" spans="3:28" x14ac:dyDescent="0.3">
      <c r="C3">
        <v>100</v>
      </c>
      <c r="D3">
        <v>95.4</v>
      </c>
      <c r="E3">
        <v>82.3</v>
      </c>
      <c r="F3">
        <v>67.900000000000006</v>
      </c>
      <c r="G3">
        <v>63.1</v>
      </c>
      <c r="H3">
        <v>42.2</v>
      </c>
      <c r="I3">
        <v>32.799999999999997</v>
      </c>
      <c r="J3">
        <v>26.1</v>
      </c>
      <c r="K3">
        <v>19.600000000000001</v>
      </c>
      <c r="L3">
        <v>13.2</v>
      </c>
      <c r="M3">
        <v>7.9</v>
      </c>
      <c r="N3">
        <v>4.0999999999999996</v>
      </c>
      <c r="P3">
        <f t="shared" ref="P3:P65" si="1">100-C3</f>
        <v>0</v>
      </c>
      <c r="Q3">
        <f t="shared" ref="Q3:Q65" si="2">C3-D3</f>
        <v>4.5999999999999943</v>
      </c>
      <c r="R3">
        <f t="shared" ref="R3:R65" si="3">D3-E3</f>
        <v>13.100000000000009</v>
      </c>
      <c r="S3">
        <f t="shared" ref="S3:S65" si="4">E3-F3</f>
        <v>14.399999999999991</v>
      </c>
      <c r="T3">
        <f t="shared" ref="T3:T65" si="5">F3-G3</f>
        <v>4.8000000000000043</v>
      </c>
      <c r="U3">
        <f t="shared" ref="U3:U65" si="6">G3-H3</f>
        <v>20.9</v>
      </c>
      <c r="V3">
        <f t="shared" ref="V3:V65" si="7">H3-I3</f>
        <v>9.4000000000000057</v>
      </c>
      <c r="W3">
        <f t="shared" ref="W3:W65" si="8">I3-J3</f>
        <v>6.6999999999999957</v>
      </c>
      <c r="X3">
        <f t="shared" ref="X3:X65" si="9">J3-K3</f>
        <v>6.5</v>
      </c>
      <c r="Y3">
        <f t="shared" ref="Y3:Y65" si="10">K3-L3</f>
        <v>6.4000000000000021</v>
      </c>
      <c r="Z3">
        <f t="shared" ref="Z3:Z65" si="11">L3-M3</f>
        <v>5.2999999999999989</v>
      </c>
      <c r="AA3">
        <f t="shared" ref="AA3:AA65" si="12">M3-N3</f>
        <v>3.8000000000000007</v>
      </c>
      <c r="AB3">
        <f t="shared" ref="AB3:AB65" si="13">SUM(P3:AA3)</f>
        <v>95.9</v>
      </c>
    </row>
    <row r="4" spans="3:28" x14ac:dyDescent="0.3">
      <c r="C4">
        <v>100</v>
      </c>
      <c r="D4">
        <v>93</v>
      </c>
      <c r="E4">
        <v>83</v>
      </c>
      <c r="F4">
        <v>63</v>
      </c>
      <c r="G4">
        <v>57</v>
      </c>
      <c r="H4">
        <v>38</v>
      </c>
      <c r="I4">
        <v>26</v>
      </c>
      <c r="J4">
        <v>18</v>
      </c>
      <c r="K4">
        <v>14</v>
      </c>
      <c r="L4">
        <v>10</v>
      </c>
      <c r="M4">
        <v>7</v>
      </c>
      <c r="N4">
        <v>3.1</v>
      </c>
      <c r="P4">
        <f t="shared" si="1"/>
        <v>0</v>
      </c>
      <c r="Q4">
        <f t="shared" si="2"/>
        <v>7</v>
      </c>
      <c r="R4">
        <f t="shared" si="3"/>
        <v>10</v>
      </c>
      <c r="S4">
        <f t="shared" si="4"/>
        <v>20</v>
      </c>
      <c r="T4">
        <f t="shared" si="5"/>
        <v>6</v>
      </c>
      <c r="U4">
        <f t="shared" si="6"/>
        <v>19</v>
      </c>
      <c r="V4">
        <f t="shared" si="7"/>
        <v>12</v>
      </c>
      <c r="W4">
        <f t="shared" si="8"/>
        <v>8</v>
      </c>
      <c r="X4">
        <f t="shared" si="9"/>
        <v>4</v>
      </c>
      <c r="Y4">
        <f t="shared" si="10"/>
        <v>4</v>
      </c>
      <c r="Z4">
        <f t="shared" si="11"/>
        <v>3</v>
      </c>
      <c r="AA4">
        <f t="shared" si="12"/>
        <v>3.9</v>
      </c>
      <c r="AB4">
        <f t="shared" si="13"/>
        <v>96.9</v>
      </c>
    </row>
    <row r="5" spans="3:28" x14ac:dyDescent="0.3">
      <c r="C5">
        <v>100</v>
      </c>
      <c r="D5">
        <v>95</v>
      </c>
      <c r="E5">
        <v>80</v>
      </c>
      <c r="F5">
        <v>67</v>
      </c>
      <c r="G5">
        <v>59</v>
      </c>
      <c r="H5">
        <v>43</v>
      </c>
      <c r="I5">
        <v>32</v>
      </c>
      <c r="J5">
        <v>20</v>
      </c>
      <c r="K5">
        <v>16</v>
      </c>
      <c r="L5">
        <v>11</v>
      </c>
      <c r="M5">
        <v>6</v>
      </c>
      <c r="N5">
        <v>4.4000000000000004</v>
      </c>
      <c r="P5">
        <f t="shared" si="1"/>
        <v>0</v>
      </c>
      <c r="Q5">
        <f t="shared" si="2"/>
        <v>5</v>
      </c>
      <c r="R5">
        <f t="shared" si="3"/>
        <v>15</v>
      </c>
      <c r="S5">
        <f t="shared" si="4"/>
        <v>13</v>
      </c>
      <c r="T5">
        <f t="shared" si="5"/>
        <v>8</v>
      </c>
      <c r="U5">
        <f t="shared" si="6"/>
        <v>16</v>
      </c>
      <c r="V5">
        <f t="shared" si="7"/>
        <v>11</v>
      </c>
      <c r="W5">
        <f t="shared" si="8"/>
        <v>12</v>
      </c>
      <c r="X5">
        <f t="shared" si="9"/>
        <v>4</v>
      </c>
      <c r="Y5">
        <f t="shared" si="10"/>
        <v>5</v>
      </c>
      <c r="Z5">
        <f t="shared" si="11"/>
        <v>5</v>
      </c>
      <c r="AA5">
        <f t="shared" si="12"/>
        <v>1.5999999999999996</v>
      </c>
      <c r="AB5">
        <f t="shared" si="13"/>
        <v>95.6</v>
      </c>
    </row>
    <row r="6" spans="3:28" x14ac:dyDescent="0.3">
      <c r="C6">
        <v>100</v>
      </c>
      <c r="D6">
        <v>100</v>
      </c>
      <c r="E6">
        <v>100</v>
      </c>
      <c r="F6">
        <v>95</v>
      </c>
      <c r="G6">
        <v>77</v>
      </c>
      <c r="H6">
        <v>53</v>
      </c>
      <c r="I6">
        <v>37</v>
      </c>
      <c r="J6">
        <v>27</v>
      </c>
      <c r="K6">
        <v>19</v>
      </c>
      <c r="L6">
        <v>14</v>
      </c>
      <c r="M6">
        <v>10</v>
      </c>
      <c r="N6">
        <v>6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5</v>
      </c>
      <c r="T6">
        <f t="shared" si="5"/>
        <v>18</v>
      </c>
      <c r="U6">
        <f t="shared" si="6"/>
        <v>24</v>
      </c>
      <c r="V6">
        <f t="shared" si="7"/>
        <v>16</v>
      </c>
      <c r="W6">
        <f t="shared" si="8"/>
        <v>10</v>
      </c>
      <c r="X6">
        <f t="shared" si="9"/>
        <v>8</v>
      </c>
      <c r="Y6">
        <f t="shared" si="10"/>
        <v>5</v>
      </c>
      <c r="Z6">
        <f t="shared" si="11"/>
        <v>4</v>
      </c>
      <c r="AA6">
        <f t="shared" si="12"/>
        <v>4</v>
      </c>
      <c r="AB6">
        <f t="shared" si="13"/>
        <v>94</v>
      </c>
    </row>
    <row r="7" spans="3:28" x14ac:dyDescent="0.3">
      <c r="C7">
        <v>100</v>
      </c>
      <c r="D7">
        <v>100</v>
      </c>
      <c r="E7">
        <v>100</v>
      </c>
      <c r="F7">
        <v>95</v>
      </c>
      <c r="G7">
        <v>77</v>
      </c>
      <c r="H7">
        <v>53</v>
      </c>
      <c r="I7">
        <v>37</v>
      </c>
      <c r="J7">
        <v>27</v>
      </c>
      <c r="K7">
        <v>19</v>
      </c>
      <c r="L7">
        <v>14</v>
      </c>
      <c r="M7">
        <v>10</v>
      </c>
      <c r="N7">
        <v>6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5</v>
      </c>
      <c r="T7">
        <f t="shared" si="5"/>
        <v>18</v>
      </c>
      <c r="U7">
        <f t="shared" si="6"/>
        <v>24</v>
      </c>
      <c r="V7">
        <f t="shared" si="7"/>
        <v>16</v>
      </c>
      <c r="W7">
        <f t="shared" si="8"/>
        <v>10</v>
      </c>
      <c r="X7">
        <f t="shared" si="9"/>
        <v>8</v>
      </c>
      <c r="Y7">
        <f t="shared" si="10"/>
        <v>5</v>
      </c>
      <c r="Z7">
        <f t="shared" si="11"/>
        <v>4</v>
      </c>
      <c r="AA7">
        <f t="shared" si="12"/>
        <v>4</v>
      </c>
      <c r="AB7">
        <f t="shared" si="13"/>
        <v>94</v>
      </c>
    </row>
    <row r="8" spans="3:28" x14ac:dyDescent="0.3">
      <c r="C8">
        <v>100</v>
      </c>
      <c r="D8">
        <v>100</v>
      </c>
      <c r="E8">
        <v>100</v>
      </c>
      <c r="F8">
        <v>95</v>
      </c>
      <c r="G8">
        <v>77</v>
      </c>
      <c r="H8">
        <v>53</v>
      </c>
      <c r="I8">
        <v>37</v>
      </c>
      <c r="J8">
        <v>27</v>
      </c>
      <c r="K8">
        <v>19</v>
      </c>
      <c r="L8">
        <v>14</v>
      </c>
      <c r="M8">
        <v>10</v>
      </c>
      <c r="N8">
        <v>6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5</v>
      </c>
      <c r="T8">
        <f t="shared" si="5"/>
        <v>18</v>
      </c>
      <c r="U8">
        <f t="shared" si="6"/>
        <v>24</v>
      </c>
      <c r="V8">
        <f t="shared" si="7"/>
        <v>16</v>
      </c>
      <c r="W8">
        <f t="shared" si="8"/>
        <v>10</v>
      </c>
      <c r="X8">
        <f t="shared" si="9"/>
        <v>8</v>
      </c>
      <c r="Y8">
        <f t="shared" si="10"/>
        <v>5</v>
      </c>
      <c r="Z8">
        <f t="shared" si="11"/>
        <v>4</v>
      </c>
      <c r="AA8">
        <f t="shared" si="12"/>
        <v>4</v>
      </c>
      <c r="AB8">
        <f t="shared" si="13"/>
        <v>94</v>
      </c>
    </row>
    <row r="9" spans="3:28" x14ac:dyDescent="0.3">
      <c r="C9">
        <v>100</v>
      </c>
      <c r="D9">
        <v>100</v>
      </c>
      <c r="E9">
        <v>100</v>
      </c>
      <c r="F9">
        <v>95</v>
      </c>
      <c r="G9">
        <v>77</v>
      </c>
      <c r="H9">
        <v>53</v>
      </c>
      <c r="I9">
        <v>37</v>
      </c>
      <c r="J9">
        <v>27</v>
      </c>
      <c r="K9">
        <v>19</v>
      </c>
      <c r="L9">
        <v>14</v>
      </c>
      <c r="M9">
        <v>10</v>
      </c>
      <c r="N9">
        <v>6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5</v>
      </c>
      <c r="T9">
        <f t="shared" si="5"/>
        <v>18</v>
      </c>
      <c r="U9">
        <f t="shared" si="6"/>
        <v>24</v>
      </c>
      <c r="V9">
        <f t="shared" si="7"/>
        <v>16</v>
      </c>
      <c r="W9">
        <f t="shared" si="8"/>
        <v>10</v>
      </c>
      <c r="X9">
        <f t="shared" si="9"/>
        <v>8</v>
      </c>
      <c r="Y9">
        <f t="shared" si="10"/>
        <v>5</v>
      </c>
      <c r="Z9">
        <f t="shared" si="11"/>
        <v>4</v>
      </c>
      <c r="AA9">
        <f t="shared" si="12"/>
        <v>4</v>
      </c>
      <c r="AB9">
        <f t="shared" si="13"/>
        <v>94</v>
      </c>
    </row>
    <row r="10" spans="3:28" x14ac:dyDescent="0.3">
      <c r="C10">
        <v>100</v>
      </c>
      <c r="D10">
        <v>100</v>
      </c>
      <c r="E10">
        <v>100</v>
      </c>
      <c r="F10">
        <v>95</v>
      </c>
      <c r="G10">
        <v>77</v>
      </c>
      <c r="H10">
        <v>53</v>
      </c>
      <c r="I10">
        <v>37</v>
      </c>
      <c r="J10">
        <v>27</v>
      </c>
      <c r="K10">
        <v>19</v>
      </c>
      <c r="L10">
        <v>14</v>
      </c>
      <c r="M10">
        <v>10</v>
      </c>
      <c r="N10">
        <v>6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5</v>
      </c>
      <c r="T10">
        <f t="shared" si="5"/>
        <v>18</v>
      </c>
      <c r="U10">
        <f t="shared" si="6"/>
        <v>24</v>
      </c>
      <c r="V10">
        <f t="shared" si="7"/>
        <v>16</v>
      </c>
      <c r="W10">
        <f t="shared" si="8"/>
        <v>10</v>
      </c>
      <c r="X10">
        <f t="shared" si="9"/>
        <v>8</v>
      </c>
      <c r="Y10">
        <f t="shared" si="10"/>
        <v>5</v>
      </c>
      <c r="Z10">
        <f t="shared" si="11"/>
        <v>4</v>
      </c>
      <c r="AA10">
        <f t="shared" si="12"/>
        <v>4</v>
      </c>
      <c r="AB10">
        <f t="shared" si="13"/>
        <v>94</v>
      </c>
    </row>
    <row r="11" spans="3:28" x14ac:dyDescent="0.3">
      <c r="C11">
        <v>100</v>
      </c>
      <c r="D11">
        <v>100</v>
      </c>
      <c r="E11">
        <v>100</v>
      </c>
      <c r="F11">
        <v>95</v>
      </c>
      <c r="G11">
        <v>77</v>
      </c>
      <c r="H11">
        <v>53</v>
      </c>
      <c r="I11">
        <v>37</v>
      </c>
      <c r="J11">
        <v>27</v>
      </c>
      <c r="K11">
        <v>19</v>
      </c>
      <c r="L11">
        <v>14</v>
      </c>
      <c r="M11">
        <v>10</v>
      </c>
      <c r="N11">
        <v>6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5</v>
      </c>
      <c r="T11">
        <f t="shared" si="5"/>
        <v>18</v>
      </c>
      <c r="U11">
        <f t="shared" si="6"/>
        <v>24</v>
      </c>
      <c r="V11">
        <f t="shared" si="7"/>
        <v>16</v>
      </c>
      <c r="W11">
        <f t="shared" si="8"/>
        <v>10</v>
      </c>
      <c r="X11">
        <f t="shared" si="9"/>
        <v>8</v>
      </c>
      <c r="Y11">
        <f t="shared" si="10"/>
        <v>5</v>
      </c>
      <c r="Z11">
        <f t="shared" si="11"/>
        <v>4</v>
      </c>
      <c r="AA11">
        <f t="shared" si="12"/>
        <v>4</v>
      </c>
      <c r="AB11">
        <f t="shared" si="13"/>
        <v>94</v>
      </c>
    </row>
    <row r="12" spans="3:28" x14ac:dyDescent="0.3">
      <c r="C12">
        <v>100</v>
      </c>
      <c r="D12">
        <v>100</v>
      </c>
      <c r="E12">
        <v>100</v>
      </c>
      <c r="F12">
        <v>97</v>
      </c>
      <c r="G12">
        <v>84</v>
      </c>
      <c r="H12">
        <v>68</v>
      </c>
      <c r="I12">
        <v>54</v>
      </c>
      <c r="J12">
        <v>36</v>
      </c>
      <c r="K12">
        <v>25</v>
      </c>
      <c r="L12">
        <v>17</v>
      </c>
      <c r="M12">
        <v>13</v>
      </c>
      <c r="N12">
        <v>10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3</v>
      </c>
      <c r="T12">
        <f t="shared" si="5"/>
        <v>13</v>
      </c>
      <c r="U12">
        <f t="shared" si="6"/>
        <v>16</v>
      </c>
      <c r="V12">
        <f t="shared" si="7"/>
        <v>14</v>
      </c>
      <c r="W12">
        <f t="shared" si="8"/>
        <v>18</v>
      </c>
      <c r="X12">
        <f t="shared" si="9"/>
        <v>11</v>
      </c>
      <c r="Y12">
        <f t="shared" si="10"/>
        <v>8</v>
      </c>
      <c r="Z12">
        <f t="shared" si="11"/>
        <v>4</v>
      </c>
      <c r="AA12">
        <f t="shared" si="12"/>
        <v>3</v>
      </c>
      <c r="AB12">
        <f t="shared" si="13"/>
        <v>90</v>
      </c>
    </row>
    <row r="13" spans="3:28" x14ac:dyDescent="0.3">
      <c r="C13">
        <v>100</v>
      </c>
      <c r="D13">
        <v>100</v>
      </c>
      <c r="E13">
        <v>100</v>
      </c>
      <c r="F13">
        <v>96</v>
      </c>
      <c r="G13">
        <v>79</v>
      </c>
      <c r="H13">
        <v>59</v>
      </c>
      <c r="I13">
        <v>45</v>
      </c>
      <c r="J13">
        <v>31</v>
      </c>
      <c r="K13">
        <v>21</v>
      </c>
      <c r="L13">
        <v>14</v>
      </c>
      <c r="M13">
        <v>12</v>
      </c>
      <c r="N13">
        <v>9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4</v>
      </c>
      <c r="T13">
        <f t="shared" si="5"/>
        <v>17</v>
      </c>
      <c r="U13">
        <f t="shared" si="6"/>
        <v>20</v>
      </c>
      <c r="V13">
        <f t="shared" si="7"/>
        <v>14</v>
      </c>
      <c r="W13">
        <f t="shared" si="8"/>
        <v>14</v>
      </c>
      <c r="X13">
        <f t="shared" si="9"/>
        <v>10</v>
      </c>
      <c r="Y13">
        <f t="shared" si="10"/>
        <v>7</v>
      </c>
      <c r="Z13">
        <f t="shared" si="11"/>
        <v>2</v>
      </c>
      <c r="AA13">
        <f t="shared" si="12"/>
        <v>3</v>
      </c>
      <c r="AB13">
        <f t="shared" si="13"/>
        <v>91</v>
      </c>
    </row>
    <row r="14" spans="3:28" x14ac:dyDescent="0.3">
      <c r="C14">
        <v>100</v>
      </c>
      <c r="D14">
        <v>100</v>
      </c>
      <c r="E14">
        <v>100</v>
      </c>
      <c r="F14">
        <v>95</v>
      </c>
      <c r="G14">
        <v>75</v>
      </c>
      <c r="H14">
        <v>50</v>
      </c>
      <c r="I14">
        <v>37</v>
      </c>
      <c r="J14">
        <v>25</v>
      </c>
      <c r="K14">
        <v>18</v>
      </c>
      <c r="L14">
        <v>12</v>
      </c>
      <c r="M14">
        <v>10</v>
      </c>
      <c r="N14">
        <v>7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5</v>
      </c>
      <c r="T14">
        <f t="shared" si="5"/>
        <v>20</v>
      </c>
      <c r="U14">
        <f t="shared" si="6"/>
        <v>25</v>
      </c>
      <c r="V14">
        <f t="shared" si="7"/>
        <v>13</v>
      </c>
      <c r="W14">
        <f t="shared" si="8"/>
        <v>12</v>
      </c>
      <c r="X14">
        <f t="shared" si="9"/>
        <v>7</v>
      </c>
      <c r="Y14">
        <f t="shared" si="10"/>
        <v>6</v>
      </c>
      <c r="Z14">
        <f t="shared" si="11"/>
        <v>2</v>
      </c>
      <c r="AA14">
        <f t="shared" si="12"/>
        <v>3</v>
      </c>
      <c r="AB14">
        <f t="shared" si="13"/>
        <v>93</v>
      </c>
    </row>
    <row r="15" spans="3:28" x14ac:dyDescent="0.3">
      <c r="C15">
        <v>100</v>
      </c>
      <c r="D15">
        <v>100</v>
      </c>
      <c r="E15">
        <v>100</v>
      </c>
      <c r="F15">
        <v>94</v>
      </c>
      <c r="G15">
        <v>71</v>
      </c>
      <c r="H15">
        <v>41</v>
      </c>
      <c r="I15">
        <v>29</v>
      </c>
      <c r="J15">
        <v>20</v>
      </c>
      <c r="K15">
        <v>14</v>
      </c>
      <c r="L15">
        <v>10</v>
      </c>
      <c r="M15">
        <v>8</v>
      </c>
      <c r="N15">
        <v>6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6</v>
      </c>
      <c r="T15">
        <f t="shared" si="5"/>
        <v>23</v>
      </c>
      <c r="U15">
        <f t="shared" si="6"/>
        <v>30</v>
      </c>
      <c r="V15">
        <f t="shared" si="7"/>
        <v>12</v>
      </c>
      <c r="W15">
        <f t="shared" si="8"/>
        <v>9</v>
      </c>
      <c r="X15">
        <f t="shared" si="9"/>
        <v>6</v>
      </c>
      <c r="Y15">
        <f t="shared" si="10"/>
        <v>4</v>
      </c>
      <c r="Z15">
        <f t="shared" si="11"/>
        <v>2</v>
      </c>
      <c r="AA15">
        <f t="shared" si="12"/>
        <v>2</v>
      </c>
      <c r="AB15">
        <f t="shared" si="13"/>
        <v>94</v>
      </c>
    </row>
    <row r="16" spans="3:28" x14ac:dyDescent="0.3">
      <c r="C16">
        <v>100</v>
      </c>
      <c r="D16">
        <v>100</v>
      </c>
      <c r="E16">
        <v>100</v>
      </c>
      <c r="F16">
        <v>94</v>
      </c>
      <c r="G16">
        <v>70</v>
      </c>
      <c r="H16">
        <v>35</v>
      </c>
      <c r="I16">
        <v>24</v>
      </c>
      <c r="J16">
        <v>16</v>
      </c>
      <c r="K16">
        <v>12</v>
      </c>
      <c r="L16">
        <v>8</v>
      </c>
      <c r="M16">
        <v>7</v>
      </c>
      <c r="N16">
        <v>6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6</v>
      </c>
      <c r="T16">
        <f t="shared" si="5"/>
        <v>24</v>
      </c>
      <c r="U16">
        <f t="shared" si="6"/>
        <v>35</v>
      </c>
      <c r="V16">
        <f t="shared" si="7"/>
        <v>11</v>
      </c>
      <c r="W16">
        <f t="shared" si="8"/>
        <v>8</v>
      </c>
      <c r="X16">
        <f t="shared" si="9"/>
        <v>4</v>
      </c>
      <c r="Y16">
        <f t="shared" si="10"/>
        <v>4</v>
      </c>
      <c r="Z16">
        <f t="shared" si="11"/>
        <v>1</v>
      </c>
      <c r="AA16">
        <f t="shared" si="12"/>
        <v>1</v>
      </c>
      <c r="AB16">
        <f t="shared" si="13"/>
        <v>94</v>
      </c>
    </row>
    <row r="17" spans="3:28" x14ac:dyDescent="0.3">
      <c r="C17">
        <v>100</v>
      </c>
      <c r="D17">
        <v>100</v>
      </c>
      <c r="E17">
        <v>100</v>
      </c>
      <c r="F17">
        <v>93</v>
      </c>
      <c r="G17">
        <v>67</v>
      </c>
      <c r="H17">
        <v>30</v>
      </c>
      <c r="I17">
        <v>21</v>
      </c>
      <c r="J17">
        <v>15</v>
      </c>
      <c r="K17">
        <v>11</v>
      </c>
      <c r="L17">
        <v>8</v>
      </c>
      <c r="M17">
        <v>6</v>
      </c>
      <c r="N17">
        <v>5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7</v>
      </c>
      <c r="T17">
        <f t="shared" si="5"/>
        <v>26</v>
      </c>
      <c r="U17">
        <f t="shared" si="6"/>
        <v>37</v>
      </c>
      <c r="V17">
        <f t="shared" si="7"/>
        <v>9</v>
      </c>
      <c r="W17">
        <f t="shared" si="8"/>
        <v>6</v>
      </c>
      <c r="X17">
        <f t="shared" si="9"/>
        <v>4</v>
      </c>
      <c r="Y17">
        <f t="shared" si="10"/>
        <v>3</v>
      </c>
      <c r="Z17">
        <f t="shared" si="11"/>
        <v>2</v>
      </c>
      <c r="AA17">
        <f t="shared" si="12"/>
        <v>1</v>
      </c>
      <c r="AB17">
        <f t="shared" si="13"/>
        <v>95</v>
      </c>
    </row>
    <row r="18" spans="3:28" x14ac:dyDescent="0.3">
      <c r="C18">
        <v>100</v>
      </c>
      <c r="D18">
        <v>100</v>
      </c>
      <c r="E18">
        <v>100</v>
      </c>
      <c r="F18">
        <v>92</v>
      </c>
      <c r="G18">
        <v>64</v>
      </c>
      <c r="H18">
        <v>25</v>
      </c>
      <c r="I18">
        <v>18</v>
      </c>
      <c r="J18">
        <v>14</v>
      </c>
      <c r="K18">
        <v>12</v>
      </c>
      <c r="L18">
        <v>10</v>
      </c>
      <c r="M18">
        <v>8</v>
      </c>
      <c r="N18">
        <v>7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8</v>
      </c>
      <c r="T18">
        <f t="shared" si="5"/>
        <v>28</v>
      </c>
      <c r="U18">
        <f t="shared" si="6"/>
        <v>39</v>
      </c>
      <c r="V18">
        <f t="shared" si="7"/>
        <v>7</v>
      </c>
      <c r="W18">
        <f t="shared" si="8"/>
        <v>4</v>
      </c>
      <c r="X18">
        <f t="shared" si="9"/>
        <v>2</v>
      </c>
      <c r="Y18">
        <f t="shared" si="10"/>
        <v>2</v>
      </c>
      <c r="Z18">
        <f t="shared" si="11"/>
        <v>2</v>
      </c>
      <c r="AA18">
        <f t="shared" si="12"/>
        <v>1</v>
      </c>
      <c r="AB18">
        <f t="shared" si="13"/>
        <v>93</v>
      </c>
    </row>
    <row r="19" spans="3:28" x14ac:dyDescent="0.3">
      <c r="C19">
        <v>100</v>
      </c>
      <c r="D19">
        <v>100</v>
      </c>
      <c r="E19">
        <v>100</v>
      </c>
      <c r="F19">
        <v>92</v>
      </c>
      <c r="G19">
        <v>63</v>
      </c>
      <c r="H19">
        <v>20</v>
      </c>
      <c r="I19">
        <v>16</v>
      </c>
      <c r="J19">
        <v>13</v>
      </c>
      <c r="K19">
        <v>11</v>
      </c>
      <c r="L19">
        <v>10</v>
      </c>
      <c r="M19">
        <v>9</v>
      </c>
      <c r="N19">
        <v>8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8</v>
      </c>
      <c r="T19">
        <f t="shared" si="5"/>
        <v>29</v>
      </c>
      <c r="U19">
        <f t="shared" si="6"/>
        <v>43</v>
      </c>
      <c r="V19">
        <f t="shared" si="7"/>
        <v>4</v>
      </c>
      <c r="W19">
        <f t="shared" si="8"/>
        <v>3</v>
      </c>
      <c r="X19">
        <f t="shared" si="9"/>
        <v>2</v>
      </c>
      <c r="Y19">
        <f t="shared" si="10"/>
        <v>1</v>
      </c>
      <c r="Z19">
        <f t="shared" si="11"/>
        <v>1</v>
      </c>
      <c r="AA19">
        <f t="shared" si="12"/>
        <v>1</v>
      </c>
      <c r="AB19">
        <f t="shared" si="13"/>
        <v>92</v>
      </c>
    </row>
    <row r="20" spans="3:28" x14ac:dyDescent="0.3">
      <c r="C20">
        <v>100</v>
      </c>
      <c r="D20">
        <v>100</v>
      </c>
      <c r="E20">
        <v>100</v>
      </c>
      <c r="F20">
        <v>100</v>
      </c>
      <c r="G20">
        <v>37</v>
      </c>
      <c r="H20">
        <v>28</v>
      </c>
      <c r="I20">
        <v>25</v>
      </c>
      <c r="J20">
        <v>21</v>
      </c>
      <c r="K20">
        <v>18</v>
      </c>
      <c r="L20">
        <v>15</v>
      </c>
      <c r="M20">
        <v>13</v>
      </c>
      <c r="N20">
        <v>12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63</v>
      </c>
      <c r="U20">
        <f t="shared" si="6"/>
        <v>9</v>
      </c>
      <c r="V20">
        <f t="shared" si="7"/>
        <v>3</v>
      </c>
      <c r="W20">
        <f t="shared" si="8"/>
        <v>4</v>
      </c>
      <c r="X20">
        <f t="shared" si="9"/>
        <v>3</v>
      </c>
      <c r="Y20">
        <f t="shared" si="10"/>
        <v>3</v>
      </c>
      <c r="Z20">
        <f t="shared" si="11"/>
        <v>2</v>
      </c>
      <c r="AA20">
        <f t="shared" si="12"/>
        <v>1</v>
      </c>
      <c r="AB20">
        <f t="shared" si="13"/>
        <v>88</v>
      </c>
    </row>
    <row r="21" spans="3:28" x14ac:dyDescent="0.3">
      <c r="C21">
        <v>100</v>
      </c>
      <c r="D21">
        <v>100</v>
      </c>
      <c r="E21">
        <v>100</v>
      </c>
      <c r="F21">
        <v>100</v>
      </c>
      <c r="G21">
        <v>37</v>
      </c>
      <c r="H21">
        <v>28</v>
      </c>
      <c r="I21">
        <v>25</v>
      </c>
      <c r="J21">
        <v>20</v>
      </c>
      <c r="K21">
        <v>17</v>
      </c>
      <c r="L21">
        <v>14</v>
      </c>
      <c r="M21">
        <v>13</v>
      </c>
      <c r="N21">
        <v>11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63</v>
      </c>
      <c r="U21">
        <f t="shared" si="6"/>
        <v>9</v>
      </c>
      <c r="V21">
        <f t="shared" si="7"/>
        <v>3</v>
      </c>
      <c r="W21">
        <f t="shared" si="8"/>
        <v>5</v>
      </c>
      <c r="X21">
        <f t="shared" si="9"/>
        <v>3</v>
      </c>
      <c r="Y21">
        <f t="shared" si="10"/>
        <v>3</v>
      </c>
      <c r="Z21">
        <f t="shared" si="11"/>
        <v>1</v>
      </c>
      <c r="AA21">
        <f t="shared" si="12"/>
        <v>2</v>
      </c>
      <c r="AB21">
        <f t="shared" si="13"/>
        <v>89</v>
      </c>
    </row>
    <row r="22" spans="3:28" x14ac:dyDescent="0.3">
      <c r="C22">
        <v>100</v>
      </c>
      <c r="D22">
        <v>100</v>
      </c>
      <c r="E22">
        <v>100</v>
      </c>
      <c r="F22">
        <v>100</v>
      </c>
      <c r="G22">
        <v>37</v>
      </c>
      <c r="H22">
        <v>28</v>
      </c>
      <c r="I22">
        <v>23</v>
      </c>
      <c r="J22">
        <v>19</v>
      </c>
      <c r="K22">
        <v>16</v>
      </c>
      <c r="L22">
        <v>14</v>
      </c>
      <c r="M22">
        <v>12</v>
      </c>
      <c r="N22">
        <v>11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63</v>
      </c>
      <c r="U22">
        <f t="shared" si="6"/>
        <v>9</v>
      </c>
      <c r="V22">
        <f t="shared" si="7"/>
        <v>5</v>
      </c>
      <c r="W22">
        <f t="shared" si="8"/>
        <v>4</v>
      </c>
      <c r="X22">
        <f t="shared" si="9"/>
        <v>3</v>
      </c>
      <c r="Y22">
        <f t="shared" si="10"/>
        <v>2</v>
      </c>
      <c r="Z22">
        <f t="shared" si="11"/>
        <v>2</v>
      </c>
      <c r="AA22">
        <f t="shared" si="12"/>
        <v>1</v>
      </c>
      <c r="AB22">
        <f t="shared" si="13"/>
        <v>89</v>
      </c>
    </row>
    <row r="23" spans="3:28" x14ac:dyDescent="0.3">
      <c r="C23">
        <v>100</v>
      </c>
      <c r="D23">
        <v>100</v>
      </c>
      <c r="E23">
        <v>100</v>
      </c>
      <c r="F23">
        <v>100</v>
      </c>
      <c r="G23">
        <v>37</v>
      </c>
      <c r="H23">
        <v>28</v>
      </c>
      <c r="I23">
        <v>21</v>
      </c>
      <c r="J23">
        <v>18</v>
      </c>
      <c r="K23">
        <v>15</v>
      </c>
      <c r="L23">
        <v>13</v>
      </c>
      <c r="M23">
        <v>12</v>
      </c>
      <c r="N23">
        <v>11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63</v>
      </c>
      <c r="U23">
        <f t="shared" si="6"/>
        <v>9</v>
      </c>
      <c r="V23">
        <f t="shared" si="7"/>
        <v>7</v>
      </c>
      <c r="W23">
        <f t="shared" si="8"/>
        <v>3</v>
      </c>
      <c r="X23">
        <f t="shared" si="9"/>
        <v>3</v>
      </c>
      <c r="Y23">
        <f t="shared" si="10"/>
        <v>2</v>
      </c>
      <c r="Z23">
        <f t="shared" si="11"/>
        <v>1</v>
      </c>
      <c r="AA23">
        <f t="shared" si="12"/>
        <v>1</v>
      </c>
      <c r="AB23">
        <f t="shared" si="13"/>
        <v>89</v>
      </c>
    </row>
    <row r="24" spans="3:28" x14ac:dyDescent="0.3">
      <c r="C24">
        <v>100</v>
      </c>
      <c r="D24">
        <v>100</v>
      </c>
      <c r="E24">
        <v>100</v>
      </c>
      <c r="F24">
        <v>100</v>
      </c>
      <c r="G24">
        <v>37</v>
      </c>
      <c r="H24">
        <v>28</v>
      </c>
      <c r="I24">
        <v>21</v>
      </c>
      <c r="J24">
        <v>17</v>
      </c>
      <c r="K24">
        <v>15</v>
      </c>
      <c r="L24">
        <v>13</v>
      </c>
      <c r="M24">
        <v>12</v>
      </c>
      <c r="N24">
        <v>10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63</v>
      </c>
      <c r="U24">
        <f t="shared" si="6"/>
        <v>9</v>
      </c>
      <c r="V24">
        <f t="shared" si="7"/>
        <v>7</v>
      </c>
      <c r="W24">
        <f t="shared" si="8"/>
        <v>4</v>
      </c>
      <c r="X24">
        <f t="shared" si="9"/>
        <v>2</v>
      </c>
      <c r="Y24">
        <f t="shared" si="10"/>
        <v>2</v>
      </c>
      <c r="Z24">
        <f t="shared" si="11"/>
        <v>1</v>
      </c>
      <c r="AA24">
        <f t="shared" si="12"/>
        <v>2</v>
      </c>
      <c r="AB24">
        <f t="shared" si="13"/>
        <v>90</v>
      </c>
    </row>
    <row r="25" spans="3:28" x14ac:dyDescent="0.3">
      <c r="C25">
        <v>100</v>
      </c>
      <c r="D25">
        <v>100</v>
      </c>
      <c r="E25">
        <v>100</v>
      </c>
      <c r="F25">
        <v>95</v>
      </c>
      <c r="G25">
        <v>76</v>
      </c>
      <c r="H25">
        <v>53</v>
      </c>
      <c r="I25">
        <v>40</v>
      </c>
      <c r="J25">
        <v>27</v>
      </c>
      <c r="K25">
        <v>18</v>
      </c>
      <c r="L25">
        <v>12</v>
      </c>
      <c r="M25">
        <v>10</v>
      </c>
      <c r="N25">
        <v>7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5</v>
      </c>
      <c r="T25">
        <f t="shared" si="5"/>
        <v>19</v>
      </c>
      <c r="U25">
        <f t="shared" si="6"/>
        <v>23</v>
      </c>
      <c r="V25">
        <f t="shared" si="7"/>
        <v>13</v>
      </c>
      <c r="W25">
        <f t="shared" si="8"/>
        <v>13</v>
      </c>
      <c r="X25">
        <f t="shared" si="9"/>
        <v>9</v>
      </c>
      <c r="Y25">
        <f t="shared" si="10"/>
        <v>6</v>
      </c>
      <c r="Z25">
        <f t="shared" si="11"/>
        <v>2</v>
      </c>
      <c r="AA25">
        <f t="shared" si="12"/>
        <v>3</v>
      </c>
      <c r="AB25">
        <f t="shared" si="13"/>
        <v>93</v>
      </c>
    </row>
    <row r="26" spans="3:28" x14ac:dyDescent="0.3">
      <c r="C26">
        <v>100</v>
      </c>
      <c r="D26">
        <v>100</v>
      </c>
      <c r="E26">
        <v>100</v>
      </c>
      <c r="F26">
        <v>95</v>
      </c>
      <c r="G26">
        <v>76</v>
      </c>
      <c r="H26">
        <v>53</v>
      </c>
      <c r="I26">
        <v>42</v>
      </c>
      <c r="J26">
        <v>28</v>
      </c>
      <c r="K26">
        <v>19</v>
      </c>
      <c r="L26">
        <v>13</v>
      </c>
      <c r="M26">
        <v>10</v>
      </c>
      <c r="N26">
        <v>7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5</v>
      </c>
      <c r="T26">
        <f t="shared" si="5"/>
        <v>19</v>
      </c>
      <c r="U26">
        <f t="shared" si="6"/>
        <v>23</v>
      </c>
      <c r="V26">
        <f t="shared" si="7"/>
        <v>11</v>
      </c>
      <c r="W26">
        <f t="shared" si="8"/>
        <v>14</v>
      </c>
      <c r="X26">
        <f t="shared" si="9"/>
        <v>9</v>
      </c>
      <c r="Y26">
        <f t="shared" si="10"/>
        <v>6</v>
      </c>
      <c r="Z26">
        <f t="shared" si="11"/>
        <v>3</v>
      </c>
      <c r="AA26">
        <f t="shared" si="12"/>
        <v>3</v>
      </c>
      <c r="AB26">
        <f t="shared" si="13"/>
        <v>93</v>
      </c>
    </row>
    <row r="27" spans="3:28" x14ac:dyDescent="0.3">
      <c r="C27">
        <v>100</v>
      </c>
      <c r="D27">
        <v>100</v>
      </c>
      <c r="E27">
        <v>100</v>
      </c>
      <c r="F27">
        <v>95</v>
      </c>
      <c r="G27">
        <v>76</v>
      </c>
      <c r="H27">
        <v>53</v>
      </c>
      <c r="I27">
        <v>35</v>
      </c>
      <c r="J27">
        <v>23</v>
      </c>
      <c r="K27">
        <v>16</v>
      </c>
      <c r="L27">
        <v>10</v>
      </c>
      <c r="M27">
        <v>8</v>
      </c>
      <c r="N27">
        <v>6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5</v>
      </c>
      <c r="T27">
        <f t="shared" si="5"/>
        <v>19</v>
      </c>
      <c r="U27">
        <f t="shared" si="6"/>
        <v>23</v>
      </c>
      <c r="V27">
        <f t="shared" si="7"/>
        <v>18</v>
      </c>
      <c r="W27">
        <f t="shared" si="8"/>
        <v>12</v>
      </c>
      <c r="X27">
        <f t="shared" si="9"/>
        <v>7</v>
      </c>
      <c r="Y27">
        <f t="shared" si="10"/>
        <v>6</v>
      </c>
      <c r="Z27">
        <f t="shared" si="11"/>
        <v>2</v>
      </c>
      <c r="AA27">
        <f t="shared" si="12"/>
        <v>2</v>
      </c>
      <c r="AB27">
        <f t="shared" si="13"/>
        <v>94</v>
      </c>
    </row>
    <row r="28" spans="3:28" x14ac:dyDescent="0.3">
      <c r="C28">
        <v>100</v>
      </c>
      <c r="D28">
        <v>100</v>
      </c>
      <c r="E28">
        <v>100</v>
      </c>
      <c r="F28">
        <v>95</v>
      </c>
      <c r="G28">
        <v>76</v>
      </c>
      <c r="H28">
        <v>53</v>
      </c>
      <c r="I28">
        <v>37</v>
      </c>
      <c r="J28">
        <v>25</v>
      </c>
      <c r="K28">
        <v>17</v>
      </c>
      <c r="L28">
        <v>11</v>
      </c>
      <c r="M28">
        <v>9</v>
      </c>
      <c r="N28">
        <v>7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5</v>
      </c>
      <c r="T28">
        <f t="shared" si="5"/>
        <v>19</v>
      </c>
      <c r="U28">
        <f t="shared" si="6"/>
        <v>23</v>
      </c>
      <c r="V28">
        <f t="shared" si="7"/>
        <v>16</v>
      </c>
      <c r="W28">
        <f t="shared" si="8"/>
        <v>12</v>
      </c>
      <c r="X28">
        <f t="shared" si="9"/>
        <v>8</v>
      </c>
      <c r="Y28">
        <f t="shared" si="10"/>
        <v>6</v>
      </c>
      <c r="Z28">
        <f t="shared" si="11"/>
        <v>2</v>
      </c>
      <c r="AA28">
        <f t="shared" si="12"/>
        <v>2</v>
      </c>
      <c r="AB28">
        <f t="shared" si="13"/>
        <v>93</v>
      </c>
    </row>
    <row r="29" spans="3:28" x14ac:dyDescent="0.3">
      <c r="C29">
        <v>100</v>
      </c>
      <c r="D29">
        <v>100</v>
      </c>
      <c r="E29">
        <v>100</v>
      </c>
      <c r="F29">
        <v>95</v>
      </c>
      <c r="G29">
        <v>76</v>
      </c>
      <c r="H29">
        <v>53</v>
      </c>
      <c r="I29">
        <v>40</v>
      </c>
      <c r="J29">
        <v>27</v>
      </c>
      <c r="K29">
        <v>19</v>
      </c>
      <c r="L29">
        <v>13</v>
      </c>
      <c r="M29">
        <v>11</v>
      </c>
      <c r="N29">
        <v>8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5</v>
      </c>
      <c r="T29">
        <f t="shared" si="5"/>
        <v>19</v>
      </c>
      <c r="U29">
        <f t="shared" si="6"/>
        <v>23</v>
      </c>
      <c r="V29">
        <f t="shared" si="7"/>
        <v>13</v>
      </c>
      <c r="W29">
        <f t="shared" si="8"/>
        <v>13</v>
      </c>
      <c r="X29">
        <f t="shared" si="9"/>
        <v>8</v>
      </c>
      <c r="Y29">
        <f t="shared" si="10"/>
        <v>6</v>
      </c>
      <c r="Z29">
        <f t="shared" si="11"/>
        <v>2</v>
      </c>
      <c r="AA29">
        <f t="shared" si="12"/>
        <v>3</v>
      </c>
      <c r="AB29">
        <f t="shared" si="13"/>
        <v>92</v>
      </c>
    </row>
    <row r="30" spans="3:28" x14ac:dyDescent="0.3">
      <c r="C30">
        <v>100</v>
      </c>
      <c r="D30">
        <v>100</v>
      </c>
      <c r="E30">
        <v>100</v>
      </c>
      <c r="F30">
        <v>95</v>
      </c>
      <c r="G30">
        <v>76</v>
      </c>
      <c r="H30">
        <v>53</v>
      </c>
      <c r="I30">
        <v>40</v>
      </c>
      <c r="J30">
        <v>28</v>
      </c>
      <c r="K30">
        <v>20</v>
      </c>
      <c r="L30">
        <v>14</v>
      </c>
      <c r="M30">
        <v>12</v>
      </c>
      <c r="N30">
        <v>9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5</v>
      </c>
      <c r="T30">
        <f t="shared" si="5"/>
        <v>19</v>
      </c>
      <c r="U30">
        <f t="shared" si="6"/>
        <v>23</v>
      </c>
      <c r="V30">
        <f t="shared" si="7"/>
        <v>13</v>
      </c>
      <c r="W30">
        <f t="shared" si="8"/>
        <v>12</v>
      </c>
      <c r="X30">
        <f t="shared" si="9"/>
        <v>8</v>
      </c>
      <c r="Y30">
        <f t="shared" si="10"/>
        <v>6</v>
      </c>
      <c r="Z30">
        <f t="shared" si="11"/>
        <v>2</v>
      </c>
      <c r="AA30">
        <f t="shared" si="12"/>
        <v>3</v>
      </c>
      <c r="AB30">
        <f t="shared" si="13"/>
        <v>91</v>
      </c>
    </row>
    <row r="31" spans="3:28" x14ac:dyDescent="0.3">
      <c r="C31">
        <v>100</v>
      </c>
      <c r="D31">
        <v>100</v>
      </c>
      <c r="E31">
        <v>100</v>
      </c>
      <c r="F31">
        <v>95</v>
      </c>
      <c r="G31">
        <v>76</v>
      </c>
      <c r="H31">
        <v>53</v>
      </c>
      <c r="I31">
        <v>41</v>
      </c>
      <c r="J31">
        <v>29</v>
      </c>
      <c r="K31">
        <v>21</v>
      </c>
      <c r="L31">
        <v>15</v>
      </c>
      <c r="M31">
        <v>13</v>
      </c>
      <c r="N31">
        <v>10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5</v>
      </c>
      <c r="T31">
        <f t="shared" si="5"/>
        <v>19</v>
      </c>
      <c r="U31">
        <f t="shared" si="6"/>
        <v>23</v>
      </c>
      <c r="V31">
        <f t="shared" si="7"/>
        <v>12</v>
      </c>
      <c r="W31">
        <f t="shared" si="8"/>
        <v>12</v>
      </c>
      <c r="X31">
        <f t="shared" si="9"/>
        <v>8</v>
      </c>
      <c r="Y31">
        <f t="shared" si="10"/>
        <v>6</v>
      </c>
      <c r="Z31">
        <f t="shared" si="11"/>
        <v>2</v>
      </c>
      <c r="AA31">
        <f t="shared" si="12"/>
        <v>3</v>
      </c>
      <c r="AB31">
        <f t="shared" si="13"/>
        <v>90</v>
      </c>
    </row>
    <row r="32" spans="3:28" x14ac:dyDescent="0.3">
      <c r="C32">
        <v>100</v>
      </c>
      <c r="D32">
        <v>100</v>
      </c>
      <c r="E32">
        <v>100</v>
      </c>
      <c r="F32">
        <v>96</v>
      </c>
      <c r="G32">
        <v>90</v>
      </c>
      <c r="H32">
        <v>67</v>
      </c>
      <c r="I32">
        <v>43</v>
      </c>
      <c r="J32">
        <v>29</v>
      </c>
      <c r="K32">
        <v>21</v>
      </c>
      <c r="L32">
        <v>15</v>
      </c>
      <c r="M32">
        <v>12</v>
      </c>
      <c r="N32">
        <v>7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4</v>
      </c>
      <c r="T32">
        <f t="shared" si="5"/>
        <v>6</v>
      </c>
      <c r="U32">
        <f t="shared" si="6"/>
        <v>23</v>
      </c>
      <c r="V32">
        <f t="shared" si="7"/>
        <v>24</v>
      </c>
      <c r="W32">
        <f t="shared" si="8"/>
        <v>14</v>
      </c>
      <c r="X32">
        <f t="shared" si="9"/>
        <v>8</v>
      </c>
      <c r="Y32">
        <f t="shared" si="10"/>
        <v>6</v>
      </c>
      <c r="Z32">
        <f t="shared" si="11"/>
        <v>3</v>
      </c>
      <c r="AA32">
        <f t="shared" si="12"/>
        <v>5</v>
      </c>
      <c r="AB32">
        <f t="shared" si="13"/>
        <v>93</v>
      </c>
    </row>
    <row r="33" spans="3:28" x14ac:dyDescent="0.3">
      <c r="C33">
        <v>100</v>
      </c>
      <c r="D33">
        <v>100</v>
      </c>
      <c r="E33">
        <v>100</v>
      </c>
      <c r="F33">
        <v>94</v>
      </c>
      <c r="G33">
        <v>88</v>
      </c>
      <c r="H33">
        <v>58</v>
      </c>
      <c r="I33">
        <v>35</v>
      </c>
      <c r="J33">
        <v>23</v>
      </c>
      <c r="K33">
        <v>17</v>
      </c>
      <c r="L33">
        <v>13</v>
      </c>
      <c r="M33">
        <v>10</v>
      </c>
      <c r="N33">
        <v>6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6</v>
      </c>
      <c r="T33">
        <f t="shared" si="5"/>
        <v>6</v>
      </c>
      <c r="U33">
        <f t="shared" si="6"/>
        <v>30</v>
      </c>
      <c r="V33">
        <f t="shared" si="7"/>
        <v>23</v>
      </c>
      <c r="W33">
        <f t="shared" si="8"/>
        <v>12</v>
      </c>
      <c r="X33">
        <f t="shared" si="9"/>
        <v>6</v>
      </c>
      <c r="Y33">
        <f t="shared" si="10"/>
        <v>4</v>
      </c>
      <c r="Z33">
        <f t="shared" si="11"/>
        <v>3</v>
      </c>
      <c r="AA33">
        <f t="shared" si="12"/>
        <v>4</v>
      </c>
      <c r="AB33">
        <f t="shared" si="13"/>
        <v>94</v>
      </c>
    </row>
    <row r="34" spans="3:28" x14ac:dyDescent="0.3">
      <c r="C34">
        <v>100</v>
      </c>
      <c r="D34">
        <v>100</v>
      </c>
      <c r="E34">
        <v>100</v>
      </c>
      <c r="F34">
        <v>100</v>
      </c>
      <c r="G34">
        <v>92</v>
      </c>
      <c r="H34">
        <v>57</v>
      </c>
      <c r="I34">
        <v>33.75</v>
      </c>
      <c r="J34">
        <v>23.63</v>
      </c>
      <c r="K34">
        <v>16</v>
      </c>
      <c r="L34">
        <v>10.9</v>
      </c>
      <c r="M34">
        <v>10.9</v>
      </c>
      <c r="N34">
        <v>3.38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8</v>
      </c>
      <c r="U34">
        <f t="shared" si="6"/>
        <v>35</v>
      </c>
      <c r="V34">
        <f t="shared" si="7"/>
        <v>23.25</v>
      </c>
      <c r="W34">
        <f t="shared" si="8"/>
        <v>10.120000000000001</v>
      </c>
      <c r="X34">
        <f t="shared" si="9"/>
        <v>7.629999999999999</v>
      </c>
      <c r="Y34">
        <f t="shared" si="10"/>
        <v>5.0999999999999996</v>
      </c>
      <c r="Z34">
        <f t="shared" si="11"/>
        <v>0</v>
      </c>
      <c r="AA34">
        <f t="shared" si="12"/>
        <v>7.5200000000000005</v>
      </c>
      <c r="AB34">
        <f t="shared" si="13"/>
        <v>96.61999999999999</v>
      </c>
    </row>
    <row r="35" spans="3:28" x14ac:dyDescent="0.3">
      <c r="C35">
        <v>100</v>
      </c>
      <c r="D35">
        <v>100</v>
      </c>
      <c r="E35">
        <v>100</v>
      </c>
      <c r="F35">
        <v>98.4</v>
      </c>
      <c r="G35">
        <v>85.9</v>
      </c>
      <c r="H35">
        <v>61</v>
      </c>
      <c r="I35">
        <v>41.8</v>
      </c>
      <c r="J35">
        <v>28.2</v>
      </c>
      <c r="K35">
        <v>18.399999999999999</v>
      </c>
      <c r="L35">
        <v>11.8</v>
      </c>
      <c r="M35">
        <v>6.7</v>
      </c>
      <c r="N35">
        <v>3.5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1.5999999999999943</v>
      </c>
      <c r="T35">
        <f t="shared" si="5"/>
        <v>12.5</v>
      </c>
      <c r="U35">
        <f t="shared" si="6"/>
        <v>24.900000000000006</v>
      </c>
      <c r="V35">
        <f t="shared" si="7"/>
        <v>19.200000000000003</v>
      </c>
      <c r="W35">
        <f t="shared" si="8"/>
        <v>13.599999999999998</v>
      </c>
      <c r="X35">
        <f t="shared" si="9"/>
        <v>9.8000000000000007</v>
      </c>
      <c r="Y35">
        <f t="shared" si="10"/>
        <v>6.5999999999999979</v>
      </c>
      <c r="Z35">
        <f t="shared" si="11"/>
        <v>5.1000000000000005</v>
      </c>
      <c r="AA35">
        <f t="shared" si="12"/>
        <v>3.2</v>
      </c>
      <c r="AB35">
        <f t="shared" si="13"/>
        <v>96.499999999999986</v>
      </c>
    </row>
    <row r="36" spans="3:28" x14ac:dyDescent="0.3">
      <c r="C36">
        <v>100</v>
      </c>
      <c r="D36">
        <v>100</v>
      </c>
      <c r="E36">
        <v>100</v>
      </c>
      <c r="F36">
        <v>98.2</v>
      </c>
      <c r="G36">
        <v>84.9</v>
      </c>
      <c r="H36">
        <v>60.6</v>
      </c>
      <c r="I36">
        <v>42</v>
      </c>
      <c r="J36">
        <v>28.9</v>
      </c>
      <c r="K36">
        <v>18.8</v>
      </c>
      <c r="L36">
        <v>12</v>
      </c>
      <c r="M36">
        <v>6.9</v>
      </c>
      <c r="N36">
        <v>3.5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1.7999999999999972</v>
      </c>
      <c r="T36">
        <f t="shared" si="5"/>
        <v>13.299999999999997</v>
      </c>
      <c r="U36">
        <f t="shared" si="6"/>
        <v>24.300000000000004</v>
      </c>
      <c r="V36">
        <f t="shared" si="7"/>
        <v>18.600000000000001</v>
      </c>
      <c r="W36">
        <f t="shared" si="8"/>
        <v>13.100000000000001</v>
      </c>
      <c r="X36">
        <f t="shared" si="9"/>
        <v>10.099999999999998</v>
      </c>
      <c r="Y36">
        <f t="shared" si="10"/>
        <v>6.8000000000000007</v>
      </c>
      <c r="Z36">
        <f t="shared" si="11"/>
        <v>5.0999999999999996</v>
      </c>
      <c r="AA36">
        <f t="shared" si="12"/>
        <v>3.4000000000000004</v>
      </c>
      <c r="AB36">
        <f t="shared" si="13"/>
        <v>96.499999999999986</v>
      </c>
    </row>
    <row r="37" spans="3:28" x14ac:dyDescent="0.3">
      <c r="C37">
        <v>100</v>
      </c>
      <c r="D37">
        <v>100</v>
      </c>
      <c r="E37">
        <v>100</v>
      </c>
      <c r="F37">
        <v>98.1</v>
      </c>
      <c r="G37">
        <v>83.4</v>
      </c>
      <c r="H37">
        <v>60.2</v>
      </c>
      <c r="I37">
        <v>42.9</v>
      </c>
      <c r="J37">
        <v>31</v>
      </c>
      <c r="K37">
        <v>21.1</v>
      </c>
      <c r="L37">
        <v>13.6</v>
      </c>
      <c r="M37">
        <v>8.1999999999999993</v>
      </c>
      <c r="N37">
        <v>4.3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1.9000000000000057</v>
      </c>
      <c r="T37">
        <f t="shared" si="5"/>
        <v>14.699999999999989</v>
      </c>
      <c r="U37">
        <f t="shared" si="6"/>
        <v>23.200000000000003</v>
      </c>
      <c r="V37">
        <f t="shared" si="7"/>
        <v>17.300000000000004</v>
      </c>
      <c r="W37">
        <f t="shared" si="8"/>
        <v>11.899999999999999</v>
      </c>
      <c r="X37">
        <f t="shared" si="9"/>
        <v>9.8999999999999986</v>
      </c>
      <c r="Y37">
        <f t="shared" si="10"/>
        <v>7.5000000000000018</v>
      </c>
      <c r="Z37">
        <f t="shared" si="11"/>
        <v>5.4</v>
      </c>
      <c r="AA37">
        <f t="shared" si="12"/>
        <v>3.8999999999999995</v>
      </c>
      <c r="AB37">
        <f t="shared" si="13"/>
        <v>95.700000000000017</v>
      </c>
    </row>
    <row r="38" spans="3:28" x14ac:dyDescent="0.3">
      <c r="C38">
        <v>100</v>
      </c>
      <c r="D38">
        <v>100</v>
      </c>
      <c r="E38">
        <v>100</v>
      </c>
      <c r="F38">
        <v>97.4</v>
      </c>
      <c r="G38">
        <v>84.1</v>
      </c>
      <c r="H38">
        <v>59.7</v>
      </c>
      <c r="I38">
        <v>47.1</v>
      </c>
      <c r="J38">
        <v>39.9</v>
      </c>
      <c r="K38">
        <v>32.9</v>
      </c>
      <c r="L38">
        <v>21.4</v>
      </c>
      <c r="M38">
        <v>9.8000000000000007</v>
      </c>
      <c r="N38">
        <v>4.0999999999999996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2.5999999999999943</v>
      </c>
      <c r="T38">
        <f t="shared" si="5"/>
        <v>13.300000000000011</v>
      </c>
      <c r="U38">
        <f t="shared" si="6"/>
        <v>24.399999999999991</v>
      </c>
      <c r="V38">
        <f t="shared" si="7"/>
        <v>12.600000000000001</v>
      </c>
      <c r="W38">
        <f t="shared" si="8"/>
        <v>7.2000000000000028</v>
      </c>
      <c r="X38">
        <f t="shared" si="9"/>
        <v>7</v>
      </c>
      <c r="Y38">
        <f t="shared" si="10"/>
        <v>11.5</v>
      </c>
      <c r="Z38">
        <f t="shared" si="11"/>
        <v>11.599999999999998</v>
      </c>
      <c r="AA38">
        <f t="shared" si="12"/>
        <v>5.7000000000000011</v>
      </c>
      <c r="AB38">
        <f t="shared" si="13"/>
        <v>95.899999999999991</v>
      </c>
    </row>
    <row r="39" spans="3:28" x14ac:dyDescent="0.3">
      <c r="C39">
        <v>100</v>
      </c>
      <c r="D39">
        <v>100</v>
      </c>
      <c r="E39">
        <v>100</v>
      </c>
      <c r="F39">
        <v>98.5</v>
      </c>
      <c r="G39">
        <v>85</v>
      </c>
      <c r="H39">
        <v>59.7</v>
      </c>
      <c r="I39">
        <v>46.7</v>
      </c>
      <c r="J39">
        <v>39.1</v>
      </c>
      <c r="K39">
        <v>32.1</v>
      </c>
      <c r="L39">
        <v>20.9</v>
      </c>
      <c r="M39">
        <v>9.8000000000000007</v>
      </c>
      <c r="N39">
        <v>4.2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1.5</v>
      </c>
      <c r="T39">
        <f t="shared" si="5"/>
        <v>13.5</v>
      </c>
      <c r="U39">
        <f t="shared" si="6"/>
        <v>25.299999999999997</v>
      </c>
      <c r="V39">
        <f t="shared" si="7"/>
        <v>13</v>
      </c>
      <c r="W39">
        <f t="shared" si="8"/>
        <v>7.6000000000000014</v>
      </c>
      <c r="X39">
        <f t="shared" si="9"/>
        <v>7</v>
      </c>
      <c r="Y39">
        <f t="shared" si="10"/>
        <v>11.200000000000003</v>
      </c>
      <c r="Z39">
        <f t="shared" si="11"/>
        <v>11.099999999999998</v>
      </c>
      <c r="AA39">
        <f t="shared" si="12"/>
        <v>5.6000000000000005</v>
      </c>
      <c r="AB39">
        <f t="shared" si="13"/>
        <v>95.8</v>
      </c>
    </row>
    <row r="40" spans="3:28" x14ac:dyDescent="0.3">
      <c r="C40">
        <v>100</v>
      </c>
      <c r="D40">
        <v>100</v>
      </c>
      <c r="E40">
        <v>100</v>
      </c>
      <c r="F40">
        <v>99</v>
      </c>
      <c r="G40">
        <v>88.2</v>
      </c>
      <c r="H40">
        <v>63.5</v>
      </c>
      <c r="I40">
        <v>50.5</v>
      </c>
      <c r="J40">
        <v>38.200000000000003</v>
      </c>
      <c r="K40">
        <v>34</v>
      </c>
      <c r="L40">
        <v>22.2</v>
      </c>
      <c r="M40">
        <v>11.3</v>
      </c>
      <c r="N40">
        <v>4.8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1</v>
      </c>
      <c r="T40">
        <f t="shared" si="5"/>
        <v>10.799999999999997</v>
      </c>
      <c r="U40">
        <f t="shared" si="6"/>
        <v>24.700000000000003</v>
      </c>
      <c r="V40">
        <f t="shared" si="7"/>
        <v>13</v>
      </c>
      <c r="W40">
        <f t="shared" si="8"/>
        <v>12.299999999999997</v>
      </c>
      <c r="X40">
        <f t="shared" si="9"/>
        <v>4.2000000000000028</v>
      </c>
      <c r="Y40">
        <f t="shared" si="10"/>
        <v>11.8</v>
      </c>
      <c r="Z40">
        <f t="shared" si="11"/>
        <v>10.899999999999999</v>
      </c>
      <c r="AA40">
        <f t="shared" si="12"/>
        <v>6.5000000000000009</v>
      </c>
      <c r="AB40">
        <f t="shared" si="13"/>
        <v>95.199999999999989</v>
      </c>
    </row>
    <row r="41" spans="3:28" x14ac:dyDescent="0.3">
      <c r="C41">
        <v>100</v>
      </c>
      <c r="D41">
        <v>100</v>
      </c>
      <c r="E41">
        <v>100</v>
      </c>
      <c r="F41">
        <v>97.4</v>
      </c>
      <c r="G41">
        <v>84.1</v>
      </c>
      <c r="H41">
        <v>59.7</v>
      </c>
      <c r="I41">
        <v>47.1</v>
      </c>
      <c r="J41">
        <v>39.9</v>
      </c>
      <c r="K41">
        <v>32.9</v>
      </c>
      <c r="L41">
        <v>21.4</v>
      </c>
      <c r="M41">
        <v>9.8000000000000007</v>
      </c>
      <c r="N41">
        <v>4.0999999999999996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2.5999999999999943</v>
      </c>
      <c r="T41">
        <f t="shared" si="5"/>
        <v>13.300000000000011</v>
      </c>
      <c r="U41">
        <f t="shared" si="6"/>
        <v>24.399999999999991</v>
      </c>
      <c r="V41">
        <f t="shared" si="7"/>
        <v>12.600000000000001</v>
      </c>
      <c r="W41">
        <f t="shared" si="8"/>
        <v>7.2000000000000028</v>
      </c>
      <c r="X41">
        <f t="shared" si="9"/>
        <v>7</v>
      </c>
      <c r="Y41">
        <f t="shared" si="10"/>
        <v>11.5</v>
      </c>
      <c r="Z41">
        <f t="shared" si="11"/>
        <v>11.599999999999998</v>
      </c>
      <c r="AA41">
        <f t="shared" si="12"/>
        <v>5.7000000000000011</v>
      </c>
      <c r="AB41">
        <f t="shared" si="13"/>
        <v>95.899999999999991</v>
      </c>
    </row>
    <row r="42" spans="3:28" x14ac:dyDescent="0.3">
      <c r="C42">
        <v>100</v>
      </c>
      <c r="D42">
        <v>100</v>
      </c>
      <c r="E42">
        <v>100</v>
      </c>
      <c r="F42">
        <v>98.5</v>
      </c>
      <c r="G42">
        <v>85</v>
      </c>
      <c r="H42">
        <v>59.7</v>
      </c>
      <c r="I42">
        <v>46.7</v>
      </c>
      <c r="J42">
        <v>39.1</v>
      </c>
      <c r="K42">
        <v>32.1</v>
      </c>
      <c r="L42">
        <v>20.9</v>
      </c>
      <c r="M42">
        <v>9.8000000000000007</v>
      </c>
      <c r="N42">
        <v>4.2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1.5</v>
      </c>
      <c r="T42">
        <f t="shared" si="5"/>
        <v>13.5</v>
      </c>
      <c r="U42">
        <f t="shared" si="6"/>
        <v>25.299999999999997</v>
      </c>
      <c r="V42">
        <f t="shared" si="7"/>
        <v>13</v>
      </c>
      <c r="W42">
        <f t="shared" si="8"/>
        <v>7.6000000000000014</v>
      </c>
      <c r="X42">
        <f t="shared" si="9"/>
        <v>7</v>
      </c>
      <c r="Y42">
        <f t="shared" si="10"/>
        <v>11.200000000000003</v>
      </c>
      <c r="Z42">
        <f t="shared" si="11"/>
        <v>11.099999999999998</v>
      </c>
      <c r="AA42">
        <f t="shared" si="12"/>
        <v>5.6000000000000005</v>
      </c>
      <c r="AB42">
        <f t="shared" si="13"/>
        <v>95.8</v>
      </c>
    </row>
    <row r="43" spans="3:28" x14ac:dyDescent="0.3">
      <c r="C43">
        <v>100</v>
      </c>
      <c r="D43">
        <v>100</v>
      </c>
      <c r="E43">
        <v>100</v>
      </c>
      <c r="F43">
        <v>99</v>
      </c>
      <c r="G43">
        <v>88.2</v>
      </c>
      <c r="H43">
        <v>63.5</v>
      </c>
      <c r="I43">
        <v>50.5</v>
      </c>
      <c r="J43">
        <v>38.200000000000003</v>
      </c>
      <c r="K43">
        <v>34</v>
      </c>
      <c r="L43">
        <v>22.2</v>
      </c>
      <c r="M43">
        <v>11.3</v>
      </c>
      <c r="N43">
        <v>4.8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1</v>
      </c>
      <c r="T43">
        <f t="shared" si="5"/>
        <v>10.799999999999997</v>
      </c>
      <c r="U43">
        <f t="shared" si="6"/>
        <v>24.700000000000003</v>
      </c>
      <c r="V43">
        <f t="shared" si="7"/>
        <v>13</v>
      </c>
      <c r="W43">
        <f t="shared" si="8"/>
        <v>12.299999999999997</v>
      </c>
      <c r="X43">
        <f t="shared" si="9"/>
        <v>4.2000000000000028</v>
      </c>
      <c r="Y43">
        <f t="shared" si="10"/>
        <v>11.8</v>
      </c>
      <c r="Z43">
        <f t="shared" si="11"/>
        <v>10.899999999999999</v>
      </c>
      <c r="AA43">
        <f t="shared" si="12"/>
        <v>6.5000000000000009</v>
      </c>
      <c r="AB43">
        <f t="shared" si="13"/>
        <v>95.199999999999989</v>
      </c>
    </row>
    <row r="44" spans="3:28" x14ac:dyDescent="0.3">
      <c r="C44">
        <v>100</v>
      </c>
      <c r="D44">
        <v>100</v>
      </c>
      <c r="E44">
        <v>95</v>
      </c>
      <c r="F44">
        <v>69</v>
      </c>
      <c r="G44">
        <v>62.8</v>
      </c>
      <c r="H44">
        <v>45.5</v>
      </c>
      <c r="I44">
        <v>33.700000000000003</v>
      </c>
      <c r="J44">
        <v>25.2</v>
      </c>
      <c r="K44">
        <v>20.100000000000001</v>
      </c>
      <c r="L44">
        <v>15.8</v>
      </c>
      <c r="M44">
        <v>9.3000000000000007</v>
      </c>
      <c r="N44">
        <v>4.9000000000000004</v>
      </c>
      <c r="P44">
        <f t="shared" si="1"/>
        <v>0</v>
      </c>
      <c r="Q44">
        <f t="shared" si="2"/>
        <v>0</v>
      </c>
      <c r="R44">
        <f t="shared" si="3"/>
        <v>5</v>
      </c>
      <c r="S44">
        <f t="shared" si="4"/>
        <v>26</v>
      </c>
      <c r="T44">
        <f t="shared" si="5"/>
        <v>6.2000000000000028</v>
      </c>
      <c r="U44">
        <f t="shared" si="6"/>
        <v>17.299999999999997</v>
      </c>
      <c r="V44">
        <f t="shared" si="7"/>
        <v>11.799999999999997</v>
      </c>
      <c r="W44">
        <f t="shared" si="8"/>
        <v>8.5000000000000036</v>
      </c>
      <c r="X44">
        <f t="shared" si="9"/>
        <v>5.0999999999999979</v>
      </c>
      <c r="Y44">
        <f t="shared" si="10"/>
        <v>4.3000000000000007</v>
      </c>
      <c r="Z44">
        <f t="shared" si="11"/>
        <v>6.5</v>
      </c>
      <c r="AA44">
        <f t="shared" si="12"/>
        <v>4.4000000000000004</v>
      </c>
      <c r="AB44">
        <f t="shared" si="13"/>
        <v>95.1</v>
      </c>
    </row>
    <row r="45" spans="3:28" x14ac:dyDescent="0.3">
      <c r="C45">
        <v>100</v>
      </c>
      <c r="D45">
        <v>100</v>
      </c>
      <c r="E45">
        <v>90</v>
      </c>
      <c r="F45">
        <v>59</v>
      </c>
      <c r="G45">
        <v>52.6</v>
      </c>
      <c r="H45">
        <v>34.6</v>
      </c>
      <c r="I45">
        <v>24.9</v>
      </c>
      <c r="J45">
        <v>18.600000000000001</v>
      </c>
      <c r="K45">
        <v>14.8</v>
      </c>
      <c r="L45">
        <v>11.6</v>
      </c>
      <c r="M45">
        <v>6.9</v>
      </c>
      <c r="N45">
        <v>3.6</v>
      </c>
      <c r="P45">
        <f t="shared" si="1"/>
        <v>0</v>
      </c>
      <c r="Q45">
        <f t="shared" si="2"/>
        <v>0</v>
      </c>
      <c r="R45">
        <f t="shared" si="3"/>
        <v>10</v>
      </c>
      <c r="S45">
        <f t="shared" si="4"/>
        <v>31</v>
      </c>
      <c r="T45">
        <f t="shared" si="5"/>
        <v>6.3999999999999986</v>
      </c>
      <c r="U45">
        <f t="shared" si="6"/>
        <v>18</v>
      </c>
      <c r="V45">
        <f t="shared" si="7"/>
        <v>9.7000000000000028</v>
      </c>
      <c r="W45">
        <f t="shared" si="8"/>
        <v>6.2999999999999972</v>
      </c>
      <c r="X45">
        <f t="shared" si="9"/>
        <v>3.8000000000000007</v>
      </c>
      <c r="Y45">
        <f t="shared" si="10"/>
        <v>3.2000000000000011</v>
      </c>
      <c r="Z45">
        <f t="shared" si="11"/>
        <v>4.6999999999999993</v>
      </c>
      <c r="AA45">
        <f t="shared" si="12"/>
        <v>3.3000000000000003</v>
      </c>
      <c r="AB45">
        <f t="shared" si="13"/>
        <v>96.4</v>
      </c>
    </row>
    <row r="46" spans="3:28" x14ac:dyDescent="0.3">
      <c r="C46">
        <v>100</v>
      </c>
      <c r="D46">
        <v>100</v>
      </c>
      <c r="E46">
        <v>100</v>
      </c>
      <c r="F46">
        <v>79</v>
      </c>
      <c r="G46">
        <v>73.5</v>
      </c>
      <c r="H46">
        <v>58.1</v>
      </c>
      <c r="I46">
        <v>44.2</v>
      </c>
      <c r="J46">
        <v>33</v>
      </c>
      <c r="K46">
        <v>26.3</v>
      </c>
      <c r="L46">
        <v>20.7</v>
      </c>
      <c r="M46">
        <v>12.2</v>
      </c>
      <c r="N46">
        <v>6.5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21</v>
      </c>
      <c r="T46">
        <f t="shared" si="5"/>
        <v>5.5</v>
      </c>
      <c r="U46">
        <f t="shared" si="6"/>
        <v>15.399999999999999</v>
      </c>
      <c r="V46">
        <f t="shared" si="7"/>
        <v>13.899999999999999</v>
      </c>
      <c r="W46">
        <f t="shared" si="8"/>
        <v>11.200000000000003</v>
      </c>
      <c r="X46">
        <f t="shared" si="9"/>
        <v>6.6999999999999993</v>
      </c>
      <c r="Y46">
        <f t="shared" si="10"/>
        <v>5.6000000000000014</v>
      </c>
      <c r="Z46">
        <f t="shared" si="11"/>
        <v>8.5</v>
      </c>
      <c r="AA46">
        <f t="shared" si="12"/>
        <v>5.6999999999999993</v>
      </c>
      <c r="AB46">
        <f t="shared" si="13"/>
        <v>93.500000000000014</v>
      </c>
    </row>
    <row r="47" spans="3:28" x14ac:dyDescent="0.3">
      <c r="C47">
        <v>100</v>
      </c>
      <c r="D47">
        <v>100</v>
      </c>
      <c r="E47">
        <v>100</v>
      </c>
      <c r="F47">
        <v>99</v>
      </c>
      <c r="G47">
        <v>89</v>
      </c>
      <c r="H47">
        <v>62</v>
      </c>
      <c r="I47">
        <v>45</v>
      </c>
      <c r="J47">
        <v>34</v>
      </c>
      <c r="K47">
        <v>27</v>
      </c>
      <c r="L47">
        <v>21</v>
      </c>
      <c r="M47">
        <v>12</v>
      </c>
      <c r="N47">
        <v>7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1</v>
      </c>
      <c r="T47">
        <f t="shared" si="5"/>
        <v>10</v>
      </c>
      <c r="U47">
        <f t="shared" si="6"/>
        <v>27</v>
      </c>
      <c r="V47">
        <f t="shared" si="7"/>
        <v>17</v>
      </c>
      <c r="W47">
        <f t="shared" si="8"/>
        <v>11</v>
      </c>
      <c r="X47">
        <f t="shared" si="9"/>
        <v>7</v>
      </c>
      <c r="Y47">
        <f t="shared" si="10"/>
        <v>6</v>
      </c>
      <c r="Z47">
        <f t="shared" si="11"/>
        <v>9</v>
      </c>
      <c r="AA47">
        <f t="shared" si="12"/>
        <v>5</v>
      </c>
      <c r="AB47">
        <f t="shared" si="13"/>
        <v>93</v>
      </c>
    </row>
    <row r="48" spans="3:28" x14ac:dyDescent="0.3">
      <c r="C48">
        <v>100</v>
      </c>
      <c r="D48">
        <v>100</v>
      </c>
      <c r="E48">
        <v>98</v>
      </c>
      <c r="F48">
        <v>83</v>
      </c>
      <c r="G48">
        <v>69.7</v>
      </c>
      <c r="H48">
        <v>32.5</v>
      </c>
      <c r="I48">
        <v>20.100000000000001</v>
      </c>
      <c r="J48">
        <v>15</v>
      </c>
      <c r="K48">
        <v>12</v>
      </c>
      <c r="L48">
        <v>9.4</v>
      </c>
      <c r="M48">
        <v>5.5</v>
      </c>
      <c r="N48">
        <v>2.9</v>
      </c>
      <c r="P48">
        <f t="shared" si="1"/>
        <v>0</v>
      </c>
      <c r="Q48">
        <f t="shared" si="2"/>
        <v>0</v>
      </c>
      <c r="R48">
        <f t="shared" si="3"/>
        <v>2</v>
      </c>
      <c r="S48">
        <f t="shared" si="4"/>
        <v>15</v>
      </c>
      <c r="T48">
        <f t="shared" si="5"/>
        <v>13.299999999999997</v>
      </c>
      <c r="U48">
        <f t="shared" si="6"/>
        <v>37.200000000000003</v>
      </c>
      <c r="V48">
        <f t="shared" si="7"/>
        <v>12.399999999999999</v>
      </c>
      <c r="W48">
        <f t="shared" si="8"/>
        <v>5.1000000000000014</v>
      </c>
      <c r="X48">
        <f t="shared" si="9"/>
        <v>3</v>
      </c>
      <c r="Y48">
        <f t="shared" si="10"/>
        <v>2.5999999999999996</v>
      </c>
      <c r="Z48">
        <f t="shared" si="11"/>
        <v>3.9000000000000004</v>
      </c>
      <c r="AA48">
        <f t="shared" si="12"/>
        <v>2.6</v>
      </c>
      <c r="AB48">
        <f t="shared" si="13"/>
        <v>97.1</v>
      </c>
    </row>
    <row r="49" spans="3:28" x14ac:dyDescent="0.3">
      <c r="C49">
        <v>100</v>
      </c>
      <c r="D49">
        <v>100</v>
      </c>
      <c r="E49">
        <v>86</v>
      </c>
      <c r="F49">
        <v>73</v>
      </c>
      <c r="G49">
        <v>66.099999999999994</v>
      </c>
      <c r="H49">
        <v>46.9</v>
      </c>
      <c r="I49">
        <v>34.5</v>
      </c>
      <c r="J49">
        <v>25.8</v>
      </c>
      <c r="K49">
        <v>20.6</v>
      </c>
      <c r="L49">
        <v>16.2</v>
      </c>
      <c r="M49">
        <v>9.5</v>
      </c>
      <c r="N49">
        <v>5</v>
      </c>
      <c r="P49">
        <f t="shared" si="1"/>
        <v>0</v>
      </c>
      <c r="Q49">
        <f t="shared" si="2"/>
        <v>0</v>
      </c>
      <c r="R49">
        <f t="shared" si="3"/>
        <v>14</v>
      </c>
      <c r="S49">
        <f t="shared" si="4"/>
        <v>13</v>
      </c>
      <c r="T49">
        <f t="shared" si="5"/>
        <v>6.9000000000000057</v>
      </c>
      <c r="U49">
        <f t="shared" si="6"/>
        <v>19.199999999999996</v>
      </c>
      <c r="V49">
        <f t="shared" si="7"/>
        <v>12.399999999999999</v>
      </c>
      <c r="W49">
        <f t="shared" si="8"/>
        <v>8.6999999999999993</v>
      </c>
      <c r="X49">
        <f t="shared" si="9"/>
        <v>5.1999999999999993</v>
      </c>
      <c r="Y49">
        <f t="shared" si="10"/>
        <v>4.4000000000000021</v>
      </c>
      <c r="Z49">
        <f t="shared" si="11"/>
        <v>6.6999999999999993</v>
      </c>
      <c r="AA49">
        <f t="shared" si="12"/>
        <v>4.5</v>
      </c>
      <c r="AB49">
        <f t="shared" si="13"/>
        <v>95.000000000000014</v>
      </c>
    </row>
    <row r="50" spans="3:28" x14ac:dyDescent="0.3">
      <c r="C50">
        <v>100</v>
      </c>
      <c r="D50">
        <v>100</v>
      </c>
      <c r="E50">
        <v>98</v>
      </c>
      <c r="F50">
        <v>90</v>
      </c>
      <c r="G50">
        <v>78.7</v>
      </c>
      <c r="H50">
        <v>47.4</v>
      </c>
      <c r="I50">
        <v>32.9</v>
      </c>
      <c r="J50">
        <v>24.6</v>
      </c>
      <c r="K50">
        <v>19.600000000000001</v>
      </c>
      <c r="L50">
        <v>15.4</v>
      </c>
      <c r="M50">
        <v>9.1</v>
      </c>
      <c r="N50">
        <v>4.8</v>
      </c>
      <c r="P50">
        <f t="shared" si="1"/>
        <v>0</v>
      </c>
      <c r="Q50">
        <f t="shared" si="2"/>
        <v>0</v>
      </c>
      <c r="R50">
        <f t="shared" si="3"/>
        <v>2</v>
      </c>
      <c r="S50">
        <f t="shared" si="4"/>
        <v>8</v>
      </c>
      <c r="T50">
        <f t="shared" si="5"/>
        <v>11.299999999999997</v>
      </c>
      <c r="U50">
        <f t="shared" si="6"/>
        <v>31.300000000000004</v>
      </c>
      <c r="V50">
        <f t="shared" si="7"/>
        <v>14.5</v>
      </c>
      <c r="W50">
        <f t="shared" si="8"/>
        <v>8.2999999999999972</v>
      </c>
      <c r="X50">
        <f t="shared" si="9"/>
        <v>5</v>
      </c>
      <c r="Y50">
        <f t="shared" si="10"/>
        <v>4.2000000000000011</v>
      </c>
      <c r="Z50">
        <f t="shared" si="11"/>
        <v>6.3000000000000007</v>
      </c>
      <c r="AA50">
        <f t="shared" si="12"/>
        <v>4.3</v>
      </c>
      <c r="AB50">
        <f t="shared" si="13"/>
        <v>95.199999999999989</v>
      </c>
    </row>
    <row r="51" spans="3:28" x14ac:dyDescent="0.3">
      <c r="C51">
        <v>100</v>
      </c>
      <c r="D51">
        <v>100</v>
      </c>
      <c r="E51">
        <v>96</v>
      </c>
      <c r="F51">
        <v>83.5</v>
      </c>
      <c r="G51">
        <v>71.099999999999994</v>
      </c>
      <c r="H51">
        <v>36.5</v>
      </c>
      <c r="I51">
        <v>23.7</v>
      </c>
      <c r="J51">
        <v>17.7</v>
      </c>
      <c r="K51">
        <v>14.1</v>
      </c>
      <c r="L51">
        <v>11.1</v>
      </c>
      <c r="M51">
        <v>6.5</v>
      </c>
      <c r="N51">
        <v>3.5</v>
      </c>
      <c r="P51">
        <f t="shared" si="1"/>
        <v>0</v>
      </c>
      <c r="Q51">
        <f t="shared" si="2"/>
        <v>0</v>
      </c>
      <c r="R51">
        <f t="shared" si="3"/>
        <v>4</v>
      </c>
      <c r="S51">
        <f t="shared" si="4"/>
        <v>12.5</v>
      </c>
      <c r="T51">
        <f t="shared" si="5"/>
        <v>12.400000000000006</v>
      </c>
      <c r="U51">
        <f t="shared" si="6"/>
        <v>34.599999999999994</v>
      </c>
      <c r="V51">
        <f t="shared" si="7"/>
        <v>12.8</v>
      </c>
      <c r="W51">
        <f t="shared" si="8"/>
        <v>6</v>
      </c>
      <c r="X51">
        <f t="shared" si="9"/>
        <v>3.5999999999999996</v>
      </c>
      <c r="Y51">
        <f t="shared" si="10"/>
        <v>3</v>
      </c>
      <c r="Z51">
        <f t="shared" si="11"/>
        <v>4.5999999999999996</v>
      </c>
      <c r="AA51">
        <f t="shared" si="12"/>
        <v>3</v>
      </c>
      <c r="AB51">
        <f t="shared" si="13"/>
        <v>96.499999999999986</v>
      </c>
    </row>
    <row r="52" spans="3:28" x14ac:dyDescent="0.3">
      <c r="C52">
        <v>100</v>
      </c>
      <c r="D52">
        <v>100</v>
      </c>
      <c r="E52">
        <v>92</v>
      </c>
      <c r="F52">
        <v>62</v>
      </c>
      <c r="G52">
        <v>57.6</v>
      </c>
      <c r="H52">
        <v>45.5</v>
      </c>
      <c r="I52">
        <v>34.5</v>
      </c>
      <c r="J52">
        <v>25.8</v>
      </c>
      <c r="K52">
        <v>20.6</v>
      </c>
      <c r="L52">
        <v>16.2</v>
      </c>
      <c r="M52">
        <v>9.5</v>
      </c>
      <c r="N52">
        <v>5</v>
      </c>
      <c r="P52">
        <f t="shared" si="1"/>
        <v>0</v>
      </c>
      <c r="Q52">
        <f t="shared" si="2"/>
        <v>0</v>
      </c>
      <c r="R52">
        <f t="shared" si="3"/>
        <v>8</v>
      </c>
      <c r="S52">
        <f t="shared" si="4"/>
        <v>30</v>
      </c>
      <c r="T52">
        <f t="shared" si="5"/>
        <v>4.3999999999999986</v>
      </c>
      <c r="U52">
        <f t="shared" si="6"/>
        <v>12.100000000000001</v>
      </c>
      <c r="V52">
        <f t="shared" si="7"/>
        <v>11</v>
      </c>
      <c r="W52">
        <f t="shared" si="8"/>
        <v>8.6999999999999993</v>
      </c>
      <c r="X52">
        <f t="shared" si="9"/>
        <v>5.1999999999999993</v>
      </c>
      <c r="Y52">
        <f t="shared" si="10"/>
        <v>4.4000000000000021</v>
      </c>
      <c r="Z52">
        <f t="shared" si="11"/>
        <v>6.6999999999999993</v>
      </c>
      <c r="AA52">
        <f t="shared" si="12"/>
        <v>4.5</v>
      </c>
      <c r="AB52">
        <f t="shared" si="13"/>
        <v>95.000000000000014</v>
      </c>
    </row>
    <row r="53" spans="3:28" x14ac:dyDescent="0.3">
      <c r="C53">
        <v>100</v>
      </c>
      <c r="D53">
        <v>100</v>
      </c>
      <c r="E53">
        <v>90</v>
      </c>
      <c r="F53">
        <v>59</v>
      </c>
      <c r="G53">
        <v>54.2</v>
      </c>
      <c r="H53">
        <v>40.700000000000003</v>
      </c>
      <c r="I53">
        <v>30.5</v>
      </c>
      <c r="J53">
        <v>22.8</v>
      </c>
      <c r="K53">
        <v>18.2</v>
      </c>
      <c r="L53">
        <v>14.3</v>
      </c>
      <c r="M53">
        <v>8.4</v>
      </c>
      <c r="N53">
        <v>4.5</v>
      </c>
      <c r="P53">
        <f t="shared" si="1"/>
        <v>0</v>
      </c>
      <c r="Q53">
        <f t="shared" si="2"/>
        <v>0</v>
      </c>
      <c r="R53">
        <f t="shared" si="3"/>
        <v>10</v>
      </c>
      <c r="S53">
        <f t="shared" si="4"/>
        <v>31</v>
      </c>
      <c r="T53">
        <f t="shared" si="5"/>
        <v>4.7999999999999972</v>
      </c>
      <c r="U53">
        <f t="shared" si="6"/>
        <v>13.5</v>
      </c>
      <c r="V53">
        <f t="shared" si="7"/>
        <v>10.200000000000003</v>
      </c>
      <c r="W53">
        <f t="shared" si="8"/>
        <v>7.6999999999999993</v>
      </c>
      <c r="X53">
        <f t="shared" si="9"/>
        <v>4.6000000000000014</v>
      </c>
      <c r="Y53">
        <f t="shared" si="10"/>
        <v>3.8999999999999986</v>
      </c>
      <c r="Z53">
        <f t="shared" si="11"/>
        <v>5.9</v>
      </c>
      <c r="AA53">
        <f t="shared" si="12"/>
        <v>3.9000000000000004</v>
      </c>
      <c r="AB53">
        <f t="shared" si="13"/>
        <v>95.500000000000028</v>
      </c>
    </row>
    <row r="54" spans="3:28" x14ac:dyDescent="0.3">
      <c r="C54">
        <v>100</v>
      </c>
      <c r="D54">
        <v>100</v>
      </c>
      <c r="E54">
        <v>95</v>
      </c>
      <c r="F54">
        <v>69</v>
      </c>
      <c r="G54">
        <v>62.8</v>
      </c>
      <c r="H54">
        <v>45.5</v>
      </c>
      <c r="I54">
        <v>33.700000000000003</v>
      </c>
      <c r="J54">
        <v>25.2</v>
      </c>
      <c r="K54">
        <v>20.100000000000001</v>
      </c>
      <c r="L54">
        <v>15.8</v>
      </c>
      <c r="M54">
        <v>9.3000000000000007</v>
      </c>
      <c r="N54">
        <v>4.9000000000000004</v>
      </c>
      <c r="P54">
        <f t="shared" si="1"/>
        <v>0</v>
      </c>
      <c r="Q54">
        <f t="shared" si="2"/>
        <v>0</v>
      </c>
      <c r="R54">
        <f t="shared" si="3"/>
        <v>5</v>
      </c>
      <c r="S54">
        <f t="shared" si="4"/>
        <v>26</v>
      </c>
      <c r="T54">
        <f t="shared" si="5"/>
        <v>6.2000000000000028</v>
      </c>
      <c r="U54">
        <f t="shared" si="6"/>
        <v>17.299999999999997</v>
      </c>
      <c r="V54">
        <f t="shared" si="7"/>
        <v>11.799999999999997</v>
      </c>
      <c r="W54">
        <f t="shared" si="8"/>
        <v>8.5000000000000036</v>
      </c>
      <c r="X54">
        <f t="shared" si="9"/>
        <v>5.0999999999999979</v>
      </c>
      <c r="Y54">
        <f t="shared" si="10"/>
        <v>4.3000000000000007</v>
      </c>
      <c r="Z54">
        <f t="shared" si="11"/>
        <v>6.5</v>
      </c>
      <c r="AA54">
        <f t="shared" si="12"/>
        <v>4.4000000000000004</v>
      </c>
      <c r="AB54">
        <f t="shared" si="13"/>
        <v>95.1</v>
      </c>
    </row>
    <row r="55" spans="3:28" x14ac:dyDescent="0.3">
      <c r="C55">
        <v>100</v>
      </c>
      <c r="D55">
        <v>100</v>
      </c>
      <c r="E55">
        <v>95</v>
      </c>
      <c r="F55">
        <v>69</v>
      </c>
      <c r="G55">
        <v>62.8</v>
      </c>
      <c r="H55">
        <v>45.5</v>
      </c>
      <c r="I55">
        <v>33.700000000000003</v>
      </c>
      <c r="J55">
        <v>25.2</v>
      </c>
      <c r="K55">
        <v>20.100000000000001</v>
      </c>
      <c r="L55">
        <v>15.8</v>
      </c>
      <c r="M55">
        <v>9.3000000000000007</v>
      </c>
      <c r="N55">
        <v>4.9000000000000004</v>
      </c>
      <c r="P55">
        <f t="shared" si="1"/>
        <v>0</v>
      </c>
      <c r="Q55">
        <f t="shared" si="2"/>
        <v>0</v>
      </c>
      <c r="R55">
        <f t="shared" si="3"/>
        <v>5</v>
      </c>
      <c r="S55">
        <f t="shared" si="4"/>
        <v>26</v>
      </c>
      <c r="T55">
        <f t="shared" si="5"/>
        <v>6.2000000000000028</v>
      </c>
      <c r="U55">
        <f t="shared" si="6"/>
        <v>17.299999999999997</v>
      </c>
      <c r="V55">
        <f t="shared" si="7"/>
        <v>11.799999999999997</v>
      </c>
      <c r="W55">
        <f t="shared" si="8"/>
        <v>8.5000000000000036</v>
      </c>
      <c r="X55">
        <f t="shared" si="9"/>
        <v>5.0999999999999979</v>
      </c>
      <c r="Y55">
        <f t="shared" si="10"/>
        <v>4.3000000000000007</v>
      </c>
      <c r="Z55">
        <f t="shared" si="11"/>
        <v>6.5</v>
      </c>
      <c r="AA55">
        <f t="shared" si="12"/>
        <v>4.4000000000000004</v>
      </c>
      <c r="AB55">
        <f t="shared" si="13"/>
        <v>95.1</v>
      </c>
    </row>
    <row r="56" spans="3:28" x14ac:dyDescent="0.3">
      <c r="C56">
        <v>100</v>
      </c>
      <c r="D56">
        <v>100</v>
      </c>
      <c r="E56">
        <v>95</v>
      </c>
      <c r="F56">
        <v>69</v>
      </c>
      <c r="G56">
        <v>62.8</v>
      </c>
      <c r="H56">
        <v>45.5</v>
      </c>
      <c r="I56">
        <v>33.700000000000003</v>
      </c>
      <c r="J56">
        <v>25.2</v>
      </c>
      <c r="K56">
        <v>20.100000000000001</v>
      </c>
      <c r="L56">
        <v>15.8</v>
      </c>
      <c r="M56">
        <v>9.3000000000000007</v>
      </c>
      <c r="N56">
        <v>4.9000000000000004</v>
      </c>
      <c r="P56">
        <f t="shared" si="1"/>
        <v>0</v>
      </c>
      <c r="Q56">
        <f t="shared" si="2"/>
        <v>0</v>
      </c>
      <c r="R56">
        <f t="shared" si="3"/>
        <v>5</v>
      </c>
      <c r="S56">
        <f t="shared" si="4"/>
        <v>26</v>
      </c>
      <c r="T56">
        <f t="shared" si="5"/>
        <v>6.2000000000000028</v>
      </c>
      <c r="U56">
        <f t="shared" si="6"/>
        <v>17.299999999999997</v>
      </c>
      <c r="V56">
        <f t="shared" si="7"/>
        <v>11.799999999999997</v>
      </c>
      <c r="W56">
        <f t="shared" si="8"/>
        <v>8.5000000000000036</v>
      </c>
      <c r="X56">
        <f t="shared" si="9"/>
        <v>5.0999999999999979</v>
      </c>
      <c r="Y56">
        <f t="shared" si="10"/>
        <v>4.3000000000000007</v>
      </c>
      <c r="Z56">
        <f t="shared" si="11"/>
        <v>6.5</v>
      </c>
      <c r="AA56">
        <f t="shared" si="12"/>
        <v>4.4000000000000004</v>
      </c>
      <c r="AB56">
        <f t="shared" si="13"/>
        <v>95.1</v>
      </c>
    </row>
    <row r="57" spans="3:28" x14ac:dyDescent="0.3">
      <c r="C57">
        <v>100</v>
      </c>
      <c r="D57">
        <v>100</v>
      </c>
      <c r="E57">
        <v>95</v>
      </c>
      <c r="F57">
        <v>69</v>
      </c>
      <c r="G57">
        <v>62.8</v>
      </c>
      <c r="H57">
        <v>45.5</v>
      </c>
      <c r="I57">
        <v>33.700000000000003</v>
      </c>
      <c r="J57">
        <v>25.2</v>
      </c>
      <c r="K57">
        <v>20.100000000000001</v>
      </c>
      <c r="L57">
        <v>15.8</v>
      </c>
      <c r="M57">
        <v>9.3000000000000007</v>
      </c>
      <c r="N57">
        <v>4.9000000000000004</v>
      </c>
      <c r="P57">
        <f t="shared" si="1"/>
        <v>0</v>
      </c>
      <c r="Q57">
        <f t="shared" si="2"/>
        <v>0</v>
      </c>
      <c r="R57">
        <f t="shared" si="3"/>
        <v>5</v>
      </c>
      <c r="S57">
        <f t="shared" si="4"/>
        <v>26</v>
      </c>
      <c r="T57">
        <f t="shared" si="5"/>
        <v>6.2000000000000028</v>
      </c>
      <c r="U57">
        <f t="shared" si="6"/>
        <v>17.299999999999997</v>
      </c>
      <c r="V57">
        <f t="shared" si="7"/>
        <v>11.799999999999997</v>
      </c>
      <c r="W57">
        <f t="shared" si="8"/>
        <v>8.5000000000000036</v>
      </c>
      <c r="X57">
        <f t="shared" si="9"/>
        <v>5.0999999999999979</v>
      </c>
      <c r="Y57">
        <f t="shared" si="10"/>
        <v>4.3000000000000007</v>
      </c>
      <c r="Z57">
        <f t="shared" si="11"/>
        <v>6.5</v>
      </c>
      <c r="AA57">
        <f t="shared" si="12"/>
        <v>4.4000000000000004</v>
      </c>
      <c r="AB57">
        <f t="shared" si="13"/>
        <v>95.1</v>
      </c>
    </row>
    <row r="58" spans="3:28" x14ac:dyDescent="0.3">
      <c r="C58">
        <v>100</v>
      </c>
      <c r="D58">
        <v>100</v>
      </c>
      <c r="E58">
        <v>98</v>
      </c>
      <c r="F58">
        <v>83</v>
      </c>
      <c r="G58">
        <v>69.7</v>
      </c>
      <c r="H58">
        <v>32.5</v>
      </c>
      <c r="I58">
        <v>20.100000000000001</v>
      </c>
      <c r="J58">
        <v>15</v>
      </c>
      <c r="K58">
        <v>12</v>
      </c>
      <c r="L58">
        <v>9.4</v>
      </c>
      <c r="M58">
        <v>5.5</v>
      </c>
      <c r="N58">
        <v>2.9</v>
      </c>
      <c r="P58">
        <f t="shared" si="1"/>
        <v>0</v>
      </c>
      <c r="Q58">
        <f t="shared" si="2"/>
        <v>0</v>
      </c>
      <c r="R58">
        <f t="shared" si="3"/>
        <v>2</v>
      </c>
      <c r="S58">
        <f t="shared" si="4"/>
        <v>15</v>
      </c>
      <c r="T58">
        <f t="shared" si="5"/>
        <v>13.299999999999997</v>
      </c>
      <c r="U58">
        <f t="shared" si="6"/>
        <v>37.200000000000003</v>
      </c>
      <c r="V58">
        <f t="shared" si="7"/>
        <v>12.399999999999999</v>
      </c>
      <c r="W58">
        <f t="shared" si="8"/>
        <v>5.1000000000000014</v>
      </c>
      <c r="X58">
        <f t="shared" si="9"/>
        <v>3</v>
      </c>
      <c r="Y58">
        <f t="shared" si="10"/>
        <v>2.5999999999999996</v>
      </c>
      <c r="Z58">
        <f t="shared" si="11"/>
        <v>3.9000000000000004</v>
      </c>
      <c r="AA58">
        <f t="shared" si="12"/>
        <v>2.6</v>
      </c>
      <c r="AB58">
        <f t="shared" si="13"/>
        <v>97.1</v>
      </c>
    </row>
    <row r="59" spans="3:28" x14ac:dyDescent="0.3">
      <c r="C59">
        <v>100</v>
      </c>
      <c r="D59">
        <v>96</v>
      </c>
      <c r="E59">
        <v>87</v>
      </c>
      <c r="F59">
        <v>68</v>
      </c>
      <c r="G59">
        <v>59</v>
      </c>
      <c r="H59">
        <v>35</v>
      </c>
      <c r="I59">
        <v>23</v>
      </c>
      <c r="J59">
        <v>17</v>
      </c>
      <c r="K59">
        <v>13</v>
      </c>
      <c r="L59">
        <v>7</v>
      </c>
      <c r="M59">
        <v>4</v>
      </c>
      <c r="N59">
        <v>3.6</v>
      </c>
      <c r="P59">
        <f t="shared" si="1"/>
        <v>0</v>
      </c>
      <c r="Q59">
        <f t="shared" si="2"/>
        <v>4</v>
      </c>
      <c r="R59">
        <f t="shared" si="3"/>
        <v>9</v>
      </c>
      <c r="S59">
        <f t="shared" si="4"/>
        <v>19</v>
      </c>
      <c r="T59">
        <f t="shared" si="5"/>
        <v>9</v>
      </c>
      <c r="U59">
        <f t="shared" si="6"/>
        <v>24</v>
      </c>
      <c r="V59">
        <f t="shared" si="7"/>
        <v>12</v>
      </c>
      <c r="W59">
        <f t="shared" si="8"/>
        <v>6</v>
      </c>
      <c r="X59">
        <f t="shared" si="9"/>
        <v>4</v>
      </c>
      <c r="Y59">
        <f t="shared" si="10"/>
        <v>6</v>
      </c>
      <c r="Z59">
        <f t="shared" si="11"/>
        <v>3</v>
      </c>
      <c r="AA59">
        <f t="shared" si="12"/>
        <v>0.39999999999999991</v>
      </c>
      <c r="AB59">
        <f t="shared" si="13"/>
        <v>96.4</v>
      </c>
    </row>
    <row r="60" spans="3:28" x14ac:dyDescent="0.3">
      <c r="C60">
        <v>100</v>
      </c>
      <c r="D60">
        <v>100</v>
      </c>
      <c r="E60">
        <v>100</v>
      </c>
      <c r="F60">
        <v>98</v>
      </c>
      <c r="G60">
        <v>89</v>
      </c>
      <c r="H60">
        <v>50</v>
      </c>
      <c r="I60">
        <v>29</v>
      </c>
      <c r="J60">
        <v>19</v>
      </c>
      <c r="K60">
        <v>13</v>
      </c>
      <c r="L60">
        <v>10</v>
      </c>
      <c r="M60">
        <v>10</v>
      </c>
      <c r="N60">
        <v>6.5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2</v>
      </c>
      <c r="T60">
        <f t="shared" si="5"/>
        <v>9</v>
      </c>
      <c r="U60">
        <f t="shared" si="6"/>
        <v>39</v>
      </c>
      <c r="V60">
        <f t="shared" si="7"/>
        <v>21</v>
      </c>
      <c r="W60">
        <f t="shared" si="8"/>
        <v>10</v>
      </c>
      <c r="X60">
        <f t="shared" si="9"/>
        <v>6</v>
      </c>
      <c r="Y60">
        <f t="shared" si="10"/>
        <v>3</v>
      </c>
      <c r="Z60">
        <f t="shared" si="11"/>
        <v>0</v>
      </c>
      <c r="AA60">
        <f t="shared" si="12"/>
        <v>3.5</v>
      </c>
      <c r="AB60">
        <f t="shared" si="13"/>
        <v>93.5</v>
      </c>
    </row>
    <row r="61" spans="3:28" x14ac:dyDescent="0.3">
      <c r="C61">
        <v>100</v>
      </c>
      <c r="D61">
        <v>100</v>
      </c>
      <c r="E61">
        <v>100</v>
      </c>
      <c r="F61">
        <v>93</v>
      </c>
      <c r="G61">
        <v>71</v>
      </c>
      <c r="H61">
        <v>30</v>
      </c>
      <c r="I61">
        <v>20</v>
      </c>
      <c r="J61">
        <v>20</v>
      </c>
      <c r="K61">
        <v>15</v>
      </c>
      <c r="L61">
        <v>12</v>
      </c>
      <c r="M61">
        <v>12</v>
      </c>
      <c r="N61">
        <v>8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7</v>
      </c>
      <c r="T61">
        <f t="shared" si="5"/>
        <v>22</v>
      </c>
      <c r="U61">
        <f t="shared" si="6"/>
        <v>41</v>
      </c>
      <c r="V61">
        <f t="shared" si="7"/>
        <v>10</v>
      </c>
      <c r="W61">
        <f t="shared" si="8"/>
        <v>0</v>
      </c>
      <c r="X61">
        <f t="shared" si="9"/>
        <v>5</v>
      </c>
      <c r="Y61">
        <f t="shared" si="10"/>
        <v>3</v>
      </c>
      <c r="Z61">
        <f t="shared" si="11"/>
        <v>0</v>
      </c>
      <c r="AA61">
        <f t="shared" si="12"/>
        <v>4</v>
      </c>
      <c r="AB61">
        <f t="shared" si="13"/>
        <v>92</v>
      </c>
    </row>
    <row r="62" spans="3:28" x14ac:dyDescent="0.3">
      <c r="C62">
        <v>100</v>
      </c>
      <c r="D62">
        <v>97</v>
      </c>
      <c r="E62">
        <v>84</v>
      </c>
      <c r="F62">
        <v>65</v>
      </c>
      <c r="G62">
        <v>52</v>
      </c>
      <c r="H62">
        <v>32</v>
      </c>
      <c r="I62">
        <v>24</v>
      </c>
      <c r="J62">
        <v>20</v>
      </c>
      <c r="K62">
        <v>15</v>
      </c>
      <c r="L62">
        <v>8</v>
      </c>
      <c r="M62">
        <v>4.9000000000000004</v>
      </c>
      <c r="N62">
        <v>3.6</v>
      </c>
      <c r="P62">
        <f t="shared" si="1"/>
        <v>0</v>
      </c>
      <c r="Q62">
        <f t="shared" si="2"/>
        <v>3</v>
      </c>
      <c r="R62">
        <f t="shared" si="3"/>
        <v>13</v>
      </c>
      <c r="S62">
        <f t="shared" si="4"/>
        <v>19</v>
      </c>
      <c r="T62">
        <f t="shared" si="5"/>
        <v>13</v>
      </c>
      <c r="U62">
        <f t="shared" si="6"/>
        <v>20</v>
      </c>
      <c r="V62">
        <f t="shared" si="7"/>
        <v>8</v>
      </c>
      <c r="W62">
        <f t="shared" si="8"/>
        <v>4</v>
      </c>
      <c r="X62">
        <f t="shared" si="9"/>
        <v>5</v>
      </c>
      <c r="Y62">
        <f t="shared" si="10"/>
        <v>7</v>
      </c>
      <c r="Z62">
        <f t="shared" si="11"/>
        <v>3.0999999999999996</v>
      </c>
      <c r="AA62">
        <f t="shared" si="12"/>
        <v>1.3000000000000003</v>
      </c>
      <c r="AB62">
        <f t="shared" si="13"/>
        <v>96.399999999999991</v>
      </c>
    </row>
    <row r="63" spans="3:28" x14ac:dyDescent="0.3">
      <c r="C63">
        <v>100</v>
      </c>
      <c r="D63">
        <v>96</v>
      </c>
      <c r="E63">
        <v>83</v>
      </c>
      <c r="F63">
        <v>65</v>
      </c>
      <c r="G63">
        <v>59</v>
      </c>
      <c r="H63">
        <v>47</v>
      </c>
      <c r="I63">
        <v>35</v>
      </c>
      <c r="J63">
        <v>26</v>
      </c>
      <c r="K63">
        <v>20</v>
      </c>
      <c r="L63">
        <v>11</v>
      </c>
      <c r="M63">
        <v>6</v>
      </c>
      <c r="N63">
        <v>4.0999999999999996</v>
      </c>
      <c r="P63">
        <f t="shared" si="1"/>
        <v>0</v>
      </c>
      <c r="Q63">
        <f t="shared" si="2"/>
        <v>4</v>
      </c>
      <c r="R63">
        <f t="shared" si="3"/>
        <v>13</v>
      </c>
      <c r="S63">
        <f t="shared" si="4"/>
        <v>18</v>
      </c>
      <c r="T63">
        <f t="shared" si="5"/>
        <v>6</v>
      </c>
      <c r="U63">
        <f t="shared" si="6"/>
        <v>12</v>
      </c>
      <c r="V63">
        <f t="shared" si="7"/>
        <v>12</v>
      </c>
      <c r="W63">
        <f t="shared" si="8"/>
        <v>9</v>
      </c>
      <c r="X63">
        <f t="shared" si="9"/>
        <v>6</v>
      </c>
      <c r="Y63">
        <f t="shared" si="10"/>
        <v>9</v>
      </c>
      <c r="Z63">
        <f t="shared" si="11"/>
        <v>5</v>
      </c>
      <c r="AA63">
        <f t="shared" si="12"/>
        <v>1.9000000000000004</v>
      </c>
      <c r="AB63">
        <f t="shared" si="13"/>
        <v>95.9</v>
      </c>
    </row>
    <row r="64" spans="3:28" x14ac:dyDescent="0.3">
      <c r="C64">
        <v>100</v>
      </c>
      <c r="D64">
        <v>100</v>
      </c>
      <c r="E64">
        <v>98</v>
      </c>
      <c r="F64">
        <v>83</v>
      </c>
      <c r="G64">
        <v>73</v>
      </c>
      <c r="H64">
        <v>50</v>
      </c>
      <c r="I64">
        <v>35</v>
      </c>
      <c r="J64">
        <v>25</v>
      </c>
      <c r="K64">
        <v>18</v>
      </c>
      <c r="L64">
        <v>12</v>
      </c>
      <c r="M64">
        <v>6</v>
      </c>
      <c r="N64">
        <v>4.5</v>
      </c>
      <c r="P64">
        <f t="shared" si="1"/>
        <v>0</v>
      </c>
      <c r="Q64">
        <f t="shared" si="2"/>
        <v>0</v>
      </c>
      <c r="R64">
        <f t="shared" si="3"/>
        <v>2</v>
      </c>
      <c r="S64">
        <f t="shared" si="4"/>
        <v>15</v>
      </c>
      <c r="T64">
        <f t="shared" si="5"/>
        <v>10</v>
      </c>
      <c r="U64">
        <f t="shared" si="6"/>
        <v>23</v>
      </c>
      <c r="V64">
        <f t="shared" si="7"/>
        <v>15</v>
      </c>
      <c r="W64">
        <f t="shared" si="8"/>
        <v>10</v>
      </c>
      <c r="X64">
        <f t="shared" si="9"/>
        <v>7</v>
      </c>
      <c r="Y64">
        <f t="shared" si="10"/>
        <v>6</v>
      </c>
      <c r="Z64">
        <f t="shared" si="11"/>
        <v>6</v>
      </c>
      <c r="AA64">
        <f t="shared" si="12"/>
        <v>1.5</v>
      </c>
      <c r="AB64">
        <f t="shared" si="13"/>
        <v>95.5</v>
      </c>
    </row>
    <row r="65" spans="3:28" x14ac:dyDescent="0.3">
      <c r="C65">
        <v>100</v>
      </c>
      <c r="D65">
        <v>100</v>
      </c>
      <c r="E65">
        <v>100</v>
      </c>
      <c r="F65">
        <v>95</v>
      </c>
      <c r="G65">
        <v>62</v>
      </c>
      <c r="H65">
        <v>42.5</v>
      </c>
      <c r="I65">
        <v>24</v>
      </c>
      <c r="J65">
        <v>20</v>
      </c>
      <c r="K65">
        <v>17</v>
      </c>
      <c r="L65">
        <v>15</v>
      </c>
      <c r="M65">
        <v>13.5</v>
      </c>
      <c r="N65">
        <v>9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5</v>
      </c>
      <c r="T65">
        <f t="shared" si="5"/>
        <v>33</v>
      </c>
      <c r="U65">
        <f t="shared" si="6"/>
        <v>19.5</v>
      </c>
      <c r="V65">
        <f t="shared" si="7"/>
        <v>18.5</v>
      </c>
      <c r="W65">
        <f t="shared" si="8"/>
        <v>4</v>
      </c>
      <c r="X65">
        <f t="shared" si="9"/>
        <v>3</v>
      </c>
      <c r="Y65">
        <f t="shared" si="10"/>
        <v>2</v>
      </c>
      <c r="Z65">
        <f t="shared" si="11"/>
        <v>1.5</v>
      </c>
      <c r="AA65">
        <f t="shared" si="12"/>
        <v>4.5</v>
      </c>
      <c r="AB65">
        <f t="shared" si="13"/>
        <v>91</v>
      </c>
    </row>
    <row r="74" spans="3:28" x14ac:dyDescent="0.3">
      <c r="C74">
        <v>100</v>
      </c>
      <c r="D74">
        <v>97</v>
      </c>
      <c r="E74">
        <v>87</v>
      </c>
      <c r="F74">
        <v>69</v>
      </c>
      <c r="G74">
        <v>64</v>
      </c>
      <c r="H74">
        <v>50</v>
      </c>
      <c r="I74">
        <v>35</v>
      </c>
      <c r="J74">
        <v>26</v>
      </c>
      <c r="K74">
        <v>17</v>
      </c>
      <c r="L74">
        <v>11</v>
      </c>
      <c r="M74">
        <v>7</v>
      </c>
      <c r="N74">
        <v>4.7</v>
      </c>
      <c r="P74">
        <f t="shared" ref="P74:P113" si="14">100-C74</f>
        <v>0</v>
      </c>
      <c r="Q74">
        <f t="shared" ref="Q74:Q113" si="15">C74-D74</f>
        <v>3</v>
      </c>
      <c r="R74">
        <f t="shared" ref="R74:R113" si="16">D74-E74</f>
        <v>10</v>
      </c>
      <c r="S74">
        <f t="shared" ref="S74:S113" si="17">E74-F74</f>
        <v>18</v>
      </c>
      <c r="T74">
        <f t="shared" ref="T74:T113" si="18">F74-G74</f>
        <v>5</v>
      </c>
      <c r="U74">
        <f t="shared" ref="U74:U113" si="19">G74-H74</f>
        <v>14</v>
      </c>
      <c r="V74">
        <f t="shared" ref="V74:V113" si="20">H74-I74</f>
        <v>15</v>
      </c>
      <c r="W74">
        <f t="shared" ref="W74:W113" si="21">I74-J74</f>
        <v>9</v>
      </c>
      <c r="X74">
        <f t="shared" ref="X74:X113" si="22">J74-K74</f>
        <v>9</v>
      </c>
      <c r="Y74">
        <f t="shared" ref="Y74:Y113" si="23">K74-L74</f>
        <v>6</v>
      </c>
      <c r="Z74">
        <f t="shared" ref="Z74:Z113" si="24">L74-M74</f>
        <v>4</v>
      </c>
      <c r="AA74">
        <f t="shared" ref="AA74:AA113" si="25">M74-N74</f>
        <v>2.2999999999999998</v>
      </c>
      <c r="AB74">
        <f t="shared" ref="AB74:AB113" si="26">SUM(P74:AA74)</f>
        <v>95.3</v>
      </c>
    </row>
    <row r="75" spans="3:28" x14ac:dyDescent="0.3">
      <c r="C75">
        <v>100</v>
      </c>
      <c r="D75">
        <v>97</v>
      </c>
      <c r="E75">
        <v>87</v>
      </c>
      <c r="F75">
        <v>69</v>
      </c>
      <c r="G75">
        <v>64</v>
      </c>
      <c r="H75">
        <v>50</v>
      </c>
      <c r="I75">
        <v>35</v>
      </c>
      <c r="J75">
        <v>26</v>
      </c>
      <c r="K75">
        <v>17</v>
      </c>
      <c r="L75">
        <v>11</v>
      </c>
      <c r="M75">
        <v>7</v>
      </c>
      <c r="N75">
        <v>4.7</v>
      </c>
      <c r="P75">
        <f t="shared" si="14"/>
        <v>0</v>
      </c>
      <c r="Q75">
        <f t="shared" si="15"/>
        <v>3</v>
      </c>
      <c r="R75">
        <f t="shared" si="16"/>
        <v>10</v>
      </c>
      <c r="S75">
        <f t="shared" si="17"/>
        <v>18</v>
      </c>
      <c r="T75">
        <f t="shared" si="18"/>
        <v>5</v>
      </c>
      <c r="U75">
        <f t="shared" si="19"/>
        <v>14</v>
      </c>
      <c r="V75">
        <f t="shared" si="20"/>
        <v>15</v>
      </c>
      <c r="W75">
        <f t="shared" si="21"/>
        <v>9</v>
      </c>
      <c r="X75">
        <f t="shared" si="22"/>
        <v>9</v>
      </c>
      <c r="Y75">
        <f t="shared" si="23"/>
        <v>6</v>
      </c>
      <c r="Z75">
        <f t="shared" si="24"/>
        <v>4</v>
      </c>
      <c r="AA75">
        <f t="shared" si="25"/>
        <v>2.2999999999999998</v>
      </c>
      <c r="AB75">
        <f t="shared" si="26"/>
        <v>95.3</v>
      </c>
    </row>
    <row r="76" spans="3:28" x14ac:dyDescent="0.3">
      <c r="C76">
        <v>100</v>
      </c>
      <c r="D76">
        <v>95</v>
      </c>
      <c r="E76">
        <v>88</v>
      </c>
      <c r="F76">
        <v>72</v>
      </c>
      <c r="G76">
        <v>64</v>
      </c>
      <c r="H76">
        <v>44</v>
      </c>
      <c r="I76">
        <v>29</v>
      </c>
      <c r="J76">
        <v>24</v>
      </c>
      <c r="K76">
        <v>19</v>
      </c>
      <c r="L76">
        <v>13</v>
      </c>
      <c r="M76">
        <v>7</v>
      </c>
      <c r="N76">
        <v>4.7</v>
      </c>
      <c r="P76">
        <f t="shared" si="14"/>
        <v>0</v>
      </c>
      <c r="Q76">
        <f t="shared" si="15"/>
        <v>5</v>
      </c>
      <c r="R76">
        <f t="shared" si="16"/>
        <v>7</v>
      </c>
      <c r="S76">
        <f t="shared" si="17"/>
        <v>16</v>
      </c>
      <c r="T76">
        <f t="shared" si="18"/>
        <v>8</v>
      </c>
      <c r="U76">
        <f t="shared" si="19"/>
        <v>20</v>
      </c>
      <c r="V76">
        <f t="shared" si="20"/>
        <v>15</v>
      </c>
      <c r="W76">
        <f t="shared" si="21"/>
        <v>5</v>
      </c>
      <c r="X76">
        <f t="shared" si="22"/>
        <v>5</v>
      </c>
      <c r="Y76">
        <f t="shared" si="23"/>
        <v>6</v>
      </c>
      <c r="Z76">
        <f t="shared" si="24"/>
        <v>6</v>
      </c>
      <c r="AA76">
        <f t="shared" si="25"/>
        <v>2.2999999999999998</v>
      </c>
      <c r="AB76">
        <f t="shared" si="26"/>
        <v>95.3</v>
      </c>
    </row>
    <row r="77" spans="3:28" x14ac:dyDescent="0.3">
      <c r="C77">
        <v>100</v>
      </c>
      <c r="D77">
        <v>95</v>
      </c>
      <c r="E77">
        <v>88</v>
      </c>
      <c r="F77">
        <v>72</v>
      </c>
      <c r="G77">
        <v>64</v>
      </c>
      <c r="H77">
        <v>44</v>
      </c>
      <c r="I77">
        <v>29</v>
      </c>
      <c r="J77">
        <v>24</v>
      </c>
      <c r="K77">
        <v>19</v>
      </c>
      <c r="L77">
        <v>13</v>
      </c>
      <c r="M77">
        <v>7</v>
      </c>
      <c r="N77">
        <v>4.7</v>
      </c>
      <c r="P77">
        <f t="shared" si="14"/>
        <v>0</v>
      </c>
      <c r="Q77">
        <f t="shared" si="15"/>
        <v>5</v>
      </c>
      <c r="R77">
        <f t="shared" si="16"/>
        <v>7</v>
      </c>
      <c r="S77">
        <f t="shared" si="17"/>
        <v>16</v>
      </c>
      <c r="T77">
        <f t="shared" si="18"/>
        <v>8</v>
      </c>
      <c r="U77">
        <f t="shared" si="19"/>
        <v>20</v>
      </c>
      <c r="V77">
        <f t="shared" si="20"/>
        <v>15</v>
      </c>
      <c r="W77">
        <f t="shared" si="21"/>
        <v>5</v>
      </c>
      <c r="X77">
        <f t="shared" si="22"/>
        <v>5</v>
      </c>
      <c r="Y77">
        <f t="shared" si="23"/>
        <v>6</v>
      </c>
      <c r="Z77">
        <f t="shared" si="24"/>
        <v>6</v>
      </c>
      <c r="AA77">
        <f t="shared" si="25"/>
        <v>2.2999999999999998</v>
      </c>
      <c r="AB77">
        <f t="shared" si="26"/>
        <v>95.3</v>
      </c>
    </row>
    <row r="78" spans="3:28" x14ac:dyDescent="0.3">
      <c r="C78">
        <v>100</v>
      </c>
      <c r="D78">
        <v>95</v>
      </c>
      <c r="E78">
        <v>88</v>
      </c>
      <c r="F78">
        <v>72</v>
      </c>
      <c r="G78">
        <v>64</v>
      </c>
      <c r="H78">
        <v>44</v>
      </c>
      <c r="I78">
        <v>29</v>
      </c>
      <c r="J78">
        <v>24</v>
      </c>
      <c r="K78">
        <v>19</v>
      </c>
      <c r="L78">
        <v>13</v>
      </c>
      <c r="M78">
        <v>7</v>
      </c>
      <c r="N78">
        <v>4.7</v>
      </c>
      <c r="P78">
        <f t="shared" si="14"/>
        <v>0</v>
      </c>
      <c r="Q78">
        <f t="shared" si="15"/>
        <v>5</v>
      </c>
      <c r="R78">
        <f t="shared" si="16"/>
        <v>7</v>
      </c>
      <c r="S78">
        <f t="shared" si="17"/>
        <v>16</v>
      </c>
      <c r="T78">
        <f t="shared" si="18"/>
        <v>8</v>
      </c>
      <c r="U78">
        <f t="shared" si="19"/>
        <v>20</v>
      </c>
      <c r="V78">
        <f t="shared" si="20"/>
        <v>15</v>
      </c>
      <c r="W78">
        <f t="shared" si="21"/>
        <v>5</v>
      </c>
      <c r="X78">
        <f t="shared" si="22"/>
        <v>5</v>
      </c>
      <c r="Y78">
        <f t="shared" si="23"/>
        <v>6</v>
      </c>
      <c r="Z78">
        <f t="shared" si="24"/>
        <v>6</v>
      </c>
      <c r="AA78">
        <f t="shared" si="25"/>
        <v>2.2999999999999998</v>
      </c>
      <c r="AB78">
        <f t="shared" si="26"/>
        <v>95.3</v>
      </c>
    </row>
    <row r="79" spans="3:28" x14ac:dyDescent="0.3">
      <c r="C79">
        <v>100</v>
      </c>
      <c r="D79">
        <v>95</v>
      </c>
      <c r="E79">
        <v>88</v>
      </c>
      <c r="F79">
        <v>72</v>
      </c>
      <c r="G79">
        <v>64</v>
      </c>
      <c r="H79">
        <v>44</v>
      </c>
      <c r="I79">
        <v>29</v>
      </c>
      <c r="J79">
        <v>24</v>
      </c>
      <c r="K79">
        <v>19</v>
      </c>
      <c r="L79">
        <v>13</v>
      </c>
      <c r="M79">
        <v>7</v>
      </c>
      <c r="N79">
        <v>4.7</v>
      </c>
      <c r="P79">
        <f t="shared" si="14"/>
        <v>0</v>
      </c>
      <c r="Q79">
        <f t="shared" si="15"/>
        <v>5</v>
      </c>
      <c r="R79">
        <f t="shared" si="16"/>
        <v>7</v>
      </c>
      <c r="S79">
        <f t="shared" si="17"/>
        <v>16</v>
      </c>
      <c r="T79">
        <f t="shared" si="18"/>
        <v>8</v>
      </c>
      <c r="U79">
        <f t="shared" si="19"/>
        <v>20</v>
      </c>
      <c r="V79">
        <f t="shared" si="20"/>
        <v>15</v>
      </c>
      <c r="W79">
        <f t="shared" si="21"/>
        <v>5</v>
      </c>
      <c r="X79">
        <f t="shared" si="22"/>
        <v>5</v>
      </c>
      <c r="Y79">
        <f t="shared" si="23"/>
        <v>6</v>
      </c>
      <c r="Z79">
        <f t="shared" si="24"/>
        <v>6</v>
      </c>
      <c r="AA79">
        <f t="shared" si="25"/>
        <v>2.2999999999999998</v>
      </c>
      <c r="AB79">
        <f t="shared" si="26"/>
        <v>95.3</v>
      </c>
    </row>
    <row r="80" spans="3:28" x14ac:dyDescent="0.3">
      <c r="C80">
        <v>100</v>
      </c>
      <c r="D80">
        <v>95</v>
      </c>
      <c r="E80">
        <v>88</v>
      </c>
      <c r="F80">
        <v>72</v>
      </c>
      <c r="G80">
        <v>64</v>
      </c>
      <c r="H80">
        <v>44</v>
      </c>
      <c r="I80">
        <v>29</v>
      </c>
      <c r="J80">
        <v>24</v>
      </c>
      <c r="K80">
        <v>19</v>
      </c>
      <c r="L80">
        <v>13</v>
      </c>
      <c r="M80">
        <v>7</v>
      </c>
      <c r="N80">
        <v>4.7</v>
      </c>
      <c r="P80">
        <f t="shared" si="14"/>
        <v>0</v>
      </c>
      <c r="Q80">
        <f t="shared" si="15"/>
        <v>5</v>
      </c>
      <c r="R80">
        <f t="shared" si="16"/>
        <v>7</v>
      </c>
      <c r="S80">
        <f t="shared" si="17"/>
        <v>16</v>
      </c>
      <c r="T80">
        <f t="shared" si="18"/>
        <v>8</v>
      </c>
      <c r="U80">
        <f t="shared" si="19"/>
        <v>20</v>
      </c>
      <c r="V80">
        <f t="shared" si="20"/>
        <v>15</v>
      </c>
      <c r="W80">
        <f t="shared" si="21"/>
        <v>5</v>
      </c>
      <c r="X80">
        <f t="shared" si="22"/>
        <v>5</v>
      </c>
      <c r="Y80">
        <f t="shared" si="23"/>
        <v>6</v>
      </c>
      <c r="Z80">
        <f t="shared" si="24"/>
        <v>6</v>
      </c>
      <c r="AA80">
        <f t="shared" si="25"/>
        <v>2.2999999999999998</v>
      </c>
      <c r="AB80">
        <f t="shared" si="26"/>
        <v>95.3</v>
      </c>
    </row>
    <row r="81" spans="3:28" x14ac:dyDescent="0.3">
      <c r="C81">
        <v>100</v>
      </c>
      <c r="D81">
        <v>95</v>
      </c>
      <c r="E81">
        <v>88</v>
      </c>
      <c r="F81">
        <v>72</v>
      </c>
      <c r="G81">
        <v>64</v>
      </c>
      <c r="H81">
        <v>44</v>
      </c>
      <c r="I81">
        <v>29</v>
      </c>
      <c r="J81">
        <v>24</v>
      </c>
      <c r="K81">
        <v>19</v>
      </c>
      <c r="L81">
        <v>13</v>
      </c>
      <c r="M81">
        <v>7</v>
      </c>
      <c r="N81">
        <v>4.7</v>
      </c>
      <c r="P81">
        <f t="shared" si="14"/>
        <v>0</v>
      </c>
      <c r="Q81">
        <f t="shared" si="15"/>
        <v>5</v>
      </c>
      <c r="R81">
        <f t="shared" si="16"/>
        <v>7</v>
      </c>
      <c r="S81">
        <f t="shared" si="17"/>
        <v>16</v>
      </c>
      <c r="T81">
        <f t="shared" si="18"/>
        <v>8</v>
      </c>
      <c r="U81">
        <f t="shared" si="19"/>
        <v>20</v>
      </c>
      <c r="V81">
        <f t="shared" si="20"/>
        <v>15</v>
      </c>
      <c r="W81">
        <f t="shared" si="21"/>
        <v>5</v>
      </c>
      <c r="X81">
        <f t="shared" si="22"/>
        <v>5</v>
      </c>
      <c r="Y81">
        <f t="shared" si="23"/>
        <v>6</v>
      </c>
      <c r="Z81">
        <f t="shared" si="24"/>
        <v>6</v>
      </c>
      <c r="AA81">
        <f t="shared" si="25"/>
        <v>2.2999999999999998</v>
      </c>
      <c r="AB81">
        <f t="shared" si="26"/>
        <v>95.3</v>
      </c>
    </row>
    <row r="82" spans="3:28" x14ac:dyDescent="0.3">
      <c r="C82">
        <v>100</v>
      </c>
      <c r="D82">
        <v>98</v>
      </c>
      <c r="E82">
        <v>86</v>
      </c>
      <c r="F82">
        <v>66</v>
      </c>
      <c r="G82">
        <v>60</v>
      </c>
      <c r="H82">
        <v>49</v>
      </c>
      <c r="I82">
        <v>36</v>
      </c>
      <c r="J82">
        <v>28</v>
      </c>
      <c r="K82">
        <v>19</v>
      </c>
      <c r="L82">
        <v>12</v>
      </c>
      <c r="M82">
        <v>8</v>
      </c>
      <c r="N82">
        <v>4.9000000000000004</v>
      </c>
      <c r="P82">
        <f t="shared" si="14"/>
        <v>0</v>
      </c>
      <c r="Q82">
        <f t="shared" si="15"/>
        <v>2</v>
      </c>
      <c r="R82">
        <f t="shared" si="16"/>
        <v>12</v>
      </c>
      <c r="S82">
        <f t="shared" si="17"/>
        <v>20</v>
      </c>
      <c r="T82">
        <f t="shared" si="18"/>
        <v>6</v>
      </c>
      <c r="U82">
        <f t="shared" si="19"/>
        <v>11</v>
      </c>
      <c r="V82">
        <f t="shared" si="20"/>
        <v>13</v>
      </c>
      <c r="W82">
        <f t="shared" si="21"/>
        <v>8</v>
      </c>
      <c r="X82">
        <f t="shared" si="22"/>
        <v>9</v>
      </c>
      <c r="Y82">
        <f t="shared" si="23"/>
        <v>7</v>
      </c>
      <c r="Z82">
        <f t="shared" si="24"/>
        <v>4</v>
      </c>
      <c r="AA82">
        <f t="shared" si="25"/>
        <v>3.0999999999999996</v>
      </c>
      <c r="AB82">
        <f t="shared" si="26"/>
        <v>95.1</v>
      </c>
    </row>
    <row r="83" spans="3:28" x14ac:dyDescent="0.3">
      <c r="C83">
        <v>100</v>
      </c>
      <c r="D83">
        <v>98</v>
      </c>
      <c r="E83">
        <v>86</v>
      </c>
      <c r="F83">
        <v>66</v>
      </c>
      <c r="G83">
        <v>60</v>
      </c>
      <c r="H83">
        <v>49</v>
      </c>
      <c r="I83">
        <v>36</v>
      </c>
      <c r="J83">
        <v>28</v>
      </c>
      <c r="K83">
        <v>19</v>
      </c>
      <c r="L83">
        <v>12</v>
      </c>
      <c r="M83">
        <v>8</v>
      </c>
      <c r="N83">
        <v>4.9000000000000004</v>
      </c>
      <c r="P83">
        <f t="shared" si="14"/>
        <v>0</v>
      </c>
      <c r="Q83">
        <f t="shared" si="15"/>
        <v>2</v>
      </c>
      <c r="R83">
        <f t="shared" si="16"/>
        <v>12</v>
      </c>
      <c r="S83">
        <f t="shared" si="17"/>
        <v>20</v>
      </c>
      <c r="T83">
        <f t="shared" si="18"/>
        <v>6</v>
      </c>
      <c r="U83">
        <f t="shared" si="19"/>
        <v>11</v>
      </c>
      <c r="V83">
        <f t="shared" si="20"/>
        <v>13</v>
      </c>
      <c r="W83">
        <f t="shared" si="21"/>
        <v>8</v>
      </c>
      <c r="X83">
        <f t="shared" si="22"/>
        <v>9</v>
      </c>
      <c r="Y83">
        <f t="shared" si="23"/>
        <v>7</v>
      </c>
      <c r="Z83">
        <f t="shared" si="24"/>
        <v>4</v>
      </c>
      <c r="AA83">
        <f t="shared" si="25"/>
        <v>3.0999999999999996</v>
      </c>
      <c r="AB83">
        <f t="shared" si="26"/>
        <v>95.1</v>
      </c>
    </row>
    <row r="84" spans="3:28" x14ac:dyDescent="0.3">
      <c r="C84">
        <v>100</v>
      </c>
      <c r="D84">
        <v>98</v>
      </c>
      <c r="E84">
        <v>86</v>
      </c>
      <c r="F84">
        <v>66</v>
      </c>
      <c r="G84">
        <v>60</v>
      </c>
      <c r="H84">
        <v>49</v>
      </c>
      <c r="I84">
        <v>36</v>
      </c>
      <c r="J84">
        <v>28</v>
      </c>
      <c r="K84">
        <v>19</v>
      </c>
      <c r="L84">
        <v>12</v>
      </c>
      <c r="M84">
        <v>8</v>
      </c>
      <c r="N84">
        <v>4.9000000000000004</v>
      </c>
      <c r="P84">
        <f t="shared" si="14"/>
        <v>0</v>
      </c>
      <c r="Q84">
        <f t="shared" si="15"/>
        <v>2</v>
      </c>
      <c r="R84">
        <f t="shared" si="16"/>
        <v>12</v>
      </c>
      <c r="S84">
        <f t="shared" si="17"/>
        <v>20</v>
      </c>
      <c r="T84">
        <f t="shared" si="18"/>
        <v>6</v>
      </c>
      <c r="U84">
        <f t="shared" si="19"/>
        <v>11</v>
      </c>
      <c r="V84">
        <f t="shared" si="20"/>
        <v>13</v>
      </c>
      <c r="W84">
        <f t="shared" si="21"/>
        <v>8</v>
      </c>
      <c r="X84">
        <f t="shared" si="22"/>
        <v>9</v>
      </c>
      <c r="Y84">
        <f t="shared" si="23"/>
        <v>7</v>
      </c>
      <c r="Z84">
        <f t="shared" si="24"/>
        <v>4</v>
      </c>
      <c r="AA84">
        <f t="shared" si="25"/>
        <v>3.0999999999999996</v>
      </c>
      <c r="AB84">
        <f t="shared" si="26"/>
        <v>95.1</v>
      </c>
    </row>
    <row r="85" spans="3:28" x14ac:dyDescent="0.3">
      <c r="C85">
        <v>100</v>
      </c>
      <c r="D85">
        <v>98</v>
      </c>
      <c r="E85">
        <v>86</v>
      </c>
      <c r="F85">
        <v>66</v>
      </c>
      <c r="G85">
        <v>60</v>
      </c>
      <c r="H85">
        <v>49</v>
      </c>
      <c r="I85">
        <v>36</v>
      </c>
      <c r="J85">
        <v>28</v>
      </c>
      <c r="K85">
        <v>19</v>
      </c>
      <c r="L85">
        <v>12</v>
      </c>
      <c r="M85">
        <v>8</v>
      </c>
      <c r="N85">
        <v>4.9000000000000004</v>
      </c>
      <c r="P85">
        <f t="shared" si="14"/>
        <v>0</v>
      </c>
      <c r="Q85">
        <f t="shared" si="15"/>
        <v>2</v>
      </c>
      <c r="R85">
        <f t="shared" si="16"/>
        <v>12</v>
      </c>
      <c r="S85">
        <f t="shared" si="17"/>
        <v>20</v>
      </c>
      <c r="T85">
        <f t="shared" si="18"/>
        <v>6</v>
      </c>
      <c r="U85">
        <f t="shared" si="19"/>
        <v>11</v>
      </c>
      <c r="V85">
        <f t="shared" si="20"/>
        <v>13</v>
      </c>
      <c r="W85">
        <f t="shared" si="21"/>
        <v>8</v>
      </c>
      <c r="X85">
        <f t="shared" si="22"/>
        <v>9</v>
      </c>
      <c r="Y85">
        <f t="shared" si="23"/>
        <v>7</v>
      </c>
      <c r="Z85">
        <f t="shared" si="24"/>
        <v>4</v>
      </c>
      <c r="AA85">
        <f t="shared" si="25"/>
        <v>3.0999999999999996</v>
      </c>
      <c r="AB85">
        <f t="shared" si="26"/>
        <v>95.1</v>
      </c>
    </row>
    <row r="86" spans="3:28" x14ac:dyDescent="0.3">
      <c r="C86">
        <v>100</v>
      </c>
      <c r="D86">
        <v>98</v>
      </c>
      <c r="E86">
        <v>86</v>
      </c>
      <c r="F86">
        <v>66</v>
      </c>
      <c r="G86">
        <v>60</v>
      </c>
      <c r="H86">
        <v>49</v>
      </c>
      <c r="I86">
        <v>36</v>
      </c>
      <c r="J86">
        <v>28</v>
      </c>
      <c r="K86">
        <v>19</v>
      </c>
      <c r="L86">
        <v>12</v>
      </c>
      <c r="M86">
        <v>8</v>
      </c>
      <c r="N86">
        <v>4.9000000000000004</v>
      </c>
      <c r="P86">
        <f t="shared" si="14"/>
        <v>0</v>
      </c>
      <c r="Q86">
        <f t="shared" si="15"/>
        <v>2</v>
      </c>
      <c r="R86">
        <f t="shared" si="16"/>
        <v>12</v>
      </c>
      <c r="S86">
        <f t="shared" si="17"/>
        <v>20</v>
      </c>
      <c r="T86">
        <f t="shared" si="18"/>
        <v>6</v>
      </c>
      <c r="U86">
        <f t="shared" si="19"/>
        <v>11</v>
      </c>
      <c r="V86">
        <f t="shared" si="20"/>
        <v>13</v>
      </c>
      <c r="W86">
        <f t="shared" si="21"/>
        <v>8</v>
      </c>
      <c r="X86">
        <f t="shared" si="22"/>
        <v>9</v>
      </c>
      <c r="Y86">
        <f t="shared" si="23"/>
        <v>7</v>
      </c>
      <c r="Z86">
        <f t="shared" si="24"/>
        <v>4</v>
      </c>
      <c r="AA86">
        <f t="shared" si="25"/>
        <v>3.0999999999999996</v>
      </c>
      <c r="AB86">
        <f t="shared" si="26"/>
        <v>95.1</v>
      </c>
    </row>
    <row r="87" spans="3:28" x14ac:dyDescent="0.3">
      <c r="C87">
        <v>100</v>
      </c>
      <c r="D87">
        <v>98</v>
      </c>
      <c r="E87">
        <v>86</v>
      </c>
      <c r="F87">
        <v>66</v>
      </c>
      <c r="G87">
        <v>60</v>
      </c>
      <c r="H87">
        <v>49</v>
      </c>
      <c r="I87">
        <v>36</v>
      </c>
      <c r="J87">
        <v>28</v>
      </c>
      <c r="K87">
        <v>19</v>
      </c>
      <c r="L87">
        <v>12</v>
      </c>
      <c r="M87">
        <v>8</v>
      </c>
      <c r="N87">
        <v>4.9000000000000004</v>
      </c>
      <c r="P87">
        <f t="shared" si="14"/>
        <v>0</v>
      </c>
      <c r="Q87">
        <f t="shared" si="15"/>
        <v>2</v>
      </c>
      <c r="R87">
        <f t="shared" si="16"/>
        <v>12</v>
      </c>
      <c r="S87">
        <f t="shared" si="17"/>
        <v>20</v>
      </c>
      <c r="T87">
        <f t="shared" si="18"/>
        <v>6</v>
      </c>
      <c r="U87">
        <f t="shared" si="19"/>
        <v>11</v>
      </c>
      <c r="V87">
        <f t="shared" si="20"/>
        <v>13</v>
      </c>
      <c r="W87">
        <f t="shared" si="21"/>
        <v>8</v>
      </c>
      <c r="X87">
        <f t="shared" si="22"/>
        <v>9</v>
      </c>
      <c r="Y87">
        <f t="shared" si="23"/>
        <v>7</v>
      </c>
      <c r="Z87">
        <f t="shared" si="24"/>
        <v>4</v>
      </c>
      <c r="AA87">
        <f t="shared" si="25"/>
        <v>3.0999999999999996</v>
      </c>
      <c r="AB87">
        <f t="shared" si="26"/>
        <v>95.1</v>
      </c>
    </row>
    <row r="88" spans="3:28" x14ac:dyDescent="0.3">
      <c r="C88">
        <v>100</v>
      </c>
      <c r="D88">
        <v>98</v>
      </c>
      <c r="E88">
        <v>86</v>
      </c>
      <c r="F88">
        <v>66</v>
      </c>
      <c r="G88">
        <v>60</v>
      </c>
      <c r="H88">
        <v>49</v>
      </c>
      <c r="I88">
        <v>36</v>
      </c>
      <c r="J88">
        <v>28</v>
      </c>
      <c r="K88">
        <v>19</v>
      </c>
      <c r="L88">
        <v>12</v>
      </c>
      <c r="M88">
        <v>8</v>
      </c>
      <c r="N88">
        <v>4.9000000000000004</v>
      </c>
      <c r="P88">
        <f t="shared" si="14"/>
        <v>0</v>
      </c>
      <c r="Q88">
        <f t="shared" si="15"/>
        <v>2</v>
      </c>
      <c r="R88">
        <f t="shared" si="16"/>
        <v>12</v>
      </c>
      <c r="S88">
        <f t="shared" si="17"/>
        <v>20</v>
      </c>
      <c r="T88">
        <f t="shared" si="18"/>
        <v>6</v>
      </c>
      <c r="U88">
        <f t="shared" si="19"/>
        <v>11</v>
      </c>
      <c r="V88">
        <f t="shared" si="20"/>
        <v>13</v>
      </c>
      <c r="W88">
        <f t="shared" si="21"/>
        <v>8</v>
      </c>
      <c r="X88">
        <f t="shared" si="22"/>
        <v>9</v>
      </c>
      <c r="Y88">
        <f t="shared" si="23"/>
        <v>7</v>
      </c>
      <c r="Z88">
        <f t="shared" si="24"/>
        <v>4</v>
      </c>
      <c r="AA88">
        <f t="shared" si="25"/>
        <v>3.0999999999999996</v>
      </c>
      <c r="AB88">
        <f t="shared" si="26"/>
        <v>95.1</v>
      </c>
    </row>
    <row r="89" spans="3:28" x14ac:dyDescent="0.3">
      <c r="C89">
        <v>100</v>
      </c>
      <c r="D89">
        <v>98</v>
      </c>
      <c r="E89">
        <v>86</v>
      </c>
      <c r="F89">
        <v>66</v>
      </c>
      <c r="G89">
        <v>60</v>
      </c>
      <c r="H89">
        <v>49</v>
      </c>
      <c r="I89">
        <v>36</v>
      </c>
      <c r="J89">
        <v>28</v>
      </c>
      <c r="K89">
        <v>19</v>
      </c>
      <c r="L89">
        <v>12</v>
      </c>
      <c r="M89">
        <v>8</v>
      </c>
      <c r="N89">
        <v>4.9000000000000004</v>
      </c>
      <c r="P89">
        <f t="shared" si="14"/>
        <v>0</v>
      </c>
      <c r="Q89">
        <f t="shared" si="15"/>
        <v>2</v>
      </c>
      <c r="R89">
        <f t="shared" si="16"/>
        <v>12</v>
      </c>
      <c r="S89">
        <f t="shared" si="17"/>
        <v>20</v>
      </c>
      <c r="T89">
        <f t="shared" si="18"/>
        <v>6</v>
      </c>
      <c r="U89">
        <f t="shared" si="19"/>
        <v>11</v>
      </c>
      <c r="V89">
        <f t="shared" si="20"/>
        <v>13</v>
      </c>
      <c r="W89">
        <f t="shared" si="21"/>
        <v>8</v>
      </c>
      <c r="X89">
        <f t="shared" si="22"/>
        <v>9</v>
      </c>
      <c r="Y89">
        <f t="shared" si="23"/>
        <v>7</v>
      </c>
      <c r="Z89">
        <f t="shared" si="24"/>
        <v>4</v>
      </c>
      <c r="AA89">
        <f t="shared" si="25"/>
        <v>3.0999999999999996</v>
      </c>
      <c r="AB89">
        <f t="shared" si="26"/>
        <v>95.1</v>
      </c>
    </row>
    <row r="90" spans="3:28" x14ac:dyDescent="0.3">
      <c r="C90">
        <v>100</v>
      </c>
      <c r="D90">
        <v>97</v>
      </c>
      <c r="E90">
        <v>85</v>
      </c>
      <c r="F90">
        <v>70</v>
      </c>
      <c r="G90">
        <v>63</v>
      </c>
      <c r="H90">
        <v>49</v>
      </c>
      <c r="I90">
        <v>34</v>
      </c>
      <c r="J90">
        <v>25</v>
      </c>
      <c r="K90">
        <v>19</v>
      </c>
      <c r="L90">
        <v>13</v>
      </c>
      <c r="M90">
        <v>7</v>
      </c>
      <c r="N90">
        <v>4.9000000000000004</v>
      </c>
      <c r="P90">
        <f t="shared" si="14"/>
        <v>0</v>
      </c>
      <c r="Q90">
        <f t="shared" si="15"/>
        <v>3</v>
      </c>
      <c r="R90">
        <f t="shared" si="16"/>
        <v>12</v>
      </c>
      <c r="S90">
        <f t="shared" si="17"/>
        <v>15</v>
      </c>
      <c r="T90">
        <f t="shared" si="18"/>
        <v>7</v>
      </c>
      <c r="U90">
        <f t="shared" si="19"/>
        <v>14</v>
      </c>
      <c r="V90">
        <f t="shared" si="20"/>
        <v>15</v>
      </c>
      <c r="W90">
        <f t="shared" si="21"/>
        <v>9</v>
      </c>
      <c r="X90">
        <f t="shared" si="22"/>
        <v>6</v>
      </c>
      <c r="Y90">
        <f t="shared" si="23"/>
        <v>6</v>
      </c>
      <c r="Z90">
        <f t="shared" si="24"/>
        <v>6</v>
      </c>
      <c r="AA90">
        <f t="shared" si="25"/>
        <v>2.0999999999999996</v>
      </c>
      <c r="AB90">
        <f t="shared" si="26"/>
        <v>95.1</v>
      </c>
    </row>
    <row r="91" spans="3:28" x14ac:dyDescent="0.3">
      <c r="C91">
        <v>100</v>
      </c>
      <c r="D91">
        <v>97</v>
      </c>
      <c r="E91">
        <v>85</v>
      </c>
      <c r="F91">
        <v>70</v>
      </c>
      <c r="G91">
        <v>63</v>
      </c>
      <c r="H91">
        <v>49</v>
      </c>
      <c r="I91">
        <v>34</v>
      </c>
      <c r="J91">
        <v>25</v>
      </c>
      <c r="K91">
        <v>19</v>
      </c>
      <c r="L91">
        <v>13</v>
      </c>
      <c r="M91">
        <v>7</v>
      </c>
      <c r="N91">
        <v>4.9000000000000004</v>
      </c>
      <c r="P91">
        <f t="shared" si="14"/>
        <v>0</v>
      </c>
      <c r="Q91">
        <f t="shared" si="15"/>
        <v>3</v>
      </c>
      <c r="R91">
        <f t="shared" si="16"/>
        <v>12</v>
      </c>
      <c r="S91">
        <f t="shared" si="17"/>
        <v>15</v>
      </c>
      <c r="T91">
        <f t="shared" si="18"/>
        <v>7</v>
      </c>
      <c r="U91">
        <f t="shared" si="19"/>
        <v>14</v>
      </c>
      <c r="V91">
        <f t="shared" si="20"/>
        <v>15</v>
      </c>
      <c r="W91">
        <f t="shared" si="21"/>
        <v>9</v>
      </c>
      <c r="X91">
        <f t="shared" si="22"/>
        <v>6</v>
      </c>
      <c r="Y91">
        <f t="shared" si="23"/>
        <v>6</v>
      </c>
      <c r="Z91">
        <f t="shared" si="24"/>
        <v>6</v>
      </c>
      <c r="AA91">
        <f t="shared" si="25"/>
        <v>2.0999999999999996</v>
      </c>
      <c r="AB91">
        <f t="shared" si="26"/>
        <v>95.1</v>
      </c>
    </row>
    <row r="92" spans="3:28" x14ac:dyDescent="0.3">
      <c r="C92">
        <v>100</v>
      </c>
      <c r="D92">
        <v>97</v>
      </c>
      <c r="E92">
        <v>85</v>
      </c>
      <c r="F92">
        <v>70</v>
      </c>
      <c r="G92">
        <v>63</v>
      </c>
      <c r="H92">
        <v>49</v>
      </c>
      <c r="I92">
        <v>34</v>
      </c>
      <c r="J92">
        <v>25</v>
      </c>
      <c r="K92">
        <v>19</v>
      </c>
      <c r="L92">
        <v>13</v>
      </c>
      <c r="M92">
        <v>7</v>
      </c>
      <c r="N92">
        <v>4.9000000000000004</v>
      </c>
      <c r="P92">
        <f t="shared" si="14"/>
        <v>0</v>
      </c>
      <c r="Q92">
        <f t="shared" si="15"/>
        <v>3</v>
      </c>
      <c r="R92">
        <f t="shared" si="16"/>
        <v>12</v>
      </c>
      <c r="S92">
        <f t="shared" si="17"/>
        <v>15</v>
      </c>
      <c r="T92">
        <f t="shared" si="18"/>
        <v>7</v>
      </c>
      <c r="U92">
        <f t="shared" si="19"/>
        <v>14</v>
      </c>
      <c r="V92">
        <f t="shared" si="20"/>
        <v>15</v>
      </c>
      <c r="W92">
        <f t="shared" si="21"/>
        <v>9</v>
      </c>
      <c r="X92">
        <f t="shared" si="22"/>
        <v>6</v>
      </c>
      <c r="Y92">
        <f t="shared" si="23"/>
        <v>6</v>
      </c>
      <c r="Z92">
        <f t="shared" si="24"/>
        <v>6</v>
      </c>
      <c r="AA92">
        <f t="shared" si="25"/>
        <v>2.0999999999999996</v>
      </c>
      <c r="AB92">
        <f t="shared" si="26"/>
        <v>95.1</v>
      </c>
    </row>
    <row r="93" spans="3:28" x14ac:dyDescent="0.3">
      <c r="C93">
        <v>100</v>
      </c>
      <c r="D93">
        <v>97</v>
      </c>
      <c r="E93">
        <v>85</v>
      </c>
      <c r="F93">
        <v>70</v>
      </c>
      <c r="G93">
        <v>63</v>
      </c>
      <c r="H93">
        <v>49</v>
      </c>
      <c r="I93">
        <v>34</v>
      </c>
      <c r="J93">
        <v>25</v>
      </c>
      <c r="K93">
        <v>19</v>
      </c>
      <c r="L93">
        <v>13</v>
      </c>
      <c r="M93">
        <v>7</v>
      </c>
      <c r="N93">
        <v>4.9000000000000004</v>
      </c>
      <c r="P93">
        <f t="shared" si="14"/>
        <v>0</v>
      </c>
      <c r="Q93">
        <f t="shared" si="15"/>
        <v>3</v>
      </c>
      <c r="R93">
        <f t="shared" si="16"/>
        <v>12</v>
      </c>
      <c r="S93">
        <f t="shared" si="17"/>
        <v>15</v>
      </c>
      <c r="T93">
        <f t="shared" si="18"/>
        <v>7</v>
      </c>
      <c r="U93">
        <f t="shared" si="19"/>
        <v>14</v>
      </c>
      <c r="V93">
        <f t="shared" si="20"/>
        <v>15</v>
      </c>
      <c r="W93">
        <f t="shared" si="21"/>
        <v>9</v>
      </c>
      <c r="X93">
        <f t="shared" si="22"/>
        <v>6</v>
      </c>
      <c r="Y93">
        <f t="shared" si="23"/>
        <v>6</v>
      </c>
      <c r="Z93">
        <f t="shared" si="24"/>
        <v>6</v>
      </c>
      <c r="AA93">
        <f t="shared" si="25"/>
        <v>2.0999999999999996</v>
      </c>
      <c r="AB93">
        <f t="shared" si="26"/>
        <v>95.1</v>
      </c>
    </row>
    <row r="94" spans="3:28" x14ac:dyDescent="0.3">
      <c r="C94">
        <v>100</v>
      </c>
      <c r="D94">
        <v>97</v>
      </c>
      <c r="E94">
        <v>85</v>
      </c>
      <c r="F94">
        <v>70</v>
      </c>
      <c r="G94">
        <v>63</v>
      </c>
      <c r="H94">
        <v>49</v>
      </c>
      <c r="I94">
        <v>34</v>
      </c>
      <c r="J94">
        <v>25</v>
      </c>
      <c r="K94">
        <v>19</v>
      </c>
      <c r="L94">
        <v>13</v>
      </c>
      <c r="M94">
        <v>7</v>
      </c>
      <c r="N94">
        <v>4.9000000000000004</v>
      </c>
      <c r="P94">
        <f t="shared" si="14"/>
        <v>0</v>
      </c>
      <c r="Q94">
        <f t="shared" si="15"/>
        <v>3</v>
      </c>
      <c r="R94">
        <f t="shared" si="16"/>
        <v>12</v>
      </c>
      <c r="S94">
        <f t="shared" si="17"/>
        <v>15</v>
      </c>
      <c r="T94">
        <f t="shared" si="18"/>
        <v>7</v>
      </c>
      <c r="U94">
        <f t="shared" si="19"/>
        <v>14</v>
      </c>
      <c r="V94">
        <f t="shared" si="20"/>
        <v>15</v>
      </c>
      <c r="W94">
        <f t="shared" si="21"/>
        <v>9</v>
      </c>
      <c r="X94">
        <f t="shared" si="22"/>
        <v>6</v>
      </c>
      <c r="Y94">
        <f t="shared" si="23"/>
        <v>6</v>
      </c>
      <c r="Z94">
        <f t="shared" si="24"/>
        <v>6</v>
      </c>
      <c r="AA94">
        <f t="shared" si="25"/>
        <v>2.0999999999999996</v>
      </c>
      <c r="AB94">
        <f t="shared" si="26"/>
        <v>95.1</v>
      </c>
    </row>
    <row r="95" spans="3:28" x14ac:dyDescent="0.3">
      <c r="C95">
        <v>100</v>
      </c>
      <c r="D95">
        <v>97</v>
      </c>
      <c r="E95">
        <v>85</v>
      </c>
      <c r="F95">
        <v>70</v>
      </c>
      <c r="G95">
        <v>63</v>
      </c>
      <c r="H95">
        <v>49</v>
      </c>
      <c r="I95">
        <v>34</v>
      </c>
      <c r="J95">
        <v>25</v>
      </c>
      <c r="K95">
        <v>19</v>
      </c>
      <c r="L95">
        <v>13</v>
      </c>
      <c r="M95">
        <v>7</v>
      </c>
      <c r="N95">
        <v>4.9000000000000004</v>
      </c>
      <c r="P95">
        <f t="shared" si="14"/>
        <v>0</v>
      </c>
      <c r="Q95">
        <f t="shared" si="15"/>
        <v>3</v>
      </c>
      <c r="R95">
        <f t="shared" si="16"/>
        <v>12</v>
      </c>
      <c r="S95">
        <f t="shared" si="17"/>
        <v>15</v>
      </c>
      <c r="T95">
        <f t="shared" si="18"/>
        <v>7</v>
      </c>
      <c r="U95">
        <f t="shared" si="19"/>
        <v>14</v>
      </c>
      <c r="V95">
        <f t="shared" si="20"/>
        <v>15</v>
      </c>
      <c r="W95">
        <f t="shared" si="21"/>
        <v>9</v>
      </c>
      <c r="X95">
        <f t="shared" si="22"/>
        <v>6</v>
      </c>
      <c r="Y95">
        <f t="shared" si="23"/>
        <v>6</v>
      </c>
      <c r="Z95">
        <f t="shared" si="24"/>
        <v>6</v>
      </c>
      <c r="AA95">
        <f t="shared" si="25"/>
        <v>2.0999999999999996</v>
      </c>
      <c r="AB95">
        <f t="shared" si="26"/>
        <v>95.1</v>
      </c>
    </row>
    <row r="96" spans="3:28" x14ac:dyDescent="0.3">
      <c r="C96">
        <v>100</v>
      </c>
      <c r="D96">
        <v>100</v>
      </c>
      <c r="E96">
        <v>100</v>
      </c>
      <c r="F96">
        <v>95</v>
      </c>
      <c r="G96">
        <v>88</v>
      </c>
      <c r="H96">
        <v>63</v>
      </c>
      <c r="I96">
        <v>42</v>
      </c>
      <c r="J96">
        <v>31</v>
      </c>
      <c r="K96">
        <v>24</v>
      </c>
      <c r="L96">
        <v>16</v>
      </c>
      <c r="M96">
        <v>9</v>
      </c>
      <c r="N96">
        <v>4.5999999999999996</v>
      </c>
      <c r="P96">
        <f t="shared" si="14"/>
        <v>0</v>
      </c>
      <c r="Q96">
        <f t="shared" si="15"/>
        <v>0</v>
      </c>
      <c r="R96">
        <f t="shared" si="16"/>
        <v>0</v>
      </c>
      <c r="S96">
        <f t="shared" si="17"/>
        <v>5</v>
      </c>
      <c r="T96">
        <f t="shared" si="18"/>
        <v>7</v>
      </c>
      <c r="U96">
        <f t="shared" si="19"/>
        <v>25</v>
      </c>
      <c r="V96">
        <f t="shared" si="20"/>
        <v>21</v>
      </c>
      <c r="W96">
        <f t="shared" si="21"/>
        <v>11</v>
      </c>
      <c r="X96">
        <f t="shared" si="22"/>
        <v>7</v>
      </c>
      <c r="Y96">
        <f t="shared" si="23"/>
        <v>8</v>
      </c>
      <c r="Z96">
        <f t="shared" si="24"/>
        <v>7</v>
      </c>
      <c r="AA96">
        <f t="shared" si="25"/>
        <v>4.4000000000000004</v>
      </c>
      <c r="AB96">
        <f t="shared" si="26"/>
        <v>95.4</v>
      </c>
    </row>
    <row r="97" spans="3:28" x14ac:dyDescent="0.3">
      <c r="C97">
        <v>100</v>
      </c>
      <c r="D97">
        <v>100</v>
      </c>
      <c r="E97">
        <v>100</v>
      </c>
      <c r="F97">
        <v>95</v>
      </c>
      <c r="G97">
        <v>88</v>
      </c>
      <c r="H97">
        <v>63</v>
      </c>
      <c r="I97">
        <v>42</v>
      </c>
      <c r="J97">
        <v>31</v>
      </c>
      <c r="K97">
        <v>24</v>
      </c>
      <c r="L97">
        <v>16</v>
      </c>
      <c r="M97">
        <v>9</v>
      </c>
      <c r="N97">
        <v>4.5999999999999996</v>
      </c>
      <c r="P97">
        <f t="shared" si="14"/>
        <v>0</v>
      </c>
      <c r="Q97">
        <f t="shared" si="15"/>
        <v>0</v>
      </c>
      <c r="R97">
        <f t="shared" si="16"/>
        <v>0</v>
      </c>
      <c r="S97">
        <f t="shared" si="17"/>
        <v>5</v>
      </c>
      <c r="T97">
        <f t="shared" si="18"/>
        <v>7</v>
      </c>
      <c r="U97">
        <f t="shared" si="19"/>
        <v>25</v>
      </c>
      <c r="V97">
        <f t="shared" si="20"/>
        <v>21</v>
      </c>
      <c r="W97">
        <f t="shared" si="21"/>
        <v>11</v>
      </c>
      <c r="X97">
        <f t="shared" si="22"/>
        <v>7</v>
      </c>
      <c r="Y97">
        <f t="shared" si="23"/>
        <v>8</v>
      </c>
      <c r="Z97">
        <f t="shared" si="24"/>
        <v>7</v>
      </c>
      <c r="AA97">
        <f t="shared" si="25"/>
        <v>4.4000000000000004</v>
      </c>
      <c r="AB97">
        <f t="shared" si="26"/>
        <v>95.4</v>
      </c>
    </row>
    <row r="98" spans="3:28" x14ac:dyDescent="0.3">
      <c r="C98">
        <v>100</v>
      </c>
      <c r="D98">
        <v>96</v>
      </c>
      <c r="E98">
        <v>88</v>
      </c>
      <c r="F98">
        <v>67</v>
      </c>
      <c r="G98">
        <v>62</v>
      </c>
      <c r="H98">
        <v>45</v>
      </c>
      <c r="I98">
        <v>32</v>
      </c>
      <c r="J98">
        <v>23</v>
      </c>
      <c r="K98">
        <v>16</v>
      </c>
      <c r="L98">
        <v>11</v>
      </c>
      <c r="M98">
        <v>7</v>
      </c>
      <c r="N98">
        <v>4.8</v>
      </c>
      <c r="P98">
        <f t="shared" si="14"/>
        <v>0</v>
      </c>
      <c r="Q98">
        <f t="shared" si="15"/>
        <v>4</v>
      </c>
      <c r="R98">
        <f t="shared" si="16"/>
        <v>8</v>
      </c>
      <c r="S98">
        <f t="shared" si="17"/>
        <v>21</v>
      </c>
      <c r="T98">
        <f t="shared" si="18"/>
        <v>5</v>
      </c>
      <c r="U98">
        <f t="shared" si="19"/>
        <v>17</v>
      </c>
      <c r="V98">
        <f t="shared" si="20"/>
        <v>13</v>
      </c>
      <c r="W98">
        <f t="shared" si="21"/>
        <v>9</v>
      </c>
      <c r="X98">
        <f t="shared" si="22"/>
        <v>7</v>
      </c>
      <c r="Y98">
        <f t="shared" si="23"/>
        <v>5</v>
      </c>
      <c r="Z98">
        <f t="shared" si="24"/>
        <v>4</v>
      </c>
      <c r="AA98">
        <f t="shared" si="25"/>
        <v>2.2000000000000002</v>
      </c>
      <c r="AB98">
        <f t="shared" si="26"/>
        <v>95.2</v>
      </c>
    </row>
    <row r="99" spans="3:28" x14ac:dyDescent="0.3">
      <c r="C99">
        <v>100</v>
      </c>
      <c r="D99">
        <v>96</v>
      </c>
      <c r="E99">
        <v>88</v>
      </c>
      <c r="F99">
        <v>67</v>
      </c>
      <c r="G99">
        <v>62</v>
      </c>
      <c r="H99">
        <v>45</v>
      </c>
      <c r="I99">
        <v>32</v>
      </c>
      <c r="J99">
        <v>23</v>
      </c>
      <c r="K99">
        <v>16</v>
      </c>
      <c r="L99">
        <v>11</v>
      </c>
      <c r="M99">
        <v>7</v>
      </c>
      <c r="N99">
        <v>4.8</v>
      </c>
      <c r="P99">
        <f t="shared" si="14"/>
        <v>0</v>
      </c>
      <c r="Q99">
        <f t="shared" si="15"/>
        <v>4</v>
      </c>
      <c r="R99">
        <f t="shared" si="16"/>
        <v>8</v>
      </c>
      <c r="S99">
        <f t="shared" si="17"/>
        <v>21</v>
      </c>
      <c r="T99">
        <f t="shared" si="18"/>
        <v>5</v>
      </c>
      <c r="U99">
        <f t="shared" si="19"/>
        <v>17</v>
      </c>
      <c r="V99">
        <f t="shared" si="20"/>
        <v>13</v>
      </c>
      <c r="W99">
        <f t="shared" si="21"/>
        <v>9</v>
      </c>
      <c r="X99">
        <f t="shared" si="22"/>
        <v>7</v>
      </c>
      <c r="Y99">
        <f t="shared" si="23"/>
        <v>5</v>
      </c>
      <c r="Z99">
        <f t="shared" si="24"/>
        <v>4</v>
      </c>
      <c r="AA99">
        <f t="shared" si="25"/>
        <v>2.2000000000000002</v>
      </c>
      <c r="AB99">
        <f t="shared" si="26"/>
        <v>95.2</v>
      </c>
    </row>
    <row r="100" spans="3:28" x14ac:dyDescent="0.3">
      <c r="C100">
        <v>100</v>
      </c>
      <c r="D100">
        <v>96</v>
      </c>
      <c r="E100">
        <v>88</v>
      </c>
      <c r="F100">
        <v>67</v>
      </c>
      <c r="G100">
        <v>62</v>
      </c>
      <c r="H100">
        <v>45</v>
      </c>
      <c r="I100">
        <v>32</v>
      </c>
      <c r="J100">
        <v>23</v>
      </c>
      <c r="K100">
        <v>16</v>
      </c>
      <c r="L100">
        <v>11</v>
      </c>
      <c r="M100">
        <v>7</v>
      </c>
      <c r="N100">
        <v>4.8</v>
      </c>
      <c r="P100">
        <f t="shared" si="14"/>
        <v>0</v>
      </c>
      <c r="Q100">
        <f t="shared" si="15"/>
        <v>4</v>
      </c>
      <c r="R100">
        <f t="shared" si="16"/>
        <v>8</v>
      </c>
      <c r="S100">
        <f t="shared" si="17"/>
        <v>21</v>
      </c>
      <c r="T100">
        <f t="shared" si="18"/>
        <v>5</v>
      </c>
      <c r="U100">
        <f t="shared" si="19"/>
        <v>17</v>
      </c>
      <c r="V100">
        <f t="shared" si="20"/>
        <v>13</v>
      </c>
      <c r="W100">
        <f t="shared" si="21"/>
        <v>9</v>
      </c>
      <c r="X100">
        <f t="shared" si="22"/>
        <v>7</v>
      </c>
      <c r="Y100">
        <f t="shared" si="23"/>
        <v>5</v>
      </c>
      <c r="Z100">
        <f t="shared" si="24"/>
        <v>4</v>
      </c>
      <c r="AA100">
        <f t="shared" si="25"/>
        <v>2.2000000000000002</v>
      </c>
      <c r="AB100">
        <f t="shared" si="26"/>
        <v>95.2</v>
      </c>
    </row>
    <row r="101" spans="3:28" x14ac:dyDescent="0.3">
      <c r="C101">
        <v>100</v>
      </c>
      <c r="D101">
        <v>96</v>
      </c>
      <c r="E101">
        <v>88</v>
      </c>
      <c r="F101">
        <v>67</v>
      </c>
      <c r="G101">
        <v>62</v>
      </c>
      <c r="H101">
        <v>45</v>
      </c>
      <c r="I101">
        <v>32</v>
      </c>
      <c r="J101">
        <v>23</v>
      </c>
      <c r="K101">
        <v>16</v>
      </c>
      <c r="L101">
        <v>11</v>
      </c>
      <c r="M101">
        <v>7</v>
      </c>
      <c r="N101">
        <v>4.8</v>
      </c>
      <c r="P101">
        <f t="shared" si="14"/>
        <v>0</v>
      </c>
      <c r="Q101">
        <f t="shared" si="15"/>
        <v>4</v>
      </c>
      <c r="R101">
        <f t="shared" si="16"/>
        <v>8</v>
      </c>
      <c r="S101">
        <f t="shared" si="17"/>
        <v>21</v>
      </c>
      <c r="T101">
        <f t="shared" si="18"/>
        <v>5</v>
      </c>
      <c r="U101">
        <f t="shared" si="19"/>
        <v>17</v>
      </c>
      <c r="V101">
        <f t="shared" si="20"/>
        <v>13</v>
      </c>
      <c r="W101">
        <f t="shared" si="21"/>
        <v>9</v>
      </c>
      <c r="X101">
        <f t="shared" si="22"/>
        <v>7</v>
      </c>
      <c r="Y101">
        <f t="shared" si="23"/>
        <v>5</v>
      </c>
      <c r="Z101">
        <f t="shared" si="24"/>
        <v>4</v>
      </c>
      <c r="AA101">
        <f t="shared" si="25"/>
        <v>2.2000000000000002</v>
      </c>
      <c r="AB101">
        <f t="shared" si="26"/>
        <v>95.2</v>
      </c>
    </row>
    <row r="102" spans="3:28" x14ac:dyDescent="0.3">
      <c r="C102">
        <v>100</v>
      </c>
      <c r="D102">
        <v>100</v>
      </c>
      <c r="E102">
        <v>95</v>
      </c>
      <c r="F102">
        <v>83</v>
      </c>
      <c r="G102">
        <v>75</v>
      </c>
      <c r="H102">
        <v>59</v>
      </c>
      <c r="I102">
        <v>43</v>
      </c>
      <c r="J102">
        <v>31</v>
      </c>
      <c r="K102">
        <v>21</v>
      </c>
      <c r="L102">
        <v>13</v>
      </c>
      <c r="M102">
        <v>8</v>
      </c>
      <c r="N102">
        <v>5</v>
      </c>
      <c r="P102">
        <f t="shared" si="14"/>
        <v>0</v>
      </c>
      <c r="Q102">
        <f t="shared" si="15"/>
        <v>0</v>
      </c>
      <c r="R102">
        <f t="shared" si="16"/>
        <v>5</v>
      </c>
      <c r="S102">
        <f t="shared" si="17"/>
        <v>12</v>
      </c>
      <c r="T102">
        <f t="shared" si="18"/>
        <v>8</v>
      </c>
      <c r="U102">
        <f t="shared" si="19"/>
        <v>16</v>
      </c>
      <c r="V102">
        <f t="shared" si="20"/>
        <v>16</v>
      </c>
      <c r="W102">
        <f t="shared" si="21"/>
        <v>12</v>
      </c>
      <c r="X102">
        <f t="shared" si="22"/>
        <v>10</v>
      </c>
      <c r="Y102">
        <f t="shared" si="23"/>
        <v>8</v>
      </c>
      <c r="Z102">
        <f t="shared" si="24"/>
        <v>5</v>
      </c>
      <c r="AA102">
        <f t="shared" si="25"/>
        <v>3</v>
      </c>
      <c r="AB102">
        <f t="shared" si="26"/>
        <v>95</v>
      </c>
    </row>
    <row r="103" spans="3:28" x14ac:dyDescent="0.3">
      <c r="C103">
        <v>100</v>
      </c>
      <c r="D103">
        <v>100</v>
      </c>
      <c r="E103">
        <v>95</v>
      </c>
      <c r="F103">
        <v>83</v>
      </c>
      <c r="G103">
        <v>75</v>
      </c>
      <c r="H103">
        <v>59</v>
      </c>
      <c r="I103">
        <v>43</v>
      </c>
      <c r="J103">
        <v>31</v>
      </c>
      <c r="K103">
        <v>21</v>
      </c>
      <c r="L103">
        <v>13</v>
      </c>
      <c r="M103">
        <v>8</v>
      </c>
      <c r="N103">
        <v>5</v>
      </c>
      <c r="P103">
        <f t="shared" si="14"/>
        <v>0</v>
      </c>
      <c r="Q103">
        <f t="shared" si="15"/>
        <v>0</v>
      </c>
      <c r="R103">
        <f t="shared" si="16"/>
        <v>5</v>
      </c>
      <c r="S103">
        <f t="shared" si="17"/>
        <v>12</v>
      </c>
      <c r="T103">
        <f t="shared" si="18"/>
        <v>8</v>
      </c>
      <c r="U103">
        <f t="shared" si="19"/>
        <v>16</v>
      </c>
      <c r="V103">
        <f t="shared" si="20"/>
        <v>16</v>
      </c>
      <c r="W103">
        <f t="shared" si="21"/>
        <v>12</v>
      </c>
      <c r="X103">
        <f t="shared" si="22"/>
        <v>10</v>
      </c>
      <c r="Y103">
        <f t="shared" si="23"/>
        <v>8</v>
      </c>
      <c r="Z103">
        <f t="shared" si="24"/>
        <v>5</v>
      </c>
      <c r="AA103">
        <f t="shared" si="25"/>
        <v>3</v>
      </c>
      <c r="AB103">
        <f t="shared" si="26"/>
        <v>95</v>
      </c>
    </row>
    <row r="104" spans="3:28" x14ac:dyDescent="0.3">
      <c r="C104">
        <v>100</v>
      </c>
      <c r="D104">
        <v>100</v>
      </c>
      <c r="E104">
        <v>95</v>
      </c>
      <c r="F104">
        <v>83</v>
      </c>
      <c r="G104">
        <v>75</v>
      </c>
      <c r="H104">
        <v>59</v>
      </c>
      <c r="I104">
        <v>43</v>
      </c>
      <c r="J104">
        <v>31</v>
      </c>
      <c r="K104">
        <v>21</v>
      </c>
      <c r="L104">
        <v>13</v>
      </c>
      <c r="M104">
        <v>8</v>
      </c>
      <c r="N104">
        <v>5</v>
      </c>
      <c r="P104">
        <f t="shared" si="14"/>
        <v>0</v>
      </c>
      <c r="Q104">
        <f t="shared" si="15"/>
        <v>0</v>
      </c>
      <c r="R104">
        <f t="shared" si="16"/>
        <v>5</v>
      </c>
      <c r="S104">
        <f t="shared" si="17"/>
        <v>12</v>
      </c>
      <c r="T104">
        <f t="shared" si="18"/>
        <v>8</v>
      </c>
      <c r="U104">
        <f t="shared" si="19"/>
        <v>16</v>
      </c>
      <c r="V104">
        <f t="shared" si="20"/>
        <v>16</v>
      </c>
      <c r="W104">
        <f t="shared" si="21"/>
        <v>12</v>
      </c>
      <c r="X104">
        <f t="shared" si="22"/>
        <v>10</v>
      </c>
      <c r="Y104">
        <f t="shared" si="23"/>
        <v>8</v>
      </c>
      <c r="Z104">
        <f t="shared" si="24"/>
        <v>5</v>
      </c>
      <c r="AA104">
        <f t="shared" si="25"/>
        <v>3</v>
      </c>
      <c r="AB104">
        <f t="shared" si="26"/>
        <v>95</v>
      </c>
    </row>
    <row r="105" spans="3:28" x14ac:dyDescent="0.3">
      <c r="C105">
        <v>100</v>
      </c>
      <c r="D105">
        <v>100</v>
      </c>
      <c r="E105">
        <v>95</v>
      </c>
      <c r="F105">
        <v>83</v>
      </c>
      <c r="G105">
        <v>75</v>
      </c>
      <c r="H105">
        <v>59</v>
      </c>
      <c r="I105">
        <v>43</v>
      </c>
      <c r="J105">
        <v>31</v>
      </c>
      <c r="K105">
        <v>21</v>
      </c>
      <c r="L105">
        <v>13</v>
      </c>
      <c r="M105">
        <v>8</v>
      </c>
      <c r="N105">
        <v>5</v>
      </c>
      <c r="P105">
        <f t="shared" si="14"/>
        <v>0</v>
      </c>
      <c r="Q105">
        <f t="shared" si="15"/>
        <v>0</v>
      </c>
      <c r="R105">
        <f t="shared" si="16"/>
        <v>5</v>
      </c>
      <c r="S105">
        <f t="shared" si="17"/>
        <v>12</v>
      </c>
      <c r="T105">
        <f t="shared" si="18"/>
        <v>8</v>
      </c>
      <c r="U105">
        <f t="shared" si="19"/>
        <v>16</v>
      </c>
      <c r="V105">
        <f t="shared" si="20"/>
        <v>16</v>
      </c>
      <c r="W105">
        <f t="shared" si="21"/>
        <v>12</v>
      </c>
      <c r="X105">
        <f t="shared" si="22"/>
        <v>10</v>
      </c>
      <c r="Y105">
        <f t="shared" si="23"/>
        <v>8</v>
      </c>
      <c r="Z105">
        <f t="shared" si="24"/>
        <v>5</v>
      </c>
      <c r="AA105">
        <f t="shared" si="25"/>
        <v>3</v>
      </c>
      <c r="AB105">
        <f t="shared" si="26"/>
        <v>95</v>
      </c>
    </row>
    <row r="106" spans="3:28" x14ac:dyDescent="0.3">
      <c r="C106">
        <v>100</v>
      </c>
      <c r="D106">
        <v>100</v>
      </c>
      <c r="E106">
        <v>95</v>
      </c>
      <c r="F106">
        <v>75</v>
      </c>
      <c r="G106">
        <v>66</v>
      </c>
      <c r="H106">
        <v>51</v>
      </c>
      <c r="I106">
        <v>38</v>
      </c>
      <c r="J106">
        <v>29</v>
      </c>
      <c r="K106">
        <v>22</v>
      </c>
      <c r="L106">
        <v>15</v>
      </c>
      <c r="M106">
        <v>9</v>
      </c>
      <c r="N106">
        <v>5.0999999999999996</v>
      </c>
      <c r="P106">
        <f t="shared" si="14"/>
        <v>0</v>
      </c>
      <c r="Q106">
        <f t="shared" si="15"/>
        <v>0</v>
      </c>
      <c r="R106">
        <f t="shared" si="16"/>
        <v>5</v>
      </c>
      <c r="S106">
        <f t="shared" si="17"/>
        <v>20</v>
      </c>
      <c r="T106">
        <f t="shared" si="18"/>
        <v>9</v>
      </c>
      <c r="U106">
        <f t="shared" si="19"/>
        <v>15</v>
      </c>
      <c r="V106">
        <f t="shared" si="20"/>
        <v>13</v>
      </c>
      <c r="W106">
        <f t="shared" si="21"/>
        <v>9</v>
      </c>
      <c r="X106">
        <f t="shared" si="22"/>
        <v>7</v>
      </c>
      <c r="Y106">
        <f t="shared" si="23"/>
        <v>7</v>
      </c>
      <c r="Z106">
        <f t="shared" si="24"/>
        <v>6</v>
      </c>
      <c r="AA106">
        <f t="shared" si="25"/>
        <v>3.9000000000000004</v>
      </c>
      <c r="AB106">
        <f t="shared" si="26"/>
        <v>94.9</v>
      </c>
    </row>
    <row r="107" spans="3:28" x14ac:dyDescent="0.3">
      <c r="C107">
        <v>100</v>
      </c>
      <c r="D107">
        <v>100</v>
      </c>
      <c r="E107">
        <v>95</v>
      </c>
      <c r="F107">
        <v>75</v>
      </c>
      <c r="G107">
        <v>66</v>
      </c>
      <c r="H107">
        <v>51</v>
      </c>
      <c r="I107">
        <v>38</v>
      </c>
      <c r="J107">
        <v>29</v>
      </c>
      <c r="K107">
        <v>22</v>
      </c>
      <c r="L107">
        <v>15</v>
      </c>
      <c r="M107">
        <v>9</v>
      </c>
      <c r="N107">
        <v>5.0999999999999996</v>
      </c>
      <c r="P107">
        <f t="shared" si="14"/>
        <v>0</v>
      </c>
      <c r="Q107">
        <f t="shared" si="15"/>
        <v>0</v>
      </c>
      <c r="R107">
        <f t="shared" si="16"/>
        <v>5</v>
      </c>
      <c r="S107">
        <f t="shared" si="17"/>
        <v>20</v>
      </c>
      <c r="T107">
        <f t="shared" si="18"/>
        <v>9</v>
      </c>
      <c r="U107">
        <f t="shared" si="19"/>
        <v>15</v>
      </c>
      <c r="V107">
        <f t="shared" si="20"/>
        <v>13</v>
      </c>
      <c r="W107">
        <f t="shared" si="21"/>
        <v>9</v>
      </c>
      <c r="X107">
        <f t="shared" si="22"/>
        <v>7</v>
      </c>
      <c r="Y107">
        <f t="shared" si="23"/>
        <v>7</v>
      </c>
      <c r="Z107">
        <f t="shared" si="24"/>
        <v>6</v>
      </c>
      <c r="AA107">
        <f t="shared" si="25"/>
        <v>3.9000000000000004</v>
      </c>
      <c r="AB107">
        <f t="shared" si="26"/>
        <v>94.9</v>
      </c>
    </row>
    <row r="108" spans="3:28" x14ac:dyDescent="0.3">
      <c r="C108">
        <v>100</v>
      </c>
      <c r="D108">
        <v>100</v>
      </c>
      <c r="E108">
        <v>95</v>
      </c>
      <c r="F108">
        <v>75</v>
      </c>
      <c r="G108">
        <v>66</v>
      </c>
      <c r="H108">
        <v>51</v>
      </c>
      <c r="I108">
        <v>38</v>
      </c>
      <c r="J108">
        <v>29</v>
      </c>
      <c r="K108">
        <v>22</v>
      </c>
      <c r="L108">
        <v>15</v>
      </c>
      <c r="M108">
        <v>9</v>
      </c>
      <c r="N108">
        <v>5.0999999999999996</v>
      </c>
      <c r="P108">
        <f t="shared" si="14"/>
        <v>0</v>
      </c>
      <c r="Q108">
        <f t="shared" si="15"/>
        <v>0</v>
      </c>
      <c r="R108">
        <f t="shared" si="16"/>
        <v>5</v>
      </c>
      <c r="S108">
        <f t="shared" si="17"/>
        <v>20</v>
      </c>
      <c r="T108">
        <f t="shared" si="18"/>
        <v>9</v>
      </c>
      <c r="U108">
        <f t="shared" si="19"/>
        <v>15</v>
      </c>
      <c r="V108">
        <f t="shared" si="20"/>
        <v>13</v>
      </c>
      <c r="W108">
        <f t="shared" si="21"/>
        <v>9</v>
      </c>
      <c r="X108">
        <f t="shared" si="22"/>
        <v>7</v>
      </c>
      <c r="Y108">
        <f t="shared" si="23"/>
        <v>7</v>
      </c>
      <c r="Z108">
        <f t="shared" si="24"/>
        <v>6</v>
      </c>
      <c r="AA108">
        <f t="shared" si="25"/>
        <v>3.9000000000000004</v>
      </c>
      <c r="AB108">
        <f t="shared" si="26"/>
        <v>94.9</v>
      </c>
    </row>
    <row r="109" spans="3:28" x14ac:dyDescent="0.3">
      <c r="C109">
        <v>100</v>
      </c>
      <c r="D109">
        <v>100</v>
      </c>
      <c r="E109">
        <v>95</v>
      </c>
      <c r="F109">
        <v>75</v>
      </c>
      <c r="G109">
        <v>66</v>
      </c>
      <c r="H109">
        <v>51</v>
      </c>
      <c r="I109">
        <v>38</v>
      </c>
      <c r="J109">
        <v>29</v>
      </c>
      <c r="K109">
        <v>22</v>
      </c>
      <c r="L109">
        <v>15</v>
      </c>
      <c r="M109">
        <v>9</v>
      </c>
      <c r="N109">
        <v>5.0999999999999996</v>
      </c>
      <c r="P109">
        <f t="shared" si="14"/>
        <v>0</v>
      </c>
      <c r="Q109">
        <f t="shared" si="15"/>
        <v>0</v>
      </c>
      <c r="R109">
        <f t="shared" si="16"/>
        <v>5</v>
      </c>
      <c r="S109">
        <f t="shared" si="17"/>
        <v>20</v>
      </c>
      <c r="T109">
        <f t="shared" si="18"/>
        <v>9</v>
      </c>
      <c r="U109">
        <f t="shared" si="19"/>
        <v>15</v>
      </c>
      <c r="V109">
        <f t="shared" si="20"/>
        <v>13</v>
      </c>
      <c r="W109">
        <f t="shared" si="21"/>
        <v>9</v>
      </c>
      <c r="X109">
        <f t="shared" si="22"/>
        <v>7</v>
      </c>
      <c r="Y109">
        <f t="shared" si="23"/>
        <v>7</v>
      </c>
      <c r="Z109">
        <f t="shared" si="24"/>
        <v>6</v>
      </c>
      <c r="AA109">
        <f t="shared" si="25"/>
        <v>3.9000000000000004</v>
      </c>
      <c r="AB109">
        <f t="shared" si="26"/>
        <v>94.9</v>
      </c>
    </row>
    <row r="110" spans="3:28" x14ac:dyDescent="0.3">
      <c r="C110">
        <v>100</v>
      </c>
      <c r="D110">
        <v>100</v>
      </c>
      <c r="E110">
        <v>95</v>
      </c>
      <c r="F110">
        <v>75</v>
      </c>
      <c r="G110">
        <v>66</v>
      </c>
      <c r="H110">
        <v>51</v>
      </c>
      <c r="I110">
        <v>38</v>
      </c>
      <c r="J110">
        <v>29</v>
      </c>
      <c r="K110">
        <v>22</v>
      </c>
      <c r="L110">
        <v>15</v>
      </c>
      <c r="M110">
        <v>9</v>
      </c>
      <c r="N110">
        <v>5.0999999999999996</v>
      </c>
      <c r="P110">
        <f t="shared" si="14"/>
        <v>0</v>
      </c>
      <c r="Q110">
        <f t="shared" si="15"/>
        <v>0</v>
      </c>
      <c r="R110">
        <f t="shared" si="16"/>
        <v>5</v>
      </c>
      <c r="S110">
        <f t="shared" si="17"/>
        <v>20</v>
      </c>
      <c r="T110">
        <f t="shared" si="18"/>
        <v>9</v>
      </c>
      <c r="U110">
        <f t="shared" si="19"/>
        <v>15</v>
      </c>
      <c r="V110">
        <f t="shared" si="20"/>
        <v>13</v>
      </c>
      <c r="W110">
        <f t="shared" si="21"/>
        <v>9</v>
      </c>
      <c r="X110">
        <f t="shared" si="22"/>
        <v>7</v>
      </c>
      <c r="Y110">
        <f t="shared" si="23"/>
        <v>7</v>
      </c>
      <c r="Z110">
        <f t="shared" si="24"/>
        <v>6</v>
      </c>
      <c r="AA110">
        <f t="shared" si="25"/>
        <v>3.9000000000000004</v>
      </c>
      <c r="AB110">
        <f t="shared" si="26"/>
        <v>94.9</v>
      </c>
    </row>
    <row r="111" spans="3:28" x14ac:dyDescent="0.3">
      <c r="C111">
        <v>100</v>
      </c>
      <c r="D111">
        <v>100</v>
      </c>
      <c r="E111">
        <v>95</v>
      </c>
      <c r="F111">
        <v>75</v>
      </c>
      <c r="G111">
        <v>66</v>
      </c>
      <c r="H111">
        <v>51</v>
      </c>
      <c r="I111">
        <v>38</v>
      </c>
      <c r="J111">
        <v>29</v>
      </c>
      <c r="K111">
        <v>22</v>
      </c>
      <c r="L111">
        <v>15</v>
      </c>
      <c r="M111">
        <v>9</v>
      </c>
      <c r="N111">
        <v>5.0999999999999996</v>
      </c>
      <c r="P111">
        <f t="shared" si="14"/>
        <v>0</v>
      </c>
      <c r="Q111">
        <f t="shared" si="15"/>
        <v>0</v>
      </c>
      <c r="R111">
        <f t="shared" si="16"/>
        <v>5</v>
      </c>
      <c r="S111">
        <f t="shared" si="17"/>
        <v>20</v>
      </c>
      <c r="T111">
        <f t="shared" si="18"/>
        <v>9</v>
      </c>
      <c r="U111">
        <f t="shared" si="19"/>
        <v>15</v>
      </c>
      <c r="V111">
        <f t="shared" si="20"/>
        <v>13</v>
      </c>
      <c r="W111">
        <f t="shared" si="21"/>
        <v>9</v>
      </c>
      <c r="X111">
        <f t="shared" si="22"/>
        <v>7</v>
      </c>
      <c r="Y111">
        <f t="shared" si="23"/>
        <v>7</v>
      </c>
      <c r="Z111">
        <f t="shared" si="24"/>
        <v>6</v>
      </c>
      <c r="AA111">
        <f t="shared" si="25"/>
        <v>3.9000000000000004</v>
      </c>
      <c r="AB111">
        <f t="shared" si="26"/>
        <v>94.9</v>
      </c>
    </row>
    <row r="112" spans="3:28" x14ac:dyDescent="0.3">
      <c r="C112">
        <v>100</v>
      </c>
      <c r="D112">
        <v>100</v>
      </c>
      <c r="E112">
        <v>95</v>
      </c>
      <c r="F112">
        <v>75</v>
      </c>
      <c r="G112">
        <v>66</v>
      </c>
      <c r="H112">
        <v>51</v>
      </c>
      <c r="I112">
        <v>38</v>
      </c>
      <c r="J112">
        <v>29</v>
      </c>
      <c r="K112">
        <v>22</v>
      </c>
      <c r="L112">
        <v>15</v>
      </c>
      <c r="M112">
        <v>9</v>
      </c>
      <c r="N112">
        <v>5.0999999999999996</v>
      </c>
      <c r="P112">
        <f t="shared" si="14"/>
        <v>0</v>
      </c>
      <c r="Q112">
        <f t="shared" si="15"/>
        <v>0</v>
      </c>
      <c r="R112">
        <f t="shared" si="16"/>
        <v>5</v>
      </c>
      <c r="S112">
        <f t="shared" si="17"/>
        <v>20</v>
      </c>
      <c r="T112">
        <f t="shared" si="18"/>
        <v>9</v>
      </c>
      <c r="U112">
        <f t="shared" si="19"/>
        <v>15</v>
      </c>
      <c r="V112">
        <f t="shared" si="20"/>
        <v>13</v>
      </c>
      <c r="W112">
        <f t="shared" si="21"/>
        <v>9</v>
      </c>
      <c r="X112">
        <f t="shared" si="22"/>
        <v>7</v>
      </c>
      <c r="Y112">
        <f t="shared" si="23"/>
        <v>7</v>
      </c>
      <c r="Z112">
        <f t="shared" si="24"/>
        <v>6</v>
      </c>
      <c r="AA112">
        <f t="shared" si="25"/>
        <v>3.9000000000000004</v>
      </c>
      <c r="AB112">
        <f t="shared" si="26"/>
        <v>94.9</v>
      </c>
    </row>
    <row r="113" spans="3:28" x14ac:dyDescent="0.3">
      <c r="C113">
        <v>100</v>
      </c>
      <c r="D113">
        <v>100</v>
      </c>
      <c r="E113">
        <v>95</v>
      </c>
      <c r="F113">
        <v>75</v>
      </c>
      <c r="G113">
        <v>66</v>
      </c>
      <c r="H113">
        <v>51</v>
      </c>
      <c r="I113">
        <v>38</v>
      </c>
      <c r="J113">
        <v>29</v>
      </c>
      <c r="K113">
        <v>22</v>
      </c>
      <c r="L113">
        <v>15</v>
      </c>
      <c r="M113">
        <v>9</v>
      </c>
      <c r="N113">
        <v>5.0999999999999996</v>
      </c>
      <c r="P113">
        <f t="shared" si="14"/>
        <v>0</v>
      </c>
      <c r="Q113">
        <f t="shared" si="15"/>
        <v>0</v>
      </c>
      <c r="R113">
        <f t="shared" si="16"/>
        <v>5</v>
      </c>
      <c r="S113">
        <f t="shared" si="17"/>
        <v>20</v>
      </c>
      <c r="T113">
        <f t="shared" si="18"/>
        <v>9</v>
      </c>
      <c r="U113">
        <f t="shared" si="19"/>
        <v>15</v>
      </c>
      <c r="V113">
        <f t="shared" si="20"/>
        <v>13</v>
      </c>
      <c r="W113">
        <f t="shared" si="21"/>
        <v>9</v>
      </c>
      <c r="X113">
        <f t="shared" si="22"/>
        <v>7</v>
      </c>
      <c r="Y113">
        <f t="shared" si="23"/>
        <v>7</v>
      </c>
      <c r="Z113">
        <f t="shared" si="24"/>
        <v>6</v>
      </c>
      <c r="AA113">
        <f t="shared" si="25"/>
        <v>3.9000000000000004</v>
      </c>
      <c r="AB113">
        <f t="shared" si="26"/>
        <v>94.9</v>
      </c>
    </row>
    <row r="116" spans="3:28" x14ac:dyDescent="0.3">
      <c r="C116">
        <v>100</v>
      </c>
      <c r="D116">
        <v>96</v>
      </c>
      <c r="E116">
        <v>86</v>
      </c>
      <c r="F116">
        <v>66</v>
      </c>
      <c r="G116">
        <v>61</v>
      </c>
      <c r="H116">
        <v>48</v>
      </c>
      <c r="I116">
        <v>37</v>
      </c>
      <c r="J116">
        <v>26</v>
      </c>
      <c r="K116">
        <v>20</v>
      </c>
      <c r="L116">
        <v>14</v>
      </c>
      <c r="M116">
        <v>8</v>
      </c>
      <c r="N116">
        <v>4.8</v>
      </c>
      <c r="P116">
        <f t="shared" ref="P116:P121" si="27">100-C116</f>
        <v>0</v>
      </c>
      <c r="Q116">
        <f t="shared" ref="Q116:Q121" si="28">C116-D116</f>
        <v>4</v>
      </c>
      <c r="R116">
        <f t="shared" ref="R116:R121" si="29">D116-E116</f>
        <v>10</v>
      </c>
      <c r="S116">
        <f t="shared" ref="S116:S121" si="30">E116-F116</f>
        <v>20</v>
      </c>
      <c r="T116">
        <f t="shared" ref="T116:T121" si="31">F116-G116</f>
        <v>5</v>
      </c>
      <c r="U116">
        <f t="shared" ref="U116:U121" si="32">G116-H116</f>
        <v>13</v>
      </c>
      <c r="V116">
        <f t="shared" ref="V116:V121" si="33">H116-I116</f>
        <v>11</v>
      </c>
      <c r="W116">
        <f t="shared" ref="W116:W121" si="34">I116-J116</f>
        <v>11</v>
      </c>
      <c r="X116">
        <f t="shared" ref="X116:X121" si="35">J116-K116</f>
        <v>6</v>
      </c>
      <c r="Y116">
        <f t="shared" ref="Y116:Y121" si="36">K116-L116</f>
        <v>6</v>
      </c>
      <c r="Z116">
        <f t="shared" ref="Z116:Z121" si="37">L116-M116</f>
        <v>6</v>
      </c>
      <c r="AA116">
        <f t="shared" ref="AA116:AA121" si="38">M116-N116</f>
        <v>3.2</v>
      </c>
      <c r="AB116">
        <f t="shared" ref="AB116:AB121" si="39">SUM(P116:AA116)</f>
        <v>95.2</v>
      </c>
    </row>
    <row r="117" spans="3:28" x14ac:dyDescent="0.3">
      <c r="C117">
        <v>100</v>
      </c>
      <c r="D117">
        <v>96</v>
      </c>
      <c r="E117">
        <v>86</v>
      </c>
      <c r="F117">
        <v>66</v>
      </c>
      <c r="G117">
        <v>61</v>
      </c>
      <c r="H117">
        <v>48</v>
      </c>
      <c r="I117">
        <v>37</v>
      </c>
      <c r="J117">
        <v>26</v>
      </c>
      <c r="K117">
        <v>20</v>
      </c>
      <c r="L117">
        <v>14</v>
      </c>
      <c r="M117">
        <v>8</v>
      </c>
      <c r="N117">
        <v>4.8</v>
      </c>
      <c r="P117">
        <f t="shared" si="27"/>
        <v>0</v>
      </c>
      <c r="Q117">
        <f t="shared" si="28"/>
        <v>4</v>
      </c>
      <c r="R117">
        <f t="shared" si="29"/>
        <v>10</v>
      </c>
      <c r="S117">
        <f t="shared" si="30"/>
        <v>20</v>
      </c>
      <c r="T117">
        <f t="shared" si="31"/>
        <v>5</v>
      </c>
      <c r="U117">
        <f t="shared" si="32"/>
        <v>13</v>
      </c>
      <c r="V117">
        <f t="shared" si="33"/>
        <v>11</v>
      </c>
      <c r="W117">
        <f t="shared" si="34"/>
        <v>11</v>
      </c>
      <c r="X117">
        <f t="shared" si="35"/>
        <v>6</v>
      </c>
      <c r="Y117">
        <f t="shared" si="36"/>
        <v>6</v>
      </c>
      <c r="Z117">
        <f t="shared" si="37"/>
        <v>6</v>
      </c>
      <c r="AA117">
        <f t="shared" si="38"/>
        <v>3.2</v>
      </c>
      <c r="AB117">
        <f t="shared" si="39"/>
        <v>95.2</v>
      </c>
    </row>
    <row r="118" spans="3:28" x14ac:dyDescent="0.3">
      <c r="C118">
        <v>100</v>
      </c>
      <c r="D118">
        <v>96</v>
      </c>
      <c r="E118">
        <v>86</v>
      </c>
      <c r="F118">
        <v>66</v>
      </c>
      <c r="G118">
        <v>61</v>
      </c>
      <c r="H118">
        <v>48</v>
      </c>
      <c r="I118">
        <v>37</v>
      </c>
      <c r="J118">
        <v>26</v>
      </c>
      <c r="K118">
        <v>20</v>
      </c>
      <c r="L118">
        <v>14</v>
      </c>
      <c r="M118">
        <v>8</v>
      </c>
      <c r="N118">
        <v>4.8</v>
      </c>
      <c r="P118">
        <f t="shared" si="27"/>
        <v>0</v>
      </c>
      <c r="Q118">
        <f t="shared" si="28"/>
        <v>4</v>
      </c>
      <c r="R118">
        <f t="shared" si="29"/>
        <v>10</v>
      </c>
      <c r="S118">
        <f t="shared" si="30"/>
        <v>20</v>
      </c>
      <c r="T118">
        <f t="shared" si="31"/>
        <v>5</v>
      </c>
      <c r="U118">
        <f t="shared" si="32"/>
        <v>13</v>
      </c>
      <c r="V118">
        <f t="shared" si="33"/>
        <v>11</v>
      </c>
      <c r="W118">
        <f t="shared" si="34"/>
        <v>11</v>
      </c>
      <c r="X118">
        <f t="shared" si="35"/>
        <v>6</v>
      </c>
      <c r="Y118">
        <f t="shared" si="36"/>
        <v>6</v>
      </c>
      <c r="Z118">
        <f t="shared" si="37"/>
        <v>6</v>
      </c>
      <c r="AA118">
        <f t="shared" si="38"/>
        <v>3.2</v>
      </c>
      <c r="AB118">
        <f t="shared" si="39"/>
        <v>95.2</v>
      </c>
    </row>
    <row r="119" spans="3:28" x14ac:dyDescent="0.3">
      <c r="C119">
        <v>100</v>
      </c>
      <c r="D119">
        <v>96</v>
      </c>
      <c r="E119">
        <v>86</v>
      </c>
      <c r="F119">
        <v>66</v>
      </c>
      <c r="G119">
        <v>61</v>
      </c>
      <c r="H119">
        <v>48</v>
      </c>
      <c r="I119">
        <v>37</v>
      </c>
      <c r="J119">
        <v>26</v>
      </c>
      <c r="K119">
        <v>20</v>
      </c>
      <c r="L119">
        <v>14</v>
      </c>
      <c r="M119">
        <v>8</v>
      </c>
      <c r="N119">
        <v>4.8</v>
      </c>
      <c r="P119">
        <f t="shared" si="27"/>
        <v>0</v>
      </c>
      <c r="Q119">
        <f t="shared" si="28"/>
        <v>4</v>
      </c>
      <c r="R119">
        <f t="shared" si="29"/>
        <v>10</v>
      </c>
      <c r="S119">
        <f t="shared" si="30"/>
        <v>20</v>
      </c>
      <c r="T119">
        <f t="shared" si="31"/>
        <v>5</v>
      </c>
      <c r="U119">
        <f t="shared" si="32"/>
        <v>13</v>
      </c>
      <c r="V119">
        <f t="shared" si="33"/>
        <v>11</v>
      </c>
      <c r="W119">
        <f t="shared" si="34"/>
        <v>11</v>
      </c>
      <c r="X119">
        <f t="shared" si="35"/>
        <v>6</v>
      </c>
      <c r="Y119">
        <f t="shared" si="36"/>
        <v>6</v>
      </c>
      <c r="Z119">
        <f t="shared" si="37"/>
        <v>6</v>
      </c>
      <c r="AA119">
        <f t="shared" si="38"/>
        <v>3.2</v>
      </c>
      <c r="AB119">
        <f t="shared" si="39"/>
        <v>95.2</v>
      </c>
    </row>
    <row r="120" spans="3:28" x14ac:dyDescent="0.3">
      <c r="C120">
        <v>100</v>
      </c>
      <c r="D120">
        <v>100</v>
      </c>
      <c r="E120">
        <v>95</v>
      </c>
      <c r="F120">
        <v>80</v>
      </c>
      <c r="G120">
        <v>71</v>
      </c>
      <c r="H120">
        <v>49</v>
      </c>
      <c r="I120">
        <v>38</v>
      </c>
      <c r="J120">
        <v>29</v>
      </c>
      <c r="K120">
        <v>22</v>
      </c>
      <c r="L120">
        <v>15</v>
      </c>
      <c r="M120">
        <v>9</v>
      </c>
      <c r="N120">
        <v>5.0999999999999996</v>
      </c>
      <c r="P120">
        <f t="shared" si="27"/>
        <v>0</v>
      </c>
      <c r="Q120">
        <f t="shared" si="28"/>
        <v>0</v>
      </c>
      <c r="R120">
        <f t="shared" si="29"/>
        <v>5</v>
      </c>
      <c r="S120">
        <f t="shared" si="30"/>
        <v>15</v>
      </c>
      <c r="T120">
        <f t="shared" si="31"/>
        <v>9</v>
      </c>
      <c r="U120">
        <f t="shared" si="32"/>
        <v>22</v>
      </c>
      <c r="V120">
        <f t="shared" si="33"/>
        <v>11</v>
      </c>
      <c r="W120">
        <f t="shared" si="34"/>
        <v>9</v>
      </c>
      <c r="X120">
        <f t="shared" si="35"/>
        <v>7</v>
      </c>
      <c r="Y120">
        <f t="shared" si="36"/>
        <v>7</v>
      </c>
      <c r="Z120">
        <f t="shared" si="37"/>
        <v>6</v>
      </c>
      <c r="AA120">
        <f t="shared" si="38"/>
        <v>3.9000000000000004</v>
      </c>
      <c r="AB120">
        <f t="shared" si="39"/>
        <v>94.9</v>
      </c>
    </row>
    <row r="121" spans="3:28" x14ac:dyDescent="0.3">
      <c r="C121">
        <v>100</v>
      </c>
      <c r="D121">
        <v>100</v>
      </c>
      <c r="E121">
        <v>95</v>
      </c>
      <c r="F121">
        <v>80</v>
      </c>
      <c r="G121">
        <v>71</v>
      </c>
      <c r="H121">
        <v>49</v>
      </c>
      <c r="I121">
        <v>38</v>
      </c>
      <c r="J121">
        <v>29</v>
      </c>
      <c r="K121">
        <v>22</v>
      </c>
      <c r="L121">
        <v>15</v>
      </c>
      <c r="M121">
        <v>9</v>
      </c>
      <c r="N121">
        <v>5.0999999999999996</v>
      </c>
      <c r="P121">
        <f t="shared" si="27"/>
        <v>0</v>
      </c>
      <c r="Q121">
        <f t="shared" si="28"/>
        <v>0</v>
      </c>
      <c r="R121">
        <f t="shared" si="29"/>
        <v>5</v>
      </c>
      <c r="S121">
        <f t="shared" si="30"/>
        <v>15</v>
      </c>
      <c r="T121">
        <f t="shared" si="31"/>
        <v>9</v>
      </c>
      <c r="U121">
        <f t="shared" si="32"/>
        <v>22</v>
      </c>
      <c r="V121">
        <f t="shared" si="33"/>
        <v>11</v>
      </c>
      <c r="W121">
        <f t="shared" si="34"/>
        <v>9</v>
      </c>
      <c r="X121">
        <f t="shared" si="35"/>
        <v>7</v>
      </c>
      <c r="Y121">
        <f t="shared" si="36"/>
        <v>7</v>
      </c>
      <c r="Z121">
        <f t="shared" si="37"/>
        <v>6</v>
      </c>
      <c r="AA121">
        <f t="shared" si="38"/>
        <v>3.9000000000000004</v>
      </c>
      <c r="AB121">
        <f t="shared" si="39"/>
        <v>94.9</v>
      </c>
    </row>
    <row r="123" spans="3:28" x14ac:dyDescent="0.3">
      <c r="C123">
        <v>100</v>
      </c>
      <c r="D123">
        <v>100</v>
      </c>
      <c r="E123">
        <v>97.54</v>
      </c>
      <c r="F123">
        <v>79.05</v>
      </c>
      <c r="G123">
        <v>69.8</v>
      </c>
      <c r="H123">
        <v>50.72</v>
      </c>
      <c r="I123">
        <v>36.18</v>
      </c>
      <c r="J123">
        <v>27.38</v>
      </c>
      <c r="K123">
        <v>19.88</v>
      </c>
      <c r="L123">
        <v>12.14</v>
      </c>
      <c r="M123">
        <v>7.93</v>
      </c>
      <c r="N123">
        <v>5.99</v>
      </c>
      <c r="P123">
        <f t="shared" ref="P123:P135" si="40">100-C123</f>
        <v>0</v>
      </c>
      <c r="Q123">
        <f t="shared" ref="Q123:Q135" si="41">C123-D123</f>
        <v>0</v>
      </c>
      <c r="R123">
        <f t="shared" ref="R123:R135" si="42">D123-E123</f>
        <v>2.4599999999999937</v>
      </c>
      <c r="S123">
        <f t="shared" ref="S123:S135" si="43">E123-F123</f>
        <v>18.490000000000009</v>
      </c>
      <c r="T123">
        <f t="shared" ref="T123:T135" si="44">F123-G123</f>
        <v>9.25</v>
      </c>
      <c r="U123">
        <f t="shared" ref="U123:U135" si="45">G123-H123</f>
        <v>19.079999999999998</v>
      </c>
      <c r="V123">
        <f t="shared" ref="V123:V135" si="46">H123-I123</f>
        <v>14.54</v>
      </c>
      <c r="W123">
        <f t="shared" ref="W123:W135" si="47">I123-J123</f>
        <v>8.8000000000000007</v>
      </c>
      <c r="X123">
        <f t="shared" ref="X123:X135" si="48">J123-K123</f>
        <v>7.5</v>
      </c>
      <c r="Y123">
        <f t="shared" ref="Y123:Y135" si="49">K123-L123</f>
        <v>7.7399999999999984</v>
      </c>
      <c r="Z123">
        <f t="shared" ref="Z123:Z135" si="50">L123-M123</f>
        <v>4.2100000000000009</v>
      </c>
      <c r="AA123">
        <f t="shared" ref="AA123:AA135" si="51">M123-N123</f>
        <v>1.9399999999999995</v>
      </c>
      <c r="AB123">
        <f t="shared" ref="AB123:AB135" si="52">SUM(P123:AA123)</f>
        <v>94.009999999999991</v>
      </c>
    </row>
    <row r="124" spans="3:28" x14ac:dyDescent="0.3">
      <c r="C124">
        <v>100</v>
      </c>
      <c r="D124">
        <v>100</v>
      </c>
      <c r="E124">
        <v>97.54</v>
      </c>
      <c r="F124">
        <v>79.05</v>
      </c>
      <c r="G124">
        <v>69.8</v>
      </c>
      <c r="H124">
        <v>50.72</v>
      </c>
      <c r="I124">
        <v>36.18</v>
      </c>
      <c r="J124">
        <v>27.38</v>
      </c>
      <c r="K124">
        <v>19.88</v>
      </c>
      <c r="L124">
        <v>12.14</v>
      </c>
      <c r="M124">
        <v>7.93</v>
      </c>
      <c r="N124">
        <v>5.99</v>
      </c>
      <c r="P124">
        <f t="shared" si="40"/>
        <v>0</v>
      </c>
      <c r="Q124">
        <f t="shared" si="41"/>
        <v>0</v>
      </c>
      <c r="R124">
        <f t="shared" si="42"/>
        <v>2.4599999999999937</v>
      </c>
      <c r="S124">
        <f t="shared" si="43"/>
        <v>18.490000000000009</v>
      </c>
      <c r="T124">
        <f t="shared" si="44"/>
        <v>9.25</v>
      </c>
      <c r="U124">
        <f t="shared" si="45"/>
        <v>19.079999999999998</v>
      </c>
      <c r="V124">
        <f t="shared" si="46"/>
        <v>14.54</v>
      </c>
      <c r="W124">
        <f t="shared" si="47"/>
        <v>8.8000000000000007</v>
      </c>
      <c r="X124">
        <f t="shared" si="48"/>
        <v>7.5</v>
      </c>
      <c r="Y124">
        <f t="shared" si="49"/>
        <v>7.7399999999999984</v>
      </c>
      <c r="Z124">
        <f t="shared" si="50"/>
        <v>4.2100000000000009</v>
      </c>
      <c r="AA124">
        <f t="shared" si="51"/>
        <v>1.9399999999999995</v>
      </c>
      <c r="AB124">
        <f t="shared" si="52"/>
        <v>94.009999999999991</v>
      </c>
    </row>
    <row r="125" spans="3:28" x14ac:dyDescent="0.3">
      <c r="C125">
        <v>100</v>
      </c>
      <c r="D125">
        <v>93.89</v>
      </c>
      <c r="E125">
        <v>83.38</v>
      </c>
      <c r="F125">
        <v>66.150000000000006</v>
      </c>
      <c r="G125">
        <v>61.19</v>
      </c>
      <c r="H125">
        <v>49.94</v>
      </c>
      <c r="I125">
        <v>36.79</v>
      </c>
      <c r="J125">
        <v>27.92</v>
      </c>
      <c r="K125">
        <v>20.239999999999998</v>
      </c>
      <c r="L125">
        <v>12.3</v>
      </c>
      <c r="M125">
        <v>7.98</v>
      </c>
      <c r="N125">
        <v>5.99</v>
      </c>
      <c r="P125">
        <f t="shared" si="40"/>
        <v>0</v>
      </c>
      <c r="Q125">
        <f t="shared" si="41"/>
        <v>6.1099999999999994</v>
      </c>
      <c r="R125">
        <f t="shared" si="42"/>
        <v>10.510000000000005</v>
      </c>
      <c r="S125">
        <f t="shared" si="43"/>
        <v>17.22999999999999</v>
      </c>
      <c r="T125">
        <f t="shared" si="44"/>
        <v>4.960000000000008</v>
      </c>
      <c r="U125">
        <f t="shared" si="45"/>
        <v>11.25</v>
      </c>
      <c r="V125">
        <f t="shared" si="46"/>
        <v>13.149999999999999</v>
      </c>
      <c r="W125">
        <f t="shared" si="47"/>
        <v>8.8699999999999974</v>
      </c>
      <c r="X125">
        <f t="shared" si="48"/>
        <v>7.6800000000000033</v>
      </c>
      <c r="Y125">
        <f t="shared" si="49"/>
        <v>7.9399999999999977</v>
      </c>
      <c r="Z125">
        <f t="shared" si="50"/>
        <v>4.32</v>
      </c>
      <c r="AA125">
        <f t="shared" si="51"/>
        <v>1.9900000000000002</v>
      </c>
      <c r="AB125">
        <f t="shared" si="52"/>
        <v>94.01</v>
      </c>
    </row>
    <row r="126" spans="3:28" x14ac:dyDescent="0.3">
      <c r="C126">
        <v>100</v>
      </c>
      <c r="D126">
        <v>93.89</v>
      </c>
      <c r="E126">
        <v>83.38</v>
      </c>
      <c r="F126">
        <v>66.150000000000006</v>
      </c>
      <c r="G126">
        <v>61.19</v>
      </c>
      <c r="H126">
        <v>49.94</v>
      </c>
      <c r="I126">
        <v>36.79</v>
      </c>
      <c r="J126">
        <v>27.92</v>
      </c>
      <c r="K126">
        <v>20.239999999999998</v>
      </c>
      <c r="L126">
        <v>12.3</v>
      </c>
      <c r="M126">
        <v>7.98</v>
      </c>
      <c r="N126">
        <v>5.99</v>
      </c>
      <c r="P126">
        <f t="shared" si="40"/>
        <v>0</v>
      </c>
      <c r="Q126">
        <f t="shared" si="41"/>
        <v>6.1099999999999994</v>
      </c>
      <c r="R126">
        <f t="shared" si="42"/>
        <v>10.510000000000005</v>
      </c>
      <c r="S126">
        <f t="shared" si="43"/>
        <v>17.22999999999999</v>
      </c>
      <c r="T126">
        <f t="shared" si="44"/>
        <v>4.960000000000008</v>
      </c>
      <c r="U126">
        <f t="shared" si="45"/>
        <v>11.25</v>
      </c>
      <c r="V126">
        <f t="shared" si="46"/>
        <v>13.149999999999999</v>
      </c>
      <c r="W126">
        <f t="shared" si="47"/>
        <v>8.8699999999999974</v>
      </c>
      <c r="X126">
        <f t="shared" si="48"/>
        <v>7.6800000000000033</v>
      </c>
      <c r="Y126">
        <f t="shared" si="49"/>
        <v>7.9399999999999977</v>
      </c>
      <c r="Z126">
        <f t="shared" si="50"/>
        <v>4.32</v>
      </c>
      <c r="AA126">
        <f t="shared" si="51"/>
        <v>1.9900000000000002</v>
      </c>
      <c r="AB126">
        <f t="shared" si="52"/>
        <v>94.01</v>
      </c>
    </row>
    <row r="127" spans="3:28" x14ac:dyDescent="0.3">
      <c r="C127">
        <v>100</v>
      </c>
      <c r="D127">
        <v>100</v>
      </c>
      <c r="E127">
        <v>97</v>
      </c>
      <c r="F127">
        <v>83.9</v>
      </c>
      <c r="G127">
        <v>78.8</v>
      </c>
      <c r="H127">
        <v>37.6</v>
      </c>
      <c r="I127">
        <v>23.4</v>
      </c>
      <c r="J127">
        <v>18.2</v>
      </c>
      <c r="K127">
        <v>14.1</v>
      </c>
      <c r="L127">
        <v>10.199999999999999</v>
      </c>
      <c r="M127">
        <v>7</v>
      </c>
      <c r="N127">
        <v>5.3</v>
      </c>
      <c r="P127">
        <f t="shared" si="40"/>
        <v>0</v>
      </c>
      <c r="Q127">
        <f t="shared" si="41"/>
        <v>0</v>
      </c>
      <c r="R127">
        <f t="shared" si="42"/>
        <v>3</v>
      </c>
      <c r="S127">
        <f t="shared" si="43"/>
        <v>13.099999999999994</v>
      </c>
      <c r="T127">
        <f t="shared" si="44"/>
        <v>5.1000000000000085</v>
      </c>
      <c r="U127">
        <f t="shared" si="45"/>
        <v>41.199999999999996</v>
      </c>
      <c r="V127">
        <f t="shared" si="46"/>
        <v>14.200000000000003</v>
      </c>
      <c r="W127">
        <f t="shared" si="47"/>
        <v>5.1999999999999993</v>
      </c>
      <c r="X127">
        <f t="shared" si="48"/>
        <v>4.0999999999999996</v>
      </c>
      <c r="Y127">
        <f t="shared" si="49"/>
        <v>3.9000000000000004</v>
      </c>
      <c r="Z127">
        <f t="shared" si="50"/>
        <v>3.1999999999999993</v>
      </c>
      <c r="AA127">
        <f t="shared" si="51"/>
        <v>1.7000000000000002</v>
      </c>
      <c r="AB127">
        <f t="shared" si="52"/>
        <v>94.7</v>
      </c>
    </row>
    <row r="128" spans="3:28" x14ac:dyDescent="0.3">
      <c r="C128">
        <v>100</v>
      </c>
      <c r="D128">
        <v>100</v>
      </c>
      <c r="E128">
        <v>97</v>
      </c>
      <c r="F128">
        <v>83.4</v>
      </c>
      <c r="G128">
        <v>76.3</v>
      </c>
      <c r="H128">
        <v>36.299999999999997</v>
      </c>
      <c r="I128">
        <v>23.2</v>
      </c>
      <c r="J128">
        <v>17.2</v>
      </c>
      <c r="K128">
        <v>13.5</v>
      </c>
      <c r="L128">
        <v>10.3</v>
      </c>
      <c r="M128">
        <v>7.3</v>
      </c>
      <c r="N128">
        <v>5.4</v>
      </c>
      <c r="P128">
        <f t="shared" si="40"/>
        <v>0</v>
      </c>
      <c r="Q128">
        <f t="shared" si="41"/>
        <v>0</v>
      </c>
      <c r="R128">
        <f t="shared" si="42"/>
        <v>3</v>
      </c>
      <c r="S128">
        <f t="shared" si="43"/>
        <v>13.599999999999994</v>
      </c>
      <c r="T128">
        <f t="shared" si="44"/>
        <v>7.1000000000000085</v>
      </c>
      <c r="U128">
        <f t="shared" si="45"/>
        <v>40</v>
      </c>
      <c r="V128">
        <f t="shared" si="46"/>
        <v>13.099999999999998</v>
      </c>
      <c r="W128">
        <f t="shared" si="47"/>
        <v>6</v>
      </c>
      <c r="X128">
        <f t="shared" si="48"/>
        <v>3.6999999999999993</v>
      </c>
      <c r="Y128">
        <f t="shared" si="49"/>
        <v>3.1999999999999993</v>
      </c>
      <c r="Z128">
        <f t="shared" si="50"/>
        <v>3.0000000000000009</v>
      </c>
      <c r="AA128">
        <f t="shared" si="51"/>
        <v>1.8999999999999995</v>
      </c>
      <c r="AB128">
        <f t="shared" si="52"/>
        <v>94.600000000000009</v>
      </c>
    </row>
    <row r="129" spans="3:28" x14ac:dyDescent="0.3">
      <c r="C129">
        <v>100</v>
      </c>
      <c r="D129">
        <v>100</v>
      </c>
      <c r="E129">
        <v>97</v>
      </c>
      <c r="F129">
        <v>83.2</v>
      </c>
      <c r="G129">
        <v>75.099999999999994</v>
      </c>
      <c r="H129">
        <v>36</v>
      </c>
      <c r="I129">
        <v>23.5</v>
      </c>
      <c r="J129">
        <v>16.8</v>
      </c>
      <c r="K129">
        <v>13.1</v>
      </c>
      <c r="L129">
        <v>10.1</v>
      </c>
      <c r="M129">
        <v>7</v>
      </c>
      <c r="N129">
        <v>5</v>
      </c>
      <c r="P129">
        <f t="shared" si="40"/>
        <v>0</v>
      </c>
      <c r="Q129">
        <f t="shared" si="41"/>
        <v>0</v>
      </c>
      <c r="R129">
        <f t="shared" si="42"/>
        <v>3</v>
      </c>
      <c r="S129">
        <f t="shared" si="43"/>
        <v>13.799999999999997</v>
      </c>
      <c r="T129">
        <f t="shared" si="44"/>
        <v>8.1000000000000085</v>
      </c>
      <c r="U129">
        <f t="shared" si="45"/>
        <v>39.099999999999994</v>
      </c>
      <c r="V129">
        <f t="shared" si="46"/>
        <v>12.5</v>
      </c>
      <c r="W129">
        <f t="shared" si="47"/>
        <v>6.6999999999999993</v>
      </c>
      <c r="X129">
        <f t="shared" si="48"/>
        <v>3.7000000000000011</v>
      </c>
      <c r="Y129">
        <f t="shared" si="49"/>
        <v>3</v>
      </c>
      <c r="Z129">
        <f t="shared" si="50"/>
        <v>3.0999999999999996</v>
      </c>
      <c r="AA129">
        <f t="shared" si="51"/>
        <v>2</v>
      </c>
      <c r="AB129">
        <f t="shared" si="52"/>
        <v>95</v>
      </c>
    </row>
    <row r="130" spans="3:28" x14ac:dyDescent="0.3">
      <c r="C130">
        <v>100</v>
      </c>
      <c r="D130">
        <v>100</v>
      </c>
      <c r="E130">
        <v>95</v>
      </c>
      <c r="F130">
        <v>77</v>
      </c>
      <c r="G130">
        <v>67</v>
      </c>
      <c r="H130">
        <v>49</v>
      </c>
      <c r="I130">
        <v>36</v>
      </c>
      <c r="J130">
        <v>26</v>
      </c>
      <c r="K130">
        <v>18</v>
      </c>
      <c r="L130">
        <v>12</v>
      </c>
      <c r="M130">
        <v>7</v>
      </c>
      <c r="N130">
        <v>4.8</v>
      </c>
      <c r="P130">
        <f t="shared" si="40"/>
        <v>0</v>
      </c>
      <c r="Q130">
        <f t="shared" si="41"/>
        <v>0</v>
      </c>
      <c r="R130">
        <f t="shared" si="42"/>
        <v>5</v>
      </c>
      <c r="S130">
        <f t="shared" si="43"/>
        <v>18</v>
      </c>
      <c r="T130">
        <f t="shared" si="44"/>
        <v>10</v>
      </c>
      <c r="U130">
        <f t="shared" si="45"/>
        <v>18</v>
      </c>
      <c r="V130">
        <f t="shared" si="46"/>
        <v>13</v>
      </c>
      <c r="W130">
        <f t="shared" si="47"/>
        <v>10</v>
      </c>
      <c r="X130">
        <f t="shared" si="48"/>
        <v>8</v>
      </c>
      <c r="Y130">
        <f t="shared" si="49"/>
        <v>6</v>
      </c>
      <c r="Z130">
        <f t="shared" si="50"/>
        <v>5</v>
      </c>
      <c r="AA130">
        <f t="shared" si="51"/>
        <v>2.2000000000000002</v>
      </c>
      <c r="AB130">
        <f t="shared" si="52"/>
        <v>95.2</v>
      </c>
    </row>
    <row r="131" spans="3:28" x14ac:dyDescent="0.3">
      <c r="C131">
        <v>100</v>
      </c>
      <c r="D131">
        <v>100</v>
      </c>
      <c r="E131">
        <v>95</v>
      </c>
      <c r="F131">
        <v>77</v>
      </c>
      <c r="G131">
        <v>68</v>
      </c>
      <c r="H131">
        <v>50</v>
      </c>
      <c r="I131">
        <v>37</v>
      </c>
      <c r="J131">
        <v>26</v>
      </c>
      <c r="K131">
        <v>18</v>
      </c>
      <c r="L131">
        <v>11</v>
      </c>
      <c r="M131">
        <v>7</v>
      </c>
      <c r="N131">
        <v>4.5999999999999996</v>
      </c>
      <c r="P131">
        <f t="shared" si="40"/>
        <v>0</v>
      </c>
      <c r="Q131">
        <f t="shared" si="41"/>
        <v>0</v>
      </c>
      <c r="R131">
        <f t="shared" si="42"/>
        <v>5</v>
      </c>
      <c r="S131">
        <f t="shared" si="43"/>
        <v>18</v>
      </c>
      <c r="T131">
        <f t="shared" si="44"/>
        <v>9</v>
      </c>
      <c r="U131">
        <f t="shared" si="45"/>
        <v>18</v>
      </c>
      <c r="V131">
        <f t="shared" si="46"/>
        <v>13</v>
      </c>
      <c r="W131">
        <f t="shared" si="47"/>
        <v>11</v>
      </c>
      <c r="X131">
        <f t="shared" si="48"/>
        <v>8</v>
      </c>
      <c r="Y131">
        <f t="shared" si="49"/>
        <v>7</v>
      </c>
      <c r="Z131">
        <f t="shared" si="50"/>
        <v>4</v>
      </c>
      <c r="AA131">
        <f t="shared" si="51"/>
        <v>2.4000000000000004</v>
      </c>
      <c r="AB131">
        <f t="shared" si="52"/>
        <v>95.4</v>
      </c>
    </row>
    <row r="132" spans="3:28" x14ac:dyDescent="0.3">
      <c r="C132">
        <v>100</v>
      </c>
      <c r="D132">
        <v>100</v>
      </c>
      <c r="E132">
        <v>95</v>
      </c>
      <c r="F132">
        <v>78</v>
      </c>
      <c r="G132">
        <v>69</v>
      </c>
      <c r="H132">
        <v>50</v>
      </c>
      <c r="I132">
        <v>36</v>
      </c>
      <c r="J132">
        <v>26</v>
      </c>
      <c r="K132">
        <v>18</v>
      </c>
      <c r="L132">
        <v>12</v>
      </c>
      <c r="M132">
        <v>8</v>
      </c>
      <c r="N132">
        <v>5.2</v>
      </c>
      <c r="P132">
        <f t="shared" si="40"/>
        <v>0</v>
      </c>
      <c r="Q132">
        <f t="shared" si="41"/>
        <v>0</v>
      </c>
      <c r="R132">
        <f t="shared" si="42"/>
        <v>5</v>
      </c>
      <c r="S132">
        <f t="shared" si="43"/>
        <v>17</v>
      </c>
      <c r="T132">
        <f t="shared" si="44"/>
        <v>9</v>
      </c>
      <c r="U132">
        <f t="shared" si="45"/>
        <v>19</v>
      </c>
      <c r="V132">
        <f t="shared" si="46"/>
        <v>14</v>
      </c>
      <c r="W132">
        <f t="shared" si="47"/>
        <v>10</v>
      </c>
      <c r="X132">
        <f t="shared" si="48"/>
        <v>8</v>
      </c>
      <c r="Y132">
        <f t="shared" si="49"/>
        <v>6</v>
      </c>
      <c r="Z132">
        <f t="shared" si="50"/>
        <v>4</v>
      </c>
      <c r="AA132">
        <f t="shared" si="51"/>
        <v>2.8</v>
      </c>
      <c r="AB132">
        <f t="shared" si="52"/>
        <v>94.8</v>
      </c>
    </row>
    <row r="133" spans="3:28" x14ac:dyDescent="0.3">
      <c r="C133">
        <v>100</v>
      </c>
      <c r="D133">
        <v>100</v>
      </c>
      <c r="E133">
        <v>100</v>
      </c>
      <c r="F133">
        <v>92</v>
      </c>
      <c r="G133">
        <v>84.8</v>
      </c>
      <c r="H133">
        <v>52.4</v>
      </c>
      <c r="I133">
        <v>30.9</v>
      </c>
      <c r="J133">
        <v>20.399999999999999</v>
      </c>
      <c r="K133">
        <v>13.9</v>
      </c>
      <c r="L133">
        <v>8.8000000000000007</v>
      </c>
      <c r="M133">
        <v>4.5</v>
      </c>
      <c r="N133">
        <v>3.2</v>
      </c>
      <c r="P133">
        <f t="shared" si="40"/>
        <v>0</v>
      </c>
      <c r="Q133">
        <f t="shared" si="41"/>
        <v>0</v>
      </c>
      <c r="R133">
        <f t="shared" si="42"/>
        <v>0</v>
      </c>
      <c r="S133">
        <f t="shared" si="43"/>
        <v>8</v>
      </c>
      <c r="T133">
        <f t="shared" si="44"/>
        <v>7.2000000000000028</v>
      </c>
      <c r="U133">
        <f t="shared" si="45"/>
        <v>32.4</v>
      </c>
      <c r="V133">
        <f t="shared" si="46"/>
        <v>21.5</v>
      </c>
      <c r="W133">
        <f t="shared" si="47"/>
        <v>10.5</v>
      </c>
      <c r="X133">
        <f t="shared" si="48"/>
        <v>6.4999999999999982</v>
      </c>
      <c r="Y133">
        <f t="shared" si="49"/>
        <v>5.0999999999999996</v>
      </c>
      <c r="Z133">
        <f t="shared" si="50"/>
        <v>4.3000000000000007</v>
      </c>
      <c r="AA133">
        <f t="shared" si="51"/>
        <v>1.2999999999999998</v>
      </c>
      <c r="AB133">
        <f t="shared" si="52"/>
        <v>96.799999999999983</v>
      </c>
    </row>
    <row r="134" spans="3:28" x14ac:dyDescent="0.3">
      <c r="C134">
        <v>100</v>
      </c>
      <c r="D134">
        <v>100</v>
      </c>
      <c r="E134">
        <v>100</v>
      </c>
      <c r="F134">
        <v>92.1</v>
      </c>
      <c r="G134">
        <v>79.400000000000006</v>
      </c>
      <c r="H134">
        <v>49</v>
      </c>
      <c r="I134">
        <v>29.2</v>
      </c>
      <c r="J134">
        <v>22.4</v>
      </c>
      <c r="K134">
        <v>18.899999999999999</v>
      </c>
      <c r="L134">
        <v>14.9</v>
      </c>
      <c r="M134">
        <v>10.199999999999999</v>
      </c>
      <c r="N134">
        <v>6.5</v>
      </c>
      <c r="P134">
        <f t="shared" si="40"/>
        <v>0</v>
      </c>
      <c r="Q134">
        <f t="shared" si="41"/>
        <v>0</v>
      </c>
      <c r="R134">
        <f t="shared" si="42"/>
        <v>0</v>
      </c>
      <c r="S134">
        <f t="shared" si="43"/>
        <v>7.9000000000000057</v>
      </c>
      <c r="T134">
        <f t="shared" si="44"/>
        <v>12.699999999999989</v>
      </c>
      <c r="U134">
        <f t="shared" si="45"/>
        <v>30.400000000000006</v>
      </c>
      <c r="V134">
        <f t="shared" si="46"/>
        <v>19.8</v>
      </c>
      <c r="W134">
        <f t="shared" si="47"/>
        <v>6.8000000000000007</v>
      </c>
      <c r="X134">
        <f t="shared" si="48"/>
        <v>3.5</v>
      </c>
      <c r="Y134">
        <f t="shared" si="49"/>
        <v>3.9999999999999982</v>
      </c>
      <c r="Z134">
        <f t="shared" si="50"/>
        <v>4.7000000000000011</v>
      </c>
      <c r="AA134">
        <f t="shared" si="51"/>
        <v>3.6999999999999993</v>
      </c>
      <c r="AB134">
        <f t="shared" si="52"/>
        <v>93.5</v>
      </c>
    </row>
    <row r="135" spans="3:28" x14ac:dyDescent="0.3">
      <c r="C135">
        <v>100</v>
      </c>
      <c r="D135">
        <v>100</v>
      </c>
      <c r="E135">
        <v>100</v>
      </c>
      <c r="F135">
        <v>93.7</v>
      </c>
      <c r="G135">
        <v>81.7</v>
      </c>
      <c r="H135">
        <v>45.5</v>
      </c>
      <c r="I135">
        <v>31.4</v>
      </c>
      <c r="J135">
        <v>21</v>
      </c>
      <c r="K135">
        <v>17.7</v>
      </c>
      <c r="L135">
        <v>11.8</v>
      </c>
      <c r="M135">
        <v>8.1999999999999993</v>
      </c>
      <c r="N135">
        <v>5.6</v>
      </c>
      <c r="P135">
        <f t="shared" si="40"/>
        <v>0</v>
      </c>
      <c r="Q135">
        <f t="shared" si="41"/>
        <v>0</v>
      </c>
      <c r="R135">
        <f t="shared" si="42"/>
        <v>0</v>
      </c>
      <c r="S135">
        <f t="shared" si="43"/>
        <v>6.2999999999999972</v>
      </c>
      <c r="T135">
        <f t="shared" si="44"/>
        <v>12</v>
      </c>
      <c r="U135">
        <f t="shared" si="45"/>
        <v>36.200000000000003</v>
      </c>
      <c r="V135">
        <f t="shared" si="46"/>
        <v>14.100000000000001</v>
      </c>
      <c r="W135">
        <f t="shared" si="47"/>
        <v>10.399999999999999</v>
      </c>
      <c r="X135">
        <f t="shared" si="48"/>
        <v>3.3000000000000007</v>
      </c>
      <c r="Y135">
        <f t="shared" si="49"/>
        <v>5.8999999999999986</v>
      </c>
      <c r="Z135">
        <f t="shared" si="50"/>
        <v>3.6000000000000014</v>
      </c>
      <c r="AA135">
        <f t="shared" si="51"/>
        <v>2.5999999999999996</v>
      </c>
      <c r="AB135">
        <f t="shared" si="52"/>
        <v>94.399999999999977</v>
      </c>
    </row>
    <row r="138" spans="3:28" x14ac:dyDescent="0.3">
      <c r="C138">
        <v>100</v>
      </c>
      <c r="D138">
        <v>100</v>
      </c>
      <c r="E138">
        <v>99.7</v>
      </c>
      <c r="F138">
        <v>99.7</v>
      </c>
      <c r="G138">
        <v>74.2</v>
      </c>
      <c r="H138">
        <v>57.3</v>
      </c>
      <c r="I138">
        <v>41.1</v>
      </c>
      <c r="J138">
        <v>41.1</v>
      </c>
      <c r="K138">
        <v>20.100000000000001</v>
      </c>
      <c r="L138">
        <v>12.6</v>
      </c>
      <c r="M138">
        <v>12.6</v>
      </c>
      <c r="N138">
        <v>3.7</v>
      </c>
      <c r="P138">
        <f t="shared" ref="P138:P161" si="53">100-C138</f>
        <v>0</v>
      </c>
      <c r="Q138">
        <f t="shared" ref="Q138:Q161" si="54">C138-D138</f>
        <v>0</v>
      </c>
      <c r="R138">
        <v>0</v>
      </c>
      <c r="S138">
        <f t="shared" ref="S138:S161" si="55">E138-F138</f>
        <v>0</v>
      </c>
      <c r="T138">
        <f t="shared" ref="T138:T161" si="56">F138-G138</f>
        <v>25.5</v>
      </c>
      <c r="U138">
        <f t="shared" ref="U138:U161" si="57">G138-H138</f>
        <v>16.900000000000006</v>
      </c>
      <c r="V138">
        <f t="shared" ref="V138:V161" si="58">H138-I138</f>
        <v>16.199999999999996</v>
      </c>
      <c r="W138">
        <f t="shared" ref="W138:W161" si="59">I138-J138</f>
        <v>0</v>
      </c>
      <c r="X138">
        <f t="shared" ref="X138:X161" si="60">J138-K138</f>
        <v>21</v>
      </c>
      <c r="Y138">
        <f t="shared" ref="Y138:Y161" si="61">K138-L138</f>
        <v>7.5000000000000018</v>
      </c>
      <c r="Z138">
        <f t="shared" ref="Z138:Z161" si="62">L138-M138</f>
        <v>0</v>
      </c>
      <c r="AA138">
        <f t="shared" ref="AA138:AA161" si="63">M138-N138</f>
        <v>8.8999999999999986</v>
      </c>
      <c r="AB138">
        <f t="shared" ref="AB138:AB161" si="64">SUM(P138:AA138)</f>
        <v>96</v>
      </c>
    </row>
    <row r="139" spans="3:28" x14ac:dyDescent="0.3">
      <c r="C139">
        <v>100</v>
      </c>
      <c r="D139">
        <v>100</v>
      </c>
      <c r="E139">
        <v>99.7</v>
      </c>
      <c r="F139">
        <v>99.7</v>
      </c>
      <c r="G139">
        <v>74.2</v>
      </c>
      <c r="H139">
        <v>57.3</v>
      </c>
      <c r="I139">
        <v>41.1</v>
      </c>
      <c r="J139">
        <v>41.1</v>
      </c>
      <c r="K139">
        <v>20.100000000000001</v>
      </c>
      <c r="L139">
        <v>12.6</v>
      </c>
      <c r="M139">
        <v>12.6</v>
      </c>
      <c r="N139">
        <v>3.7</v>
      </c>
      <c r="P139">
        <f t="shared" si="53"/>
        <v>0</v>
      </c>
      <c r="Q139">
        <f t="shared" si="54"/>
        <v>0</v>
      </c>
      <c r="R139">
        <v>0</v>
      </c>
      <c r="S139">
        <f t="shared" si="55"/>
        <v>0</v>
      </c>
      <c r="T139">
        <f t="shared" si="56"/>
        <v>25.5</v>
      </c>
      <c r="U139">
        <f t="shared" si="57"/>
        <v>16.900000000000006</v>
      </c>
      <c r="V139">
        <f t="shared" si="58"/>
        <v>16.199999999999996</v>
      </c>
      <c r="W139">
        <f t="shared" si="59"/>
        <v>0</v>
      </c>
      <c r="X139">
        <f t="shared" si="60"/>
        <v>21</v>
      </c>
      <c r="Y139">
        <f t="shared" si="61"/>
        <v>7.5000000000000018</v>
      </c>
      <c r="Z139">
        <f t="shared" si="62"/>
        <v>0</v>
      </c>
      <c r="AA139">
        <f t="shared" si="63"/>
        <v>8.8999999999999986</v>
      </c>
      <c r="AB139">
        <f t="shared" si="64"/>
        <v>96</v>
      </c>
    </row>
    <row r="140" spans="3:28" x14ac:dyDescent="0.3">
      <c r="C140">
        <v>100</v>
      </c>
      <c r="D140">
        <v>100</v>
      </c>
      <c r="E140">
        <v>99.7</v>
      </c>
      <c r="F140">
        <v>99.7</v>
      </c>
      <c r="G140">
        <v>74.2</v>
      </c>
      <c r="H140">
        <v>57.3</v>
      </c>
      <c r="I140">
        <v>41.1</v>
      </c>
      <c r="J140">
        <v>41.1</v>
      </c>
      <c r="K140">
        <v>20.100000000000001</v>
      </c>
      <c r="L140">
        <v>12.6</v>
      </c>
      <c r="M140">
        <v>12.6</v>
      </c>
      <c r="N140">
        <v>3.7</v>
      </c>
      <c r="P140">
        <f t="shared" si="53"/>
        <v>0</v>
      </c>
      <c r="Q140">
        <f t="shared" si="54"/>
        <v>0</v>
      </c>
      <c r="R140">
        <v>0</v>
      </c>
      <c r="S140">
        <f t="shared" si="55"/>
        <v>0</v>
      </c>
      <c r="T140">
        <f t="shared" si="56"/>
        <v>25.5</v>
      </c>
      <c r="U140">
        <f t="shared" si="57"/>
        <v>16.900000000000006</v>
      </c>
      <c r="V140">
        <f t="shared" si="58"/>
        <v>16.199999999999996</v>
      </c>
      <c r="W140">
        <f t="shared" si="59"/>
        <v>0</v>
      </c>
      <c r="X140">
        <f t="shared" si="60"/>
        <v>21</v>
      </c>
      <c r="Y140">
        <f t="shared" si="61"/>
        <v>7.5000000000000018</v>
      </c>
      <c r="Z140">
        <f t="shared" si="62"/>
        <v>0</v>
      </c>
      <c r="AA140">
        <f t="shared" si="63"/>
        <v>8.8999999999999986</v>
      </c>
      <c r="AB140">
        <f t="shared" si="64"/>
        <v>96</v>
      </c>
    </row>
    <row r="141" spans="3:28" x14ac:dyDescent="0.3">
      <c r="C141">
        <v>100</v>
      </c>
      <c r="D141">
        <v>100</v>
      </c>
      <c r="E141">
        <v>99.7</v>
      </c>
      <c r="F141">
        <v>99.7</v>
      </c>
      <c r="G141">
        <v>74.2</v>
      </c>
      <c r="H141">
        <v>57.3</v>
      </c>
      <c r="I141">
        <v>41.1</v>
      </c>
      <c r="J141">
        <v>41.1</v>
      </c>
      <c r="K141">
        <v>20.100000000000001</v>
      </c>
      <c r="L141">
        <v>12.6</v>
      </c>
      <c r="M141">
        <v>12.6</v>
      </c>
      <c r="N141">
        <v>3.7</v>
      </c>
      <c r="P141">
        <f t="shared" si="53"/>
        <v>0</v>
      </c>
      <c r="Q141">
        <f t="shared" si="54"/>
        <v>0</v>
      </c>
      <c r="R141">
        <v>0</v>
      </c>
      <c r="S141">
        <f t="shared" si="55"/>
        <v>0</v>
      </c>
      <c r="T141">
        <f t="shared" si="56"/>
        <v>25.5</v>
      </c>
      <c r="U141">
        <f t="shared" si="57"/>
        <v>16.900000000000006</v>
      </c>
      <c r="V141">
        <f t="shared" si="58"/>
        <v>16.199999999999996</v>
      </c>
      <c r="W141">
        <f t="shared" si="59"/>
        <v>0</v>
      </c>
      <c r="X141">
        <f t="shared" si="60"/>
        <v>21</v>
      </c>
      <c r="Y141">
        <f t="shared" si="61"/>
        <v>7.5000000000000018</v>
      </c>
      <c r="Z141">
        <f t="shared" si="62"/>
        <v>0</v>
      </c>
      <c r="AA141">
        <f t="shared" si="63"/>
        <v>8.8999999999999986</v>
      </c>
      <c r="AB141">
        <f t="shared" si="64"/>
        <v>96</v>
      </c>
    </row>
    <row r="142" spans="3:28" x14ac:dyDescent="0.3">
      <c r="C142">
        <v>100</v>
      </c>
      <c r="D142">
        <v>100</v>
      </c>
      <c r="E142">
        <v>99.7</v>
      </c>
      <c r="F142">
        <v>99.7</v>
      </c>
      <c r="G142">
        <v>70.3</v>
      </c>
      <c r="H142">
        <v>53.3</v>
      </c>
      <c r="I142">
        <v>37.4</v>
      </c>
      <c r="J142">
        <v>37.4</v>
      </c>
      <c r="K142">
        <v>18.5</v>
      </c>
      <c r="L142">
        <v>11.9</v>
      </c>
      <c r="M142">
        <v>11.9</v>
      </c>
      <c r="N142">
        <v>3.6</v>
      </c>
      <c r="P142">
        <f t="shared" si="53"/>
        <v>0</v>
      </c>
      <c r="Q142">
        <f t="shared" si="54"/>
        <v>0</v>
      </c>
      <c r="R142">
        <v>0</v>
      </c>
      <c r="S142">
        <f t="shared" si="55"/>
        <v>0</v>
      </c>
      <c r="T142">
        <f t="shared" si="56"/>
        <v>29.400000000000006</v>
      </c>
      <c r="U142">
        <f t="shared" si="57"/>
        <v>17</v>
      </c>
      <c r="V142">
        <f t="shared" si="58"/>
        <v>15.899999999999999</v>
      </c>
      <c r="W142">
        <f t="shared" si="59"/>
        <v>0</v>
      </c>
      <c r="X142">
        <f t="shared" si="60"/>
        <v>18.899999999999999</v>
      </c>
      <c r="Y142">
        <f t="shared" si="61"/>
        <v>6.6</v>
      </c>
      <c r="Z142">
        <f t="shared" si="62"/>
        <v>0</v>
      </c>
      <c r="AA142">
        <f t="shared" si="63"/>
        <v>8.3000000000000007</v>
      </c>
      <c r="AB142">
        <f t="shared" si="64"/>
        <v>96.1</v>
      </c>
    </row>
    <row r="143" spans="3:28" x14ac:dyDescent="0.3">
      <c r="C143">
        <v>100</v>
      </c>
      <c r="D143">
        <v>100</v>
      </c>
      <c r="E143">
        <v>99.7</v>
      </c>
      <c r="F143">
        <v>99.7</v>
      </c>
      <c r="G143">
        <v>70.3</v>
      </c>
      <c r="H143">
        <v>53.3</v>
      </c>
      <c r="I143">
        <v>37.4</v>
      </c>
      <c r="J143">
        <v>37.4</v>
      </c>
      <c r="K143">
        <v>18.5</v>
      </c>
      <c r="L143">
        <v>11.9</v>
      </c>
      <c r="M143">
        <v>11.9</v>
      </c>
      <c r="N143">
        <v>3.6</v>
      </c>
      <c r="P143">
        <f t="shared" si="53"/>
        <v>0</v>
      </c>
      <c r="Q143">
        <f t="shared" si="54"/>
        <v>0</v>
      </c>
      <c r="R143">
        <v>0</v>
      </c>
      <c r="S143">
        <f t="shared" si="55"/>
        <v>0</v>
      </c>
      <c r="T143">
        <f t="shared" si="56"/>
        <v>29.400000000000006</v>
      </c>
      <c r="U143">
        <f t="shared" si="57"/>
        <v>17</v>
      </c>
      <c r="V143">
        <f t="shared" si="58"/>
        <v>15.899999999999999</v>
      </c>
      <c r="W143">
        <f t="shared" si="59"/>
        <v>0</v>
      </c>
      <c r="X143">
        <f t="shared" si="60"/>
        <v>18.899999999999999</v>
      </c>
      <c r="Y143">
        <f t="shared" si="61"/>
        <v>6.6</v>
      </c>
      <c r="Z143">
        <f t="shared" si="62"/>
        <v>0</v>
      </c>
      <c r="AA143">
        <f t="shared" si="63"/>
        <v>8.3000000000000007</v>
      </c>
      <c r="AB143">
        <f t="shared" si="64"/>
        <v>96.1</v>
      </c>
    </row>
    <row r="144" spans="3:28" x14ac:dyDescent="0.3">
      <c r="C144">
        <v>100</v>
      </c>
      <c r="D144">
        <v>100</v>
      </c>
      <c r="E144">
        <v>99.7</v>
      </c>
      <c r="F144">
        <v>99.7</v>
      </c>
      <c r="G144">
        <v>70.3</v>
      </c>
      <c r="H144">
        <v>53.3</v>
      </c>
      <c r="I144">
        <v>37.4</v>
      </c>
      <c r="J144">
        <v>37.4</v>
      </c>
      <c r="K144">
        <v>18.5</v>
      </c>
      <c r="L144">
        <v>11.9</v>
      </c>
      <c r="M144">
        <v>11.9</v>
      </c>
      <c r="N144">
        <v>3.6</v>
      </c>
      <c r="P144">
        <f t="shared" si="53"/>
        <v>0</v>
      </c>
      <c r="Q144">
        <f t="shared" si="54"/>
        <v>0</v>
      </c>
      <c r="R144">
        <v>0</v>
      </c>
      <c r="S144">
        <f t="shared" si="55"/>
        <v>0</v>
      </c>
      <c r="T144">
        <f t="shared" si="56"/>
        <v>29.400000000000006</v>
      </c>
      <c r="U144">
        <f t="shared" si="57"/>
        <v>17</v>
      </c>
      <c r="V144">
        <f t="shared" si="58"/>
        <v>15.899999999999999</v>
      </c>
      <c r="W144">
        <f t="shared" si="59"/>
        <v>0</v>
      </c>
      <c r="X144">
        <f t="shared" si="60"/>
        <v>18.899999999999999</v>
      </c>
      <c r="Y144">
        <f t="shared" si="61"/>
        <v>6.6</v>
      </c>
      <c r="Z144">
        <f t="shared" si="62"/>
        <v>0</v>
      </c>
      <c r="AA144">
        <f t="shared" si="63"/>
        <v>8.3000000000000007</v>
      </c>
      <c r="AB144">
        <f t="shared" si="64"/>
        <v>96.1</v>
      </c>
    </row>
    <row r="145" spans="3:28" x14ac:dyDescent="0.3">
      <c r="C145">
        <v>100</v>
      </c>
      <c r="D145">
        <v>100</v>
      </c>
      <c r="E145">
        <v>99.7</v>
      </c>
      <c r="F145">
        <v>99.7</v>
      </c>
      <c r="G145">
        <v>70.3</v>
      </c>
      <c r="H145">
        <v>53.3</v>
      </c>
      <c r="I145">
        <v>37.4</v>
      </c>
      <c r="J145">
        <v>37.4</v>
      </c>
      <c r="K145">
        <v>18.5</v>
      </c>
      <c r="L145">
        <v>11.9</v>
      </c>
      <c r="M145">
        <v>11.9</v>
      </c>
      <c r="N145">
        <v>3.6</v>
      </c>
      <c r="P145">
        <f t="shared" si="53"/>
        <v>0</v>
      </c>
      <c r="Q145">
        <f t="shared" si="54"/>
        <v>0</v>
      </c>
      <c r="R145">
        <v>0</v>
      </c>
      <c r="S145">
        <f t="shared" si="55"/>
        <v>0</v>
      </c>
      <c r="T145">
        <f t="shared" si="56"/>
        <v>29.400000000000006</v>
      </c>
      <c r="U145">
        <f t="shared" si="57"/>
        <v>17</v>
      </c>
      <c r="V145">
        <f t="shared" si="58"/>
        <v>15.899999999999999</v>
      </c>
      <c r="W145">
        <f t="shared" si="59"/>
        <v>0</v>
      </c>
      <c r="X145">
        <f t="shared" si="60"/>
        <v>18.899999999999999</v>
      </c>
      <c r="Y145">
        <f t="shared" si="61"/>
        <v>6.6</v>
      </c>
      <c r="Z145">
        <f t="shared" si="62"/>
        <v>0</v>
      </c>
      <c r="AA145">
        <f t="shared" si="63"/>
        <v>8.3000000000000007</v>
      </c>
      <c r="AB145">
        <f t="shared" si="64"/>
        <v>96.1</v>
      </c>
    </row>
    <row r="146" spans="3:28" x14ac:dyDescent="0.3">
      <c r="C146">
        <v>100</v>
      </c>
      <c r="D146">
        <v>100</v>
      </c>
      <c r="E146">
        <v>99.7</v>
      </c>
      <c r="F146">
        <v>99.7</v>
      </c>
      <c r="G146">
        <v>68.900000000000006</v>
      </c>
      <c r="H146">
        <v>49.7</v>
      </c>
      <c r="I146">
        <v>36.5</v>
      </c>
      <c r="J146">
        <v>36.5</v>
      </c>
      <c r="K146">
        <v>18.399999999999999</v>
      </c>
      <c r="L146">
        <v>11.8</v>
      </c>
      <c r="M146">
        <v>11.8</v>
      </c>
      <c r="N146">
        <v>3.6</v>
      </c>
      <c r="P146">
        <f t="shared" si="53"/>
        <v>0</v>
      </c>
      <c r="Q146">
        <f t="shared" si="54"/>
        <v>0</v>
      </c>
      <c r="R146">
        <v>0</v>
      </c>
      <c r="S146">
        <f t="shared" si="55"/>
        <v>0</v>
      </c>
      <c r="T146">
        <f t="shared" si="56"/>
        <v>30.799999999999997</v>
      </c>
      <c r="U146">
        <f t="shared" si="57"/>
        <v>19.200000000000003</v>
      </c>
      <c r="V146">
        <f t="shared" si="58"/>
        <v>13.200000000000003</v>
      </c>
      <c r="W146">
        <f t="shared" si="59"/>
        <v>0</v>
      </c>
      <c r="X146">
        <f t="shared" si="60"/>
        <v>18.100000000000001</v>
      </c>
      <c r="Y146">
        <f t="shared" si="61"/>
        <v>6.5999999999999979</v>
      </c>
      <c r="Z146">
        <f t="shared" si="62"/>
        <v>0</v>
      </c>
      <c r="AA146">
        <f t="shared" si="63"/>
        <v>8.2000000000000011</v>
      </c>
      <c r="AB146">
        <f t="shared" si="64"/>
        <v>96.100000000000009</v>
      </c>
    </row>
    <row r="147" spans="3:28" x14ac:dyDescent="0.3">
      <c r="C147">
        <v>100</v>
      </c>
      <c r="D147">
        <v>100</v>
      </c>
      <c r="E147">
        <v>99.7</v>
      </c>
      <c r="F147">
        <v>99.7</v>
      </c>
      <c r="G147">
        <v>68.900000000000006</v>
      </c>
      <c r="H147">
        <v>49.7</v>
      </c>
      <c r="I147">
        <v>36.5</v>
      </c>
      <c r="J147">
        <v>36.5</v>
      </c>
      <c r="K147">
        <v>18.399999999999999</v>
      </c>
      <c r="L147">
        <v>11.8</v>
      </c>
      <c r="M147">
        <v>11.8</v>
      </c>
      <c r="N147">
        <v>3.6</v>
      </c>
      <c r="P147">
        <f t="shared" si="53"/>
        <v>0</v>
      </c>
      <c r="Q147">
        <f t="shared" si="54"/>
        <v>0</v>
      </c>
      <c r="R147">
        <v>0</v>
      </c>
      <c r="S147">
        <f t="shared" si="55"/>
        <v>0</v>
      </c>
      <c r="T147">
        <f t="shared" si="56"/>
        <v>30.799999999999997</v>
      </c>
      <c r="U147">
        <f t="shared" si="57"/>
        <v>19.200000000000003</v>
      </c>
      <c r="V147">
        <f t="shared" si="58"/>
        <v>13.200000000000003</v>
      </c>
      <c r="W147">
        <f t="shared" si="59"/>
        <v>0</v>
      </c>
      <c r="X147">
        <f t="shared" si="60"/>
        <v>18.100000000000001</v>
      </c>
      <c r="Y147">
        <f t="shared" si="61"/>
        <v>6.5999999999999979</v>
      </c>
      <c r="Z147">
        <f t="shared" si="62"/>
        <v>0</v>
      </c>
      <c r="AA147">
        <f t="shared" si="63"/>
        <v>8.2000000000000011</v>
      </c>
      <c r="AB147">
        <f t="shared" si="64"/>
        <v>96.100000000000009</v>
      </c>
    </row>
    <row r="148" spans="3:28" x14ac:dyDescent="0.3">
      <c r="C148">
        <v>100</v>
      </c>
      <c r="D148">
        <v>100</v>
      </c>
      <c r="E148">
        <v>99.7</v>
      </c>
      <c r="F148">
        <v>99.7</v>
      </c>
      <c r="G148">
        <v>68.900000000000006</v>
      </c>
      <c r="H148">
        <v>49.7</v>
      </c>
      <c r="I148">
        <v>36.5</v>
      </c>
      <c r="J148">
        <v>36.5</v>
      </c>
      <c r="K148">
        <v>18.399999999999999</v>
      </c>
      <c r="L148">
        <v>11.8</v>
      </c>
      <c r="M148">
        <v>11.8</v>
      </c>
      <c r="N148">
        <v>3.6</v>
      </c>
      <c r="P148">
        <f t="shared" si="53"/>
        <v>0</v>
      </c>
      <c r="Q148">
        <f t="shared" si="54"/>
        <v>0</v>
      </c>
      <c r="R148">
        <v>0</v>
      </c>
      <c r="S148">
        <f t="shared" si="55"/>
        <v>0</v>
      </c>
      <c r="T148">
        <f t="shared" si="56"/>
        <v>30.799999999999997</v>
      </c>
      <c r="U148">
        <f t="shared" si="57"/>
        <v>19.200000000000003</v>
      </c>
      <c r="V148">
        <f t="shared" si="58"/>
        <v>13.200000000000003</v>
      </c>
      <c r="W148">
        <f t="shared" si="59"/>
        <v>0</v>
      </c>
      <c r="X148">
        <f t="shared" si="60"/>
        <v>18.100000000000001</v>
      </c>
      <c r="Y148">
        <f t="shared" si="61"/>
        <v>6.5999999999999979</v>
      </c>
      <c r="Z148">
        <f t="shared" si="62"/>
        <v>0</v>
      </c>
      <c r="AA148">
        <f t="shared" si="63"/>
        <v>8.2000000000000011</v>
      </c>
      <c r="AB148">
        <f t="shared" si="64"/>
        <v>96.100000000000009</v>
      </c>
    </row>
    <row r="149" spans="3:28" x14ac:dyDescent="0.3">
      <c r="C149">
        <v>100</v>
      </c>
      <c r="D149">
        <v>100</v>
      </c>
      <c r="E149">
        <v>99.7</v>
      </c>
      <c r="F149">
        <v>99.7</v>
      </c>
      <c r="G149">
        <v>68.900000000000006</v>
      </c>
      <c r="H149">
        <v>49.7</v>
      </c>
      <c r="I149">
        <v>36.5</v>
      </c>
      <c r="J149">
        <v>36.5</v>
      </c>
      <c r="K149">
        <v>18.399999999999999</v>
      </c>
      <c r="L149">
        <v>11.8</v>
      </c>
      <c r="M149">
        <v>11.8</v>
      </c>
      <c r="N149">
        <v>3.6</v>
      </c>
      <c r="P149">
        <f t="shared" si="53"/>
        <v>0</v>
      </c>
      <c r="Q149">
        <f t="shared" si="54"/>
        <v>0</v>
      </c>
      <c r="R149">
        <v>0</v>
      </c>
      <c r="S149">
        <f t="shared" si="55"/>
        <v>0</v>
      </c>
      <c r="T149">
        <f t="shared" si="56"/>
        <v>30.799999999999997</v>
      </c>
      <c r="U149">
        <f t="shared" si="57"/>
        <v>19.200000000000003</v>
      </c>
      <c r="V149">
        <f t="shared" si="58"/>
        <v>13.200000000000003</v>
      </c>
      <c r="W149">
        <f t="shared" si="59"/>
        <v>0</v>
      </c>
      <c r="X149">
        <f t="shared" si="60"/>
        <v>18.100000000000001</v>
      </c>
      <c r="Y149">
        <f t="shared" si="61"/>
        <v>6.5999999999999979</v>
      </c>
      <c r="Z149">
        <f t="shared" si="62"/>
        <v>0</v>
      </c>
      <c r="AA149">
        <f t="shared" si="63"/>
        <v>8.2000000000000011</v>
      </c>
      <c r="AB149">
        <f t="shared" si="64"/>
        <v>96.100000000000009</v>
      </c>
    </row>
    <row r="150" spans="3:28" x14ac:dyDescent="0.3">
      <c r="C150">
        <v>100</v>
      </c>
      <c r="D150">
        <v>100</v>
      </c>
      <c r="E150">
        <v>100</v>
      </c>
      <c r="F150">
        <v>100</v>
      </c>
      <c r="G150">
        <v>84.3</v>
      </c>
      <c r="H150">
        <v>53.5</v>
      </c>
      <c r="I150">
        <v>39.9</v>
      </c>
      <c r="J150">
        <v>39.9</v>
      </c>
      <c r="K150">
        <v>22.4</v>
      </c>
      <c r="L150">
        <v>15</v>
      </c>
      <c r="M150">
        <v>15</v>
      </c>
      <c r="N150">
        <v>4.7</v>
      </c>
      <c r="P150">
        <f t="shared" si="53"/>
        <v>0</v>
      </c>
      <c r="Q150">
        <f t="shared" si="54"/>
        <v>0</v>
      </c>
      <c r="R150">
        <f t="shared" ref="R150:R161" si="65">D150-E150</f>
        <v>0</v>
      </c>
      <c r="S150">
        <f t="shared" si="55"/>
        <v>0</v>
      </c>
      <c r="T150">
        <f t="shared" si="56"/>
        <v>15.700000000000003</v>
      </c>
      <c r="U150">
        <f t="shared" si="57"/>
        <v>30.799999999999997</v>
      </c>
      <c r="V150">
        <f t="shared" si="58"/>
        <v>13.600000000000001</v>
      </c>
      <c r="W150">
        <f t="shared" si="59"/>
        <v>0</v>
      </c>
      <c r="X150">
        <f t="shared" si="60"/>
        <v>17.5</v>
      </c>
      <c r="Y150">
        <f t="shared" si="61"/>
        <v>7.3999999999999986</v>
      </c>
      <c r="Z150">
        <f t="shared" si="62"/>
        <v>0</v>
      </c>
      <c r="AA150">
        <f t="shared" si="63"/>
        <v>10.3</v>
      </c>
      <c r="AB150">
        <f t="shared" si="64"/>
        <v>95.3</v>
      </c>
    </row>
    <row r="151" spans="3:28" x14ac:dyDescent="0.3">
      <c r="C151">
        <v>100</v>
      </c>
      <c r="D151">
        <v>100</v>
      </c>
      <c r="E151">
        <v>100</v>
      </c>
      <c r="F151">
        <v>100</v>
      </c>
      <c r="G151">
        <v>84.3</v>
      </c>
      <c r="H151">
        <v>53.5</v>
      </c>
      <c r="I151">
        <v>39.9</v>
      </c>
      <c r="J151">
        <v>39.9</v>
      </c>
      <c r="K151">
        <v>22.4</v>
      </c>
      <c r="L151">
        <v>15</v>
      </c>
      <c r="M151">
        <v>15</v>
      </c>
      <c r="N151">
        <v>4.7</v>
      </c>
      <c r="P151">
        <f t="shared" si="53"/>
        <v>0</v>
      </c>
      <c r="Q151">
        <f t="shared" si="54"/>
        <v>0</v>
      </c>
      <c r="R151">
        <f t="shared" si="65"/>
        <v>0</v>
      </c>
      <c r="S151">
        <f t="shared" si="55"/>
        <v>0</v>
      </c>
      <c r="T151">
        <f t="shared" si="56"/>
        <v>15.700000000000003</v>
      </c>
      <c r="U151">
        <f t="shared" si="57"/>
        <v>30.799999999999997</v>
      </c>
      <c r="V151">
        <f t="shared" si="58"/>
        <v>13.600000000000001</v>
      </c>
      <c r="W151">
        <f t="shared" si="59"/>
        <v>0</v>
      </c>
      <c r="X151">
        <f t="shared" si="60"/>
        <v>17.5</v>
      </c>
      <c r="Y151">
        <f t="shared" si="61"/>
        <v>7.3999999999999986</v>
      </c>
      <c r="Z151">
        <f t="shared" si="62"/>
        <v>0</v>
      </c>
      <c r="AA151">
        <f t="shared" si="63"/>
        <v>10.3</v>
      </c>
      <c r="AB151">
        <f t="shared" si="64"/>
        <v>95.3</v>
      </c>
    </row>
    <row r="152" spans="3:28" x14ac:dyDescent="0.3">
      <c r="C152">
        <v>100</v>
      </c>
      <c r="D152">
        <v>100</v>
      </c>
      <c r="E152">
        <v>100</v>
      </c>
      <c r="F152">
        <v>100</v>
      </c>
      <c r="G152">
        <v>84.3</v>
      </c>
      <c r="H152">
        <v>53.5</v>
      </c>
      <c r="I152">
        <v>39.9</v>
      </c>
      <c r="J152">
        <v>39.9</v>
      </c>
      <c r="K152">
        <v>22.4</v>
      </c>
      <c r="L152">
        <v>15</v>
      </c>
      <c r="M152">
        <v>15</v>
      </c>
      <c r="N152">
        <v>4.7</v>
      </c>
      <c r="P152">
        <f t="shared" si="53"/>
        <v>0</v>
      </c>
      <c r="Q152">
        <f t="shared" si="54"/>
        <v>0</v>
      </c>
      <c r="R152">
        <f t="shared" si="65"/>
        <v>0</v>
      </c>
      <c r="S152">
        <f t="shared" si="55"/>
        <v>0</v>
      </c>
      <c r="T152">
        <f t="shared" si="56"/>
        <v>15.700000000000003</v>
      </c>
      <c r="U152">
        <f t="shared" si="57"/>
        <v>30.799999999999997</v>
      </c>
      <c r="V152">
        <f t="shared" si="58"/>
        <v>13.600000000000001</v>
      </c>
      <c r="W152">
        <f t="shared" si="59"/>
        <v>0</v>
      </c>
      <c r="X152">
        <f t="shared" si="60"/>
        <v>17.5</v>
      </c>
      <c r="Y152">
        <f t="shared" si="61"/>
        <v>7.3999999999999986</v>
      </c>
      <c r="Z152">
        <f t="shared" si="62"/>
        <v>0</v>
      </c>
      <c r="AA152">
        <f t="shared" si="63"/>
        <v>10.3</v>
      </c>
      <c r="AB152">
        <f t="shared" si="64"/>
        <v>95.3</v>
      </c>
    </row>
    <row r="153" spans="3:28" x14ac:dyDescent="0.3">
      <c r="C153">
        <v>100</v>
      </c>
      <c r="D153">
        <v>100</v>
      </c>
      <c r="E153">
        <v>100</v>
      </c>
      <c r="F153">
        <v>100</v>
      </c>
      <c r="G153">
        <v>84.3</v>
      </c>
      <c r="H153">
        <v>53.5</v>
      </c>
      <c r="I153">
        <v>39.9</v>
      </c>
      <c r="J153">
        <v>39.9</v>
      </c>
      <c r="K153">
        <v>22.4</v>
      </c>
      <c r="L153">
        <v>15</v>
      </c>
      <c r="M153">
        <v>15</v>
      </c>
      <c r="N153">
        <v>4.7</v>
      </c>
      <c r="P153">
        <f t="shared" si="53"/>
        <v>0</v>
      </c>
      <c r="Q153">
        <f t="shared" si="54"/>
        <v>0</v>
      </c>
      <c r="R153">
        <f t="shared" si="65"/>
        <v>0</v>
      </c>
      <c r="S153">
        <f t="shared" si="55"/>
        <v>0</v>
      </c>
      <c r="T153">
        <f t="shared" si="56"/>
        <v>15.700000000000003</v>
      </c>
      <c r="U153">
        <f t="shared" si="57"/>
        <v>30.799999999999997</v>
      </c>
      <c r="V153">
        <f t="shared" si="58"/>
        <v>13.600000000000001</v>
      </c>
      <c r="W153">
        <f t="shared" si="59"/>
        <v>0</v>
      </c>
      <c r="X153">
        <f t="shared" si="60"/>
        <v>17.5</v>
      </c>
      <c r="Y153">
        <f t="shared" si="61"/>
        <v>7.3999999999999986</v>
      </c>
      <c r="Z153">
        <f t="shared" si="62"/>
        <v>0</v>
      </c>
      <c r="AA153">
        <f t="shared" si="63"/>
        <v>10.3</v>
      </c>
      <c r="AB153">
        <f t="shared" si="64"/>
        <v>95.3</v>
      </c>
    </row>
    <row r="154" spans="3:28" x14ac:dyDescent="0.3">
      <c r="C154">
        <v>100</v>
      </c>
      <c r="D154">
        <v>100</v>
      </c>
      <c r="E154">
        <v>100</v>
      </c>
      <c r="F154">
        <v>97.9</v>
      </c>
      <c r="G154">
        <v>79.3</v>
      </c>
      <c r="H154">
        <v>48.5</v>
      </c>
      <c r="I154">
        <v>36.9</v>
      </c>
      <c r="J154">
        <v>36.9</v>
      </c>
      <c r="K154">
        <v>19.399999999999999</v>
      </c>
      <c r="L154">
        <v>12</v>
      </c>
      <c r="M154">
        <v>12</v>
      </c>
      <c r="N154">
        <v>2.7</v>
      </c>
      <c r="P154">
        <f t="shared" si="53"/>
        <v>0</v>
      </c>
      <c r="Q154">
        <f t="shared" si="54"/>
        <v>0</v>
      </c>
      <c r="R154">
        <f t="shared" si="65"/>
        <v>0</v>
      </c>
      <c r="S154">
        <f t="shared" si="55"/>
        <v>2.0999999999999943</v>
      </c>
      <c r="T154">
        <f t="shared" si="56"/>
        <v>18.600000000000009</v>
      </c>
      <c r="U154">
        <f t="shared" si="57"/>
        <v>30.799999999999997</v>
      </c>
      <c r="V154">
        <f t="shared" si="58"/>
        <v>11.600000000000001</v>
      </c>
      <c r="W154">
        <f t="shared" si="59"/>
        <v>0</v>
      </c>
      <c r="X154">
        <f t="shared" si="60"/>
        <v>17.5</v>
      </c>
      <c r="Y154">
        <f t="shared" si="61"/>
        <v>7.3999999999999986</v>
      </c>
      <c r="Z154">
        <f t="shared" si="62"/>
        <v>0</v>
      </c>
      <c r="AA154">
        <f t="shared" si="63"/>
        <v>9.3000000000000007</v>
      </c>
      <c r="AB154">
        <f t="shared" si="64"/>
        <v>97.3</v>
      </c>
    </row>
    <row r="155" spans="3:28" x14ac:dyDescent="0.3">
      <c r="C155">
        <v>100</v>
      </c>
      <c r="D155">
        <v>100</v>
      </c>
      <c r="E155">
        <v>100</v>
      </c>
      <c r="F155">
        <v>97.9</v>
      </c>
      <c r="G155">
        <v>79.3</v>
      </c>
      <c r="H155">
        <v>48.5</v>
      </c>
      <c r="I155">
        <v>36.9</v>
      </c>
      <c r="J155">
        <v>36.9</v>
      </c>
      <c r="K155">
        <v>19.399999999999999</v>
      </c>
      <c r="L155">
        <v>12</v>
      </c>
      <c r="M155">
        <v>12</v>
      </c>
      <c r="N155">
        <v>2.7</v>
      </c>
      <c r="P155">
        <f t="shared" si="53"/>
        <v>0</v>
      </c>
      <c r="Q155">
        <f t="shared" si="54"/>
        <v>0</v>
      </c>
      <c r="R155">
        <f t="shared" si="65"/>
        <v>0</v>
      </c>
      <c r="S155">
        <f t="shared" si="55"/>
        <v>2.0999999999999943</v>
      </c>
      <c r="T155">
        <f t="shared" si="56"/>
        <v>18.600000000000009</v>
      </c>
      <c r="U155">
        <f t="shared" si="57"/>
        <v>30.799999999999997</v>
      </c>
      <c r="V155">
        <f t="shared" si="58"/>
        <v>11.600000000000001</v>
      </c>
      <c r="W155">
        <f t="shared" si="59"/>
        <v>0</v>
      </c>
      <c r="X155">
        <f t="shared" si="60"/>
        <v>17.5</v>
      </c>
      <c r="Y155">
        <f t="shared" si="61"/>
        <v>7.3999999999999986</v>
      </c>
      <c r="Z155">
        <f t="shared" si="62"/>
        <v>0</v>
      </c>
      <c r="AA155">
        <f t="shared" si="63"/>
        <v>9.3000000000000007</v>
      </c>
      <c r="AB155">
        <f t="shared" si="64"/>
        <v>97.3</v>
      </c>
    </row>
    <row r="156" spans="3:28" x14ac:dyDescent="0.3">
      <c r="C156">
        <v>100</v>
      </c>
      <c r="D156">
        <v>100</v>
      </c>
      <c r="E156">
        <v>100</v>
      </c>
      <c r="F156">
        <v>97.9</v>
      </c>
      <c r="G156">
        <v>79.3</v>
      </c>
      <c r="H156">
        <v>48.5</v>
      </c>
      <c r="I156">
        <v>36.9</v>
      </c>
      <c r="J156">
        <v>36.9</v>
      </c>
      <c r="K156">
        <v>19.399999999999999</v>
      </c>
      <c r="L156">
        <v>12</v>
      </c>
      <c r="M156">
        <v>12</v>
      </c>
      <c r="N156">
        <v>2.7</v>
      </c>
      <c r="P156">
        <f t="shared" si="53"/>
        <v>0</v>
      </c>
      <c r="Q156">
        <f t="shared" si="54"/>
        <v>0</v>
      </c>
      <c r="R156">
        <f t="shared" si="65"/>
        <v>0</v>
      </c>
      <c r="S156">
        <f t="shared" si="55"/>
        <v>2.0999999999999943</v>
      </c>
      <c r="T156">
        <f t="shared" si="56"/>
        <v>18.600000000000009</v>
      </c>
      <c r="U156">
        <f t="shared" si="57"/>
        <v>30.799999999999997</v>
      </c>
      <c r="V156">
        <f t="shared" si="58"/>
        <v>11.600000000000001</v>
      </c>
      <c r="W156">
        <f t="shared" si="59"/>
        <v>0</v>
      </c>
      <c r="X156">
        <f t="shared" si="60"/>
        <v>17.5</v>
      </c>
      <c r="Y156">
        <f t="shared" si="61"/>
        <v>7.3999999999999986</v>
      </c>
      <c r="Z156">
        <f t="shared" si="62"/>
        <v>0</v>
      </c>
      <c r="AA156">
        <f t="shared" si="63"/>
        <v>9.3000000000000007</v>
      </c>
      <c r="AB156">
        <f t="shared" si="64"/>
        <v>97.3</v>
      </c>
    </row>
    <row r="157" spans="3:28" x14ac:dyDescent="0.3">
      <c r="C157">
        <v>100</v>
      </c>
      <c r="D157">
        <v>100</v>
      </c>
      <c r="E157">
        <v>100</v>
      </c>
      <c r="F157">
        <v>97.9</v>
      </c>
      <c r="G157">
        <v>79.3</v>
      </c>
      <c r="H157">
        <v>48.5</v>
      </c>
      <c r="I157">
        <v>36.9</v>
      </c>
      <c r="J157">
        <v>36.9</v>
      </c>
      <c r="K157">
        <v>19.399999999999999</v>
      </c>
      <c r="L157">
        <v>12</v>
      </c>
      <c r="M157">
        <v>12</v>
      </c>
      <c r="N157">
        <v>2.7</v>
      </c>
      <c r="P157">
        <f t="shared" si="53"/>
        <v>0</v>
      </c>
      <c r="Q157">
        <f t="shared" si="54"/>
        <v>0</v>
      </c>
      <c r="R157">
        <f t="shared" si="65"/>
        <v>0</v>
      </c>
      <c r="S157">
        <f t="shared" si="55"/>
        <v>2.0999999999999943</v>
      </c>
      <c r="T157">
        <f t="shared" si="56"/>
        <v>18.600000000000009</v>
      </c>
      <c r="U157">
        <f t="shared" si="57"/>
        <v>30.799999999999997</v>
      </c>
      <c r="V157">
        <f t="shared" si="58"/>
        <v>11.600000000000001</v>
      </c>
      <c r="W157">
        <f t="shared" si="59"/>
        <v>0</v>
      </c>
      <c r="X157">
        <f t="shared" si="60"/>
        <v>17.5</v>
      </c>
      <c r="Y157">
        <f t="shared" si="61"/>
        <v>7.3999999999999986</v>
      </c>
      <c r="Z157">
        <f t="shared" si="62"/>
        <v>0</v>
      </c>
      <c r="AA157">
        <f t="shared" si="63"/>
        <v>9.3000000000000007</v>
      </c>
      <c r="AB157">
        <f t="shared" si="64"/>
        <v>97.3</v>
      </c>
    </row>
    <row r="158" spans="3:28" x14ac:dyDescent="0.3">
      <c r="C158">
        <v>100</v>
      </c>
      <c r="D158">
        <v>100</v>
      </c>
      <c r="E158">
        <v>100</v>
      </c>
      <c r="F158">
        <v>92</v>
      </c>
      <c r="G158">
        <v>74.3</v>
      </c>
      <c r="H158">
        <v>43.5</v>
      </c>
      <c r="I158">
        <v>33.9</v>
      </c>
      <c r="J158">
        <v>33.9</v>
      </c>
      <c r="K158">
        <v>16.399999999999999</v>
      </c>
      <c r="L158">
        <v>9</v>
      </c>
      <c r="M158">
        <v>9</v>
      </c>
      <c r="N158">
        <v>2</v>
      </c>
      <c r="P158">
        <f t="shared" si="53"/>
        <v>0</v>
      </c>
      <c r="Q158">
        <f t="shared" si="54"/>
        <v>0</v>
      </c>
      <c r="R158">
        <f t="shared" si="65"/>
        <v>0</v>
      </c>
      <c r="S158">
        <f t="shared" si="55"/>
        <v>8</v>
      </c>
      <c r="T158">
        <f t="shared" si="56"/>
        <v>17.700000000000003</v>
      </c>
      <c r="U158">
        <f t="shared" si="57"/>
        <v>30.799999999999997</v>
      </c>
      <c r="V158">
        <f t="shared" si="58"/>
        <v>9.6000000000000014</v>
      </c>
      <c r="W158">
        <f t="shared" si="59"/>
        <v>0</v>
      </c>
      <c r="X158">
        <f t="shared" si="60"/>
        <v>17.5</v>
      </c>
      <c r="Y158">
        <f t="shared" si="61"/>
        <v>7.3999999999999986</v>
      </c>
      <c r="Z158">
        <f t="shared" si="62"/>
        <v>0</v>
      </c>
      <c r="AA158">
        <f t="shared" si="63"/>
        <v>7</v>
      </c>
      <c r="AB158">
        <f t="shared" si="64"/>
        <v>98</v>
      </c>
    </row>
    <row r="159" spans="3:28" x14ac:dyDescent="0.3">
      <c r="C159">
        <v>100</v>
      </c>
      <c r="D159">
        <v>100</v>
      </c>
      <c r="E159">
        <v>100</v>
      </c>
      <c r="F159">
        <v>92</v>
      </c>
      <c r="G159">
        <v>74.3</v>
      </c>
      <c r="H159">
        <v>43.5</v>
      </c>
      <c r="I159">
        <v>33.9</v>
      </c>
      <c r="J159">
        <v>33.9</v>
      </c>
      <c r="K159">
        <v>16.399999999999999</v>
      </c>
      <c r="L159">
        <v>9</v>
      </c>
      <c r="M159">
        <v>9</v>
      </c>
      <c r="N159">
        <v>2</v>
      </c>
      <c r="P159">
        <f t="shared" si="53"/>
        <v>0</v>
      </c>
      <c r="Q159">
        <f t="shared" si="54"/>
        <v>0</v>
      </c>
      <c r="R159">
        <f t="shared" si="65"/>
        <v>0</v>
      </c>
      <c r="S159">
        <f t="shared" si="55"/>
        <v>8</v>
      </c>
      <c r="T159">
        <f t="shared" si="56"/>
        <v>17.700000000000003</v>
      </c>
      <c r="U159">
        <f t="shared" si="57"/>
        <v>30.799999999999997</v>
      </c>
      <c r="V159">
        <f t="shared" si="58"/>
        <v>9.6000000000000014</v>
      </c>
      <c r="W159">
        <f t="shared" si="59"/>
        <v>0</v>
      </c>
      <c r="X159">
        <f t="shared" si="60"/>
        <v>17.5</v>
      </c>
      <c r="Y159">
        <f t="shared" si="61"/>
        <v>7.3999999999999986</v>
      </c>
      <c r="Z159">
        <f t="shared" si="62"/>
        <v>0</v>
      </c>
      <c r="AA159">
        <f t="shared" si="63"/>
        <v>7</v>
      </c>
      <c r="AB159">
        <f t="shared" si="64"/>
        <v>98</v>
      </c>
    </row>
    <row r="160" spans="3:28" x14ac:dyDescent="0.3">
      <c r="C160">
        <v>100</v>
      </c>
      <c r="D160">
        <v>100</v>
      </c>
      <c r="E160">
        <v>100</v>
      </c>
      <c r="F160">
        <v>92</v>
      </c>
      <c r="G160">
        <v>74.3</v>
      </c>
      <c r="H160">
        <v>43.5</v>
      </c>
      <c r="I160">
        <v>33.9</v>
      </c>
      <c r="J160">
        <v>33.9</v>
      </c>
      <c r="K160">
        <v>16.399999999999999</v>
      </c>
      <c r="L160">
        <v>9</v>
      </c>
      <c r="M160">
        <v>9</v>
      </c>
      <c r="N160">
        <v>2</v>
      </c>
      <c r="P160">
        <f t="shared" si="53"/>
        <v>0</v>
      </c>
      <c r="Q160">
        <f t="shared" si="54"/>
        <v>0</v>
      </c>
      <c r="R160">
        <f t="shared" si="65"/>
        <v>0</v>
      </c>
      <c r="S160">
        <f t="shared" si="55"/>
        <v>8</v>
      </c>
      <c r="T160">
        <f t="shared" si="56"/>
        <v>17.700000000000003</v>
      </c>
      <c r="U160">
        <f t="shared" si="57"/>
        <v>30.799999999999997</v>
      </c>
      <c r="V160">
        <f t="shared" si="58"/>
        <v>9.6000000000000014</v>
      </c>
      <c r="W160">
        <f t="shared" si="59"/>
        <v>0</v>
      </c>
      <c r="X160">
        <f t="shared" si="60"/>
        <v>17.5</v>
      </c>
      <c r="Y160">
        <f t="shared" si="61"/>
        <v>7.3999999999999986</v>
      </c>
      <c r="Z160">
        <f t="shared" si="62"/>
        <v>0</v>
      </c>
      <c r="AA160">
        <f t="shared" si="63"/>
        <v>7</v>
      </c>
      <c r="AB160">
        <f t="shared" si="64"/>
        <v>98</v>
      </c>
    </row>
    <row r="161" spans="3:28" x14ac:dyDescent="0.3">
      <c r="C161">
        <v>100</v>
      </c>
      <c r="D161">
        <v>100</v>
      </c>
      <c r="E161">
        <v>100</v>
      </c>
      <c r="F161">
        <v>92</v>
      </c>
      <c r="G161">
        <v>74.3</v>
      </c>
      <c r="H161">
        <v>43.5</v>
      </c>
      <c r="I161">
        <v>33.9</v>
      </c>
      <c r="J161">
        <v>33.9</v>
      </c>
      <c r="K161">
        <v>16.399999999999999</v>
      </c>
      <c r="L161">
        <v>9</v>
      </c>
      <c r="M161">
        <v>9</v>
      </c>
      <c r="N161">
        <v>2</v>
      </c>
      <c r="P161">
        <f t="shared" si="53"/>
        <v>0</v>
      </c>
      <c r="Q161">
        <f t="shared" si="54"/>
        <v>0</v>
      </c>
      <c r="R161">
        <f t="shared" si="65"/>
        <v>0</v>
      </c>
      <c r="S161">
        <f t="shared" si="55"/>
        <v>8</v>
      </c>
      <c r="T161">
        <f t="shared" si="56"/>
        <v>17.700000000000003</v>
      </c>
      <c r="U161">
        <f t="shared" si="57"/>
        <v>30.799999999999997</v>
      </c>
      <c r="V161">
        <f t="shared" si="58"/>
        <v>9.6000000000000014</v>
      </c>
      <c r="W161">
        <f t="shared" si="59"/>
        <v>0</v>
      </c>
      <c r="X161">
        <f t="shared" si="60"/>
        <v>17.5</v>
      </c>
      <c r="Y161">
        <f t="shared" si="61"/>
        <v>7.3999999999999986</v>
      </c>
      <c r="Z161">
        <f t="shared" si="62"/>
        <v>0</v>
      </c>
      <c r="AA161">
        <f t="shared" si="63"/>
        <v>7</v>
      </c>
      <c r="AB161">
        <f t="shared" si="64"/>
        <v>98</v>
      </c>
    </row>
    <row r="164" spans="3:28" x14ac:dyDescent="0.3">
      <c r="C164">
        <v>100</v>
      </c>
      <c r="D164">
        <v>100</v>
      </c>
      <c r="E164">
        <v>100</v>
      </c>
      <c r="F164">
        <v>95.9</v>
      </c>
      <c r="G164">
        <v>82.4</v>
      </c>
      <c r="H164">
        <v>74.2</v>
      </c>
      <c r="I164">
        <v>39.1</v>
      </c>
      <c r="J164">
        <v>27.4</v>
      </c>
      <c r="K164">
        <v>22</v>
      </c>
      <c r="L164">
        <v>17.7</v>
      </c>
      <c r="M164">
        <v>12.3</v>
      </c>
      <c r="N164">
        <v>7</v>
      </c>
      <c r="P164">
        <f t="shared" ref="P164:P170" si="66">100-C164</f>
        <v>0</v>
      </c>
      <c r="Q164">
        <f t="shared" ref="Q164:Q170" si="67">C164-D164</f>
        <v>0</v>
      </c>
      <c r="R164">
        <f t="shared" ref="R164:R170" si="68">D164-E164</f>
        <v>0</v>
      </c>
      <c r="S164">
        <f t="shared" ref="S164:S170" si="69">E164-F164</f>
        <v>4.0999999999999943</v>
      </c>
      <c r="T164">
        <f t="shared" ref="T164:T170" si="70">F164-G164</f>
        <v>13.5</v>
      </c>
      <c r="U164">
        <f t="shared" ref="U164:U170" si="71">G164-H164</f>
        <v>8.2000000000000028</v>
      </c>
      <c r="V164">
        <f t="shared" ref="V164:V170" si="72">H164-I164</f>
        <v>35.1</v>
      </c>
      <c r="W164">
        <f t="shared" ref="W164:W170" si="73">I164-J164</f>
        <v>11.700000000000003</v>
      </c>
      <c r="X164">
        <f t="shared" ref="X164:X170" si="74">J164-K164</f>
        <v>5.3999999999999986</v>
      </c>
      <c r="Y164">
        <f t="shared" ref="Y164:Y170" si="75">K164-L164</f>
        <v>4.3000000000000007</v>
      </c>
      <c r="Z164">
        <f t="shared" ref="Z164:Z170" si="76">L164-M164</f>
        <v>5.3999999999999986</v>
      </c>
      <c r="AA164">
        <f t="shared" ref="AA164:AA170" si="77">M164-N164</f>
        <v>5.3000000000000007</v>
      </c>
      <c r="AB164">
        <f t="shared" ref="AB164:AB170" si="78">SUM(P164:AA164)</f>
        <v>92.999999999999986</v>
      </c>
    </row>
    <row r="165" spans="3:28" x14ac:dyDescent="0.3">
      <c r="C165">
        <v>100</v>
      </c>
      <c r="D165">
        <v>100</v>
      </c>
      <c r="E165">
        <v>100</v>
      </c>
      <c r="F165">
        <v>92.4</v>
      </c>
      <c r="G165">
        <v>71.099999999999994</v>
      </c>
      <c r="H165">
        <v>64.599999999999994</v>
      </c>
      <c r="I165">
        <v>44.9</v>
      </c>
      <c r="J165">
        <v>33.4</v>
      </c>
      <c r="K165">
        <v>26.6</v>
      </c>
      <c r="L165">
        <v>20.8</v>
      </c>
      <c r="M165">
        <v>14.4</v>
      </c>
      <c r="N165">
        <v>8.6</v>
      </c>
      <c r="P165">
        <f t="shared" si="66"/>
        <v>0</v>
      </c>
      <c r="Q165">
        <f t="shared" si="67"/>
        <v>0</v>
      </c>
      <c r="R165">
        <f t="shared" si="68"/>
        <v>0</v>
      </c>
      <c r="S165">
        <f t="shared" si="69"/>
        <v>7.5999999999999943</v>
      </c>
      <c r="T165">
        <f t="shared" si="70"/>
        <v>21.300000000000011</v>
      </c>
      <c r="U165">
        <f t="shared" si="71"/>
        <v>6.5</v>
      </c>
      <c r="V165">
        <f t="shared" si="72"/>
        <v>19.699999999999996</v>
      </c>
      <c r="W165">
        <f t="shared" si="73"/>
        <v>11.5</v>
      </c>
      <c r="X165">
        <f t="shared" si="74"/>
        <v>6.7999999999999972</v>
      </c>
      <c r="Y165">
        <f t="shared" si="75"/>
        <v>5.8000000000000007</v>
      </c>
      <c r="Z165">
        <f t="shared" si="76"/>
        <v>6.4</v>
      </c>
      <c r="AA165">
        <f t="shared" si="77"/>
        <v>5.8000000000000007</v>
      </c>
      <c r="AB165">
        <f t="shared" si="78"/>
        <v>91.399999999999991</v>
      </c>
    </row>
    <row r="166" spans="3:28" x14ac:dyDescent="0.3">
      <c r="C166">
        <v>100</v>
      </c>
      <c r="D166">
        <v>100</v>
      </c>
      <c r="E166">
        <v>100</v>
      </c>
      <c r="F166">
        <v>95.3</v>
      </c>
      <c r="G166">
        <v>78.400000000000006</v>
      </c>
      <c r="H166">
        <v>70.5</v>
      </c>
      <c r="I166">
        <v>48.3</v>
      </c>
      <c r="J166">
        <v>35.4</v>
      </c>
      <c r="K166">
        <v>27.5</v>
      </c>
      <c r="L166">
        <v>21.2</v>
      </c>
      <c r="M166">
        <v>15</v>
      </c>
      <c r="N166">
        <v>9.8000000000000007</v>
      </c>
      <c r="P166">
        <f t="shared" si="66"/>
        <v>0</v>
      </c>
      <c r="Q166">
        <f t="shared" si="67"/>
        <v>0</v>
      </c>
      <c r="R166">
        <f t="shared" si="68"/>
        <v>0</v>
      </c>
      <c r="S166">
        <f t="shared" si="69"/>
        <v>4.7000000000000028</v>
      </c>
      <c r="T166">
        <f t="shared" si="70"/>
        <v>16.899999999999991</v>
      </c>
      <c r="U166">
        <f t="shared" si="71"/>
        <v>7.9000000000000057</v>
      </c>
      <c r="V166">
        <f t="shared" si="72"/>
        <v>22.200000000000003</v>
      </c>
      <c r="W166">
        <f t="shared" si="73"/>
        <v>12.899999999999999</v>
      </c>
      <c r="X166">
        <f t="shared" si="74"/>
        <v>7.8999999999999986</v>
      </c>
      <c r="Y166">
        <f t="shared" si="75"/>
        <v>6.3000000000000007</v>
      </c>
      <c r="Z166">
        <f t="shared" si="76"/>
        <v>6.1999999999999993</v>
      </c>
      <c r="AA166">
        <f t="shared" si="77"/>
        <v>5.1999999999999993</v>
      </c>
      <c r="AB166">
        <f t="shared" si="78"/>
        <v>90.2</v>
      </c>
    </row>
    <row r="167" spans="3:28" x14ac:dyDescent="0.3">
      <c r="C167">
        <v>100</v>
      </c>
      <c r="D167">
        <v>100</v>
      </c>
      <c r="E167">
        <v>100</v>
      </c>
      <c r="F167">
        <v>94.6</v>
      </c>
      <c r="G167">
        <v>78.3</v>
      </c>
      <c r="H167">
        <v>70.8</v>
      </c>
      <c r="I167">
        <v>47.9</v>
      </c>
      <c r="J167">
        <v>37.6</v>
      </c>
      <c r="K167">
        <v>27.9</v>
      </c>
      <c r="L167">
        <v>20.3</v>
      </c>
      <c r="M167">
        <v>14.2</v>
      </c>
      <c r="N167">
        <v>9.5</v>
      </c>
      <c r="P167">
        <f t="shared" si="66"/>
        <v>0</v>
      </c>
      <c r="Q167">
        <f t="shared" si="67"/>
        <v>0</v>
      </c>
      <c r="R167">
        <f t="shared" si="68"/>
        <v>0</v>
      </c>
      <c r="S167">
        <f t="shared" si="69"/>
        <v>5.4000000000000057</v>
      </c>
      <c r="T167">
        <f t="shared" si="70"/>
        <v>16.299999999999997</v>
      </c>
      <c r="U167">
        <f t="shared" si="71"/>
        <v>7.5</v>
      </c>
      <c r="V167">
        <f t="shared" si="72"/>
        <v>22.9</v>
      </c>
      <c r="W167">
        <f t="shared" si="73"/>
        <v>10.299999999999997</v>
      </c>
      <c r="X167">
        <f t="shared" si="74"/>
        <v>9.7000000000000028</v>
      </c>
      <c r="Y167">
        <f t="shared" si="75"/>
        <v>7.5999999999999979</v>
      </c>
      <c r="Z167">
        <f t="shared" si="76"/>
        <v>6.1000000000000014</v>
      </c>
      <c r="AA167">
        <f t="shared" si="77"/>
        <v>4.6999999999999993</v>
      </c>
      <c r="AB167">
        <f t="shared" si="78"/>
        <v>90.499999999999986</v>
      </c>
    </row>
    <row r="168" spans="3:28" x14ac:dyDescent="0.3">
      <c r="C168">
        <v>100</v>
      </c>
      <c r="D168">
        <v>100</v>
      </c>
      <c r="E168">
        <v>100</v>
      </c>
      <c r="F168">
        <v>94.6</v>
      </c>
      <c r="G168">
        <v>78.3</v>
      </c>
      <c r="H168">
        <v>70.8</v>
      </c>
      <c r="I168">
        <v>47.9</v>
      </c>
      <c r="J168">
        <v>37.6</v>
      </c>
      <c r="K168">
        <v>27.9</v>
      </c>
      <c r="L168">
        <v>20.3</v>
      </c>
      <c r="M168">
        <v>14.2</v>
      </c>
      <c r="N168">
        <v>9.5</v>
      </c>
      <c r="P168">
        <f t="shared" si="66"/>
        <v>0</v>
      </c>
      <c r="Q168">
        <f t="shared" si="67"/>
        <v>0</v>
      </c>
      <c r="R168">
        <f t="shared" si="68"/>
        <v>0</v>
      </c>
      <c r="S168">
        <f t="shared" si="69"/>
        <v>5.4000000000000057</v>
      </c>
      <c r="T168">
        <f t="shared" si="70"/>
        <v>16.299999999999997</v>
      </c>
      <c r="U168">
        <f t="shared" si="71"/>
        <v>7.5</v>
      </c>
      <c r="V168">
        <f t="shared" si="72"/>
        <v>22.9</v>
      </c>
      <c r="W168">
        <f t="shared" si="73"/>
        <v>10.299999999999997</v>
      </c>
      <c r="X168">
        <f t="shared" si="74"/>
        <v>9.7000000000000028</v>
      </c>
      <c r="Y168">
        <f t="shared" si="75"/>
        <v>7.5999999999999979</v>
      </c>
      <c r="Z168">
        <f t="shared" si="76"/>
        <v>6.1000000000000014</v>
      </c>
      <c r="AA168">
        <f t="shared" si="77"/>
        <v>4.6999999999999993</v>
      </c>
      <c r="AB168">
        <f t="shared" si="78"/>
        <v>90.499999999999986</v>
      </c>
    </row>
    <row r="169" spans="3:28" x14ac:dyDescent="0.3">
      <c r="C169">
        <v>100</v>
      </c>
      <c r="D169">
        <v>100</v>
      </c>
      <c r="E169">
        <v>100</v>
      </c>
      <c r="F169">
        <v>94.6</v>
      </c>
      <c r="G169">
        <v>78.3</v>
      </c>
      <c r="H169">
        <v>70.8</v>
      </c>
      <c r="I169">
        <v>47.9</v>
      </c>
      <c r="J169">
        <v>37.6</v>
      </c>
      <c r="K169">
        <v>27.9</v>
      </c>
      <c r="L169">
        <v>20.3</v>
      </c>
      <c r="M169">
        <v>14.2</v>
      </c>
      <c r="N169">
        <v>9.5</v>
      </c>
      <c r="P169">
        <f t="shared" si="66"/>
        <v>0</v>
      </c>
      <c r="Q169">
        <f t="shared" si="67"/>
        <v>0</v>
      </c>
      <c r="R169">
        <f t="shared" si="68"/>
        <v>0</v>
      </c>
      <c r="S169">
        <f t="shared" si="69"/>
        <v>5.4000000000000057</v>
      </c>
      <c r="T169">
        <f t="shared" si="70"/>
        <v>16.299999999999997</v>
      </c>
      <c r="U169">
        <f t="shared" si="71"/>
        <v>7.5</v>
      </c>
      <c r="V169">
        <f t="shared" si="72"/>
        <v>22.9</v>
      </c>
      <c r="W169">
        <f t="shared" si="73"/>
        <v>10.299999999999997</v>
      </c>
      <c r="X169">
        <f t="shared" si="74"/>
        <v>9.7000000000000028</v>
      </c>
      <c r="Y169">
        <f t="shared" si="75"/>
        <v>7.5999999999999979</v>
      </c>
      <c r="Z169">
        <f t="shared" si="76"/>
        <v>6.1000000000000014</v>
      </c>
      <c r="AA169">
        <f t="shared" si="77"/>
        <v>4.6999999999999993</v>
      </c>
      <c r="AB169">
        <f t="shared" si="78"/>
        <v>90.499999999999986</v>
      </c>
    </row>
    <row r="170" spans="3:28" x14ac:dyDescent="0.3">
      <c r="C170">
        <v>100</v>
      </c>
      <c r="D170">
        <v>100</v>
      </c>
      <c r="E170">
        <v>100</v>
      </c>
      <c r="F170">
        <v>94.6</v>
      </c>
      <c r="G170">
        <v>78.3</v>
      </c>
      <c r="H170">
        <v>70.8</v>
      </c>
      <c r="I170">
        <v>47.9</v>
      </c>
      <c r="J170">
        <v>37.6</v>
      </c>
      <c r="K170">
        <v>27.9</v>
      </c>
      <c r="L170">
        <v>20.3</v>
      </c>
      <c r="M170">
        <v>14.2</v>
      </c>
      <c r="N170">
        <v>9.5</v>
      </c>
      <c r="P170">
        <f t="shared" si="66"/>
        <v>0</v>
      </c>
      <c r="Q170">
        <f t="shared" si="67"/>
        <v>0</v>
      </c>
      <c r="R170">
        <f t="shared" si="68"/>
        <v>0</v>
      </c>
      <c r="S170">
        <f t="shared" si="69"/>
        <v>5.4000000000000057</v>
      </c>
      <c r="T170">
        <f t="shared" si="70"/>
        <v>16.299999999999997</v>
      </c>
      <c r="U170">
        <f t="shared" si="71"/>
        <v>7.5</v>
      </c>
      <c r="V170">
        <f t="shared" si="72"/>
        <v>22.9</v>
      </c>
      <c r="W170">
        <f t="shared" si="73"/>
        <v>10.299999999999997</v>
      </c>
      <c r="X170">
        <f t="shared" si="74"/>
        <v>9.7000000000000028</v>
      </c>
      <c r="Y170">
        <f t="shared" si="75"/>
        <v>7.5999999999999979</v>
      </c>
      <c r="Z170">
        <f t="shared" si="76"/>
        <v>6.1000000000000014</v>
      </c>
      <c r="AA170">
        <f t="shared" si="77"/>
        <v>4.6999999999999993</v>
      </c>
      <c r="AB170">
        <f t="shared" si="78"/>
        <v>90.499999999999986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971B-1EDC-41AD-80B3-BEA494ED5022}">
  <dimension ref="A1:K13"/>
  <sheetViews>
    <sheetView workbookViewId="0">
      <selection activeCell="K1" sqref="K1:K12"/>
    </sheetView>
  </sheetViews>
  <sheetFormatPr defaultRowHeight="15" x14ac:dyDescent="0.3"/>
  <cols>
    <col min="2" max="2" width="9" style="6"/>
    <col min="5" max="5" width="9" style="13"/>
    <col min="11" max="11" width="9" style="13"/>
  </cols>
  <sheetData>
    <row r="1" spans="1:11" ht="15.6" thickBot="1" x14ac:dyDescent="0.35">
      <c r="A1" t="s">
        <v>99</v>
      </c>
      <c r="B1" s="6" t="s">
        <v>100</v>
      </c>
      <c r="C1" s="7">
        <v>4</v>
      </c>
      <c r="D1" s="8">
        <v>0.1</v>
      </c>
      <c r="E1" s="12">
        <f>D1*25.4</f>
        <v>2.54</v>
      </c>
      <c r="G1" t="s">
        <v>104</v>
      </c>
      <c r="H1" s="6" t="s">
        <v>100</v>
      </c>
      <c r="I1" s="7">
        <v>5</v>
      </c>
      <c r="J1" s="8">
        <v>0.33</v>
      </c>
      <c r="K1" s="12">
        <f>J1*25.4</f>
        <v>8.3819999999999997</v>
      </c>
    </row>
    <row r="2" spans="1:11" ht="15.6" thickBot="1" x14ac:dyDescent="0.35">
      <c r="C2" s="9">
        <v>4.3</v>
      </c>
      <c r="D2">
        <v>0.12</v>
      </c>
      <c r="E2" s="12">
        <f t="shared" ref="E2:E12" si="0">D2*25.4</f>
        <v>3.0479999999999996</v>
      </c>
      <c r="H2" s="6"/>
      <c r="I2" s="9">
        <v>5.3</v>
      </c>
      <c r="J2">
        <v>0.35</v>
      </c>
      <c r="K2" s="12">
        <f t="shared" ref="K2:K12" si="1">J2*25.4</f>
        <v>8.8899999999999988</v>
      </c>
    </row>
    <row r="3" spans="1:11" ht="15.6" thickBot="1" x14ac:dyDescent="0.35">
      <c r="C3" s="9">
        <v>4.5999999999999996</v>
      </c>
      <c r="D3">
        <v>0.33</v>
      </c>
      <c r="E3" s="12">
        <f t="shared" si="0"/>
        <v>8.3819999999999997</v>
      </c>
      <c r="H3" s="6"/>
      <c r="I3" s="9">
        <v>5.6</v>
      </c>
      <c r="J3">
        <v>0.42</v>
      </c>
      <c r="K3" s="12">
        <f t="shared" si="1"/>
        <v>10.667999999999999</v>
      </c>
    </row>
    <row r="4" spans="1:11" ht="15.6" thickBot="1" x14ac:dyDescent="0.35">
      <c r="C4" s="10">
        <v>5</v>
      </c>
      <c r="D4" s="11">
        <v>0.17</v>
      </c>
      <c r="E4" s="12">
        <f t="shared" si="0"/>
        <v>4.3180000000000005</v>
      </c>
      <c r="H4" s="6"/>
      <c r="I4" s="10">
        <v>6</v>
      </c>
      <c r="J4" s="11">
        <v>0.7</v>
      </c>
      <c r="K4" s="12">
        <f t="shared" si="1"/>
        <v>17.779999999999998</v>
      </c>
    </row>
    <row r="5" spans="1:11" ht="15.6" thickBot="1" x14ac:dyDescent="0.35">
      <c r="B5" s="6" t="s">
        <v>101</v>
      </c>
      <c r="C5" s="7">
        <v>4</v>
      </c>
      <c r="D5" s="8">
        <v>0.17</v>
      </c>
      <c r="E5" s="12">
        <f t="shared" si="0"/>
        <v>4.3180000000000005</v>
      </c>
      <c r="H5" s="6" t="s">
        <v>101</v>
      </c>
      <c r="I5" s="7">
        <v>4.5999999999999996</v>
      </c>
      <c r="J5" s="8">
        <v>0.15</v>
      </c>
      <c r="K5" s="12">
        <f t="shared" si="1"/>
        <v>3.8099999999999996</v>
      </c>
    </row>
    <row r="6" spans="1:11" ht="15.6" thickBot="1" x14ac:dyDescent="0.35">
      <c r="C6" s="9">
        <v>4.3</v>
      </c>
      <c r="D6">
        <v>0.23</v>
      </c>
      <c r="E6" s="12">
        <f t="shared" si="0"/>
        <v>5.8419999999999996</v>
      </c>
      <c r="H6" s="6"/>
      <c r="I6" s="9">
        <v>5</v>
      </c>
      <c r="J6">
        <v>0.16</v>
      </c>
      <c r="K6" s="12">
        <f t="shared" si="1"/>
        <v>4.0640000000000001</v>
      </c>
    </row>
    <row r="7" spans="1:11" ht="15.6" thickBot="1" x14ac:dyDescent="0.35">
      <c r="C7" s="9">
        <v>4.5999999999999996</v>
      </c>
      <c r="D7">
        <v>0.22</v>
      </c>
      <c r="E7" s="12">
        <f t="shared" si="0"/>
        <v>5.5880000000000001</v>
      </c>
      <c r="H7" s="6"/>
      <c r="I7" s="9">
        <v>5.3</v>
      </c>
      <c r="J7">
        <v>0.22</v>
      </c>
      <c r="K7" s="12">
        <f t="shared" si="1"/>
        <v>5.5880000000000001</v>
      </c>
    </row>
    <row r="8" spans="1:11" ht="15.6" thickBot="1" x14ac:dyDescent="0.35">
      <c r="C8" s="10">
        <v>5</v>
      </c>
      <c r="D8" s="11">
        <v>0.35</v>
      </c>
      <c r="E8" s="12">
        <f t="shared" si="0"/>
        <v>8.8899999999999988</v>
      </c>
      <c r="H8" s="6"/>
      <c r="I8" s="10">
        <v>5.6</v>
      </c>
      <c r="J8" s="11">
        <v>0.24</v>
      </c>
      <c r="K8" s="12">
        <f t="shared" si="1"/>
        <v>6.0959999999999992</v>
      </c>
    </row>
    <row r="9" spans="1:11" ht="15.6" thickBot="1" x14ac:dyDescent="0.35">
      <c r="B9" s="6" t="s">
        <v>99</v>
      </c>
      <c r="C9" s="7">
        <v>4</v>
      </c>
      <c r="D9" s="8">
        <v>0.18</v>
      </c>
      <c r="E9" s="12">
        <f t="shared" si="0"/>
        <v>4.5719999999999992</v>
      </c>
      <c r="H9" s="6" t="s">
        <v>99</v>
      </c>
      <c r="I9" s="7">
        <v>4.5999999999999996</v>
      </c>
      <c r="J9" s="8">
        <v>0.15</v>
      </c>
      <c r="K9" s="12">
        <f t="shared" si="1"/>
        <v>3.8099999999999996</v>
      </c>
    </row>
    <row r="10" spans="1:11" ht="15.6" thickBot="1" x14ac:dyDescent="0.35">
      <c r="C10" s="9">
        <v>4.3</v>
      </c>
      <c r="D10">
        <v>0.18</v>
      </c>
      <c r="E10" s="12">
        <f t="shared" si="0"/>
        <v>4.5719999999999992</v>
      </c>
      <c r="H10" s="6"/>
      <c r="I10" s="9">
        <v>5</v>
      </c>
      <c r="J10">
        <v>0.15</v>
      </c>
      <c r="K10" s="12">
        <f t="shared" si="1"/>
        <v>3.8099999999999996</v>
      </c>
    </row>
    <row r="11" spans="1:11" ht="15.6" thickBot="1" x14ac:dyDescent="0.35">
      <c r="C11" s="9">
        <v>4.5999999999999996</v>
      </c>
      <c r="D11">
        <v>0.18</v>
      </c>
      <c r="E11" s="12">
        <f t="shared" si="0"/>
        <v>4.5719999999999992</v>
      </c>
      <c r="H11" s="6"/>
      <c r="I11" s="9">
        <v>5.3</v>
      </c>
      <c r="J11">
        <v>0.28999999999999998</v>
      </c>
      <c r="K11" s="12">
        <f t="shared" si="1"/>
        <v>7.3659999999999988</v>
      </c>
    </row>
    <row r="12" spans="1:11" ht="15.6" thickBot="1" x14ac:dyDescent="0.35">
      <c r="C12" s="10">
        <v>5</v>
      </c>
      <c r="D12" s="11">
        <v>0.2</v>
      </c>
      <c r="E12" s="12">
        <f t="shared" si="0"/>
        <v>5.08</v>
      </c>
      <c r="H12" s="6"/>
      <c r="I12" s="10">
        <v>5.6</v>
      </c>
      <c r="J12" s="11">
        <v>0.24</v>
      </c>
      <c r="K12" s="12">
        <f t="shared" si="1"/>
        <v>6.0959999999999992</v>
      </c>
    </row>
    <row r="13" spans="1:11" x14ac:dyDescent="0.3">
      <c r="D13" t="s">
        <v>102</v>
      </c>
      <c r="E13" s="13" t="s">
        <v>103</v>
      </c>
      <c r="H13" s="6"/>
      <c r="J13" t="s">
        <v>102</v>
      </c>
      <c r="K13" s="13" t="s">
        <v>103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pass</vt:lpstr>
      <vt:lpstr>retain</vt:lpstr>
      <vt:lpstr>retain(2)</vt:lpstr>
      <vt:lpstr>retain(3)</vt:lpstr>
      <vt:lpstr>retain(4)</vt:lpstr>
      <vt:lpstr>Test1</vt:lpstr>
      <vt:lpstr>Test2</vt:lpstr>
      <vt:lpstr>P2R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2023-06-27T08:20:10Z</dcterms:created>
  <dcterms:modified xsi:type="dcterms:W3CDTF">2023-08-24T02:15:05Z</dcterms:modified>
</cp:coreProperties>
</file>