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vnd.openxmlformats-package.relationships+xml" Extension="rels"/>
  <Default ContentType="image/png" Extension="png"/>
  <Default ContentType="application/xml" Extension="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igikey" sheetId="1" r:id="rId3"/>
    <sheet state="visible" name="TrisoLX" sheetId="2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6">
      <text>
        <t xml:space="preserve">Petito:
Resolvido
</t>
      </text>
    </comment>
    <comment authorId="0" ref="A11">
      <text>
        <t xml:space="preserve">Petito:
Resolvido - 100uF no lugar de 56uF
</t>
      </text>
    </comment>
  </commentList>
</comments>
</file>

<file path=xl/sharedStrings.xml><?xml version="1.0" encoding="utf-8"?>
<sst xmlns="http://schemas.openxmlformats.org/spreadsheetml/2006/main" count="169" uniqueCount="133">
  <si>
    <t>Digikey</t>
  </si>
  <si>
    <t>Farnell</t>
  </si>
  <si>
    <t>Referência</t>
  </si>
  <si>
    <t>Fabricante</t>
  </si>
  <si>
    <t>Part Number</t>
  </si>
  <si>
    <t>Quantidade</t>
  </si>
  <si>
    <t>Preço Unitário</t>
  </si>
  <si>
    <t>Preço Total Dolar</t>
  </si>
  <si>
    <t>Em Real</t>
  </si>
  <si>
    <t>Preço Total</t>
  </si>
  <si>
    <t>AmpOp - Sensor de tensão/corrente</t>
  </si>
  <si>
    <t>Texas Instruments</t>
  </si>
  <si>
    <t>LMP2012</t>
  </si>
  <si>
    <t>Capacitor - 100nF - x7r</t>
  </si>
  <si>
    <t>AVX</t>
  </si>
  <si>
    <t>08053C104KAT2A</t>
  </si>
  <si>
    <t>Capacitor - 10nF - x7r</t>
  </si>
  <si>
    <t>MuRata</t>
  </si>
  <si>
    <t>GRM216R71H103KA01D</t>
  </si>
  <si>
    <t>Capacitor - 180uF</t>
  </si>
  <si>
    <t>Vishay Sprague</t>
  </si>
  <si>
    <t>594D187X0016R2T</t>
  </si>
  <si>
    <t>Capacitor - 2.2nF - x7r</t>
  </si>
  <si>
    <t>Yageo America</t>
  </si>
  <si>
    <t>CC0805KRX7R9BB222</t>
  </si>
  <si>
    <t>Capacitor - 22uF - x5r</t>
  </si>
  <si>
    <t>GRM32ER61C226KE20L</t>
  </si>
  <si>
    <t>Capacitor - 47nF - x7r</t>
  </si>
  <si>
    <t>Taiyo Yuden</t>
  </si>
  <si>
    <t>TMK212B7473KD-T</t>
  </si>
  <si>
    <t>Capacitor - 47uF - x6s</t>
  </si>
  <si>
    <t>TDK</t>
  </si>
  <si>
    <t>C3216X6S0J476M</t>
  </si>
  <si>
    <t>Capacitor - 100uF</t>
  </si>
  <si>
    <t>Kemet</t>
  </si>
  <si>
    <t>T491E107K020AT</t>
  </si>
  <si>
    <t>Circuito Integrado</t>
  </si>
  <si>
    <t>TPS563200DDCR</t>
  </si>
  <si>
    <t>LM3488MM/NOPB</t>
  </si>
  <si>
    <t>Diodo - 0.5V</t>
  </si>
  <si>
    <t>Diodes Inc.</t>
  </si>
  <si>
    <t>B220-13-F</t>
  </si>
  <si>
    <t>Indutor - 2.2uH</t>
  </si>
  <si>
    <t>Bourns</t>
  </si>
  <si>
    <t>SRU8043-2R2Y</t>
  </si>
  <si>
    <t>Indutor - 3.3uH</t>
  </si>
  <si>
    <t>SRR6038-3R3Y</t>
  </si>
  <si>
    <t>Indutor - 33uH</t>
  </si>
  <si>
    <t>SDR1307-330KL</t>
  </si>
  <si>
    <t>Mosfet - 25V</t>
  </si>
  <si>
    <t>CSD16323Q3</t>
  </si>
  <si>
    <t>Mosfet - Diodo Ideal</t>
  </si>
  <si>
    <t>Fairchild Semiconductor</t>
  </si>
  <si>
    <t>FDN306P</t>
  </si>
  <si>
    <t>PIC18F66K80-I/PT</t>
  </si>
  <si>
    <t>Microchip Technology</t>
  </si>
  <si>
    <t>PIC18F66K80-I/PT-ND</t>
  </si>
  <si>
    <t>PMIC - OR Controllers, Ideal Diodes</t>
  </si>
  <si>
    <t>Linear Technology</t>
  </si>
  <si>
    <t>LTC4412</t>
  </si>
  <si>
    <t>Resistor - 0.03Ohm</t>
  </si>
  <si>
    <t>Stackpole Electronics Inc</t>
  </si>
  <si>
    <t>CSR1206FK30L0</t>
  </si>
  <si>
    <t>Resistor - 1000Ohm</t>
  </si>
  <si>
    <t>Vishay-Dale</t>
  </si>
  <si>
    <t>CRCW04021K00FKED</t>
  </si>
  <si>
    <t>Resistor - 100Ohm</t>
  </si>
  <si>
    <t>CRCW0402100RFKED</t>
  </si>
  <si>
    <t>Resistor - 10kOhm</t>
  </si>
  <si>
    <t>Panasonic</t>
  </si>
  <si>
    <t>ERJ-6ENF1002V</t>
  </si>
  <si>
    <t>Resistor - 3.4kOhm</t>
  </si>
  <si>
    <t>CRCW04023K40FKED</t>
  </si>
  <si>
    <t>Resistor - 33.2kOhm</t>
  </si>
  <si>
    <t>ERJ-6ENF3322V</t>
  </si>
  <si>
    <t>Resistor - 56.2kOhm</t>
  </si>
  <si>
    <t>ERJ-6ENF5622V</t>
  </si>
  <si>
    <t>Resistor - 71.5kOhm</t>
  </si>
  <si>
    <t>CRCW040271K5FKED</t>
  </si>
  <si>
    <t>Resistor - 8.45kOhm</t>
  </si>
  <si>
    <t>CRCW04028K45FKED</t>
  </si>
  <si>
    <t>Sensor temperatura - Temp. da bateria</t>
  </si>
  <si>
    <t>Analog Devices</t>
  </si>
  <si>
    <t>TMP36</t>
  </si>
  <si>
    <t>Mosfet - 20V</t>
  </si>
  <si>
    <t>Si9933CDY</t>
  </si>
  <si>
    <t>CI Carregador de bateria</t>
  </si>
  <si>
    <t>BQ24005PWP</t>
  </si>
  <si>
    <t>Resistor 680kOhm</t>
  </si>
  <si>
    <t>RMCF0805FT680K</t>
  </si>
  <si>
    <t>Resistor 22kOhm</t>
  </si>
  <si>
    <t>RMCF0805FT22K0CT-ND</t>
  </si>
  <si>
    <t>Resistor 220kOhm</t>
  </si>
  <si>
    <t>Samsung Electro-Mechanics America, Inc</t>
  </si>
  <si>
    <t>1276-5414-1-ND</t>
  </si>
  <si>
    <t>Resistor 3k3Ohm</t>
  </si>
  <si>
    <t>CRCW08053K30FKEA</t>
  </si>
  <si>
    <t>Resistor 0,10ROhm</t>
  </si>
  <si>
    <t>Yageo</t>
  </si>
  <si>
    <t>RL1210FR-070R1L</t>
  </si>
  <si>
    <t>Capacitor - 10uF</t>
  </si>
  <si>
    <t>LMK212B7106KG-TD</t>
  </si>
  <si>
    <t>Capacitor - 1uF</t>
  </si>
  <si>
    <t>CL21B105KAFNNNE</t>
  </si>
  <si>
    <t>Capacitor - 220nF</t>
  </si>
  <si>
    <t>UMK212B7224KG-T</t>
  </si>
  <si>
    <t>Frete</t>
  </si>
  <si>
    <t>-</t>
  </si>
  <si>
    <t>Link carrinho de compras Digikey</t>
  </si>
  <si>
    <t>Revisão</t>
  </si>
  <si>
    <t>Link carrinho de compras Farnell</t>
  </si>
  <si>
    <t>http://www.digikey.com/short/7rv4n0</t>
  </si>
  <si>
    <t>0.1</t>
  </si>
  <si>
    <t>http://www.digikey.com/short/7f3chm</t>
  </si>
  <si>
    <t>1.0</t>
  </si>
  <si>
    <t>http://www.digikey.com/short/7f3jdf</t>
  </si>
  <si>
    <t>1.1</t>
  </si>
  <si>
    <t>http://www.digikey.com/short/7f8cqz</t>
  </si>
  <si>
    <t>1.2</t>
  </si>
  <si>
    <t>1.3</t>
  </si>
  <si>
    <t>http://www.digikey.com/short/7fwpbv</t>
  </si>
  <si>
    <t>1.4</t>
  </si>
  <si>
    <t>Não disponibiliza link como a Digikey</t>
  </si>
  <si>
    <t>Quantidade do Pack</t>
  </si>
  <si>
    <t>Starter Pack</t>
  </si>
  <si>
    <t>TrisoLX</t>
  </si>
  <si>
    <t>Pedido atráves do e-mail</t>
  </si>
  <si>
    <t>Vendedor</t>
  </si>
  <si>
    <t>mike@trisolx.com</t>
  </si>
  <si>
    <t>Mike</t>
  </si>
  <si>
    <t>www.trisolx.com</t>
  </si>
  <si>
    <t>(631) 892.6260</t>
  </si>
  <si>
    <t>Orçamento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</si>
</sst>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[$R$-416]\ * #,##0.00_-;\-[$R$-416]\ * #,##0.00_-;_-[$R$-416]\ * &quot;-&quot;??_-;_-@"/>
    <numFmt numFmtId="165" formatCode="_-&quot;R$&quot;\ * #,##0.00_-;\-&quot;R$&quot;\ * #,##0.00_-;_-&quot;R$&quot;\ * &quot;-&quot;??_-;_-@"/>
    <numFmt numFmtId="166" formatCode="_-[$$-409]* #,##0.00_ ;_-[$$-409]* \-#,##0.00\ ;_-[$$-409]* &quot;-&quot;??_ ;_-@_ "/>
    <numFmt numFmtId="167" formatCode="[$R$]#,##0.00"/>
  </numFmts>
  <fonts count="10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name val="Calibri"/>
    </font>
    <font>
      <sz val="9.0"/>
    </font>
    <font>
      <u/>
      <sz val="11.0"/>
      <color rgb="FF000000"/>
      <name val="Calibri"/>
    </font>
    <font>
      <sz val="10.0"/>
      <name val="Arial"/>
    </font>
    <font>
      <u/>
      <sz val="10.0"/>
      <color rgb="FF0000FF"/>
      <name val="Arial"/>
    </font>
    <font>
      <sz val="10.0"/>
      <color rgb="FF222222"/>
      <name val="Arial"/>
    </font>
    <font>
      <sz val="7.0"/>
      <color rgb="FF222222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A5A5A5"/>
        <bgColor rgb="FFA5A5A5"/>
      </patternFill>
    </fill>
  </fills>
  <borders count="20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vertical="center" wrapText="1"/>
    </xf>
    <xf borderId="0" fillId="2" fontId="1" numFmtId="0" xfId="0" applyAlignment="1" applyFont="1">
      <alignment horizontal="center" vertical="center" wrapText="1"/>
    </xf>
    <xf borderId="0" fillId="2" fontId="1" numFmtId="164" xfId="0" applyAlignment="1" applyFont="1" applyNumberFormat="1">
      <alignment horizontal="center" vertical="center" wrapText="1"/>
    </xf>
    <xf borderId="0" fillId="0" fontId="2" numFmtId="165" xfId="0" applyAlignment="1" applyFont="1" applyNumberFormat="1">
      <alignment horizontal="center" vertical="center" wrapText="1"/>
    </xf>
    <xf borderId="1" fillId="2" fontId="1" numFmtId="0" xfId="0" applyAlignment="1" applyBorder="1" applyFont="1">
      <alignment horizontal="center" vertical="center" wrapText="1"/>
    </xf>
    <xf borderId="2" fillId="2" fontId="1" numFmtId="0" xfId="0" applyAlignment="1" applyBorder="1" applyFont="1">
      <alignment horizontal="center" vertical="center" wrapText="1"/>
    </xf>
    <xf borderId="2" fillId="2" fontId="1" numFmtId="0" xfId="0" applyAlignment="1" applyBorder="1" applyFont="1">
      <alignment horizontal="center" vertical="center" wrapText="1"/>
    </xf>
    <xf borderId="3" fillId="2" fontId="1" numFmtId="0" xfId="0" applyAlignment="1" applyBorder="1" applyFont="1">
      <alignment horizontal="center" vertical="center" wrapText="1"/>
    </xf>
    <xf borderId="4" fillId="2" fontId="1" numFmtId="164" xfId="0" applyAlignment="1" applyBorder="1" applyFont="1" applyNumberFormat="1">
      <alignment horizontal="center" vertical="center" wrapText="1"/>
    </xf>
    <xf borderId="4" fillId="2" fontId="1" numFmtId="164" xfId="0" applyAlignment="1" applyBorder="1" applyFont="1" applyNumberFormat="1">
      <alignment horizontal="center" vertical="center" wrapText="1"/>
    </xf>
    <xf borderId="4" fillId="0" fontId="2" numFmtId="165" xfId="0" applyAlignment="1" applyBorder="1" applyFont="1" applyNumberFormat="1">
      <alignment horizontal="center" vertical="center" wrapText="1"/>
    </xf>
    <xf borderId="5" fillId="0" fontId="2" numFmtId="0" xfId="0" applyBorder="1" applyFont="1"/>
    <xf borderId="6" fillId="0" fontId="2" numFmtId="0" xfId="0" applyBorder="1" applyFont="1"/>
    <xf borderId="6" fillId="0" fontId="2" numFmtId="0" xfId="0" applyAlignment="1" applyBorder="1" applyFont="1">
      <alignment horizontal="center"/>
    </xf>
    <xf borderId="7" fillId="0" fontId="2" numFmtId="166" xfId="0" applyAlignment="1" applyBorder="1" applyFont="1" applyNumberFormat="1">
      <alignment horizontal="center"/>
    </xf>
    <xf borderId="8" fillId="3" fontId="2" numFmtId="166" xfId="0" applyAlignment="1" applyBorder="1" applyFill="1" applyFont="1" applyNumberFormat="1">
      <alignment horizontal="center"/>
    </xf>
    <xf borderId="8" fillId="3" fontId="2" numFmtId="164" xfId="0" applyAlignment="1" applyBorder="1" applyFont="1" applyNumberFormat="1">
      <alignment horizontal="center"/>
    </xf>
    <xf borderId="7" fillId="0" fontId="2" numFmtId="167" xfId="0" applyAlignment="1" applyBorder="1" applyFont="1" applyNumberFormat="1">
      <alignment horizontal="center"/>
    </xf>
    <xf borderId="9" fillId="3" fontId="2" numFmtId="164" xfId="0" applyAlignment="1" applyBorder="1" applyFont="1" applyNumberFormat="1">
      <alignment horizontal="center"/>
    </xf>
    <xf borderId="0" fillId="0" fontId="2" numFmtId="0" xfId="0" applyFont="1"/>
    <xf borderId="10" fillId="0" fontId="2" numFmtId="0" xfId="0" applyBorder="1" applyFont="1"/>
    <xf borderId="11" fillId="0" fontId="2" numFmtId="0" xfId="0" applyBorder="1" applyFont="1"/>
    <xf borderId="11" fillId="0" fontId="2" numFmtId="0" xfId="0" applyAlignment="1" applyBorder="1" applyFont="1">
      <alignment horizontal="center"/>
    </xf>
    <xf borderId="12" fillId="0" fontId="2" numFmtId="166" xfId="0" applyAlignment="1" applyBorder="1" applyFont="1" applyNumberFormat="1">
      <alignment horizontal="center"/>
    </xf>
    <xf borderId="9" fillId="3" fontId="2" numFmtId="166" xfId="0" applyAlignment="1" applyBorder="1" applyFont="1" applyNumberFormat="1">
      <alignment horizontal="center"/>
    </xf>
    <xf borderId="12" fillId="0" fontId="2" numFmtId="167" xfId="0" applyAlignment="1" applyBorder="1" applyFont="1" applyNumberFormat="1">
      <alignment horizontal="center"/>
    </xf>
    <xf borderId="11" fillId="0" fontId="2" numFmtId="0" xfId="0" applyAlignment="1" applyBorder="1" applyFont="1">
      <alignment horizontal="center"/>
    </xf>
    <xf borderId="12" fillId="0" fontId="2" numFmtId="166" xfId="0" applyAlignment="1" applyBorder="1" applyFont="1" applyNumberFormat="1">
      <alignment horizontal="center"/>
    </xf>
    <xf borderId="10" fillId="0" fontId="3" numFmtId="0" xfId="0" applyBorder="1" applyFont="1"/>
    <xf borderId="11" fillId="0" fontId="3" numFmtId="0" xfId="0" applyBorder="1" applyFont="1"/>
    <xf borderId="11" fillId="0" fontId="3" numFmtId="0" xfId="0" applyAlignment="1" applyBorder="1" applyFont="1">
      <alignment horizontal="center"/>
    </xf>
    <xf borderId="12" fillId="0" fontId="3" numFmtId="166" xfId="0" applyAlignment="1" applyBorder="1" applyFont="1" applyNumberFormat="1">
      <alignment horizontal="center"/>
    </xf>
    <xf borderId="11" fillId="0" fontId="3" numFmtId="0" xfId="0" applyAlignment="1" applyBorder="1" applyFont="1">
      <alignment horizontal="center"/>
    </xf>
    <xf borderId="12" fillId="0" fontId="3" numFmtId="167" xfId="0" applyAlignment="1" applyBorder="1" applyFont="1" applyNumberFormat="1">
      <alignment horizontal="center"/>
    </xf>
    <xf borderId="10" fillId="0" fontId="2" numFmtId="0" xfId="0" applyAlignment="1" applyBorder="1" applyFont="1">
      <alignment/>
    </xf>
    <xf borderId="0" fillId="4" fontId="4" numFmtId="0" xfId="0" applyAlignment="1" applyFill="1" applyFont="1">
      <alignment horizontal="left"/>
    </xf>
    <xf borderId="11" fillId="0" fontId="2" numFmtId="0" xfId="0" applyAlignment="1" applyBorder="1" applyFont="1">
      <alignment/>
    </xf>
    <xf borderId="11" fillId="5" fontId="2" numFmtId="0" xfId="0" applyAlignment="1" applyBorder="1" applyFill="1" applyFont="1">
      <alignment horizontal="center"/>
    </xf>
    <xf borderId="13" fillId="0" fontId="2" numFmtId="166" xfId="0" applyAlignment="1" applyBorder="1" applyFont="1" applyNumberFormat="1">
      <alignment horizontal="center"/>
    </xf>
    <xf borderId="13" fillId="0" fontId="2" numFmtId="167" xfId="0" applyAlignment="1" applyBorder="1" applyFont="1" applyNumberFormat="1">
      <alignment horizontal="center"/>
    </xf>
    <xf borderId="14" fillId="0" fontId="2" numFmtId="0" xfId="0" applyAlignment="1" applyBorder="1" applyFont="1">
      <alignment/>
    </xf>
    <xf borderId="15" fillId="0" fontId="2" numFmtId="166" xfId="0" applyAlignment="1" applyBorder="1" applyFont="1" applyNumberFormat="1">
      <alignment horizontal="center"/>
    </xf>
    <xf borderId="15" fillId="0" fontId="2" numFmtId="167" xfId="0" applyAlignment="1" applyBorder="1" applyFont="1" applyNumberFormat="1">
      <alignment horizontal="center"/>
    </xf>
    <xf borderId="11" fillId="0" fontId="0" numFmtId="0" xfId="0" applyAlignment="1" applyBorder="1" applyFont="1">
      <alignment wrapText="1"/>
    </xf>
    <xf borderId="16" fillId="0" fontId="2" numFmtId="0" xfId="0" applyBorder="1" applyFont="1"/>
    <xf borderId="17" fillId="0" fontId="2" numFmtId="0" xfId="0" applyAlignment="1" applyBorder="1" applyFont="1">
      <alignment/>
    </xf>
    <xf borderId="17" fillId="0" fontId="2" numFmtId="0" xfId="0" applyAlignment="1" applyBorder="1" applyFont="1">
      <alignment horizontal="center"/>
    </xf>
    <xf borderId="18" fillId="0" fontId="2" numFmtId="166" xfId="0" applyAlignment="1" applyBorder="1" applyFont="1" applyNumberFormat="1">
      <alignment horizontal="center"/>
    </xf>
    <xf borderId="18" fillId="0" fontId="2" numFmtId="167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6" xfId="0" applyAlignment="1" applyFont="1" applyNumberFormat="1">
      <alignment horizontal="center"/>
    </xf>
    <xf borderId="19" fillId="6" fontId="1" numFmtId="166" xfId="0" applyAlignment="1" applyBorder="1" applyFill="1" applyFont="1" applyNumberFormat="1">
      <alignment horizontal="center"/>
    </xf>
    <xf borderId="19" fillId="6" fontId="1" numFmtId="164" xfId="0" applyAlignment="1" applyBorder="1" applyFont="1" applyNumberFormat="1">
      <alignment horizontal="center"/>
    </xf>
    <xf borderId="0" fillId="0" fontId="1" numFmtId="0" xfId="0" applyFont="1"/>
    <xf borderId="0" fillId="0" fontId="1" numFmtId="0" xfId="0" applyAlignment="1" applyFont="1">
      <alignment/>
    </xf>
    <xf borderId="0" fillId="0" fontId="2" numFmtId="164" xfId="0" applyFont="1" applyNumberFormat="1"/>
    <xf borderId="0" fillId="0" fontId="5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center"/>
    </xf>
    <xf borderId="0" fillId="0" fontId="6" numFmtId="0" xfId="0" applyFont="1"/>
    <xf borderId="4" fillId="0" fontId="2" numFmtId="165" xfId="0" applyAlignment="1" applyBorder="1" applyFont="1" applyNumberFormat="1">
      <alignment horizontal="center" vertical="center" wrapText="1"/>
    </xf>
    <xf borderId="6" fillId="0" fontId="2" numFmtId="0" xfId="0" applyAlignment="1" applyBorder="1" applyFont="1">
      <alignment horizontal="center"/>
    </xf>
    <xf borderId="7" fillId="0" fontId="2" numFmtId="166" xfId="0" applyAlignment="1" applyBorder="1" applyFont="1" applyNumberFormat="1">
      <alignment horizontal="center"/>
    </xf>
    <xf borderId="8" fillId="3" fontId="2" numFmtId="166" xfId="0" applyAlignment="1" applyBorder="1" applyFont="1" applyNumberFormat="1">
      <alignment horizontal="center"/>
    </xf>
    <xf borderId="0" fillId="0" fontId="7" numFmtId="0" xfId="0" applyAlignment="1" applyFont="1">
      <alignment vertical="top" wrapText="1"/>
    </xf>
    <xf borderId="0" fillId="0" fontId="8" numFmtId="0" xfId="0" applyAlignment="1" applyFont="1">
      <alignment wrapText="1"/>
    </xf>
    <xf borderId="0" fillId="0" fontId="6" numFmtId="0" xfId="0" applyAlignment="1" applyFont="1">
      <alignment horizontal="center"/>
    </xf>
    <xf borderId="0" fillId="0" fontId="9" numFmtId="0" xfId="0" applyAlignment="1" applyFont="1">
      <alignment wrapText="1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1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2352675" y="2124075"/>
    <xdr:ext cx="914400" cy="685800"/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14400" cy="685800"/>
        </a:xfrm>
        <a:prstGeom prst="rect">
          <a:avLst/>
        </a:prstGeom>
        <a:noFill/>
      </xdr:spPr>
    </xdr:pic>
    <xdr:clientData fLocksWithSheet="0"/>
  </xdr:absoluteAnchor>
  <xdr:absoluteAnchor>
    <xdr:pos x="2352675" y="2105025"/>
    <xdr:ext cx="914400" cy="685800"/>
    <xdr:grpSp>
      <xdr:nvGrpSpPr>
        <xdr:cNvPr id="1" name="Shape 1"/>
        <xdr:cNvGrpSpPr/>
      </xdr:nvGrpSpPr>
      <xdr:grpSpPr>
        <a:xfrm>
          <a:off x="4888800" y="3437100"/>
          <a:ext cx="914400" cy="685799"/>
          <a:chOff x="4888800" y="3437100"/>
          <a:chExt cx="914400" cy="685799"/>
        </a:xfrm>
      </xdr:grpSpPr>
      <xdr:sp>
        <xdr:nvSpPr>
          <xdr:cNvPr id="2" name="Shape 2"/>
          <xdr:cNvSpPr/>
        </xdr:nvSpPr>
        <xdr:spPr>
          <a:xfrm>
            <a:off x="4888800" y="3437100"/>
            <a:ext cx="914400" cy="685799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rIns="91425" tIns="91425">
            <a:noAutofit/>
          </a:bodyPr>
          <a:lstStyle/>
          <a:p>
            <a:pPr>
              <a:spcBef>
                <a:spcPts val="0"/>
              </a:spcBef>
              <a:buNone/>
            </a:pPr>
            <a:r>
              <a:t/>
            </a:r>
            <a:endParaRPr/>
          </a:p>
        </xdr:txBody>
      </xdr:sp>
    </xdr:grpSp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2" Type="http://schemas.openxmlformats.org/officeDocument/2006/relationships/hyperlink" Target="http://www.digikey.com/short/7fwpbv" TargetMode="External"/><Relationship Id="rId1" Type="http://schemas.openxmlformats.org/officeDocument/2006/relationships/comments" Target="../comments1.xml"/><Relationship Id="rId4" Type="http://schemas.openxmlformats.org/officeDocument/2006/relationships/vmlDrawing" Target="../drawings/vmlDrawing1.vml"/><Relationship Id="rId3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2" Type="http://schemas.openxmlformats.org/officeDocument/2006/relationships/hyperlink" Target="http://www.trisolx.com/" TargetMode="External"/><Relationship Id="rId1" Type="http://schemas.openxmlformats.org/officeDocument/2006/relationships/hyperlink" Target="mailto:mike@trisolx.com" TargetMode="External"/><Relationship Id="rId3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5.86"/>
    <col customWidth="1" min="2" max="2" width="23.0"/>
    <col customWidth="1" min="3" max="3" width="21.71"/>
    <col customWidth="1" min="4" max="4" width="11.43"/>
    <col customWidth="1" min="5" max="5" width="8.29"/>
    <col customWidth="1" min="6" max="6" width="10.86"/>
    <col customWidth="1" min="7" max="7" width="11.57"/>
    <col customWidth="1" min="8" max="8" width="10.86"/>
    <col customWidth="1" min="9" max="9" width="8.0"/>
    <col customWidth="1" min="10" max="10" width="10.86"/>
    <col customWidth="1" min="11" max="11" width="8.0"/>
  </cols>
  <sheetData>
    <row r="1" ht="30.75" customHeight="1">
      <c r="A1" s="1"/>
      <c r="B1" s="1"/>
      <c r="C1" s="1"/>
      <c r="D1" s="2"/>
      <c r="E1" s="2" t="s">
        <v>0</v>
      </c>
      <c r="H1" s="3" t="s">
        <v>1</v>
      </c>
      <c r="K1" s="4"/>
    </row>
    <row r="2" ht="30.75" customHeight="1">
      <c r="A2" s="5" t="s">
        <v>2</v>
      </c>
      <c r="B2" s="6" t="s">
        <v>3</v>
      </c>
      <c r="C2" s="6" t="s">
        <v>4</v>
      </c>
      <c r="D2" s="7" t="s">
        <v>5</v>
      </c>
      <c r="E2" s="6" t="s">
        <v>6</v>
      </c>
      <c r="F2" s="8" t="s">
        <v>7</v>
      </c>
      <c r="G2" s="9" t="s">
        <v>8</v>
      </c>
      <c r="H2" s="7" t="s">
        <v>5</v>
      </c>
      <c r="I2" s="10" t="s">
        <v>6</v>
      </c>
      <c r="J2" s="10" t="s">
        <v>9</v>
      </c>
      <c r="K2" s="11">
        <v>3.02619474</v>
      </c>
    </row>
    <row r="3">
      <c r="A3" s="12" t="s">
        <v>10</v>
      </c>
      <c r="B3" s="13" t="s">
        <v>11</v>
      </c>
      <c r="C3" s="13" t="s">
        <v>12</v>
      </c>
      <c r="D3" s="14">
        <v>25.0</v>
      </c>
      <c r="E3" s="15">
        <v>2.61</v>
      </c>
      <c r="F3" s="16" t="str">
        <f t="shared" ref="F3:F42" si="1">D3*E3</f>
        <v> $ 65.25 </v>
      </c>
      <c r="G3" s="17" t="str">
        <f t="shared" ref="G3:G42" si="2">F3*$K$2</f>
        <v> R$  197.46 </v>
      </c>
      <c r="H3" s="14">
        <v>0.0</v>
      </c>
      <c r="I3" s="18">
        <v>0.0</v>
      </c>
      <c r="J3" s="19" t="str">
        <f t="shared" ref="J3:J42" si="3">H3*I3</f>
        <v> R$  -   </v>
      </c>
      <c r="K3" s="20"/>
    </row>
    <row r="4">
      <c r="A4" s="21" t="s">
        <v>13</v>
      </c>
      <c r="B4" s="22" t="s">
        <v>14</v>
      </c>
      <c r="C4" s="22" t="s">
        <v>15</v>
      </c>
      <c r="D4" s="23">
        <v>200.0</v>
      </c>
      <c r="E4" s="24">
        <v>0.0303</v>
      </c>
      <c r="F4" s="25" t="str">
        <f t="shared" si="1"/>
        <v> $ 6.06 </v>
      </c>
      <c r="G4" s="19" t="str">
        <f t="shared" si="2"/>
        <v> R$  18.34 </v>
      </c>
      <c r="H4" s="23">
        <v>0.0</v>
      </c>
      <c r="I4" s="26">
        <v>0.0</v>
      </c>
      <c r="J4" s="19" t="str">
        <f t="shared" si="3"/>
        <v> R$  -   </v>
      </c>
      <c r="K4" s="20"/>
    </row>
    <row r="5">
      <c r="A5" s="21" t="s">
        <v>16</v>
      </c>
      <c r="B5" s="22" t="s">
        <v>17</v>
      </c>
      <c r="C5" s="22" t="s">
        <v>18</v>
      </c>
      <c r="D5" s="27">
        <v>10.0</v>
      </c>
      <c r="E5" s="28">
        <v>0.032</v>
      </c>
      <c r="F5" s="25" t="str">
        <f t="shared" si="1"/>
        <v> $ 0.32 </v>
      </c>
      <c r="G5" s="19" t="str">
        <f t="shared" si="2"/>
        <v> R$  0.97 </v>
      </c>
      <c r="H5" s="27">
        <v>10.0</v>
      </c>
      <c r="I5" s="26">
        <v>0.06</v>
      </c>
      <c r="J5" s="19" t="str">
        <f t="shared" si="3"/>
        <v> R$  0.60 </v>
      </c>
      <c r="K5" s="20"/>
    </row>
    <row r="6">
      <c r="A6" s="21" t="s">
        <v>19</v>
      </c>
      <c r="B6" s="22" t="s">
        <v>20</v>
      </c>
      <c r="C6" s="22" t="s">
        <v>21</v>
      </c>
      <c r="D6" s="27">
        <v>10.0</v>
      </c>
      <c r="E6" s="24">
        <v>7.152</v>
      </c>
      <c r="F6" s="25" t="str">
        <f t="shared" si="1"/>
        <v> $ 71.52 </v>
      </c>
      <c r="G6" s="19" t="str">
        <f t="shared" si="2"/>
        <v> R$  216.43 </v>
      </c>
      <c r="H6" s="23">
        <v>0.0</v>
      </c>
      <c r="I6" s="26">
        <v>0.0</v>
      </c>
      <c r="J6" s="19" t="str">
        <f t="shared" si="3"/>
        <v> R$  -   </v>
      </c>
      <c r="K6" s="20"/>
    </row>
    <row r="7">
      <c r="A7" s="29" t="s">
        <v>22</v>
      </c>
      <c r="B7" s="30" t="s">
        <v>23</v>
      </c>
      <c r="C7" s="30" t="s">
        <v>24</v>
      </c>
      <c r="D7" s="31">
        <v>10.0</v>
      </c>
      <c r="E7" s="32">
        <v>0.043</v>
      </c>
      <c r="F7" s="25" t="str">
        <f t="shared" si="1"/>
        <v> $ 0.43 </v>
      </c>
      <c r="G7" s="19" t="str">
        <f t="shared" si="2"/>
        <v> R$  1.30 </v>
      </c>
      <c r="H7" s="33">
        <v>0.0</v>
      </c>
      <c r="I7" s="34">
        <v>0.0</v>
      </c>
      <c r="J7" s="19" t="str">
        <f t="shared" si="3"/>
        <v> R$  -   </v>
      </c>
      <c r="K7" s="20"/>
    </row>
    <row r="8">
      <c r="A8" s="29" t="s">
        <v>25</v>
      </c>
      <c r="B8" s="30" t="s">
        <v>17</v>
      </c>
      <c r="C8" s="30" t="s">
        <v>26</v>
      </c>
      <c r="D8" s="31">
        <v>10.0</v>
      </c>
      <c r="E8" s="32">
        <v>1.077</v>
      </c>
      <c r="F8" s="25" t="str">
        <f t="shared" si="1"/>
        <v> $ 10.77 </v>
      </c>
      <c r="G8" s="19" t="str">
        <f t="shared" si="2"/>
        <v> R$  32.59 </v>
      </c>
      <c r="H8" s="33">
        <v>0.0</v>
      </c>
      <c r="I8" s="34">
        <v>0.0</v>
      </c>
      <c r="J8" s="19" t="str">
        <f t="shared" si="3"/>
        <v> R$  -   </v>
      </c>
      <c r="K8" s="20"/>
    </row>
    <row r="9">
      <c r="A9" s="29" t="s">
        <v>27</v>
      </c>
      <c r="B9" s="30" t="s">
        <v>28</v>
      </c>
      <c r="C9" s="30" t="s">
        <v>29</v>
      </c>
      <c r="D9" s="31">
        <v>10.0</v>
      </c>
      <c r="E9" s="32">
        <v>0.076</v>
      </c>
      <c r="F9" s="25" t="str">
        <f t="shared" si="1"/>
        <v> $ 0.76 </v>
      </c>
      <c r="G9" s="19" t="str">
        <f t="shared" si="2"/>
        <v> R$  2.30 </v>
      </c>
      <c r="H9" s="33">
        <v>0.0</v>
      </c>
      <c r="I9" s="34">
        <v>0.0</v>
      </c>
      <c r="J9" s="19" t="str">
        <f t="shared" si="3"/>
        <v> R$  -   </v>
      </c>
      <c r="K9" s="20"/>
    </row>
    <row r="10">
      <c r="A10" s="29" t="s">
        <v>30</v>
      </c>
      <c r="B10" s="30" t="s">
        <v>31</v>
      </c>
      <c r="C10" s="30" t="s">
        <v>32</v>
      </c>
      <c r="D10" s="31">
        <v>10.0</v>
      </c>
      <c r="E10" s="28">
        <v>0.804</v>
      </c>
      <c r="F10" s="25" t="str">
        <f t="shared" si="1"/>
        <v> $ 8.04 </v>
      </c>
      <c r="G10" s="19" t="str">
        <f t="shared" si="2"/>
        <v> R$  24.33 </v>
      </c>
      <c r="H10" s="33">
        <v>0.0</v>
      </c>
      <c r="I10" s="26">
        <v>0.0</v>
      </c>
      <c r="J10" s="19" t="str">
        <f t="shared" si="3"/>
        <v> R$  -   </v>
      </c>
      <c r="K10" s="20"/>
    </row>
    <row r="11">
      <c r="A11" s="35" t="s">
        <v>33</v>
      </c>
      <c r="B11" s="36" t="s">
        <v>34</v>
      </c>
      <c r="C11" s="37" t="s">
        <v>35</v>
      </c>
      <c r="D11" s="27">
        <v>10.0</v>
      </c>
      <c r="E11" s="24">
        <v>6.956</v>
      </c>
      <c r="F11" s="25" t="str">
        <f t="shared" si="1"/>
        <v> $ 69.56 </v>
      </c>
      <c r="G11" s="19" t="str">
        <f t="shared" si="2"/>
        <v> R$  210.50 </v>
      </c>
      <c r="H11" s="23">
        <v>0.0</v>
      </c>
      <c r="I11" s="26">
        <v>0.0</v>
      </c>
      <c r="J11" s="19" t="str">
        <f t="shared" si="3"/>
        <v> R$  -   </v>
      </c>
      <c r="K11" s="20"/>
    </row>
    <row r="12">
      <c r="A12" s="21" t="s">
        <v>36</v>
      </c>
      <c r="B12" s="22" t="s">
        <v>11</v>
      </c>
      <c r="C12" s="22" t="s">
        <v>37</v>
      </c>
      <c r="D12" s="27">
        <v>14.0</v>
      </c>
      <c r="E12" s="28">
        <v>1.549</v>
      </c>
      <c r="F12" s="25" t="str">
        <f t="shared" si="1"/>
        <v> $ 21.69 </v>
      </c>
      <c r="G12" s="19" t="str">
        <f t="shared" si="2"/>
        <v> R$  65.63 </v>
      </c>
      <c r="H12" s="23">
        <v>0.0</v>
      </c>
      <c r="I12" s="26">
        <v>0.0</v>
      </c>
      <c r="J12" s="19" t="str">
        <f t="shared" si="3"/>
        <v> R$  -   </v>
      </c>
      <c r="K12" s="20"/>
    </row>
    <row r="13">
      <c r="A13" s="21" t="s">
        <v>36</v>
      </c>
      <c r="B13" s="22" t="s">
        <v>11</v>
      </c>
      <c r="C13" s="22" t="s">
        <v>38</v>
      </c>
      <c r="D13" s="27">
        <v>8.0</v>
      </c>
      <c r="E13" s="28">
        <v>2.3</v>
      </c>
      <c r="F13" s="25" t="str">
        <f t="shared" si="1"/>
        <v> $ 18.40 </v>
      </c>
      <c r="G13" s="19" t="str">
        <f t="shared" si="2"/>
        <v> R$  55.68 </v>
      </c>
      <c r="H13" s="27">
        <v>8.0</v>
      </c>
      <c r="I13" s="26">
        <v>9.69</v>
      </c>
      <c r="J13" s="19" t="str">
        <f t="shared" si="3"/>
        <v> R$  77.52 </v>
      </c>
      <c r="K13" s="20"/>
    </row>
    <row r="14">
      <c r="A14" s="21" t="s">
        <v>39</v>
      </c>
      <c r="B14" s="22" t="s">
        <v>40</v>
      </c>
      <c r="C14" s="22" t="s">
        <v>41</v>
      </c>
      <c r="D14" s="27">
        <v>10.0</v>
      </c>
      <c r="E14" s="28">
        <v>0.389</v>
      </c>
      <c r="F14" s="25" t="str">
        <f t="shared" si="1"/>
        <v> $ 3.89 </v>
      </c>
      <c r="G14" s="19" t="str">
        <f t="shared" si="2"/>
        <v> R$  11.77 </v>
      </c>
      <c r="H14" s="23">
        <v>0.0</v>
      </c>
      <c r="I14" s="26">
        <v>0.0</v>
      </c>
      <c r="J14" s="19" t="str">
        <f t="shared" si="3"/>
        <v> R$  -   </v>
      </c>
      <c r="K14" s="20"/>
    </row>
    <row r="15">
      <c r="A15" s="21" t="s">
        <v>42</v>
      </c>
      <c r="B15" s="22" t="s">
        <v>43</v>
      </c>
      <c r="C15" s="22" t="s">
        <v>44</v>
      </c>
      <c r="D15" s="27">
        <v>8.0</v>
      </c>
      <c r="E15" s="28">
        <v>0.86</v>
      </c>
      <c r="F15" s="25" t="str">
        <f t="shared" si="1"/>
        <v> $ 6.88 </v>
      </c>
      <c r="G15" s="19" t="str">
        <f t="shared" si="2"/>
        <v> R$  20.82 </v>
      </c>
      <c r="H15" s="23">
        <v>0.0</v>
      </c>
      <c r="I15" s="26">
        <v>0.0</v>
      </c>
      <c r="J15" s="19" t="str">
        <f t="shared" si="3"/>
        <v> R$  -   </v>
      </c>
      <c r="K15" s="20"/>
    </row>
    <row r="16">
      <c r="A16" s="21" t="s">
        <v>45</v>
      </c>
      <c r="B16" s="22" t="s">
        <v>43</v>
      </c>
      <c r="C16" s="22" t="s">
        <v>46</v>
      </c>
      <c r="D16" s="27">
        <v>8.0</v>
      </c>
      <c r="E16" s="28">
        <v>0.68</v>
      </c>
      <c r="F16" s="25" t="str">
        <f t="shared" si="1"/>
        <v> $ 5.44 </v>
      </c>
      <c r="G16" s="19" t="str">
        <f t="shared" si="2"/>
        <v> R$  16.46 </v>
      </c>
      <c r="H16" s="23">
        <v>0.0</v>
      </c>
      <c r="I16" s="26">
        <v>0.0</v>
      </c>
      <c r="J16" s="19" t="str">
        <f t="shared" si="3"/>
        <v> R$  -   </v>
      </c>
      <c r="K16" s="20"/>
    </row>
    <row r="17">
      <c r="A17" s="21" t="s">
        <v>47</v>
      </c>
      <c r="B17" s="22" t="s">
        <v>43</v>
      </c>
      <c r="C17" s="22" t="s">
        <v>48</v>
      </c>
      <c r="D17" s="27">
        <v>8.0</v>
      </c>
      <c r="E17" s="28">
        <v>0.83</v>
      </c>
      <c r="F17" s="25" t="str">
        <f t="shared" si="1"/>
        <v> $ 6.64 </v>
      </c>
      <c r="G17" s="19" t="str">
        <f t="shared" si="2"/>
        <v> R$  20.09 </v>
      </c>
      <c r="H17" s="23">
        <v>0.0</v>
      </c>
      <c r="I17" s="26">
        <v>0.0</v>
      </c>
      <c r="J17" s="19" t="str">
        <f t="shared" si="3"/>
        <v> R$  -   </v>
      </c>
      <c r="K17" s="20"/>
    </row>
    <row r="18">
      <c r="A18" s="21" t="s">
        <v>49</v>
      </c>
      <c r="B18" s="22" t="s">
        <v>11</v>
      </c>
      <c r="C18" s="22" t="s">
        <v>50</v>
      </c>
      <c r="D18" s="27">
        <v>8.0</v>
      </c>
      <c r="E18" s="28">
        <v>1.26</v>
      </c>
      <c r="F18" s="25" t="str">
        <f t="shared" si="1"/>
        <v> $ 10.08 </v>
      </c>
      <c r="G18" s="19" t="str">
        <f t="shared" si="2"/>
        <v> R$  30.50 </v>
      </c>
      <c r="H18" s="38">
        <v>5.0</v>
      </c>
      <c r="I18" s="26">
        <v>4.76</v>
      </c>
      <c r="J18" s="19" t="str">
        <f t="shared" si="3"/>
        <v> R$  23.80 </v>
      </c>
      <c r="K18" s="20"/>
    </row>
    <row r="19">
      <c r="A19" s="21" t="s">
        <v>51</v>
      </c>
      <c r="B19" s="22" t="s">
        <v>52</v>
      </c>
      <c r="C19" s="22" t="s">
        <v>53</v>
      </c>
      <c r="D19" s="27">
        <v>20.0</v>
      </c>
      <c r="E19" s="28">
        <v>0.452</v>
      </c>
      <c r="F19" s="25" t="str">
        <f t="shared" si="1"/>
        <v> $ 9.04 </v>
      </c>
      <c r="G19" s="19" t="str">
        <f t="shared" si="2"/>
        <v> R$  27.36 </v>
      </c>
      <c r="H19" s="23">
        <v>0.0</v>
      </c>
      <c r="I19" s="26">
        <v>0.0</v>
      </c>
      <c r="J19" s="19" t="str">
        <f t="shared" si="3"/>
        <v> R$  -   </v>
      </c>
      <c r="K19" s="20"/>
    </row>
    <row r="20">
      <c r="A20" s="21" t="s">
        <v>54</v>
      </c>
      <c r="B20" s="22" t="s">
        <v>55</v>
      </c>
      <c r="C20" s="22" t="s">
        <v>56</v>
      </c>
      <c r="D20" s="27">
        <v>8.0</v>
      </c>
      <c r="E20" s="28">
        <v>4.93</v>
      </c>
      <c r="F20" s="25" t="str">
        <f t="shared" si="1"/>
        <v> $ 39.44 </v>
      </c>
      <c r="G20" s="19" t="str">
        <f t="shared" si="2"/>
        <v> R$  119.35 </v>
      </c>
      <c r="H20" s="23">
        <v>0.0</v>
      </c>
      <c r="I20" s="26">
        <v>0.0</v>
      </c>
      <c r="J20" s="19" t="str">
        <f t="shared" si="3"/>
        <v> R$  -   </v>
      </c>
      <c r="K20" s="20"/>
    </row>
    <row r="21">
      <c r="A21" s="21" t="s">
        <v>57</v>
      </c>
      <c r="B21" s="22" t="s">
        <v>58</v>
      </c>
      <c r="C21" s="22" t="s">
        <v>59</v>
      </c>
      <c r="D21" s="23">
        <v>25.0</v>
      </c>
      <c r="E21" s="24">
        <v>2.8392</v>
      </c>
      <c r="F21" s="25" t="str">
        <f t="shared" si="1"/>
        <v> $ 70.98 </v>
      </c>
      <c r="G21" s="19" t="str">
        <f t="shared" si="2"/>
        <v> R$  214.80 </v>
      </c>
      <c r="H21" s="23">
        <v>0.0</v>
      </c>
      <c r="I21" s="26">
        <v>0.0</v>
      </c>
      <c r="J21" s="19" t="str">
        <f t="shared" si="3"/>
        <v> R$  -   </v>
      </c>
      <c r="K21" s="20"/>
    </row>
    <row r="22">
      <c r="A22" s="21" t="s">
        <v>60</v>
      </c>
      <c r="B22" s="22" t="s">
        <v>61</v>
      </c>
      <c r="C22" s="22" t="s">
        <v>62</v>
      </c>
      <c r="D22" s="23">
        <v>5.0</v>
      </c>
      <c r="E22" s="28">
        <v>0.68</v>
      </c>
      <c r="F22" s="25" t="str">
        <f t="shared" si="1"/>
        <v> $ 3.40 </v>
      </c>
      <c r="G22" s="19" t="str">
        <f t="shared" si="2"/>
        <v> R$  10.29 </v>
      </c>
      <c r="H22" s="23">
        <v>0.0</v>
      </c>
      <c r="I22" s="26">
        <v>0.0</v>
      </c>
      <c r="J22" s="19" t="str">
        <f t="shared" si="3"/>
        <v> R$  -   </v>
      </c>
      <c r="K22" s="20"/>
    </row>
    <row r="23">
      <c r="A23" s="21" t="s">
        <v>63</v>
      </c>
      <c r="B23" s="22" t="s">
        <v>64</v>
      </c>
      <c r="C23" s="22" t="s">
        <v>65</v>
      </c>
      <c r="D23" s="23">
        <v>10.0</v>
      </c>
      <c r="E23" s="28">
        <v>0.083</v>
      </c>
      <c r="F23" s="25" t="str">
        <f t="shared" si="1"/>
        <v> $ 0.83 </v>
      </c>
      <c r="G23" s="19" t="str">
        <f t="shared" si="2"/>
        <v> R$  2.51 </v>
      </c>
      <c r="H23" s="23">
        <v>0.0</v>
      </c>
      <c r="I23" s="26">
        <v>0.0</v>
      </c>
      <c r="J23" s="19" t="str">
        <f t="shared" si="3"/>
        <v> R$  -   </v>
      </c>
      <c r="K23" s="20"/>
    </row>
    <row r="24">
      <c r="A24" s="21" t="s">
        <v>66</v>
      </c>
      <c r="B24" s="22" t="s">
        <v>64</v>
      </c>
      <c r="C24" s="22" t="s">
        <v>67</v>
      </c>
      <c r="D24" s="23">
        <v>10.0</v>
      </c>
      <c r="E24" s="28">
        <v>0.083</v>
      </c>
      <c r="F24" s="25" t="str">
        <f t="shared" si="1"/>
        <v> $ 0.83 </v>
      </c>
      <c r="G24" s="19" t="str">
        <f t="shared" si="2"/>
        <v> R$  2.51 </v>
      </c>
      <c r="H24" s="23">
        <v>0.0</v>
      </c>
      <c r="I24" s="26">
        <v>0.0</v>
      </c>
      <c r="J24" s="19" t="str">
        <f t="shared" si="3"/>
        <v> R$  -   </v>
      </c>
      <c r="K24" s="20"/>
    </row>
    <row r="25">
      <c r="A25" s="21" t="s">
        <v>68</v>
      </c>
      <c r="B25" s="22" t="s">
        <v>69</v>
      </c>
      <c r="C25" s="22" t="s">
        <v>70</v>
      </c>
      <c r="D25" s="23">
        <v>50.0</v>
      </c>
      <c r="E25" s="24">
        <v>0.0288</v>
      </c>
      <c r="F25" s="25" t="str">
        <f t="shared" si="1"/>
        <v> $ 1.44 </v>
      </c>
      <c r="G25" s="19" t="str">
        <f t="shared" si="2"/>
        <v> R$  4.36 </v>
      </c>
      <c r="H25" s="23">
        <v>0.0</v>
      </c>
      <c r="I25" s="26">
        <v>0.0</v>
      </c>
      <c r="J25" s="19" t="str">
        <f t="shared" si="3"/>
        <v> R$  -   </v>
      </c>
      <c r="K25" s="20"/>
    </row>
    <row r="26">
      <c r="A26" s="21" t="s">
        <v>71</v>
      </c>
      <c r="B26" s="22" t="s">
        <v>64</v>
      </c>
      <c r="C26" s="22" t="s">
        <v>72</v>
      </c>
      <c r="D26" s="23">
        <v>10.0</v>
      </c>
      <c r="E26" s="28">
        <v>0.083</v>
      </c>
      <c r="F26" s="25" t="str">
        <f t="shared" si="1"/>
        <v> $ 0.83 </v>
      </c>
      <c r="G26" s="19" t="str">
        <f t="shared" si="2"/>
        <v> R$  2.51 </v>
      </c>
      <c r="H26" s="23">
        <v>0.0</v>
      </c>
      <c r="I26" s="26">
        <v>0.0</v>
      </c>
      <c r="J26" s="19" t="str">
        <f t="shared" si="3"/>
        <v> R$  -   </v>
      </c>
      <c r="K26" s="20"/>
    </row>
    <row r="27">
      <c r="A27" s="21" t="s">
        <v>73</v>
      </c>
      <c r="B27" s="22" t="s">
        <v>69</v>
      </c>
      <c r="C27" s="22" t="s">
        <v>74</v>
      </c>
      <c r="D27" s="23">
        <v>5.0</v>
      </c>
      <c r="E27" s="28">
        <v>0.1</v>
      </c>
      <c r="F27" s="25" t="str">
        <f t="shared" si="1"/>
        <v> $ 0.50 </v>
      </c>
      <c r="G27" s="19" t="str">
        <f t="shared" si="2"/>
        <v> R$  1.51 </v>
      </c>
      <c r="H27" s="23">
        <v>0.0</v>
      </c>
      <c r="I27" s="26">
        <v>0.0</v>
      </c>
      <c r="J27" s="19" t="str">
        <f t="shared" si="3"/>
        <v> R$  -   </v>
      </c>
      <c r="K27" s="20"/>
    </row>
    <row r="28">
      <c r="A28" s="21" t="s">
        <v>75</v>
      </c>
      <c r="B28" s="22" t="s">
        <v>69</v>
      </c>
      <c r="C28" s="22" t="s">
        <v>76</v>
      </c>
      <c r="D28" s="23">
        <v>5.0</v>
      </c>
      <c r="E28" s="28">
        <v>0.1</v>
      </c>
      <c r="F28" s="25" t="str">
        <f t="shared" si="1"/>
        <v> $ 0.50 </v>
      </c>
      <c r="G28" s="19" t="str">
        <f t="shared" si="2"/>
        <v> R$  1.51 </v>
      </c>
      <c r="H28" s="23">
        <v>0.0</v>
      </c>
      <c r="I28" s="26">
        <v>0.0</v>
      </c>
      <c r="J28" s="19" t="str">
        <f t="shared" si="3"/>
        <v> R$  -   </v>
      </c>
      <c r="K28" s="20"/>
    </row>
    <row r="29">
      <c r="A29" s="21" t="s">
        <v>77</v>
      </c>
      <c r="B29" s="22" t="s">
        <v>64</v>
      </c>
      <c r="C29" s="22" t="s">
        <v>78</v>
      </c>
      <c r="D29" s="23">
        <v>10.0</v>
      </c>
      <c r="E29" s="28">
        <v>0.083</v>
      </c>
      <c r="F29" s="25" t="str">
        <f t="shared" si="1"/>
        <v> $ 0.83 </v>
      </c>
      <c r="G29" s="19" t="str">
        <f t="shared" si="2"/>
        <v> R$  2.51 </v>
      </c>
      <c r="H29" s="23">
        <v>0.0</v>
      </c>
      <c r="I29" s="26">
        <v>0.0</v>
      </c>
      <c r="J29" s="19" t="str">
        <f t="shared" si="3"/>
        <v> R$  -   </v>
      </c>
      <c r="K29" s="20"/>
    </row>
    <row r="30">
      <c r="A30" s="21" t="s">
        <v>79</v>
      </c>
      <c r="B30" s="22" t="s">
        <v>64</v>
      </c>
      <c r="C30" s="22" t="s">
        <v>80</v>
      </c>
      <c r="D30" s="23">
        <v>10.0</v>
      </c>
      <c r="E30" s="28">
        <v>0.083</v>
      </c>
      <c r="F30" s="25" t="str">
        <f t="shared" si="1"/>
        <v> $ 0.83 </v>
      </c>
      <c r="G30" s="19" t="str">
        <f t="shared" si="2"/>
        <v> R$  2.51 </v>
      </c>
      <c r="H30" s="23">
        <v>0.0</v>
      </c>
      <c r="I30" s="26">
        <v>0.0</v>
      </c>
      <c r="J30" s="19" t="str">
        <f t="shared" si="3"/>
        <v> R$  -   </v>
      </c>
      <c r="K30" s="20"/>
    </row>
    <row r="31" ht="15.75" customHeight="1">
      <c r="A31" s="21" t="s">
        <v>81</v>
      </c>
      <c r="B31" s="22" t="s">
        <v>82</v>
      </c>
      <c r="C31" s="22" t="s">
        <v>83</v>
      </c>
      <c r="D31" s="23">
        <v>10.0</v>
      </c>
      <c r="E31" s="39">
        <v>1.364</v>
      </c>
      <c r="F31" s="25" t="str">
        <f t="shared" si="1"/>
        <v> $ 13.64 </v>
      </c>
      <c r="G31" s="19" t="str">
        <f t="shared" si="2"/>
        <v> R$  41.28 </v>
      </c>
      <c r="H31" s="38">
        <v>7.0</v>
      </c>
      <c r="I31" s="40">
        <v>6.82</v>
      </c>
      <c r="J31" s="19" t="str">
        <f t="shared" si="3"/>
        <v> R$  47.74 </v>
      </c>
      <c r="K31" s="20"/>
    </row>
    <row r="32" ht="15.75" customHeight="1">
      <c r="A32" s="41" t="s">
        <v>84</v>
      </c>
      <c r="B32" s="22" t="s">
        <v>64</v>
      </c>
      <c r="C32" s="22" t="s">
        <v>85</v>
      </c>
      <c r="D32" s="23">
        <v>50.0</v>
      </c>
      <c r="E32" s="42">
        <v>0.5104</v>
      </c>
      <c r="F32" s="25" t="str">
        <f t="shared" si="1"/>
        <v> $ 25.52 </v>
      </c>
      <c r="G32" s="19" t="str">
        <f t="shared" si="2"/>
        <v> R$  77.23 </v>
      </c>
      <c r="H32" s="23">
        <v>0.0</v>
      </c>
      <c r="I32" s="43">
        <v>0.0</v>
      </c>
      <c r="J32" s="19" t="str">
        <f t="shared" si="3"/>
        <v> R$  -   </v>
      </c>
      <c r="K32" s="20"/>
    </row>
    <row r="33" ht="15.75" customHeight="1">
      <c r="A33" s="44" t="s">
        <v>86</v>
      </c>
      <c r="B33" s="22" t="s">
        <v>11</v>
      </c>
      <c r="C33" s="22" t="s">
        <v>87</v>
      </c>
      <c r="D33" s="23">
        <v>10.0</v>
      </c>
      <c r="E33" s="42">
        <v>4.5</v>
      </c>
      <c r="F33" s="25" t="str">
        <f t="shared" si="1"/>
        <v> $ 45.00 </v>
      </c>
      <c r="G33" s="19" t="str">
        <f t="shared" si="2"/>
        <v> R$  136.18 </v>
      </c>
      <c r="H33" s="23">
        <v>0.0</v>
      </c>
      <c r="I33" s="43">
        <v>0.0</v>
      </c>
      <c r="J33" s="19" t="str">
        <f t="shared" si="3"/>
        <v> R$  -   </v>
      </c>
      <c r="K33" s="20"/>
    </row>
    <row r="34" ht="15.75" customHeight="1">
      <c r="A34" s="41" t="s">
        <v>88</v>
      </c>
      <c r="B34" s="22" t="s">
        <v>61</v>
      </c>
      <c r="C34" s="22" t="s">
        <v>89</v>
      </c>
      <c r="D34" s="23">
        <v>25.0</v>
      </c>
      <c r="E34" s="42">
        <v>0.3092</v>
      </c>
      <c r="F34" s="25" t="str">
        <f t="shared" si="1"/>
        <v> $ 7.73 </v>
      </c>
      <c r="G34" s="19" t="str">
        <f t="shared" si="2"/>
        <v> R$  23.39 </v>
      </c>
      <c r="H34" s="23">
        <v>0.0</v>
      </c>
      <c r="I34" s="43">
        <v>0.0</v>
      </c>
      <c r="J34" s="19" t="str">
        <f t="shared" si="3"/>
        <v> R$  -   </v>
      </c>
      <c r="K34" s="20"/>
    </row>
    <row r="35" ht="15.75" customHeight="1">
      <c r="A35" s="41" t="s">
        <v>90</v>
      </c>
      <c r="B35" s="22" t="s">
        <v>61</v>
      </c>
      <c r="C35" s="22" t="s">
        <v>91</v>
      </c>
      <c r="D35" s="23">
        <v>50.0</v>
      </c>
      <c r="E35" s="42">
        <v>0.0162</v>
      </c>
      <c r="F35" s="25" t="str">
        <f t="shared" si="1"/>
        <v> $ 0.81 </v>
      </c>
      <c r="G35" s="19" t="str">
        <f t="shared" si="2"/>
        <v> R$  2.45 </v>
      </c>
      <c r="H35" s="23">
        <v>0.0</v>
      </c>
      <c r="I35" s="43">
        <v>0.0</v>
      </c>
      <c r="J35" s="19" t="str">
        <f t="shared" si="3"/>
        <v> R$  -   </v>
      </c>
      <c r="K35" s="20"/>
    </row>
    <row r="36" ht="15.75" customHeight="1">
      <c r="A36" s="41" t="s">
        <v>92</v>
      </c>
      <c r="B36" s="22" t="s">
        <v>93</v>
      </c>
      <c r="C36" s="22" t="s">
        <v>94</v>
      </c>
      <c r="D36" s="23">
        <v>50.0</v>
      </c>
      <c r="E36" s="42">
        <v>0.016</v>
      </c>
      <c r="F36" s="25" t="str">
        <f t="shared" si="1"/>
        <v> $ 0.80 </v>
      </c>
      <c r="G36" s="19" t="str">
        <f t="shared" si="2"/>
        <v> R$  2.42 </v>
      </c>
      <c r="H36" s="23">
        <v>0.0</v>
      </c>
      <c r="I36" s="43">
        <v>0.0</v>
      </c>
      <c r="J36" s="19" t="str">
        <f t="shared" si="3"/>
        <v> R$  -   </v>
      </c>
      <c r="K36" s="20"/>
    </row>
    <row r="37" ht="15.75" customHeight="1">
      <c r="A37" s="41" t="s">
        <v>95</v>
      </c>
      <c r="B37" s="22" t="s">
        <v>64</v>
      </c>
      <c r="C37" s="22" t="s">
        <v>96</v>
      </c>
      <c r="D37" s="23">
        <v>50.0</v>
      </c>
      <c r="E37" s="42">
        <v>0.0482</v>
      </c>
      <c r="F37" s="25" t="str">
        <f t="shared" si="1"/>
        <v> $ 2.41 </v>
      </c>
      <c r="G37" s="19" t="str">
        <f t="shared" si="2"/>
        <v> R$  7.29 </v>
      </c>
      <c r="H37" s="38">
        <v>20.0</v>
      </c>
      <c r="I37" s="43">
        <v>0.03</v>
      </c>
      <c r="J37" s="19" t="str">
        <f t="shared" si="3"/>
        <v> R$  0.60 </v>
      </c>
      <c r="K37" s="20"/>
    </row>
    <row r="38" ht="15.75" customHeight="1">
      <c r="A38" s="41" t="s">
        <v>97</v>
      </c>
      <c r="B38" s="22" t="s">
        <v>98</v>
      </c>
      <c r="C38" s="22" t="s">
        <v>99</v>
      </c>
      <c r="D38" s="23">
        <v>35.0</v>
      </c>
      <c r="E38" s="42">
        <v>0.38</v>
      </c>
      <c r="F38" s="25" t="str">
        <f t="shared" si="1"/>
        <v> $ 13.30 </v>
      </c>
      <c r="G38" s="19" t="str">
        <f t="shared" si="2"/>
        <v> R$  40.25 </v>
      </c>
      <c r="H38" s="23">
        <v>0.0</v>
      </c>
      <c r="I38" s="43">
        <v>0.0</v>
      </c>
      <c r="J38" s="19" t="str">
        <f t="shared" si="3"/>
        <v> R$  -   </v>
      </c>
      <c r="K38" s="20"/>
    </row>
    <row r="39" ht="15.75" customHeight="1">
      <c r="A39" s="41" t="s">
        <v>100</v>
      </c>
      <c r="B39" s="22" t="s">
        <v>28</v>
      </c>
      <c r="C39" s="22" t="s">
        <v>101</v>
      </c>
      <c r="D39" s="23">
        <v>10.0</v>
      </c>
      <c r="E39" s="42">
        <v>0.183</v>
      </c>
      <c r="F39" s="25" t="str">
        <f t="shared" si="1"/>
        <v> $ 1.83 </v>
      </c>
      <c r="G39" s="19" t="str">
        <f t="shared" si="2"/>
        <v> R$  5.54 </v>
      </c>
      <c r="H39" s="23">
        <v>0.0</v>
      </c>
      <c r="I39" s="43">
        <v>0.0</v>
      </c>
      <c r="J39" s="19" t="str">
        <f t="shared" si="3"/>
        <v> R$  -   </v>
      </c>
      <c r="K39" s="20"/>
    </row>
    <row r="40" ht="15.75" customHeight="1">
      <c r="A40" s="41" t="s">
        <v>102</v>
      </c>
      <c r="B40" s="22" t="s">
        <v>93</v>
      </c>
      <c r="C40" s="22" t="s">
        <v>103</v>
      </c>
      <c r="D40" s="23">
        <v>10.0</v>
      </c>
      <c r="E40" s="42">
        <v>0.087</v>
      </c>
      <c r="F40" s="25" t="str">
        <f t="shared" si="1"/>
        <v> $ 0.87 </v>
      </c>
      <c r="G40" s="19" t="str">
        <f t="shared" si="2"/>
        <v> R$  2.63 </v>
      </c>
      <c r="H40" s="23">
        <v>0.0</v>
      </c>
      <c r="I40" s="43">
        <v>0.0</v>
      </c>
      <c r="J40" s="19" t="str">
        <f t="shared" si="3"/>
        <v> R$  -   </v>
      </c>
      <c r="K40" s="20"/>
    </row>
    <row r="41" ht="15.75" customHeight="1">
      <c r="A41" s="41" t="s">
        <v>104</v>
      </c>
      <c r="B41" s="22" t="s">
        <v>28</v>
      </c>
      <c r="C41" s="22" t="s">
        <v>105</v>
      </c>
      <c r="D41" s="23">
        <v>10.0</v>
      </c>
      <c r="E41" s="42">
        <v>0.083</v>
      </c>
      <c r="F41" s="25" t="str">
        <f t="shared" si="1"/>
        <v> $ 0.83 </v>
      </c>
      <c r="G41" s="19" t="str">
        <f t="shared" si="2"/>
        <v> R$  2.51 </v>
      </c>
      <c r="H41" s="23">
        <v>0.0</v>
      </c>
      <c r="I41" s="43">
        <v>0.0</v>
      </c>
      <c r="J41" s="19" t="str">
        <f t="shared" si="3"/>
        <v> R$  -   </v>
      </c>
      <c r="K41" s="20"/>
    </row>
    <row r="42" ht="15.75" customHeight="1">
      <c r="A42" s="45" t="s">
        <v>106</v>
      </c>
      <c r="B42" s="46" t="s">
        <v>107</v>
      </c>
      <c r="C42" s="47" t="s">
        <v>107</v>
      </c>
      <c r="D42" s="47">
        <v>1.0</v>
      </c>
      <c r="E42" s="48"/>
      <c r="F42" s="25" t="str">
        <f t="shared" si="1"/>
        <v> $ -   </v>
      </c>
      <c r="G42" s="19" t="str">
        <f t="shared" si="2"/>
        <v> R$  -   </v>
      </c>
      <c r="H42" s="47">
        <v>1.0</v>
      </c>
      <c r="I42" s="49">
        <v>9.77</v>
      </c>
      <c r="J42" s="19" t="str">
        <f t="shared" si="3"/>
        <v> R$  9.77 </v>
      </c>
      <c r="K42" s="20"/>
    </row>
    <row r="43" ht="15.75" customHeight="1">
      <c r="A43" s="20"/>
      <c r="B43" s="20"/>
      <c r="C43" s="20"/>
      <c r="D43" s="50"/>
      <c r="E43" s="51"/>
      <c r="F43" s="52" t="str">
        <f t="shared" ref="F43:G43" si="4">SUM(F3:F42)</f>
        <v> $ 547.92 </v>
      </c>
      <c r="G43" s="53" t="str">
        <f t="shared" si="4"/>
        <v> R$  1,658.10 </v>
      </c>
      <c r="H43" s="20"/>
      <c r="I43" s="20"/>
      <c r="J43" s="53" t="str">
        <f>SUM(J3:J42)</f>
        <v> R$  160.03 </v>
      </c>
      <c r="K43" s="20"/>
    </row>
    <row r="44" ht="15.75" customHeight="1">
      <c r="A44" s="20"/>
      <c r="B44" s="20"/>
      <c r="C44" s="20"/>
      <c r="D44" s="50"/>
      <c r="E44" s="50"/>
      <c r="F44" s="50"/>
      <c r="G44" s="20"/>
      <c r="H44" s="20"/>
      <c r="I44" s="20"/>
      <c r="J44" s="20"/>
      <c r="K44" s="20"/>
    </row>
    <row r="45">
      <c r="A45" s="54" t="s">
        <v>108</v>
      </c>
      <c r="B45" s="54" t="s">
        <v>109</v>
      </c>
      <c r="C45" s="55" t="s">
        <v>110</v>
      </c>
      <c r="E45" s="54" t="s">
        <v>109</v>
      </c>
      <c r="F45" s="50"/>
      <c r="G45" s="20"/>
      <c r="H45" s="20"/>
      <c r="I45" s="20"/>
      <c r="J45" s="20"/>
      <c r="K45" s="20"/>
    </row>
    <row r="46" hidden="1">
      <c r="A46" s="20" t="s">
        <v>111</v>
      </c>
      <c r="B46" s="20" t="s">
        <v>112</v>
      </c>
      <c r="C46" s="20"/>
      <c r="D46" s="50"/>
      <c r="E46" s="50"/>
      <c r="F46" s="50"/>
      <c r="G46" s="56"/>
      <c r="H46" s="20"/>
      <c r="I46" s="20"/>
      <c r="J46" s="20"/>
      <c r="K46" s="20"/>
    </row>
    <row r="47" hidden="1">
      <c r="A47" s="20" t="s">
        <v>113</v>
      </c>
      <c r="B47" s="20" t="s">
        <v>114</v>
      </c>
      <c r="C47" s="20"/>
      <c r="D47" s="50"/>
      <c r="E47" s="50"/>
      <c r="F47" s="50"/>
      <c r="G47" s="56"/>
      <c r="H47" s="20"/>
      <c r="I47" s="20"/>
      <c r="J47" s="20"/>
      <c r="K47" s="20"/>
    </row>
    <row r="48" hidden="1">
      <c r="A48" s="20" t="s">
        <v>115</v>
      </c>
      <c r="B48" s="20" t="s">
        <v>116</v>
      </c>
      <c r="C48" s="20"/>
      <c r="D48" s="50"/>
      <c r="E48" s="50"/>
      <c r="F48" s="50"/>
      <c r="G48" s="56"/>
      <c r="H48" s="20"/>
      <c r="I48" s="20"/>
      <c r="J48" s="20"/>
      <c r="K48" s="20"/>
    </row>
    <row r="49" hidden="1">
      <c r="A49" s="20" t="s">
        <v>117</v>
      </c>
      <c r="B49" s="20" t="s">
        <v>118</v>
      </c>
      <c r="C49" s="20"/>
      <c r="D49" s="50"/>
      <c r="E49" s="50"/>
      <c r="F49" s="50"/>
      <c r="G49" s="56"/>
      <c r="H49" s="20"/>
      <c r="I49" s="20"/>
      <c r="J49" s="20"/>
      <c r="K49" s="20"/>
    </row>
    <row r="50" hidden="1">
      <c r="A50" s="20" t="s">
        <v>117</v>
      </c>
      <c r="B50" s="20" t="s">
        <v>119</v>
      </c>
      <c r="C50" s="20"/>
      <c r="D50" s="50"/>
      <c r="E50" s="50"/>
      <c r="F50" s="50"/>
      <c r="G50" s="56"/>
      <c r="H50" s="20"/>
      <c r="I50" s="20"/>
      <c r="J50" s="20"/>
      <c r="K50" s="20"/>
    </row>
    <row r="51">
      <c r="A51" s="57" t="s">
        <v>120</v>
      </c>
      <c r="B51" s="20" t="s">
        <v>121</v>
      </c>
      <c r="C51" s="58" t="s">
        <v>122</v>
      </c>
      <c r="E51" s="59">
        <v>1.5</v>
      </c>
      <c r="F51" s="50"/>
      <c r="G51" s="56"/>
      <c r="H51" s="20"/>
      <c r="I51" s="20"/>
      <c r="J51" s="20"/>
      <c r="K51" s="20"/>
    </row>
    <row r="52">
      <c r="A52" s="60"/>
      <c r="B52" s="60"/>
      <c r="C52" s="60"/>
      <c r="D52" s="60"/>
      <c r="E52" s="60"/>
      <c r="F52" s="60"/>
      <c r="G52" s="60"/>
      <c r="H52" s="20"/>
      <c r="I52" s="20"/>
      <c r="J52" s="20"/>
      <c r="K52" s="20"/>
    </row>
  </sheetData>
  <mergeCells count="4">
    <mergeCell ref="E1:G1"/>
    <mergeCell ref="H1:J1"/>
    <mergeCell ref="C45:D45"/>
    <mergeCell ref="C51:D51"/>
  </mergeCells>
  <hyperlinks>
    <hyperlink r:id="rId2" ref="A51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57"/>
    <col customWidth="1" min="2" max="2" width="17.43"/>
    <col customWidth="1" min="3" max="3" width="16.0"/>
    <col customWidth="1" min="4" max="5" width="11.43"/>
    <col customWidth="1" min="6" max="6" width="12.86"/>
    <col customWidth="1" min="7" max="7" width="10.57"/>
    <col customWidth="1" min="8" max="8" width="8.0"/>
  </cols>
  <sheetData>
    <row r="1" ht="30.75" customHeight="1">
      <c r="A1" s="5" t="s">
        <v>2</v>
      </c>
      <c r="B1" s="6" t="s">
        <v>3</v>
      </c>
      <c r="C1" s="6" t="s">
        <v>4</v>
      </c>
      <c r="D1" s="6" t="s">
        <v>123</v>
      </c>
      <c r="E1" s="6" t="s">
        <v>6</v>
      </c>
      <c r="F1" s="8" t="s">
        <v>7</v>
      </c>
      <c r="G1" s="9" t="s">
        <v>8</v>
      </c>
      <c r="H1" s="61">
        <v>3.199</v>
      </c>
    </row>
    <row r="2" ht="15.75" customHeight="1">
      <c r="A2" s="12" t="s">
        <v>124</v>
      </c>
      <c r="B2" s="13" t="s">
        <v>125</v>
      </c>
      <c r="C2" s="62" t="s">
        <v>107</v>
      </c>
      <c r="D2" s="62">
        <v>25.0</v>
      </c>
      <c r="E2" s="63">
        <v>100.0</v>
      </c>
      <c r="F2" s="64">
        <v>100.0</v>
      </c>
      <c r="G2" s="17" t="str">
        <f t="shared" ref="G2:G3" si="1">F2*$H$1</f>
        <v> R$  319.90 </v>
      </c>
      <c r="H2" s="20"/>
    </row>
    <row r="3" ht="12.75" customHeight="1">
      <c r="A3" s="21" t="s">
        <v>106</v>
      </c>
      <c r="B3" s="13" t="s">
        <v>125</v>
      </c>
      <c r="C3" s="27" t="s">
        <v>107</v>
      </c>
      <c r="D3" s="27">
        <v>1.0</v>
      </c>
      <c r="E3" s="28">
        <v>68.0</v>
      </c>
      <c r="F3" s="25" t="str">
        <f>D3*E3</f>
        <v> $ 68.00 </v>
      </c>
      <c r="G3" s="19" t="str">
        <f t="shared" si="1"/>
        <v> R$  217.53 </v>
      </c>
      <c r="H3" s="20"/>
    </row>
    <row r="4" ht="15.75" customHeight="1">
      <c r="A4" s="60"/>
      <c r="B4" s="60"/>
      <c r="C4" s="60"/>
      <c r="D4" s="60"/>
      <c r="E4" s="60"/>
      <c r="F4" s="52" t="str">
        <f t="shared" ref="F4:G4" si="2">SUM(F2:F3)</f>
        <v> $ 168.00 </v>
      </c>
      <c r="G4" s="53" t="str">
        <f t="shared" si="2"/>
        <v> R$  537.43 </v>
      </c>
      <c r="H4" s="60"/>
    </row>
    <row r="5" ht="12.75" customHeight="1">
      <c r="A5" s="60"/>
      <c r="B5" s="60"/>
      <c r="C5" s="60"/>
      <c r="D5" s="60"/>
      <c r="E5" s="60"/>
      <c r="F5" s="60"/>
      <c r="G5" s="60"/>
      <c r="H5" s="60"/>
    </row>
    <row r="6" ht="12.75" customHeight="1">
      <c r="A6" s="54" t="s">
        <v>126</v>
      </c>
      <c r="B6" s="54" t="s">
        <v>127</v>
      </c>
      <c r="C6" s="60"/>
      <c r="D6" s="60"/>
      <c r="E6" s="60"/>
      <c r="F6" s="60"/>
      <c r="G6" s="60"/>
      <c r="H6" s="60"/>
    </row>
    <row r="7" ht="12.75" customHeight="1">
      <c r="A7" s="65" t="s">
        <v>128</v>
      </c>
      <c r="B7" s="20" t="s">
        <v>129</v>
      </c>
      <c r="C7" s="60"/>
      <c r="D7" s="60"/>
      <c r="E7" s="60"/>
      <c r="F7" s="60"/>
      <c r="G7" s="60"/>
      <c r="H7" s="60"/>
    </row>
    <row r="8" ht="12.75" customHeight="1">
      <c r="A8" s="65" t="s">
        <v>130</v>
      </c>
      <c r="B8" s="60"/>
      <c r="C8" s="60"/>
      <c r="D8" s="60"/>
      <c r="E8" s="60"/>
      <c r="F8" s="60"/>
      <c r="G8" s="60"/>
      <c r="H8" s="60"/>
    </row>
    <row r="9" ht="12.75" customHeight="1">
      <c r="A9" s="66" t="s">
        <v>131</v>
      </c>
      <c r="B9" s="60"/>
      <c r="C9" s="60"/>
      <c r="D9" s="60"/>
      <c r="E9" s="60"/>
      <c r="F9" s="60"/>
      <c r="G9" s="60"/>
      <c r="H9" s="60"/>
    </row>
    <row r="10" ht="12.75" customHeight="1">
      <c r="A10" s="60"/>
      <c r="B10" s="60"/>
      <c r="C10" s="60"/>
      <c r="D10" s="60"/>
      <c r="E10" s="60"/>
      <c r="F10" s="60"/>
      <c r="G10" s="60"/>
      <c r="H10" s="60"/>
    </row>
    <row r="11" ht="12.75" customHeight="1">
      <c r="A11" s="60"/>
      <c r="B11" s="67" t="s">
        <v>132</v>
      </c>
      <c r="C11" s="60"/>
      <c r="D11" s="60"/>
      <c r="E11" s="60"/>
      <c r="F11" s="60"/>
      <c r="G11" s="60"/>
      <c r="H11" s="60"/>
    </row>
    <row r="12" ht="12.75" customHeight="1">
      <c r="A12" s="60"/>
      <c r="B12" s="60"/>
      <c r="C12" s="60"/>
      <c r="D12" s="60"/>
      <c r="E12" s="60"/>
      <c r="F12" s="60"/>
      <c r="G12" s="60"/>
      <c r="H12" s="60"/>
    </row>
    <row r="13" ht="12.75" customHeight="1">
      <c r="A13" s="60"/>
      <c r="B13" s="60"/>
      <c r="C13" s="60"/>
      <c r="D13" s="60"/>
      <c r="E13" s="60"/>
      <c r="F13" s="60"/>
      <c r="G13" s="60"/>
      <c r="H13" s="60"/>
    </row>
    <row r="14" ht="12.75" customHeight="1">
      <c r="A14" s="60"/>
      <c r="B14" s="60"/>
      <c r="C14" s="60"/>
      <c r="D14" s="60"/>
      <c r="E14" s="60"/>
      <c r="F14" s="60"/>
      <c r="G14" s="60"/>
      <c r="H14" s="60"/>
    </row>
    <row r="15" ht="12.75" customHeight="1">
      <c r="A15" s="60"/>
      <c r="B15" s="60"/>
      <c r="C15" s="60"/>
      <c r="D15" s="60"/>
      <c r="E15" s="60"/>
      <c r="F15" s="60"/>
      <c r="G15" s="60"/>
      <c r="H15" s="60"/>
    </row>
    <row r="16" ht="12.75" customHeight="1">
      <c r="A16" s="60"/>
      <c r="B16" s="60"/>
      <c r="C16" s="60"/>
      <c r="D16" s="60"/>
      <c r="E16" s="60"/>
      <c r="F16" s="60"/>
      <c r="G16" s="60"/>
      <c r="H16" s="60"/>
    </row>
    <row r="17" ht="12.75" customHeight="1">
      <c r="A17" s="68"/>
      <c r="B17" s="60"/>
      <c r="C17" s="69"/>
      <c r="D17" s="60"/>
      <c r="E17" s="60"/>
      <c r="F17" s="60"/>
      <c r="G17" s="60"/>
      <c r="H17" s="60"/>
    </row>
    <row r="18" ht="12.75" customHeight="1">
      <c r="A18" s="60"/>
      <c r="B18" s="60"/>
      <c r="C18" s="60"/>
      <c r="D18" s="60"/>
      <c r="E18" s="60"/>
      <c r="F18" s="60"/>
      <c r="G18" s="60"/>
      <c r="H18" s="60"/>
    </row>
    <row r="19" ht="12.75" customHeight="1">
      <c r="A19" s="60"/>
      <c r="B19" s="60"/>
      <c r="C19" s="60"/>
      <c r="D19" s="60"/>
      <c r="E19" s="60"/>
      <c r="F19" s="60"/>
      <c r="G19" s="60"/>
      <c r="H19" s="60"/>
    </row>
    <row r="20" ht="12.75" customHeight="1">
      <c r="A20" s="60"/>
      <c r="B20" s="60"/>
      <c r="C20" s="60"/>
      <c r="D20" s="60"/>
      <c r="E20" s="60"/>
      <c r="F20" s="60"/>
      <c r="G20" s="60"/>
      <c r="H20" s="60"/>
    </row>
  </sheetData>
  <hyperlinks>
    <hyperlink r:id="rId1" ref="A7"/>
    <hyperlink r:id="rId2" ref="A8"/>
  </hyperlinks>
  <drawing r:id="rId3"/>
</worksheet>
</file>