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franca\Development\GitLab\simutemp\FPGA_Developments\USB_3_FTDI\Documentation\"/>
    </mc:Choice>
  </mc:AlternateContent>
  <xr:revisionPtr revIDLastSave="0" documentId="13_ncr:1_{F37C4E55-4509-472A-ABA7-9BB2A4D737D8}" xr6:coauthVersionLast="43" xr6:coauthVersionMax="43" xr10:uidLastSave="{00000000-0000-0000-0000-000000000000}"/>
  <bookViews>
    <workbookView xWindow="-23148" yWindow="-108" windowWidth="23256" windowHeight="12576" activeTab="1" xr2:uid="{EE54F853-42C2-447C-92F1-1D14CFBF6EF8}"/>
  </bookViews>
  <sheets>
    <sheet name="N-FEE" sheetId="1" r:id="rId1"/>
    <sheet name="F-FE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2" l="1"/>
  <c r="C3" i="2"/>
  <c r="C7" i="2"/>
  <c r="C9" i="2" s="1"/>
  <c r="C10" i="2" s="1"/>
  <c r="C11" i="2" s="1"/>
  <c r="C7" i="1"/>
  <c r="C9" i="1" s="1"/>
  <c r="C16" i="1" l="1"/>
  <c r="C17" i="1" s="1"/>
  <c r="C18" i="1" s="1"/>
  <c r="C10" i="1"/>
  <c r="C11" i="1" s="1"/>
  <c r="C16" i="2"/>
  <c r="C20" i="1" l="1"/>
  <c r="C21" i="1" s="1"/>
  <c r="C22" i="1" s="1"/>
  <c r="F4" i="1"/>
  <c r="C20" i="2"/>
  <c r="C21" i="2" s="1"/>
  <c r="C22" i="2" s="1"/>
  <c r="F4" i="2"/>
  <c r="C17" i="2"/>
  <c r="C18" i="2" s="1"/>
  <c r="F5" i="1" l="1"/>
  <c r="F6" i="1" s="1"/>
  <c r="F7" i="1"/>
  <c r="F8" i="1" s="1"/>
  <c r="F9" i="1" s="1"/>
  <c r="F5" i="2"/>
  <c r="F6" i="2" s="1"/>
  <c r="F7" i="2"/>
  <c r="F8" i="2" s="1"/>
  <c r="F9" i="2" s="1"/>
</calcChain>
</file>

<file path=xl/sharedStrings.xml><?xml version="1.0" encoding="utf-8"?>
<sst xmlns="http://schemas.openxmlformats.org/spreadsheetml/2006/main" count="56" uniqueCount="26">
  <si>
    <t>Total Pixels</t>
  </si>
  <si>
    <t>N-FEE caracteristics</t>
  </si>
  <si>
    <t>Cameras</t>
  </si>
  <si>
    <t>CCDs per camera</t>
  </si>
  <si>
    <t>F-FEE caracteristics</t>
  </si>
  <si>
    <t>N-FEE CCD caracteristics</t>
  </si>
  <si>
    <t>N-FEE SimuCam caracteristics</t>
  </si>
  <si>
    <t>Simulated cameras</t>
  </si>
  <si>
    <t>F-FEE CCD caracteristics</t>
  </si>
  <si>
    <t>F-FEE SimuCam caracteristics</t>
  </si>
  <si>
    <t>Rows [px]</t>
  </si>
  <si>
    <t>Overscan [px]</t>
  </si>
  <si>
    <t>E Columns [px]</t>
  </si>
  <si>
    <t>F Columns [px]</t>
  </si>
  <si>
    <t>Pixel [bits]</t>
  </si>
  <si>
    <t>Total Size [bits]</t>
  </si>
  <si>
    <t>Total Size [Bytes]</t>
  </si>
  <si>
    <t>Size per camera [bits]</t>
  </si>
  <si>
    <t>Size per camera [Bytes]</t>
  </si>
  <si>
    <t>Size per camera [MBytes]</t>
  </si>
  <si>
    <t>Readout Time [s]</t>
  </si>
  <si>
    <t>Minimum data rate [bits/s]</t>
  </si>
  <si>
    <t>Minimum data rate [Bytes/s]</t>
  </si>
  <si>
    <t>Total Size [MBytes]</t>
  </si>
  <si>
    <t>Minimum data rate [MiBytes/s]</t>
  </si>
  <si>
    <t>Total Size [MiBytes]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</si>
</sst>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0" xfId="0" applyNumberFormat="1"/>
    <xf numFmtId="0" fontId="2" fillId="3" borderId="1" xfId="0" applyFont="1" applyFill="1" applyBorder="1"/>
    <xf numFmtId="0" fontId="2" fillId="3" borderId="2" xfId="0" applyFont="1" applyFill="1" applyBorder="1"/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2" fontId="0" fillId="4" borderId="7" xfId="0" applyNumberFormat="1" applyFill="1" applyBorder="1" applyAlignment="1">
      <alignment horizontal="center"/>
    </xf>
    <xf numFmtId="0" fontId="2" fillId="6" borderId="1" xfId="0" applyFont="1" applyFill="1" applyBorder="1"/>
    <xf numFmtId="0" fontId="0" fillId="7" borderId="6" xfId="0" applyFill="1" applyBorder="1" applyAlignment="1">
      <alignment horizontal="center"/>
    </xf>
    <xf numFmtId="2" fontId="0" fillId="7" borderId="6" xfId="0" applyNumberFormat="1" applyFill="1" applyBorder="1" applyAlignment="1">
      <alignment horizontal="center"/>
    </xf>
    <xf numFmtId="0" fontId="2" fillId="6" borderId="2" xfId="0" applyFont="1" applyFill="1" applyBorder="1"/>
    <xf numFmtId="2" fontId="0" fillId="7" borderId="7" xfId="0" applyNumberFormat="1" applyFill="1" applyBorder="1" applyAlignment="1">
      <alignment horizontal="center"/>
    </xf>
    <xf numFmtId="0" fontId="2" fillId="9" borderId="1" xfId="0" applyFont="1" applyFill="1" applyBorder="1"/>
    <xf numFmtId="0" fontId="0" fillId="10" borderId="6" xfId="0" applyFill="1" applyBorder="1" applyAlignment="1">
      <alignment horizontal="center"/>
    </xf>
    <xf numFmtId="2" fontId="0" fillId="10" borderId="6" xfId="0" applyNumberFormat="1" applyFill="1" applyBorder="1" applyAlignment="1">
      <alignment horizontal="center"/>
    </xf>
    <xf numFmtId="0" fontId="2" fillId="9" borderId="2" xfId="0" applyFont="1" applyFill="1" applyBorder="1"/>
    <xf numFmtId="2" fontId="0" fillId="10" borderId="7" xfId="0" applyNumberForma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A95F5-89D9-4832-937A-D9521D552F4E}">
  <dimension ref="B2:F31"/>
  <sheetViews>
    <sheetView workbookViewId="0">
      <selection activeCell="F3" sqref="F3"/>
    </sheetView>
  </sheetViews>
  <sheetFormatPr defaultRowHeight="15" x14ac:dyDescent="0.25"/>
  <cols>
    <col min="2" max="2" width="29.42578125" bestFit="1" customWidth="1"/>
    <col min="3" max="3" width="11" bestFit="1" customWidth="1"/>
    <col min="5" max="5" width="29.42578125" bestFit="1" customWidth="1"/>
    <col min="6" max="6" width="11" bestFit="1" customWidth="1"/>
  </cols>
  <sheetData>
    <row r="2" spans="2:6" x14ac:dyDescent="0.25">
      <c r="B2" s="17" t="s">
        <v>5</v>
      </c>
      <c r="C2" s="18"/>
      <c r="E2" s="21" t="s">
        <v>6</v>
      </c>
      <c r="F2" s="22"/>
    </row>
    <row r="3" spans="2:6" x14ac:dyDescent="0.25">
      <c r="B3" s="2" t="s">
        <v>10</v>
      </c>
      <c r="C3" s="4">
        <v>4510</v>
      </c>
      <c r="E3" s="12" t="s">
        <v>7</v>
      </c>
      <c r="F3" s="13">
        <v>8</v>
      </c>
    </row>
    <row r="4" spans="2:6" x14ac:dyDescent="0.25">
      <c r="B4" s="2" t="s">
        <v>11</v>
      </c>
      <c r="C4" s="5">
        <v>30</v>
      </c>
      <c r="E4" s="12" t="s">
        <v>15</v>
      </c>
      <c r="F4" s="13">
        <f>F3*C16</f>
        <v>10669363200</v>
      </c>
    </row>
    <row r="5" spans="2:6" x14ac:dyDescent="0.25">
      <c r="B5" s="2" t="s">
        <v>12</v>
      </c>
      <c r="C5" s="5">
        <v>2295</v>
      </c>
      <c r="E5" s="12" t="s">
        <v>16</v>
      </c>
      <c r="F5" s="13">
        <f>F4/8</f>
        <v>1333670400</v>
      </c>
    </row>
    <row r="6" spans="2:6" x14ac:dyDescent="0.25">
      <c r="B6" s="2" t="s">
        <v>13</v>
      </c>
      <c r="C6" s="5">
        <v>2295</v>
      </c>
      <c r="E6" s="12" t="s">
        <v>23</v>
      </c>
      <c r="F6" s="14">
        <f>F5/1024/1024</f>
        <v>1271.88720703125</v>
      </c>
    </row>
    <row r="7" spans="2:6" x14ac:dyDescent="0.25">
      <c r="B7" s="2" t="s">
        <v>0</v>
      </c>
      <c r="C7" s="5">
        <f>(C3+C4)*(C5+C6)</f>
        <v>20838600</v>
      </c>
      <c r="E7" s="12" t="s">
        <v>21</v>
      </c>
      <c r="F7" s="13">
        <f>F4/C19</f>
        <v>426774528</v>
      </c>
    </row>
    <row r="8" spans="2:6" x14ac:dyDescent="0.25">
      <c r="B8" s="2" t="s">
        <v>14</v>
      </c>
      <c r="C8" s="5">
        <v>16</v>
      </c>
      <c r="E8" s="12" t="s">
        <v>22</v>
      </c>
      <c r="F8" s="13">
        <f>F7/8</f>
        <v>53346816</v>
      </c>
    </row>
    <row r="9" spans="2:6" x14ac:dyDescent="0.25">
      <c r="B9" s="2" t="s">
        <v>15</v>
      </c>
      <c r="C9" s="5">
        <f>C7*C8</f>
        <v>333417600</v>
      </c>
      <c r="E9" s="15" t="s">
        <v>24</v>
      </c>
      <c r="F9" s="16">
        <f>F8/1024/1024</f>
        <v>50.87548828125</v>
      </c>
    </row>
    <row r="10" spans="2:6" x14ac:dyDescent="0.25">
      <c r="B10" s="2" t="s">
        <v>16</v>
      </c>
      <c r="C10" s="5">
        <f>C9/8</f>
        <v>41677200</v>
      </c>
    </row>
    <row r="11" spans="2:6" x14ac:dyDescent="0.25">
      <c r="B11" s="3" t="s">
        <v>25</v>
      </c>
      <c r="C11" s="6">
        <f>C10/1024/1024</f>
        <v>39.746475219726563</v>
      </c>
    </row>
    <row r="13" spans="2:6" x14ac:dyDescent="0.25">
      <c r="B13" s="19" t="s">
        <v>1</v>
      </c>
      <c r="C13" s="20"/>
    </row>
    <row r="14" spans="2:6" x14ac:dyDescent="0.25">
      <c r="B14" s="7" t="s">
        <v>2</v>
      </c>
      <c r="C14" s="8">
        <v>1</v>
      </c>
    </row>
    <row r="15" spans="2:6" x14ac:dyDescent="0.25">
      <c r="B15" s="7" t="s">
        <v>3</v>
      </c>
      <c r="C15" s="8">
        <v>4</v>
      </c>
    </row>
    <row r="16" spans="2:6" x14ac:dyDescent="0.25">
      <c r="B16" s="7" t="s">
        <v>17</v>
      </c>
      <c r="C16" s="8">
        <f>C15*C9</f>
        <v>1333670400</v>
      </c>
    </row>
    <row r="17" spans="2:3" x14ac:dyDescent="0.25">
      <c r="B17" s="7" t="s">
        <v>18</v>
      </c>
      <c r="C17" s="8">
        <f>C16/8</f>
        <v>166708800</v>
      </c>
    </row>
    <row r="18" spans="2:3" x14ac:dyDescent="0.25">
      <c r="B18" s="7" t="s">
        <v>19</v>
      </c>
      <c r="C18" s="9">
        <f>C17/1024/1024</f>
        <v>158.98590087890625</v>
      </c>
    </row>
    <row r="19" spans="2:3" x14ac:dyDescent="0.25">
      <c r="B19" s="7" t="s">
        <v>20</v>
      </c>
      <c r="C19" s="8">
        <v>25</v>
      </c>
    </row>
    <row r="20" spans="2:3" x14ac:dyDescent="0.25">
      <c r="B20" s="7" t="s">
        <v>21</v>
      </c>
      <c r="C20" s="8">
        <f>C16/C19</f>
        <v>53346816</v>
      </c>
    </row>
    <row r="21" spans="2:3" x14ac:dyDescent="0.25">
      <c r="B21" s="7" t="s">
        <v>22</v>
      </c>
      <c r="C21" s="8">
        <f>C20/8</f>
        <v>6668352</v>
      </c>
    </row>
    <row r="22" spans="2:3" x14ac:dyDescent="0.25">
      <c r="B22" s="10" t="s">
        <v>24</v>
      </c>
      <c r="C22" s="11">
        <f>C21/1024/1024</f>
        <v>6.35943603515625</v>
      </c>
    </row>
    <row r="31" spans="2:3" x14ac:dyDescent="0.25">
      <c r="C31" s="1"/>
    </row>
  </sheetData>
  <mergeCells count="3">
    <mergeCell ref="B2:C2"/>
    <mergeCell ref="B13:C13"/>
    <mergeCell ref="E2:F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D0D2E-3209-4761-BD12-93CDA5EAFBEA}">
  <dimension ref="B2:F31"/>
  <sheetViews>
    <sheetView tabSelected="1" workbookViewId="0">
      <selection activeCell="F4" sqref="F4"/>
    </sheetView>
  </sheetViews>
  <sheetFormatPr defaultRowHeight="15" x14ac:dyDescent="0.25"/>
  <cols>
    <col min="2" max="2" width="29.42578125" bestFit="1" customWidth="1"/>
    <col min="3" max="3" width="11" bestFit="1" customWidth="1"/>
    <col min="5" max="5" width="29.42578125" bestFit="1" customWidth="1"/>
    <col min="6" max="6" width="11" bestFit="1" customWidth="1"/>
  </cols>
  <sheetData>
    <row r="2" spans="2:6" x14ac:dyDescent="0.25">
      <c r="B2" s="17" t="s">
        <v>8</v>
      </c>
      <c r="C2" s="18"/>
      <c r="E2" s="21" t="s">
        <v>9</v>
      </c>
      <c r="F2" s="22"/>
    </row>
    <row r="3" spans="2:6" x14ac:dyDescent="0.25">
      <c r="B3" s="2" t="s">
        <v>10</v>
      </c>
      <c r="C3" s="4">
        <f>4510/2</f>
        <v>2255</v>
      </c>
      <c r="E3" s="12" t="s">
        <v>7</v>
      </c>
      <c r="F3" s="13">
        <v>1</v>
      </c>
    </row>
    <row r="4" spans="2:6" x14ac:dyDescent="0.25">
      <c r="B4" s="2" t="s">
        <v>11</v>
      </c>
      <c r="C4" s="5">
        <f>30/2</f>
        <v>15</v>
      </c>
      <c r="E4" s="12" t="s">
        <v>15</v>
      </c>
      <c r="F4" s="13">
        <f>F3*C16</f>
        <v>666835200</v>
      </c>
    </row>
    <row r="5" spans="2:6" x14ac:dyDescent="0.25">
      <c r="B5" s="2" t="s">
        <v>12</v>
      </c>
      <c r="C5" s="5">
        <v>2295</v>
      </c>
      <c r="E5" s="12" t="s">
        <v>16</v>
      </c>
      <c r="F5" s="13">
        <f>F4/8</f>
        <v>83354400</v>
      </c>
    </row>
    <row r="6" spans="2:6" x14ac:dyDescent="0.25">
      <c r="B6" s="2" t="s">
        <v>13</v>
      </c>
      <c r="C6" s="5">
        <v>2295</v>
      </c>
      <c r="E6" s="12" t="s">
        <v>23</v>
      </c>
      <c r="F6" s="14">
        <f>F5/1024/1024</f>
        <v>79.492950439453125</v>
      </c>
    </row>
    <row r="7" spans="2:6" x14ac:dyDescent="0.25">
      <c r="B7" s="2" t="s">
        <v>0</v>
      </c>
      <c r="C7" s="5">
        <f>(C3+C4)*(C5+C6)</f>
        <v>10419300</v>
      </c>
      <c r="E7" s="12" t="s">
        <v>21</v>
      </c>
      <c r="F7" s="13">
        <f>F4/C19</f>
        <v>266734080</v>
      </c>
    </row>
    <row r="8" spans="2:6" x14ac:dyDescent="0.25">
      <c r="B8" s="2" t="s">
        <v>14</v>
      </c>
      <c r="C8" s="5">
        <v>16</v>
      </c>
      <c r="E8" s="12" t="s">
        <v>22</v>
      </c>
      <c r="F8" s="13">
        <f>F7/8</f>
        <v>33341760</v>
      </c>
    </row>
    <row r="9" spans="2:6" x14ac:dyDescent="0.25">
      <c r="B9" s="2" t="s">
        <v>15</v>
      </c>
      <c r="C9" s="5">
        <f>C7*C8</f>
        <v>166708800</v>
      </c>
      <c r="E9" s="15" t="s">
        <v>24</v>
      </c>
      <c r="F9" s="16">
        <f>F8/1024/1024</f>
        <v>31.79718017578125</v>
      </c>
    </row>
    <row r="10" spans="2:6" x14ac:dyDescent="0.25">
      <c r="B10" s="2" t="s">
        <v>16</v>
      </c>
      <c r="C10" s="5">
        <f>C9/8</f>
        <v>20838600</v>
      </c>
    </row>
    <row r="11" spans="2:6" x14ac:dyDescent="0.25">
      <c r="B11" s="3" t="s">
        <v>25</v>
      </c>
      <c r="C11" s="6">
        <f>C10/1024/1024</f>
        <v>19.873237609863281</v>
      </c>
    </row>
    <row r="13" spans="2:6" x14ac:dyDescent="0.25">
      <c r="B13" s="19" t="s">
        <v>4</v>
      </c>
      <c r="C13" s="20"/>
    </row>
    <row r="14" spans="2:6" x14ac:dyDescent="0.25">
      <c r="B14" s="7" t="s">
        <v>2</v>
      </c>
      <c r="C14" s="8">
        <v>1</v>
      </c>
    </row>
    <row r="15" spans="2:6" x14ac:dyDescent="0.25">
      <c r="B15" s="7" t="s">
        <v>3</v>
      </c>
      <c r="C15" s="8">
        <v>4</v>
      </c>
    </row>
    <row r="16" spans="2:6" x14ac:dyDescent="0.25">
      <c r="B16" s="7" t="s">
        <v>17</v>
      </c>
      <c r="C16" s="8">
        <f>C15*C9</f>
        <v>666835200</v>
      </c>
    </row>
    <row r="17" spans="2:3" x14ac:dyDescent="0.25">
      <c r="B17" s="7" t="s">
        <v>18</v>
      </c>
      <c r="C17" s="8">
        <f>C16/8</f>
        <v>83354400</v>
      </c>
    </row>
    <row r="18" spans="2:3" x14ac:dyDescent="0.25">
      <c r="B18" s="7" t="s">
        <v>19</v>
      </c>
      <c r="C18" s="9">
        <f>C17/1024/1024</f>
        <v>79.492950439453125</v>
      </c>
    </row>
    <row r="19" spans="2:3" x14ac:dyDescent="0.25">
      <c r="B19" s="7" t="s">
        <v>20</v>
      </c>
      <c r="C19" s="8">
        <v>2.5</v>
      </c>
    </row>
    <row r="20" spans="2:3" x14ac:dyDescent="0.25">
      <c r="B20" s="7" t="s">
        <v>21</v>
      </c>
      <c r="C20" s="8">
        <f>C16/C19</f>
        <v>266734080</v>
      </c>
    </row>
    <row r="21" spans="2:3" x14ac:dyDescent="0.25">
      <c r="B21" s="7" t="s">
        <v>22</v>
      </c>
      <c r="C21" s="8">
        <f>C20/8</f>
        <v>33341760</v>
      </c>
    </row>
    <row r="22" spans="2:3" x14ac:dyDescent="0.25">
      <c r="B22" s="10" t="s">
        <v>24</v>
      </c>
      <c r="C22" s="11">
        <f>C21/1024/1024</f>
        <v>31.79718017578125</v>
      </c>
    </row>
    <row r="31" spans="2:3" x14ac:dyDescent="0.25">
      <c r="C31" s="1"/>
    </row>
  </sheetData>
  <mergeCells count="3">
    <mergeCell ref="B2:C2"/>
    <mergeCell ref="B13:C13"/>
    <mergeCell ref="E2:F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N-FEE</vt:lpstr>
      <vt:lpstr>F-FEE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França</dc:creator>
  <cp:lastModifiedBy>Rodrigo França</cp:lastModifiedBy>
  <dcterms:created xsi:type="dcterms:W3CDTF">2019-06-09T19:42:33Z</dcterms:created>
  <dcterms:modified xsi:type="dcterms:W3CDTF">2019-06-17T18:13:47Z</dcterms:modified>
</cp:coreProperties>
</file>