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G12" i="1" l="1"/>
  <c r="G24" i="1"/>
  <c r="G19" i="1"/>
  <c r="G20" i="1"/>
  <c r="G21" i="1"/>
  <c r="G22" i="1"/>
  <c r="G23" i="1"/>
  <c r="E19" i="1"/>
  <c r="E20" i="1"/>
  <c r="E21" i="1"/>
  <c r="E22" i="1"/>
  <c r="E23" i="1"/>
  <c r="E24" i="1"/>
  <c r="F19" i="1"/>
  <c r="F20" i="1"/>
  <c r="F21" i="1"/>
  <c r="F22" i="1"/>
  <c r="F23" i="1"/>
  <c r="F24" i="1"/>
  <c r="E12" i="1"/>
  <c r="E13" i="1"/>
  <c r="F12" i="1"/>
  <c r="F13" i="1"/>
  <c r="G13" i="1" s="1"/>
  <c r="G5" i="1"/>
  <c r="G25" i="1" s="1"/>
  <c r="G26" i="1" s="1"/>
  <c r="E5" i="1"/>
  <c r="E25" i="1" s="1"/>
  <c r="E26" i="1" s="1"/>
  <c r="F5" i="1"/>
</calcChain>
</file>

<file path=xl/sharedStrings.xml><?xml version="1.0" encoding="utf-8"?>
<sst xmlns="http://schemas.openxmlformats.org/spreadsheetml/2006/main" count="33" uniqueCount="21">
  <si>
    <t>Simucam - Relação de materiais da Axonn nas placas - painel_meb, drivers_lvds, isoladora</t>
  </si>
  <si>
    <t>Placa de painel</t>
  </si>
  <si>
    <t>Drivers_lvds</t>
  </si>
  <si>
    <t>Isoladora</t>
  </si>
  <si>
    <t>Código</t>
  </si>
  <si>
    <t>Quant. 1x placa</t>
  </si>
  <si>
    <t>Quant. 5x placas</t>
  </si>
  <si>
    <t>MSAP102SBS1G2GCEL2E</t>
  </si>
  <si>
    <t>Custo unitário</t>
  </si>
  <si>
    <t>Custo 1x placa</t>
  </si>
  <si>
    <t>Custo 5x placas</t>
  </si>
  <si>
    <t>Alíquota de impostos não inclusos</t>
  </si>
  <si>
    <t>MSAP108SBS1G2G04</t>
  </si>
  <si>
    <t>MSAP110SBS1G2G05</t>
  </si>
  <si>
    <t>MSAP108PBS1G2G04</t>
  </si>
  <si>
    <t>MSAP108SBS1G2L04</t>
  </si>
  <si>
    <t>MSAP110SBS1G2L05</t>
  </si>
  <si>
    <t>MSAP110PBS1G2G05</t>
  </si>
  <si>
    <t>MSAP102SBS1G2L01</t>
  </si>
  <si>
    <t>MSAP102SBS1G2L02</t>
  </si>
  <si>
    <t>Cotação dólar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</si>
</sst>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[$USD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I18" sqref="I18"/>
    </sheetView>
  </sheetViews>
  <sheetFormatPr defaultRowHeight="15" x14ac:dyDescent="0.25"/>
  <cols>
    <col min="1" max="1" width="20.42578125" customWidth="1"/>
    <col min="2" max="2" width="27.140625" customWidth="1"/>
    <col min="3" max="3" width="24.7109375" customWidth="1"/>
    <col min="4" max="5" width="17.7109375" customWidth="1"/>
    <col min="6" max="6" width="18.42578125" customWidth="1"/>
    <col min="7" max="7" width="18" customWidth="1"/>
    <col min="8" max="8" width="20.28515625" customWidth="1"/>
  </cols>
  <sheetData>
    <row r="1" spans="1:8" ht="15.75" x14ac:dyDescent="0.25">
      <c r="A1" s="8" t="s">
        <v>0</v>
      </c>
      <c r="F1" s="7" t="s">
        <v>11</v>
      </c>
      <c r="H1" s="1" t="s">
        <v>20</v>
      </c>
    </row>
    <row r="2" spans="1:8" x14ac:dyDescent="0.25">
      <c r="F2" s="5">
        <v>1.1000000000000001</v>
      </c>
      <c r="H2" s="10">
        <v>3.72</v>
      </c>
    </row>
    <row r="3" spans="1:8" s="2" customFormat="1" x14ac:dyDescent="0.25"/>
    <row r="4" spans="1:8" s="2" customFormat="1" ht="15.75" x14ac:dyDescent="0.25">
      <c r="A4" s="9" t="s">
        <v>1</v>
      </c>
      <c r="B4" s="6" t="s">
        <v>4</v>
      </c>
      <c r="C4" s="6" t="s">
        <v>8</v>
      </c>
      <c r="D4" s="6" t="s">
        <v>5</v>
      </c>
      <c r="E4" s="6" t="s">
        <v>9</v>
      </c>
      <c r="F4" s="6" t="s">
        <v>6</v>
      </c>
      <c r="G4" s="6" t="s">
        <v>10</v>
      </c>
    </row>
    <row r="5" spans="1:8" s="2" customFormat="1" x14ac:dyDescent="0.25">
      <c r="B5" s="2" t="s">
        <v>7</v>
      </c>
      <c r="C5" s="3">
        <v>52.9</v>
      </c>
      <c r="D5" s="2">
        <v>2</v>
      </c>
      <c r="E5" s="3">
        <f>(C5*D5)*$F$2</f>
        <v>116.38000000000001</v>
      </c>
      <c r="F5" s="2">
        <f>(5*D5)</f>
        <v>10</v>
      </c>
      <c r="G5" s="3">
        <f>(C5*F5)*$F$2</f>
        <v>581.90000000000009</v>
      </c>
    </row>
    <row r="6" spans="1:8" s="2" customFormat="1" x14ac:dyDescent="0.25">
      <c r="C6" s="3"/>
      <c r="E6" s="3"/>
      <c r="G6" s="3"/>
    </row>
    <row r="7" spans="1:8" s="2" customFormat="1" x14ac:dyDescent="0.25">
      <c r="C7" s="3"/>
      <c r="E7" s="3"/>
      <c r="G7" s="3"/>
    </row>
    <row r="8" spans="1:8" s="2" customFormat="1" x14ac:dyDescent="0.25">
      <c r="C8" s="3"/>
      <c r="E8" s="3"/>
      <c r="G8" s="3"/>
    </row>
    <row r="9" spans="1:8" s="2" customFormat="1" x14ac:dyDescent="0.25">
      <c r="C9" s="3"/>
      <c r="E9" s="3"/>
      <c r="G9" s="3"/>
    </row>
    <row r="10" spans="1:8" s="2" customFormat="1" x14ac:dyDescent="0.25">
      <c r="C10" s="3"/>
      <c r="E10" s="3"/>
      <c r="G10" s="3"/>
    </row>
    <row r="11" spans="1:8" s="2" customFormat="1" ht="15.75" x14ac:dyDescent="0.25">
      <c r="A11" s="9" t="s">
        <v>2</v>
      </c>
      <c r="B11" s="6" t="s">
        <v>4</v>
      </c>
      <c r="C11" s="6" t="s">
        <v>8</v>
      </c>
      <c r="D11" s="6" t="s">
        <v>5</v>
      </c>
      <c r="E11" s="6" t="s">
        <v>9</v>
      </c>
      <c r="F11" s="6" t="s">
        <v>6</v>
      </c>
      <c r="G11" s="6" t="s">
        <v>10</v>
      </c>
    </row>
    <row r="12" spans="1:8" s="2" customFormat="1" x14ac:dyDescent="0.25">
      <c r="B12" s="2" t="s">
        <v>12</v>
      </c>
      <c r="C12" s="3">
        <v>71.14</v>
      </c>
      <c r="D12" s="2">
        <v>4</v>
      </c>
      <c r="E12" s="3">
        <f>(C12*D12)*$F$2</f>
        <v>313.01600000000002</v>
      </c>
      <c r="F12" s="2">
        <f t="shared" ref="F12:F24" si="0">(5*D12)</f>
        <v>20</v>
      </c>
      <c r="G12" s="3">
        <f>(C12*F12)*$F$2</f>
        <v>1565.0800000000002</v>
      </c>
    </row>
    <row r="13" spans="1:8" s="2" customFormat="1" x14ac:dyDescent="0.25">
      <c r="B13" s="2" t="s">
        <v>13</v>
      </c>
      <c r="C13" s="3">
        <v>81.84</v>
      </c>
      <c r="D13" s="2">
        <v>4</v>
      </c>
      <c r="E13" s="3">
        <f>(C13*D13)*$F$2</f>
        <v>360.09600000000006</v>
      </c>
      <c r="F13" s="2">
        <f t="shared" si="0"/>
        <v>20</v>
      </c>
      <c r="G13" s="3">
        <f>(C13*F13)*$F$2</f>
        <v>1800.4800000000002</v>
      </c>
    </row>
    <row r="14" spans="1:8" s="2" customFormat="1" x14ac:dyDescent="0.25">
      <c r="C14" s="3"/>
      <c r="E14" s="3"/>
      <c r="G14" s="3"/>
    </row>
    <row r="15" spans="1:8" s="2" customFormat="1" x14ac:dyDescent="0.25">
      <c r="C15" s="3"/>
      <c r="E15" s="3"/>
      <c r="G15" s="3"/>
    </row>
    <row r="16" spans="1:8" s="2" customFormat="1" x14ac:dyDescent="0.25">
      <c r="C16" s="3"/>
      <c r="E16" s="3"/>
      <c r="G16" s="3"/>
    </row>
    <row r="17" spans="1:7" s="2" customFormat="1" x14ac:dyDescent="0.25">
      <c r="C17" s="3"/>
      <c r="E17" s="3"/>
      <c r="G17" s="3"/>
    </row>
    <row r="18" spans="1:7" s="2" customFormat="1" ht="15.75" x14ac:dyDescent="0.25">
      <c r="A18" s="9" t="s">
        <v>3</v>
      </c>
      <c r="B18" s="6" t="s">
        <v>4</v>
      </c>
      <c r="C18" s="6" t="s">
        <v>8</v>
      </c>
      <c r="D18" s="6" t="s">
        <v>5</v>
      </c>
      <c r="E18" s="6" t="s">
        <v>9</v>
      </c>
      <c r="F18" s="6" t="s">
        <v>6</v>
      </c>
      <c r="G18" s="6" t="s">
        <v>10</v>
      </c>
    </row>
    <row r="19" spans="1:7" s="2" customFormat="1" x14ac:dyDescent="0.25">
      <c r="B19" s="2" t="s">
        <v>14</v>
      </c>
      <c r="C19" s="3">
        <v>79.400000000000006</v>
      </c>
      <c r="D19" s="2">
        <v>4</v>
      </c>
      <c r="E19" s="3">
        <f>(C19*D19)*$F$2</f>
        <v>349.36000000000007</v>
      </c>
      <c r="F19" s="2">
        <f t="shared" si="0"/>
        <v>20</v>
      </c>
      <c r="G19" s="3">
        <f>(C19*F19)*$F$2</f>
        <v>1746.8000000000002</v>
      </c>
    </row>
    <row r="20" spans="1:7" s="2" customFormat="1" x14ac:dyDescent="0.25">
      <c r="B20" s="2" t="s">
        <v>15</v>
      </c>
      <c r="C20" s="3">
        <v>74.66</v>
      </c>
      <c r="D20" s="2">
        <v>4</v>
      </c>
      <c r="E20" s="3">
        <f>(C20*D20)*$F$2</f>
        <v>328.50400000000002</v>
      </c>
      <c r="F20" s="2">
        <f t="shared" si="0"/>
        <v>20</v>
      </c>
      <c r="G20" s="3">
        <f>(C20*F20)*$F$2</f>
        <v>1642.52</v>
      </c>
    </row>
    <row r="21" spans="1:7" s="2" customFormat="1" x14ac:dyDescent="0.25">
      <c r="B21" s="2" t="s">
        <v>16</v>
      </c>
      <c r="C21" s="3">
        <v>85.48</v>
      </c>
      <c r="D21" s="2">
        <v>4</v>
      </c>
      <c r="E21" s="3">
        <f>(C21*D21)*$F$2</f>
        <v>376.11200000000002</v>
      </c>
      <c r="F21" s="2">
        <f t="shared" si="0"/>
        <v>20</v>
      </c>
      <c r="G21" s="3">
        <f>(C21*F21)*$F$2</f>
        <v>1880.5600000000004</v>
      </c>
    </row>
    <row r="22" spans="1:7" s="2" customFormat="1" x14ac:dyDescent="0.25">
      <c r="B22" s="2" t="s">
        <v>17</v>
      </c>
      <c r="C22" s="3">
        <v>91.69</v>
      </c>
      <c r="D22" s="2">
        <v>4</v>
      </c>
      <c r="E22" s="3">
        <f>(C22*D22)*$F$2</f>
        <v>403.43600000000004</v>
      </c>
      <c r="F22" s="2">
        <f t="shared" si="0"/>
        <v>20</v>
      </c>
      <c r="G22" s="3">
        <f>(C22*F22)*$F$2</f>
        <v>2017.18</v>
      </c>
    </row>
    <row r="23" spans="1:7" s="2" customFormat="1" x14ac:dyDescent="0.25">
      <c r="B23" s="2" t="s">
        <v>18</v>
      </c>
      <c r="C23" s="3">
        <v>42.2</v>
      </c>
      <c r="D23" s="2">
        <v>4</v>
      </c>
      <c r="E23" s="3">
        <f>(C23*D23)*$F$2</f>
        <v>185.68000000000004</v>
      </c>
      <c r="F23" s="2">
        <f t="shared" si="0"/>
        <v>20</v>
      </c>
      <c r="G23" s="3">
        <f>(C23*F23)*$F$2</f>
        <v>928.40000000000009</v>
      </c>
    </row>
    <row r="24" spans="1:7" s="2" customFormat="1" x14ac:dyDescent="0.25">
      <c r="B24" s="2" t="s">
        <v>19</v>
      </c>
      <c r="C24" s="3">
        <v>42.2</v>
      </c>
      <c r="D24" s="2">
        <v>1</v>
      </c>
      <c r="E24" s="3">
        <f>(C24*D24)*$F$2</f>
        <v>46.420000000000009</v>
      </c>
      <c r="F24" s="2">
        <f t="shared" si="0"/>
        <v>5</v>
      </c>
      <c r="G24" s="3">
        <f>(C24*F24)*$F$2</f>
        <v>232.10000000000002</v>
      </c>
    </row>
    <row r="25" spans="1:7" s="2" customFormat="1" ht="18.75" x14ac:dyDescent="0.25">
      <c r="C25" s="3"/>
      <c r="E25" s="11">
        <f>SUM(E5:E24)</f>
        <v>2479.0040000000004</v>
      </c>
      <c r="F25" s="6"/>
      <c r="G25" s="13">
        <f>SUM(G5:G24)</f>
        <v>12395.02</v>
      </c>
    </row>
    <row r="26" spans="1:7" s="2" customFormat="1" ht="18.75" x14ac:dyDescent="0.25">
      <c r="C26" s="3"/>
      <c r="E26" s="12">
        <f>(E25/$H$2)</f>
        <v>666.39892473118289</v>
      </c>
      <c r="F26" s="6"/>
      <c r="G26" s="14">
        <f>(G25/$H$2)</f>
        <v>3331.994623655914</v>
      </c>
    </row>
    <row r="27" spans="1:7" s="2" customFormat="1" x14ac:dyDescent="0.25">
      <c r="C27" s="3"/>
      <c r="E27" s="3"/>
      <c r="G27" s="3"/>
    </row>
    <row r="28" spans="1:7" s="2" customFormat="1" x14ac:dyDescent="0.25">
      <c r="C28" s="3"/>
      <c r="E28" s="3"/>
      <c r="G28" s="3"/>
    </row>
    <row r="29" spans="1:7" s="2" customFormat="1" x14ac:dyDescent="0.25">
      <c r="C29" s="3"/>
      <c r="E29" s="3"/>
      <c r="G29" s="3"/>
    </row>
    <row r="30" spans="1:7" x14ac:dyDescent="0.25">
      <c r="B30" s="2"/>
      <c r="C30" s="3"/>
      <c r="D30" s="2"/>
      <c r="E30" s="3"/>
      <c r="F30" s="2"/>
      <c r="G30" s="3"/>
    </row>
    <row r="31" spans="1:7" x14ac:dyDescent="0.25">
      <c r="C31" s="4"/>
      <c r="E31" s="4"/>
      <c r="G31" s="4"/>
    </row>
    <row r="32" spans="1:7" x14ac:dyDescent="0.25">
      <c r="C32" s="4"/>
      <c r="E32" s="4"/>
      <c r="G32" s="4"/>
    </row>
    <row r="33" spans="3:7" x14ac:dyDescent="0.25">
      <c r="C33" s="4"/>
      <c r="E33" s="4"/>
      <c r="G33" s="4"/>
    </row>
    <row r="34" spans="3:7" x14ac:dyDescent="0.25">
      <c r="C34" s="4"/>
      <c r="E34" s="4"/>
      <c r="G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2018-10-25T14:26:49Z</dcterms:modified>
</cp:coreProperties>
</file>