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projetos\nsee\spwerr\doc\relatorios_atividades\"/>
    </mc:Choice>
  </mc:AlternateContent>
  <xr:revisionPtr revIDLastSave="0" documentId="13_ncr:1_{7D0592E0-C49A-4241-9E3A-9222002CA3D7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ago_2020" sheetId="1" r:id="rId1"/>
    <sheet name="set_2020" sheetId="3" r:id="rId2"/>
    <sheet name="Totalização_horas" sheetId="2" r:id="rId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B3" i="2"/>
  <c r="B2" i="2" l="1"/>
  <c r="H2" i="3"/>
  <c r="B18" i="2" l="1"/>
  <c r="E2" i="2" s="1"/>
  <c r="H2" i="1"/>
  <c r="E6" i="2" l="1"/>
  <c r="F6" i="2" s="1"/>
</calcChain>
</file>

<file path=xl/sharedStrings.xml><?xml version="1.0" encoding="utf-8"?>
<sst xmlns="http://schemas.openxmlformats.org/spreadsheetml/2006/main" count="96" uniqueCount="52">
  <si>
    <t>Total - horas</t>
  </si>
  <si>
    <t>Descrição da Tarefa</t>
  </si>
  <si>
    <t>Tipo (técnica, logística, comercial, etc)</t>
  </si>
  <si>
    <t>Data</t>
  </si>
  <si>
    <t>Horas</t>
  </si>
  <si>
    <t>Justificativa</t>
  </si>
  <si>
    <t>Etapa do Cronograma</t>
  </si>
  <si>
    <t>Observações</t>
  </si>
  <si>
    <t>Mês</t>
  </si>
  <si>
    <t>Horas trabalhadas</t>
  </si>
  <si>
    <t>Média de horas mensal</t>
  </si>
  <si>
    <t>Média de horas semanal</t>
  </si>
  <si>
    <t>Diferença</t>
  </si>
  <si>
    <t>Total:</t>
  </si>
  <si>
    <t>Horas Quitadas</t>
  </si>
  <si>
    <t>Técnica</t>
  </si>
  <si>
    <t>-</t>
  </si>
  <si>
    <t>AGENDA DE ATIVIDADES - CASSIO - PROJETO: NSEE Spw_codec errors</t>
  </si>
  <si>
    <t>Preparação do ambiente e contato com França sobre detalhes do projeto</t>
  </si>
  <si>
    <t>Start dos trabalhos</t>
  </si>
  <si>
    <t>Sigasi e Modelsim ok, pasta com projeto ok: fontes, tb, simulação etc</t>
  </si>
  <si>
    <t>Estudos do codec spw_light + norma spw ESA</t>
  </si>
  <si>
    <t>Estudos preparatórios</t>
  </si>
  <si>
    <t>Concluir os estudos e partir para simulações do codec original</t>
  </si>
  <si>
    <t>Pendente parte final do cap. 8 - Exchange Level - da norma Spw</t>
  </si>
  <si>
    <t>Conclusão dos estudos preparatórios + simulações dos testbenchs originais</t>
  </si>
  <si>
    <t>Tb´s serão aproveitados</t>
  </si>
  <si>
    <t>Simulações básicas comprovaram a operacionalidade do ambiente preparado.</t>
  </si>
  <si>
    <t>Simplicidade</t>
  </si>
  <si>
    <t>Concepção da arquitetura: spwerr (máquina de injeção de erros) será uma lógica interna ao componente spwlink.</t>
  </si>
  <si>
    <t>Não será necessário envolver o spwstream nesse trabalho. O foco estará inteiramente na máquina spwlink. Por isso, aprofundar a análise do testbench tb_spwlink.</t>
  </si>
  <si>
    <t>Concepção da máquina spwerr: front-end e back-end. O front-end é a interface de usuário, e o back-end é a lógica de regra de negócio, ou seja, como o spwerr vai intervir na spwlink, especialmente nos signals vinculados ao tx.</t>
  </si>
  <si>
    <t>Concepção</t>
  </si>
  <si>
    <t>Ok, mas ainda pendente o estudo do testbench - aprofundar antes de implementar o spwerr.</t>
  </si>
  <si>
    <t>Estudo do testbench do spwlink + tx + rx.</t>
  </si>
  <si>
    <t>Aprofundar análises.</t>
  </si>
  <si>
    <t>Análise mais aprofundada - testbench do spwlink + tx + rx</t>
  </si>
  <si>
    <t>Ok, avaliar interface link - tx.</t>
  </si>
  <si>
    <t>Análise da interface spwlink &lt;-&gt; tx. Concepção e implementação do módulo spwerr, com adaptações no spwlink e spwstream (toplevel), além do streamtest.</t>
  </si>
  <si>
    <t>Concepção e implementação</t>
  </si>
  <si>
    <t>Fechar spwerr para poder fazer o tratamento de injeção de erros no spwlink.</t>
  </si>
  <si>
    <t>Fechamento do componente spwerr, concepções complementares, implementação parcial das lógicas de injeção de erro.</t>
  </si>
  <si>
    <t>Idem</t>
  </si>
  <si>
    <t>Pendentes: lógicas de inserção de erro de paridade e escape diretamente no tx, e ch_seq e credit no link.</t>
  </si>
  <si>
    <t>Fechamento das implementações, e primeiros testes via Modelsim.</t>
  </si>
  <si>
    <t>Ok, testes básicos de disconnection, parity e escape geraram resultado esperado. Validar char sequence e credit, bem como testes em situações proibidas.</t>
  </si>
  <si>
    <t>Conclusão das simulações básicas, com refinamentos na implementação do codec.</t>
  </si>
  <si>
    <t>Acertar documentação e incluir membros do NSEE no repositório "spwerr".</t>
  </si>
  <si>
    <t>Simulações adicionais (tx clk = 10 MHz e 100 MHz): link init e regime, com refinamentos na máquina spwerrr.vhd. Documentação.</t>
  </si>
  <si>
    <t>Fechar manual de operação.</t>
  </si>
  <si>
    <t>Elaboração da documentação.</t>
  </si>
  <si>
    <t>Disponibilizar repositório ao cliente.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</si>
</sst>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/yy"/>
    <numFmt numFmtId="165" formatCode="[$-416]mmm\-yy;@"/>
    <numFmt numFmtId="166" formatCode="0.0"/>
    <numFmt numFmtId="167" formatCode="[$-416]General"/>
    <numFmt numFmtId="168" formatCode="[$-416]dd/mm/yy"/>
    <numFmt numFmtId="169" formatCode="[$R$-416]&quot; &quot;#,##0.00;[Red]&quot;-&quot;[$R$-416]&quot; &quot;#,##0.00"/>
  </numFmts>
  <fonts count="9" x14ac:knownFonts="1"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Calibri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color rgb="FF1F4E78"/>
      <name val="Arial"/>
      <family val="2"/>
    </font>
    <font>
      <b/>
      <sz val="16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6F5F0"/>
        <bgColor rgb="FFF6F5F0"/>
      </patternFill>
    </fill>
    <fill>
      <patternFill patternType="solid">
        <fgColor rgb="FFFFF2CC"/>
        <bgColor rgb="FFFFF2CC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FF0000"/>
      </right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000000"/>
      </right>
      <top style="thin">
        <color rgb="FFFF0000"/>
      </top>
      <bottom style="thin">
        <color rgb="FF000000"/>
      </bottom>
      <diagonal/>
    </border>
    <border>
      <left style="thin">
        <color rgb="FFFF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167" fontId="1" fillId="0" borderId="0" applyBorder="0" applyProtection="0"/>
    <xf numFmtId="0" fontId="2" fillId="0" borderId="0" applyNumberFormat="0" applyBorder="0" applyProtection="0">
      <alignment horizontal="center"/>
    </xf>
    <xf numFmtId="0" fontId="2" fillId="0" borderId="0" applyNumberFormat="0" applyBorder="0" applyProtection="0">
      <alignment horizontal="center" textRotation="90"/>
    </xf>
    <xf numFmtId="0" fontId="3" fillId="0" borderId="0" applyNumberFormat="0" applyBorder="0" applyProtection="0"/>
    <xf numFmtId="169" fontId="3" fillId="0" borderId="0" applyBorder="0" applyProtection="0"/>
  </cellStyleXfs>
  <cellXfs count="26">
    <xf numFmtId="0" fontId="0" fillId="0" borderId="0" xfId="0"/>
    <xf numFmtId="167" fontId="4" fillId="0" borderId="2" xfId="1" applyFont="1" applyFill="1" applyBorder="1" applyAlignment="1">
      <alignment horizontal="center" vertical="center" wrapText="1"/>
    </xf>
    <xf numFmtId="167" fontId="1" fillId="0" borderId="0" xfId="1" applyFont="1" applyFill="1" applyAlignment="1">
      <alignment wrapText="1"/>
    </xf>
    <xf numFmtId="167" fontId="4" fillId="0" borderId="3" xfId="1" applyFont="1" applyFill="1" applyBorder="1" applyAlignment="1">
      <alignment horizontal="center" vertical="center" wrapText="1"/>
    </xf>
    <xf numFmtId="167" fontId="4" fillId="0" borderId="0" xfId="1" applyFont="1" applyFill="1" applyAlignment="1">
      <alignment horizontal="center" vertical="center" wrapText="1"/>
    </xf>
    <xf numFmtId="167" fontId="4" fillId="0" borderId="4" xfId="1" applyFont="1" applyFill="1" applyBorder="1" applyAlignment="1">
      <alignment horizontal="center" vertical="center" wrapText="1"/>
    </xf>
    <xf numFmtId="167" fontId="1" fillId="3" borderId="5" xfId="1" applyFont="1" applyFill="1" applyBorder="1" applyAlignment="1">
      <alignment horizontal="center" vertical="center" wrapText="1"/>
    </xf>
    <xf numFmtId="168" fontId="1" fillId="3" borderId="5" xfId="1" applyNumberFormat="1" applyFont="1" applyFill="1" applyBorder="1" applyAlignment="1">
      <alignment horizontal="center" vertical="center" wrapText="1"/>
    </xf>
    <xf numFmtId="167" fontId="1" fillId="0" borderId="0" xfId="1" applyFont="1" applyFill="1" applyAlignment="1">
      <alignment horizontal="center" vertical="center" wrapText="1"/>
    </xf>
    <xf numFmtId="164" fontId="5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0" fillId="0" borderId="0" xfId="0" applyFill="1"/>
    <xf numFmtId="0" fontId="6" fillId="0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165" fontId="0" fillId="0" borderId="5" xfId="0" applyNumberFormat="1" applyBorder="1" applyAlignment="1">
      <alignment horizontal="center"/>
    </xf>
    <xf numFmtId="0" fontId="1" fillId="0" borderId="5" xfId="0" applyFont="1" applyBorder="1" applyAlignment="1">
      <alignment horizontal="center"/>
    </xf>
    <xf numFmtId="2" fontId="0" fillId="0" borderId="5" xfId="0" applyNumberFormat="1" applyFill="1" applyBorder="1" applyAlignment="1">
      <alignment horizontal="center" vertical="center"/>
    </xf>
    <xf numFmtId="166" fontId="0" fillId="0" borderId="0" xfId="0" applyNumberFormat="1" applyFill="1" applyAlignment="1">
      <alignment horizontal="center"/>
    </xf>
    <xf numFmtId="167" fontId="1" fillId="0" borderId="5" xfId="1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2" fontId="7" fillId="0" borderId="5" xfId="0" applyNumberFormat="1" applyFont="1" applyFill="1" applyBorder="1" applyAlignment="1">
      <alignment horizontal="center"/>
    </xf>
    <xf numFmtId="167" fontId="1" fillId="0" borderId="6" xfId="1" applyFont="1" applyFill="1" applyBorder="1" applyAlignment="1">
      <alignment horizontal="center" vertical="center" wrapText="1"/>
    </xf>
    <xf numFmtId="0" fontId="8" fillId="4" borderId="0" xfId="0" applyFont="1" applyFill="1"/>
    <xf numFmtId="0" fontId="8" fillId="4" borderId="0" xfId="0" applyFont="1" applyFill="1" applyAlignment="1">
      <alignment horizontal="center"/>
    </xf>
    <xf numFmtId="49" fontId="1" fillId="2" borderId="1" xfId="1" applyNumberFormat="1" applyFont="1" applyFill="1" applyBorder="1" applyAlignment="1">
      <alignment horizontal="center" vertical="center" wrapText="1"/>
    </xf>
  </cellXfs>
  <cellStyles count="6">
    <cellStyle name="Excel Built-in Normal" xfId="1" xr:uid="{00000000-0005-0000-0000-000000000000}"/>
    <cellStyle name="Heading" xfId="2" xr:uid="{00000000-0005-0000-0000-000001000000}"/>
    <cellStyle name="Heading1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EL31"/>
  <sheetViews>
    <sheetView workbookViewId="0">
      <selection activeCell="B27" sqref="B27"/>
    </sheetView>
  </sheetViews>
  <sheetFormatPr defaultRowHeight="14.4" x14ac:dyDescent="0.3"/>
  <cols>
    <col min="1" max="1" width="37.5" style="2" customWidth="1"/>
    <col min="2" max="2" width="16.69921875" style="2" customWidth="1"/>
    <col min="3" max="3" width="10.296875" style="2" customWidth="1"/>
    <col min="4" max="4" width="9.296875" style="2" customWidth="1"/>
    <col min="5" max="5" width="18.09765625" style="2" customWidth="1"/>
    <col min="6" max="6" width="17.3984375" style="2" customWidth="1"/>
    <col min="7" max="7" width="47.59765625" style="2" customWidth="1"/>
    <col min="8" max="8" width="10.3984375" style="8" customWidth="1"/>
    <col min="9" max="1006" width="6.796875" style="2" customWidth="1"/>
    <col min="1007" max="16366" width="7.19921875" customWidth="1"/>
    <col min="16367" max="16384" width="7.19921875" style="2" customWidth="1"/>
  </cols>
  <sheetData>
    <row r="1" spans="1:16366" x14ac:dyDescent="0.3">
      <c r="A1" s="25" t="s">
        <v>17</v>
      </c>
      <c r="B1" s="25"/>
      <c r="C1" s="25"/>
      <c r="D1" s="25"/>
      <c r="E1" s="25"/>
      <c r="F1" s="25"/>
      <c r="G1" s="25"/>
      <c r="H1" s="1" t="s">
        <v>0</v>
      </c>
    </row>
    <row r="2" spans="1:16366" x14ac:dyDescent="0.3">
      <c r="A2" s="25"/>
      <c r="B2" s="25"/>
      <c r="C2" s="25"/>
      <c r="D2" s="25"/>
      <c r="E2" s="25"/>
      <c r="F2" s="25"/>
      <c r="G2" s="25"/>
      <c r="H2" s="3">
        <f>(SUM(D4:D225))</f>
        <v>27</v>
      </c>
    </row>
    <row r="3" spans="1:16366" ht="58.5" customHeight="1" x14ac:dyDescent="0.3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5" t="s">
        <v>7</v>
      </c>
      <c r="H3" s="2"/>
      <c r="ALR3"/>
      <c r="XEL3" s="2"/>
    </row>
    <row r="4" spans="1:16366" ht="28.8" x14ac:dyDescent="0.3">
      <c r="A4" s="6" t="s">
        <v>18</v>
      </c>
      <c r="B4" s="6" t="s">
        <v>15</v>
      </c>
      <c r="C4" s="7">
        <v>44046</v>
      </c>
      <c r="D4" s="6">
        <v>2.25</v>
      </c>
      <c r="E4" s="6" t="s">
        <v>19</v>
      </c>
      <c r="F4" s="6" t="s">
        <v>16</v>
      </c>
      <c r="G4" s="6" t="s">
        <v>20</v>
      </c>
      <c r="H4" s="2"/>
      <c r="ALR4"/>
      <c r="XEL4" s="2"/>
    </row>
    <row r="5" spans="1:16366" ht="37.799999999999997" customHeight="1" x14ac:dyDescent="0.3">
      <c r="A5" s="6" t="s">
        <v>21</v>
      </c>
      <c r="B5" s="6" t="s">
        <v>15</v>
      </c>
      <c r="C5" s="7">
        <v>44048</v>
      </c>
      <c r="D5" s="6">
        <v>1.75</v>
      </c>
      <c r="E5" s="6" t="s">
        <v>22</v>
      </c>
      <c r="F5" s="6" t="s">
        <v>16</v>
      </c>
      <c r="G5" s="6" t="s">
        <v>23</v>
      </c>
      <c r="H5" s="2"/>
      <c r="ALR5"/>
      <c r="XEL5" s="2"/>
    </row>
    <row r="6" spans="1:16366" ht="38.4" customHeight="1" x14ac:dyDescent="0.3">
      <c r="A6" s="6" t="s">
        <v>21</v>
      </c>
      <c r="B6" s="6" t="s">
        <v>15</v>
      </c>
      <c r="C6" s="7">
        <v>44053</v>
      </c>
      <c r="D6" s="6">
        <v>3</v>
      </c>
      <c r="E6" s="6" t="s">
        <v>22</v>
      </c>
      <c r="F6" s="6" t="s">
        <v>16</v>
      </c>
      <c r="G6" s="6" t="s">
        <v>24</v>
      </c>
    </row>
    <row r="7" spans="1:16366" ht="32.4" customHeight="1" x14ac:dyDescent="0.3">
      <c r="A7" s="6" t="s">
        <v>25</v>
      </c>
      <c r="B7" s="6" t="s">
        <v>15</v>
      </c>
      <c r="C7" s="7">
        <v>44055</v>
      </c>
      <c r="D7" s="6">
        <v>2.75</v>
      </c>
      <c r="E7" s="6" t="s">
        <v>26</v>
      </c>
      <c r="F7" s="6" t="s">
        <v>16</v>
      </c>
      <c r="G7" s="6" t="s">
        <v>27</v>
      </c>
    </row>
    <row r="8" spans="1:16366" ht="52.8" customHeight="1" x14ac:dyDescent="0.3">
      <c r="A8" s="6" t="s">
        <v>29</v>
      </c>
      <c r="B8" s="6" t="s">
        <v>15</v>
      </c>
      <c r="C8" s="7">
        <v>44060</v>
      </c>
      <c r="D8" s="6">
        <v>3.5</v>
      </c>
      <c r="E8" s="6" t="s">
        <v>28</v>
      </c>
      <c r="F8" s="6" t="s">
        <v>16</v>
      </c>
      <c r="G8" s="6" t="s">
        <v>30</v>
      </c>
    </row>
    <row r="9" spans="1:16366" ht="83.4" customHeight="1" x14ac:dyDescent="0.3">
      <c r="A9" s="6" t="s">
        <v>31</v>
      </c>
      <c r="B9" s="6" t="s">
        <v>15</v>
      </c>
      <c r="C9" s="7">
        <v>44062</v>
      </c>
      <c r="D9" s="6">
        <v>5.25</v>
      </c>
      <c r="E9" s="6" t="s">
        <v>32</v>
      </c>
      <c r="F9" s="6" t="s">
        <v>16</v>
      </c>
      <c r="G9" s="6" t="s">
        <v>33</v>
      </c>
    </row>
    <row r="10" spans="1:16366" x14ac:dyDescent="0.3">
      <c r="A10" s="6" t="s">
        <v>34</v>
      </c>
      <c r="B10" s="6" t="s">
        <v>15</v>
      </c>
      <c r="C10" s="7">
        <v>44072</v>
      </c>
      <c r="D10" s="6">
        <v>1.75</v>
      </c>
      <c r="E10" s="6" t="s">
        <v>32</v>
      </c>
      <c r="F10" s="6" t="s">
        <v>16</v>
      </c>
      <c r="G10" s="6" t="s">
        <v>35</v>
      </c>
      <c r="H10"/>
    </row>
    <row r="11" spans="1:16366" ht="28.8" x14ac:dyDescent="0.3">
      <c r="A11" s="6" t="s">
        <v>36</v>
      </c>
      <c r="B11" s="6" t="s">
        <v>15</v>
      </c>
      <c r="C11" s="7">
        <v>44074</v>
      </c>
      <c r="D11" s="6">
        <v>6.75</v>
      </c>
      <c r="E11" s="6" t="s">
        <v>32</v>
      </c>
      <c r="F11" s="6" t="s">
        <v>16</v>
      </c>
      <c r="G11" s="6" t="s">
        <v>37</v>
      </c>
    </row>
    <row r="12" spans="1:16366" x14ac:dyDescent="0.3"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</row>
    <row r="13" spans="1:16366" ht="13.95" customHeight="1" x14ac:dyDescent="0.3"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</row>
    <row r="14" spans="1:16366" ht="13.95" customHeight="1" x14ac:dyDescent="0.3"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</row>
    <row r="15" spans="1:16366" ht="13.95" customHeight="1" x14ac:dyDescent="0.3"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</row>
    <row r="16" spans="1:16366" ht="13.95" customHeight="1" x14ac:dyDescent="0.3"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</row>
    <row r="17" spans="1007:16366" x14ac:dyDescent="0.3"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</row>
    <row r="18" spans="1007:16366" x14ac:dyDescent="0.3"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</row>
    <row r="19" spans="1007:16366" x14ac:dyDescent="0.3"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</row>
    <row r="20" spans="1007:16366" x14ac:dyDescent="0.3"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</row>
    <row r="21" spans="1007:16366" x14ac:dyDescent="0.3"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</row>
    <row r="22" spans="1007:16366" x14ac:dyDescent="0.3"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</row>
    <row r="23" spans="1007:16366" ht="13.95" customHeight="1" x14ac:dyDescent="0.3"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</row>
    <row r="24" spans="1007:16366" x14ac:dyDescent="0.3"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</row>
    <row r="25" spans="1007:16366" x14ac:dyDescent="0.3"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</row>
    <row r="26" spans="1007:16366" x14ac:dyDescent="0.3"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</row>
    <row r="27" spans="1007:16366" x14ac:dyDescent="0.3"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</row>
    <row r="28" spans="1007:16366" x14ac:dyDescent="0.3"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</row>
    <row r="29" spans="1007:16366" x14ac:dyDescent="0.3"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</row>
    <row r="30" spans="1007:16366" x14ac:dyDescent="0.3"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</row>
    <row r="31" spans="1007:16366" x14ac:dyDescent="0.3"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</row>
  </sheetData>
  <mergeCells count="1">
    <mergeCell ref="A1:G2"/>
  </mergeCells>
  <pageMargins left="0.511811023622047" right="0.511811023622047" top="1.181102362204725" bottom="1.181102362204725" header="0.78740157480314998" footer="0.78740157480314998"/>
  <pageSetup paperSize="9" scale="73" orientation="landscape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AB09-9FCA-420C-9566-8267ECAFCF99}">
  <sheetPr>
    <pageSetUpPr fitToPage="1"/>
  </sheetPr>
  <dimension ref="A1:XEL30"/>
  <sheetViews>
    <sheetView workbookViewId="0">
      <selection activeCell="B20" sqref="B20"/>
    </sheetView>
  </sheetViews>
  <sheetFormatPr defaultRowHeight="14.4" x14ac:dyDescent="0.3"/>
  <cols>
    <col min="1" max="1" width="37.5" style="2" customWidth="1"/>
    <col min="2" max="2" width="16.69921875" style="2" customWidth="1"/>
    <col min="3" max="3" width="10.296875" style="2" customWidth="1"/>
    <col min="4" max="4" width="9.296875" style="2" customWidth="1"/>
    <col min="5" max="5" width="18.09765625" style="2" customWidth="1"/>
    <col min="6" max="6" width="17.3984375" style="2" customWidth="1"/>
    <col min="7" max="7" width="47.59765625" style="2" customWidth="1"/>
    <col min="8" max="8" width="10.3984375" style="8" customWidth="1"/>
    <col min="9" max="1006" width="6.796875" style="2" customWidth="1"/>
    <col min="1007" max="16366" width="7.19921875" customWidth="1"/>
    <col min="16367" max="16384" width="7.19921875" style="2" customWidth="1"/>
  </cols>
  <sheetData>
    <row r="1" spans="1:16366" x14ac:dyDescent="0.3">
      <c r="A1" s="25" t="s">
        <v>17</v>
      </c>
      <c r="B1" s="25"/>
      <c r="C1" s="25"/>
      <c r="D1" s="25"/>
      <c r="E1" s="25"/>
      <c r="F1" s="25"/>
      <c r="G1" s="25"/>
      <c r="H1" s="1" t="s">
        <v>0</v>
      </c>
    </row>
    <row r="2" spans="1:16366" x14ac:dyDescent="0.3">
      <c r="A2" s="25"/>
      <c r="B2" s="25"/>
      <c r="C2" s="25"/>
      <c r="D2" s="25"/>
      <c r="E2" s="25"/>
      <c r="F2" s="25"/>
      <c r="G2" s="25"/>
      <c r="H2" s="3">
        <f>(SUM(D4:D224))</f>
        <v>30.75</v>
      </c>
    </row>
    <row r="3" spans="1:16366" ht="58.5" customHeight="1" x14ac:dyDescent="0.3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5" t="s">
        <v>7</v>
      </c>
      <c r="H3" s="2"/>
      <c r="ALR3"/>
      <c r="XEL3" s="2"/>
    </row>
    <row r="4" spans="1:16366" ht="57.6" x14ac:dyDescent="0.3">
      <c r="A4" s="6" t="s">
        <v>38</v>
      </c>
      <c r="B4" s="6" t="s">
        <v>15</v>
      </c>
      <c r="C4" s="7">
        <v>44079</v>
      </c>
      <c r="D4" s="6">
        <v>8.25</v>
      </c>
      <c r="E4" s="6" t="s">
        <v>39</v>
      </c>
      <c r="F4" s="6" t="s">
        <v>16</v>
      </c>
      <c r="G4" s="6" t="s">
        <v>40</v>
      </c>
    </row>
    <row r="5" spans="1:16366" ht="43.2" x14ac:dyDescent="0.3">
      <c r="A5" s="6" t="s">
        <v>41</v>
      </c>
      <c r="B5" s="6" t="s">
        <v>15</v>
      </c>
      <c r="C5" s="7">
        <v>44081</v>
      </c>
      <c r="D5" s="6">
        <v>6.75</v>
      </c>
      <c r="E5" s="6" t="s">
        <v>42</v>
      </c>
      <c r="F5" s="6" t="s">
        <v>16</v>
      </c>
      <c r="G5" s="6" t="s">
        <v>43</v>
      </c>
    </row>
    <row r="6" spans="1:16366" ht="43.2" x14ac:dyDescent="0.3">
      <c r="A6" s="6" t="s">
        <v>44</v>
      </c>
      <c r="B6" s="6" t="s">
        <v>15</v>
      </c>
      <c r="C6" s="7">
        <v>44083</v>
      </c>
      <c r="D6" s="6">
        <v>7</v>
      </c>
      <c r="E6" s="6" t="s">
        <v>42</v>
      </c>
      <c r="F6" s="6" t="s">
        <v>16</v>
      </c>
      <c r="G6" s="6" t="s">
        <v>45</v>
      </c>
    </row>
    <row r="7" spans="1:16366" ht="28.8" x14ac:dyDescent="0.3">
      <c r="A7" s="6" t="s">
        <v>46</v>
      </c>
      <c r="B7" s="6" t="s">
        <v>15</v>
      </c>
      <c r="C7" s="7">
        <v>44085</v>
      </c>
      <c r="D7" s="6">
        <v>2.5</v>
      </c>
      <c r="E7" s="6" t="s">
        <v>42</v>
      </c>
      <c r="F7" s="6" t="s">
        <v>16</v>
      </c>
      <c r="G7" s="6" t="s">
        <v>47</v>
      </c>
    </row>
    <row r="8" spans="1:16366" ht="43.2" x14ac:dyDescent="0.3">
      <c r="A8" s="6" t="s">
        <v>48</v>
      </c>
      <c r="B8" s="6" t="s">
        <v>15</v>
      </c>
      <c r="C8" s="7">
        <v>44086</v>
      </c>
      <c r="D8" s="6">
        <v>3.75</v>
      </c>
      <c r="E8" s="6" t="s">
        <v>42</v>
      </c>
      <c r="F8" s="6" t="s">
        <v>16</v>
      </c>
      <c r="G8" s="6" t="s">
        <v>49</v>
      </c>
      <c r="H8"/>
    </row>
    <row r="9" spans="1:16366" x14ac:dyDescent="0.3">
      <c r="A9" s="6" t="s">
        <v>50</v>
      </c>
      <c r="B9" s="6" t="s">
        <v>15</v>
      </c>
      <c r="C9" s="7">
        <v>44088</v>
      </c>
      <c r="D9" s="6">
        <v>2.5</v>
      </c>
      <c r="E9" s="6" t="s">
        <v>42</v>
      </c>
      <c r="F9" s="6" t="s">
        <v>16</v>
      </c>
      <c r="G9" s="6" t="s">
        <v>51</v>
      </c>
      <c r="H9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</row>
    <row r="10" spans="1:16366" x14ac:dyDescent="0.3">
      <c r="A10" s="6"/>
      <c r="B10" s="6"/>
      <c r="C10" s="7"/>
      <c r="D10" s="6"/>
      <c r="E10" s="6"/>
      <c r="F10" s="6"/>
      <c r="G10" s="6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</row>
    <row r="11" spans="1:16366" x14ac:dyDescent="0.3">
      <c r="A11" s="6"/>
      <c r="B11" s="6"/>
      <c r="C11" s="7"/>
      <c r="D11" s="6"/>
      <c r="E11" s="6"/>
      <c r="F11" s="6"/>
      <c r="G11" s="6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</row>
    <row r="12" spans="1:16366" x14ac:dyDescent="0.3">
      <c r="A12" s="6"/>
      <c r="B12" s="6"/>
      <c r="C12" s="7"/>
      <c r="D12" s="6"/>
      <c r="E12" s="6"/>
      <c r="F12" s="6"/>
      <c r="G12" s="6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</row>
    <row r="13" spans="1:16366" ht="13.95" customHeight="1" x14ac:dyDescent="0.3"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</row>
    <row r="14" spans="1:16366" ht="13.95" customHeight="1" x14ac:dyDescent="0.3"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</row>
    <row r="15" spans="1:16366" ht="13.95" customHeight="1" x14ac:dyDescent="0.3"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</row>
    <row r="16" spans="1:16366" x14ac:dyDescent="0.3"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</row>
    <row r="17" spans="1007:16366" x14ac:dyDescent="0.3"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</row>
    <row r="18" spans="1007:16366" x14ac:dyDescent="0.3"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</row>
    <row r="19" spans="1007:16366" x14ac:dyDescent="0.3"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</row>
    <row r="20" spans="1007:16366" x14ac:dyDescent="0.3"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</row>
    <row r="21" spans="1007:16366" x14ac:dyDescent="0.3"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</row>
    <row r="22" spans="1007:16366" ht="13.95" customHeight="1" x14ac:dyDescent="0.3"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</row>
    <row r="23" spans="1007:16366" x14ac:dyDescent="0.3"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</row>
    <row r="24" spans="1007:16366" x14ac:dyDescent="0.3"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</row>
    <row r="25" spans="1007:16366" x14ac:dyDescent="0.3"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</row>
    <row r="26" spans="1007:16366" x14ac:dyDescent="0.3"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</row>
    <row r="27" spans="1007:16366" x14ac:dyDescent="0.3"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</row>
    <row r="28" spans="1007:16366" x14ac:dyDescent="0.3"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</row>
    <row r="29" spans="1007:16366" x14ac:dyDescent="0.3"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</row>
    <row r="30" spans="1007:16366" x14ac:dyDescent="0.3"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</row>
  </sheetData>
  <mergeCells count="1">
    <mergeCell ref="A1:G2"/>
  </mergeCells>
  <pageMargins left="0.511811024" right="0.511811024" top="0.78740157499999996" bottom="0.78740157499999996" header="0.31496062000000002" footer="0.31496062000000002"/>
  <pageSetup paperSize="9" scale="73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8"/>
  <sheetViews>
    <sheetView tabSelected="1" workbookViewId="0">
      <selection activeCell="D3" sqref="D3"/>
    </sheetView>
  </sheetViews>
  <sheetFormatPr defaultRowHeight="13.8" x14ac:dyDescent="0.25"/>
  <cols>
    <col min="1" max="1" width="13" bestFit="1" customWidth="1"/>
    <col min="2" max="2" width="18.3984375" bestFit="1" customWidth="1"/>
    <col min="3" max="3" width="13.59765625" customWidth="1"/>
    <col min="4" max="4" width="21.296875" bestFit="1" customWidth="1"/>
    <col min="5" max="5" width="22.296875" bestFit="1" customWidth="1"/>
    <col min="6" max="6" width="15.59765625" customWidth="1"/>
    <col min="7" max="7" width="8.796875" customWidth="1"/>
  </cols>
  <sheetData>
    <row r="1" spans="1:6" ht="15.6" x14ac:dyDescent="0.3">
      <c r="A1" s="9" t="s">
        <v>8</v>
      </c>
      <c r="B1" s="10" t="s">
        <v>9</v>
      </c>
      <c r="C1" s="11"/>
      <c r="D1" s="12" t="s">
        <v>10</v>
      </c>
      <c r="E1" s="12" t="s">
        <v>11</v>
      </c>
      <c r="F1" s="13"/>
    </row>
    <row r="2" spans="1:6" ht="14.4" x14ac:dyDescent="0.3">
      <c r="A2" s="14">
        <v>44044</v>
      </c>
      <c r="B2" s="15">
        <f>2.25+1.75+3+2.75+3.5+4.75+0.5+1.75+6.75</f>
        <v>27</v>
      </c>
      <c r="C2" s="13"/>
      <c r="D2" s="16">
        <f>($B$18/(2))</f>
        <v>28.875</v>
      </c>
      <c r="E2" s="16">
        <f>($D$2/4)</f>
        <v>7.21875</v>
      </c>
      <c r="F2" s="17"/>
    </row>
    <row r="3" spans="1:6" ht="14.4" x14ac:dyDescent="0.25">
      <c r="A3" s="14">
        <v>44075</v>
      </c>
      <c r="B3" s="18">
        <f>8.25+6.75+7+2.5+3.75+2.5</f>
        <v>30.75</v>
      </c>
    </row>
    <row r="4" spans="1:6" ht="14.4" x14ac:dyDescent="0.25">
      <c r="A4" s="14">
        <v>44105</v>
      </c>
      <c r="B4" s="18"/>
    </row>
    <row r="5" spans="1:6" ht="14.4" x14ac:dyDescent="0.25">
      <c r="A5" s="14">
        <v>44136</v>
      </c>
      <c r="B5" s="18"/>
      <c r="D5" s="19" t="s">
        <v>14</v>
      </c>
      <c r="E5" s="19" t="s">
        <v>9</v>
      </c>
      <c r="F5" s="19" t="s">
        <v>12</v>
      </c>
    </row>
    <row r="6" spans="1:6" ht="14.4" x14ac:dyDescent="0.25">
      <c r="A6" s="14">
        <v>44166</v>
      </c>
      <c r="B6" s="18"/>
      <c r="D6" s="20">
        <v>0</v>
      </c>
      <c r="E6" s="20">
        <f>B18</f>
        <v>57.75</v>
      </c>
      <c r="F6" s="21">
        <f>(D6-E6)</f>
        <v>-57.75</v>
      </c>
    </row>
    <row r="7" spans="1:6" ht="14.4" x14ac:dyDescent="0.25">
      <c r="A7" s="14">
        <v>44197</v>
      </c>
      <c r="B7" s="18"/>
    </row>
    <row r="8" spans="1:6" ht="14.4" x14ac:dyDescent="0.25">
      <c r="A8" s="14">
        <v>44228</v>
      </c>
      <c r="B8" s="18"/>
    </row>
    <row r="9" spans="1:6" ht="14.4" x14ac:dyDescent="0.25">
      <c r="A9" s="14">
        <v>44256</v>
      </c>
      <c r="B9" s="18"/>
    </row>
    <row r="10" spans="1:6" ht="14.4" x14ac:dyDescent="0.25">
      <c r="A10" s="14">
        <v>44287</v>
      </c>
      <c r="B10" s="18"/>
    </row>
    <row r="11" spans="1:6" ht="14.4" x14ac:dyDescent="0.25">
      <c r="A11" s="14">
        <v>44317</v>
      </c>
      <c r="B11" s="18"/>
    </row>
    <row r="12" spans="1:6" ht="14.4" x14ac:dyDescent="0.25">
      <c r="A12" s="14">
        <v>44348</v>
      </c>
      <c r="B12" s="18"/>
    </row>
    <row r="13" spans="1:6" ht="14.4" x14ac:dyDescent="0.25">
      <c r="A13" s="14">
        <v>44378</v>
      </c>
      <c r="B13" s="18"/>
    </row>
    <row r="14" spans="1:6" ht="14.4" x14ac:dyDescent="0.25">
      <c r="A14" s="14">
        <v>44409</v>
      </c>
      <c r="B14" s="22"/>
      <c r="C14" s="11"/>
    </row>
    <row r="15" spans="1:6" ht="14.4" x14ac:dyDescent="0.25">
      <c r="A15" s="14">
        <v>44440</v>
      </c>
      <c r="B15" s="18"/>
      <c r="C15" s="11"/>
    </row>
    <row r="16" spans="1:6" ht="14.4" x14ac:dyDescent="0.25">
      <c r="A16" s="14">
        <v>44470</v>
      </c>
      <c r="B16" s="18"/>
      <c r="C16" s="11"/>
    </row>
    <row r="18" spans="1:2" ht="21" x14ac:dyDescent="0.4">
      <c r="A18" s="23" t="s">
        <v>13</v>
      </c>
      <c r="B18" s="24">
        <f>SUM(B2:B16)</f>
        <v>57.75</v>
      </c>
    </row>
  </sheetData>
  <pageMargins left="0.511811024" right="0.511811024" top="0.78740157500000008" bottom="0.78740157500000008" header="0.31496062000000008" footer="0.31496062000000008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159974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ago_2020</vt:lpstr>
      <vt:lpstr>set_2020</vt:lpstr>
      <vt:lpstr>Totalização_horas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Cassio Berni</dc:creator>
  <cp:lastModifiedBy>Cassio Berni</cp:lastModifiedBy>
  <cp:revision>1483</cp:revision>
  <cp:lastPrinted>2020-09-14T15:51:43Z</cp:lastPrinted>
  <dcterms:created xsi:type="dcterms:W3CDTF">2015-12-03T13:48:18Z</dcterms:created>
  <dcterms:modified xsi:type="dcterms:W3CDTF">2020-09-14T15:51:47Z</dcterms:modified>
</cp:coreProperties>
</file>