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310371\Downloads\"/>
    </mc:Choice>
  </mc:AlternateContent>
  <xr:revisionPtr revIDLastSave="0" documentId="13_ncr:40009_{BA3CB964-721B-45F8-9E61-CB3BA943E3C8}" xr6:coauthVersionLast="47" xr6:coauthVersionMax="47" xr10:uidLastSave="{00000000-0000-0000-0000-000000000000}"/>
  <bookViews>
    <workbookView xWindow="-120" yWindow="-120" windowWidth="29040" windowHeight="158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F4" i="1" l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8" i="1"/>
  <c r="H8" i="1" s="1"/>
  <c r="D8" i="1"/>
  <c r="E8" i="1" s="1"/>
  <c r="D9" i="1"/>
  <c r="E9" i="1" s="1"/>
  <c r="D10" i="1"/>
  <c r="D11" i="1"/>
  <c r="D12" i="1"/>
  <c r="E12" i="1" s="1"/>
  <c r="D13" i="1"/>
  <c r="E13" i="1" s="1"/>
  <c r="D14" i="1"/>
  <c r="D15" i="1"/>
  <c r="D16" i="1"/>
  <c r="D17" i="1"/>
  <c r="E17" i="1" s="1"/>
  <c r="D18" i="1"/>
  <c r="D19" i="1"/>
  <c r="D20" i="1"/>
  <c r="E20" i="1" s="1"/>
  <c r="D21" i="1"/>
  <c r="E21" i="1" s="1"/>
  <c r="D22" i="1"/>
  <c r="D23" i="1"/>
  <c r="E23" i="1" s="1"/>
  <c r="D24" i="1"/>
  <c r="D25" i="1"/>
  <c r="E25" i="1" s="1"/>
  <c r="D26" i="1"/>
  <c r="D27" i="1"/>
  <c r="D28" i="1"/>
  <c r="E28" i="1" s="1"/>
  <c r="D29" i="1"/>
  <c r="E29" i="1" s="1"/>
  <c r="D30" i="1"/>
  <c r="D31" i="1"/>
  <c r="E31" i="1" s="1"/>
  <c r="D32" i="1"/>
  <c r="D33" i="1"/>
  <c r="E33" i="1" s="1"/>
  <c r="D34" i="1"/>
  <c r="D35" i="1"/>
  <c r="D36" i="1"/>
  <c r="D37" i="1"/>
  <c r="E37" i="1" s="1"/>
  <c r="D38" i="1"/>
  <c r="D39" i="1"/>
  <c r="D40" i="1"/>
  <c r="D41" i="1"/>
  <c r="E41" i="1" s="1"/>
  <c r="D42" i="1"/>
  <c r="D43" i="1"/>
  <c r="D44" i="1"/>
  <c r="E44" i="1" s="1"/>
  <c r="D45" i="1"/>
  <c r="E45" i="1" s="1"/>
  <c r="D46" i="1"/>
  <c r="D47" i="1"/>
  <c r="E47" i="1" s="1"/>
  <c r="D48" i="1"/>
  <c r="D49" i="1"/>
  <c r="E49" i="1" s="1"/>
  <c r="D50" i="1"/>
  <c r="D51" i="1"/>
  <c r="D52" i="1"/>
  <c r="D53" i="1"/>
  <c r="E53" i="1" s="1"/>
  <c r="D54" i="1"/>
  <c r="D55" i="1"/>
  <c r="D56" i="1"/>
  <c r="D57" i="1"/>
  <c r="E57" i="1" s="1"/>
  <c r="D58" i="1"/>
  <c r="D59" i="1"/>
  <c r="D60" i="1"/>
  <c r="D61" i="1"/>
  <c r="E61" i="1" s="1"/>
  <c r="D62" i="1"/>
  <c r="D63" i="1"/>
  <c r="E63" i="1" s="1"/>
  <c r="D64" i="1"/>
  <c r="D65" i="1"/>
  <c r="E65" i="1" s="1"/>
  <c r="D66" i="1"/>
  <c r="D67" i="1"/>
  <c r="D68" i="1"/>
  <c r="D69" i="1"/>
  <c r="E69" i="1" s="1"/>
  <c r="D70" i="1"/>
  <c r="D71" i="1"/>
  <c r="E71" i="1" s="1"/>
  <c r="D72" i="1"/>
  <c r="D73" i="1"/>
  <c r="E73" i="1" s="1"/>
  <c r="D74" i="1"/>
  <c r="D75" i="1"/>
  <c r="D76" i="1"/>
  <c r="E76" i="1" s="1"/>
  <c r="D77" i="1"/>
  <c r="E77" i="1" s="1"/>
  <c r="D78" i="1"/>
  <c r="D79" i="1"/>
  <c r="D80" i="1"/>
  <c r="D81" i="1"/>
  <c r="E81" i="1" s="1"/>
  <c r="D82" i="1"/>
  <c r="D83" i="1"/>
  <c r="D84" i="1"/>
  <c r="E84" i="1" s="1"/>
  <c r="D85" i="1"/>
  <c r="E85" i="1" s="1"/>
  <c r="D86" i="1"/>
  <c r="D87" i="1"/>
  <c r="E87" i="1" s="1"/>
  <c r="D88" i="1"/>
  <c r="D89" i="1"/>
  <c r="E89" i="1" s="1"/>
  <c r="D90" i="1"/>
  <c r="D91" i="1"/>
  <c r="D92" i="1"/>
  <c r="E92" i="1" s="1"/>
  <c r="D93" i="1"/>
  <c r="E93" i="1" s="1"/>
  <c r="D94" i="1"/>
  <c r="D95" i="1"/>
  <c r="E95" i="1" s="1"/>
  <c r="D96" i="1"/>
  <c r="D97" i="1"/>
  <c r="E97" i="1" s="1"/>
  <c r="D98" i="1"/>
  <c r="D99" i="1"/>
  <c r="D100" i="1"/>
  <c r="E100" i="1" s="1"/>
  <c r="D101" i="1"/>
  <c r="E101" i="1" s="1"/>
  <c r="D102" i="1"/>
  <c r="D103" i="1"/>
  <c r="D104" i="1"/>
  <c r="D105" i="1"/>
  <c r="E105" i="1" s="1"/>
  <c r="D106" i="1"/>
  <c r="D107" i="1"/>
  <c r="D108" i="1"/>
  <c r="E108" i="1" s="1"/>
  <c r="D109" i="1"/>
  <c r="E109" i="1" s="1"/>
  <c r="D110" i="1"/>
  <c r="D111" i="1"/>
  <c r="E111" i="1" s="1"/>
  <c r="D112" i="1"/>
  <c r="D113" i="1"/>
  <c r="E113" i="1" s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E127" i="1" s="1"/>
  <c r="D128" i="1"/>
  <c r="D129" i="1"/>
  <c r="E129" i="1" s="1"/>
  <c r="D130" i="1"/>
  <c r="D131" i="1"/>
  <c r="D132" i="1"/>
  <c r="D133" i="1"/>
  <c r="E133" i="1" s="1"/>
  <c r="D134" i="1"/>
  <c r="D135" i="1"/>
  <c r="E135" i="1" s="1"/>
  <c r="D136" i="1"/>
  <c r="D137" i="1"/>
  <c r="E137" i="1" s="1"/>
  <c r="D138" i="1"/>
  <c r="D139" i="1"/>
  <c r="D140" i="1"/>
  <c r="E140" i="1" s="1"/>
  <c r="D141" i="1"/>
  <c r="E141" i="1" s="1"/>
  <c r="D142" i="1"/>
  <c r="D143" i="1"/>
  <c r="D144" i="1"/>
  <c r="D145" i="1"/>
  <c r="E145" i="1" s="1"/>
  <c r="D146" i="1"/>
  <c r="D147" i="1"/>
  <c r="D148" i="1"/>
  <c r="E148" i="1" s="1"/>
  <c r="D149" i="1"/>
  <c r="E149" i="1" s="1"/>
  <c r="D150" i="1"/>
  <c r="D151" i="1"/>
  <c r="E151" i="1" s="1"/>
  <c r="D152" i="1"/>
  <c r="E152" i="1" s="1"/>
  <c r="D153" i="1"/>
  <c r="E153" i="1" s="1"/>
  <c r="D154" i="1"/>
  <c r="D155" i="1"/>
  <c r="D156" i="1"/>
  <c r="E156" i="1" s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E168" i="1" s="1"/>
  <c r="D169" i="1"/>
  <c r="E169" i="1" s="1"/>
  <c r="D170" i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D179" i="1"/>
  <c r="E179" i="1" s="1"/>
  <c r="D180" i="1"/>
  <c r="D181" i="1"/>
  <c r="E181" i="1" s="1"/>
  <c r="D182" i="1"/>
  <c r="E182" i="1" s="1"/>
  <c r="D183" i="1"/>
  <c r="D184" i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D197" i="1"/>
  <c r="E197" i="1" s="1"/>
  <c r="D198" i="1"/>
  <c r="E198" i="1" s="1"/>
  <c r="D199" i="1"/>
  <c r="D200" i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D213" i="1"/>
  <c r="E213" i="1" s="1"/>
  <c r="D214" i="1"/>
  <c r="E214" i="1" s="1"/>
  <c r="D215" i="1"/>
  <c r="D216" i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D229" i="1"/>
  <c r="E229" i="1" s="1"/>
  <c r="D230" i="1"/>
  <c r="E230" i="1" s="1"/>
  <c r="D231" i="1"/>
  <c r="D232" i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D245" i="1"/>
  <c r="E245" i="1" s="1"/>
  <c r="D246" i="1"/>
  <c r="E246" i="1" s="1"/>
  <c r="D247" i="1"/>
  <c r="D248" i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I248" i="1" l="1"/>
  <c r="I232" i="1"/>
  <c r="I216" i="1"/>
  <c r="I200" i="1"/>
  <c r="I184" i="1"/>
  <c r="I160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244" i="1"/>
  <c r="I212" i="1"/>
  <c r="I196" i="1"/>
  <c r="I180" i="1"/>
  <c r="I164" i="1"/>
  <c r="I168" i="1"/>
  <c r="I228" i="1"/>
  <c r="I61" i="1"/>
  <c r="E184" i="1"/>
  <c r="E164" i="1"/>
  <c r="I231" i="1"/>
  <c r="I215" i="1"/>
  <c r="I199" i="1"/>
  <c r="I183" i="1"/>
  <c r="I167" i="1"/>
  <c r="I159" i="1"/>
  <c r="I143" i="1"/>
  <c r="I119" i="1"/>
  <c r="I103" i="1"/>
  <c r="I79" i="1"/>
  <c r="I55" i="1"/>
  <c r="I39" i="1"/>
  <c r="I15" i="1"/>
  <c r="E143" i="1"/>
  <c r="I247" i="1"/>
  <c r="E15" i="1"/>
  <c r="I177" i="1"/>
  <c r="I45" i="1"/>
  <c r="I29" i="1"/>
  <c r="I218" i="1"/>
  <c r="I141" i="1"/>
  <c r="I13" i="1"/>
  <c r="E120" i="1"/>
  <c r="I226" i="1"/>
  <c r="I210" i="1"/>
  <c r="I125" i="1"/>
  <c r="E248" i="1"/>
  <c r="I242" i="1"/>
  <c r="I156" i="1"/>
  <c r="I202" i="1"/>
  <c r="I109" i="1"/>
  <c r="E232" i="1"/>
  <c r="E79" i="1"/>
  <c r="I258" i="1"/>
  <c r="I194" i="1"/>
  <c r="I93" i="1"/>
  <c r="E216" i="1"/>
  <c r="E56" i="1"/>
  <c r="I234" i="1"/>
  <c r="I132" i="1"/>
  <c r="I124" i="1"/>
  <c r="I116" i="1"/>
  <c r="I100" i="1"/>
  <c r="I68" i="1"/>
  <c r="I60" i="1"/>
  <c r="I52" i="1"/>
  <c r="I36" i="1"/>
  <c r="I250" i="1"/>
  <c r="I186" i="1"/>
  <c r="I77" i="1"/>
  <c r="E200" i="1"/>
  <c r="E36" i="1"/>
  <c r="I131" i="1"/>
  <c r="E131" i="1"/>
  <c r="I91" i="1"/>
  <c r="E91" i="1"/>
  <c r="I51" i="1"/>
  <c r="E51" i="1"/>
  <c r="I11" i="1"/>
  <c r="E11" i="1"/>
  <c r="I170" i="1"/>
  <c r="E170" i="1"/>
  <c r="I8" i="1"/>
  <c r="I251" i="1"/>
  <c r="I243" i="1"/>
  <c r="I235" i="1"/>
  <c r="I227" i="1"/>
  <c r="I219" i="1"/>
  <c r="I211" i="1"/>
  <c r="I203" i="1"/>
  <c r="I195" i="1"/>
  <c r="I187" i="1"/>
  <c r="I179" i="1"/>
  <c r="I169" i="1"/>
  <c r="I157" i="1"/>
  <c r="I127" i="1"/>
  <c r="I111" i="1"/>
  <c r="I95" i="1"/>
  <c r="I63" i="1"/>
  <c r="I47" i="1"/>
  <c r="I31" i="1"/>
  <c r="E167" i="1"/>
  <c r="E144" i="1"/>
  <c r="E124" i="1"/>
  <c r="E103" i="1"/>
  <c r="E80" i="1"/>
  <c r="E60" i="1"/>
  <c r="E39" i="1"/>
  <c r="E16" i="1"/>
  <c r="I178" i="1"/>
  <c r="E178" i="1"/>
  <c r="I146" i="1"/>
  <c r="E146" i="1"/>
  <c r="I114" i="1"/>
  <c r="E114" i="1"/>
  <c r="I106" i="1"/>
  <c r="E106" i="1"/>
  <c r="I98" i="1"/>
  <c r="E98" i="1"/>
  <c r="I90" i="1"/>
  <c r="E90" i="1"/>
  <c r="I82" i="1"/>
  <c r="E82" i="1"/>
  <c r="I74" i="1"/>
  <c r="E74" i="1"/>
  <c r="I66" i="1"/>
  <c r="E66" i="1"/>
  <c r="I58" i="1"/>
  <c r="E58" i="1"/>
  <c r="I50" i="1"/>
  <c r="E50" i="1"/>
  <c r="I42" i="1"/>
  <c r="E42" i="1"/>
  <c r="I34" i="1"/>
  <c r="E34" i="1"/>
  <c r="I26" i="1"/>
  <c r="E26" i="1"/>
  <c r="I18" i="1"/>
  <c r="E18" i="1"/>
  <c r="I10" i="1"/>
  <c r="E10" i="1"/>
  <c r="I257" i="1"/>
  <c r="I249" i="1"/>
  <c r="I241" i="1"/>
  <c r="I233" i="1"/>
  <c r="I225" i="1"/>
  <c r="I217" i="1"/>
  <c r="I209" i="1"/>
  <c r="I201" i="1"/>
  <c r="I193" i="1"/>
  <c r="I185" i="1"/>
  <c r="I176" i="1"/>
  <c r="I153" i="1"/>
  <c r="I140" i="1"/>
  <c r="I108" i="1"/>
  <c r="I92" i="1"/>
  <c r="I76" i="1"/>
  <c r="I44" i="1"/>
  <c r="I28" i="1"/>
  <c r="I12" i="1"/>
  <c r="E247" i="1"/>
  <c r="E231" i="1"/>
  <c r="E215" i="1"/>
  <c r="E199" i="1"/>
  <c r="E183" i="1"/>
  <c r="E160" i="1"/>
  <c r="E119" i="1"/>
  <c r="E96" i="1"/>
  <c r="E55" i="1"/>
  <c r="E32" i="1"/>
  <c r="I155" i="1"/>
  <c r="E155" i="1"/>
  <c r="I115" i="1"/>
  <c r="E115" i="1"/>
  <c r="I75" i="1"/>
  <c r="E75" i="1"/>
  <c r="I43" i="1"/>
  <c r="E43" i="1"/>
  <c r="I154" i="1"/>
  <c r="E154" i="1"/>
  <c r="I256" i="1"/>
  <c r="I240" i="1"/>
  <c r="I224" i="1"/>
  <c r="I208" i="1"/>
  <c r="I192" i="1"/>
  <c r="I175" i="1"/>
  <c r="I165" i="1"/>
  <c r="I152" i="1"/>
  <c r="I137" i="1"/>
  <c r="I121" i="1"/>
  <c r="I105" i="1"/>
  <c r="I89" i="1"/>
  <c r="I73" i="1"/>
  <c r="I57" i="1"/>
  <c r="I41" i="1"/>
  <c r="I25" i="1"/>
  <c r="I9" i="1"/>
  <c r="E244" i="1"/>
  <c r="E228" i="1"/>
  <c r="E212" i="1"/>
  <c r="E196" i="1"/>
  <c r="E180" i="1"/>
  <c r="E159" i="1"/>
  <c r="E136" i="1"/>
  <c r="E116" i="1"/>
  <c r="E72" i="1"/>
  <c r="E52" i="1"/>
  <c r="I122" i="1"/>
  <c r="E122" i="1"/>
  <c r="I255" i="1"/>
  <c r="I239" i="1"/>
  <c r="I223" i="1"/>
  <c r="I207" i="1"/>
  <c r="I191" i="1"/>
  <c r="I174" i="1"/>
  <c r="I151" i="1"/>
  <c r="I135" i="1"/>
  <c r="I87" i="1"/>
  <c r="I71" i="1"/>
  <c r="I23" i="1"/>
  <c r="E112" i="1"/>
  <c r="E48" i="1"/>
  <c r="I147" i="1"/>
  <c r="E147" i="1"/>
  <c r="I107" i="1"/>
  <c r="E107" i="1"/>
  <c r="I67" i="1"/>
  <c r="E67" i="1"/>
  <c r="I19" i="1"/>
  <c r="E19" i="1"/>
  <c r="I130" i="1"/>
  <c r="E130" i="1"/>
  <c r="I254" i="1"/>
  <c r="I246" i="1"/>
  <c r="I238" i="1"/>
  <c r="I230" i="1"/>
  <c r="I222" i="1"/>
  <c r="I214" i="1"/>
  <c r="I206" i="1"/>
  <c r="I198" i="1"/>
  <c r="I190" i="1"/>
  <c r="I182" i="1"/>
  <c r="I173" i="1"/>
  <c r="I161" i="1"/>
  <c r="I149" i="1"/>
  <c r="I133" i="1"/>
  <c r="I117" i="1"/>
  <c r="I101" i="1"/>
  <c r="I85" i="1"/>
  <c r="I69" i="1"/>
  <c r="I53" i="1"/>
  <c r="I37" i="1"/>
  <c r="I21" i="1"/>
  <c r="E132" i="1"/>
  <c r="E88" i="1"/>
  <c r="E68" i="1"/>
  <c r="E24" i="1"/>
  <c r="I139" i="1"/>
  <c r="E139" i="1"/>
  <c r="I99" i="1"/>
  <c r="E99" i="1"/>
  <c r="I59" i="1"/>
  <c r="E59" i="1"/>
  <c r="I27" i="1"/>
  <c r="E27" i="1"/>
  <c r="I162" i="1"/>
  <c r="E162" i="1"/>
  <c r="E166" i="1"/>
  <c r="I166" i="1"/>
  <c r="E158" i="1"/>
  <c r="I158" i="1"/>
  <c r="E150" i="1"/>
  <c r="I150" i="1"/>
  <c r="E142" i="1"/>
  <c r="I142" i="1"/>
  <c r="E134" i="1"/>
  <c r="I134" i="1"/>
  <c r="E126" i="1"/>
  <c r="I126" i="1"/>
  <c r="E118" i="1"/>
  <c r="I118" i="1"/>
  <c r="E110" i="1"/>
  <c r="I110" i="1"/>
  <c r="E102" i="1"/>
  <c r="I102" i="1"/>
  <c r="E94" i="1"/>
  <c r="I94" i="1"/>
  <c r="E86" i="1"/>
  <c r="I86" i="1"/>
  <c r="E78" i="1"/>
  <c r="I78" i="1"/>
  <c r="E70" i="1"/>
  <c r="I70" i="1"/>
  <c r="E62" i="1"/>
  <c r="I62" i="1"/>
  <c r="E54" i="1"/>
  <c r="I54" i="1"/>
  <c r="E46" i="1"/>
  <c r="I46" i="1"/>
  <c r="E38" i="1"/>
  <c r="I38" i="1"/>
  <c r="E30" i="1"/>
  <c r="I30" i="1"/>
  <c r="E22" i="1"/>
  <c r="I22" i="1"/>
  <c r="E14" i="1"/>
  <c r="I14" i="1"/>
  <c r="I253" i="1"/>
  <c r="I245" i="1"/>
  <c r="I237" i="1"/>
  <c r="I229" i="1"/>
  <c r="I221" i="1"/>
  <c r="I213" i="1"/>
  <c r="I205" i="1"/>
  <c r="I197" i="1"/>
  <c r="I189" i="1"/>
  <c r="I181" i="1"/>
  <c r="I172" i="1"/>
  <c r="I148" i="1"/>
  <c r="I84" i="1"/>
  <c r="I20" i="1"/>
  <c r="E128" i="1"/>
  <c r="E64" i="1"/>
  <c r="I163" i="1"/>
  <c r="E163" i="1"/>
  <c r="I123" i="1"/>
  <c r="E123" i="1"/>
  <c r="I83" i="1"/>
  <c r="E83" i="1"/>
  <c r="I35" i="1"/>
  <c r="E35" i="1"/>
  <c r="I138" i="1"/>
  <c r="E138" i="1"/>
  <c r="I252" i="1"/>
  <c r="I236" i="1"/>
  <c r="I220" i="1"/>
  <c r="I204" i="1"/>
  <c r="I188" i="1"/>
  <c r="I171" i="1"/>
  <c r="I145" i="1"/>
  <c r="I129" i="1"/>
  <c r="I113" i="1"/>
  <c r="I97" i="1"/>
  <c r="I81" i="1"/>
  <c r="I65" i="1"/>
  <c r="I49" i="1"/>
  <c r="I33" i="1"/>
  <c r="I17" i="1"/>
  <c r="E104" i="1"/>
  <c r="E40" i="1"/>
  <c r="G4" i="1" l="1"/>
  <c r="E4" i="1" l="1"/>
</calcChain>
</file>

<file path=xl/sharedStrings.xml><?xml version="1.0" encoding="utf-8"?>
<sst xmlns="http://schemas.openxmlformats.org/spreadsheetml/2006/main" count="17" uniqueCount="13">
  <si>
    <t>Date</t>
  </si>
  <si>
    <t>-</t>
  </si>
  <si>
    <t>NUMERATOR</t>
  </si>
  <si>
    <t>DENOMINATOR</t>
  </si>
  <si>
    <t>PPMCC</t>
  </si>
  <si>
    <t>% DELTA TSM</t>
  </si>
  <si>
    <t>% SQUARE TSM</t>
  </si>
  <si>
    <t>$ CLOSE AAPL</t>
  </si>
  <si>
    <t>$ CLOSE TSM</t>
  </si>
  <si>
    <t>% DELTA AAPL</t>
  </si>
  <si>
    <t xml:space="preserve"> % SQUARE AAPL</t>
  </si>
  <si>
    <t>% PRODUCT TSM x AAPL</t>
  </si>
  <si>
    <t>PEARSON PRODUCT MOMENT CORRELATION COEFFICIENT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</si>
</sst>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170" fontId="0" fillId="34" borderId="16" xfId="0" applyNumberFormat="1" applyFill="1" applyBorder="1"/>
    <xf numFmtId="170" fontId="0" fillId="35" borderId="16" xfId="0" applyNumberFormat="1" applyFill="1" applyBorder="1"/>
    <xf numFmtId="14" fontId="0" fillId="33" borderId="17" xfId="0" applyNumberFormat="1" applyFill="1" applyBorder="1"/>
    <xf numFmtId="170" fontId="0" fillId="36" borderId="18" xfId="0" applyNumberFormat="1" applyFill="1" applyBorder="1"/>
    <xf numFmtId="14" fontId="0" fillId="33" borderId="19" xfId="0" applyNumberFormat="1" applyFill="1" applyBorder="1"/>
    <xf numFmtId="170" fontId="0" fillId="34" borderId="20" xfId="0" applyNumberFormat="1" applyFill="1" applyBorder="1"/>
    <xf numFmtId="170" fontId="0" fillId="35" borderId="20" xfId="0" applyNumberFormat="1" applyFill="1" applyBorder="1"/>
    <xf numFmtId="170" fontId="0" fillId="36" borderId="21" xfId="0" applyNumberFormat="1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0" xfId="42" applyBorder="1" applyAlignment="1">
      <alignment horizontal="center"/>
    </xf>
    <xf numFmtId="0" fontId="18" fillId="0" borderId="11" xfId="42" applyBorder="1" applyAlignment="1">
      <alignment horizontal="center"/>
    </xf>
    <xf numFmtId="0" fontId="18" fillId="0" borderId="12" xfId="42" applyBorder="1" applyAlignment="1">
      <alignment horizontal="center"/>
    </xf>
    <xf numFmtId="170" fontId="0" fillId="34" borderId="16" xfId="0" applyNumberFormat="1" applyFill="1" applyBorder="1" applyAlignment="1">
      <alignment horizontal="center"/>
    </xf>
    <xf numFmtId="170" fontId="0" fillId="35" borderId="16" xfId="0" applyNumberFormat="1" applyFill="1" applyBorder="1" applyAlignment="1">
      <alignment horizontal="center"/>
    </xf>
    <xf numFmtId="170" fontId="0" fillId="36" borderId="18" xfId="0" applyNumberFormat="1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2" fontId="0" fillId="37" borderId="20" xfId="0" applyNumberFormat="1" applyFill="1" applyBorder="1" applyAlignment="1">
      <alignment horizontal="center"/>
    </xf>
    <xf numFmtId="14" fontId="0" fillId="33" borderId="17" xfId="0" applyNumberForma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vestopedia.com/terms/c/correlation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zoomScale="130" zoomScaleNormal="130" workbookViewId="0">
      <selection activeCell="L9" sqref="L9"/>
    </sheetView>
  </sheetViews>
  <sheetFormatPr defaultRowHeight="15" x14ac:dyDescent="0.25"/>
  <cols>
    <col min="1" max="1" width="6.5703125" style="1" customWidth="1"/>
    <col min="2" max="2" width="11.28515625" style="1" customWidth="1"/>
    <col min="3" max="3" width="12" style="1" bestFit="1" customWidth="1"/>
    <col min="4" max="4" width="12.5703125" style="1" bestFit="1" customWidth="1"/>
    <col min="5" max="5" width="14.42578125" style="1" bestFit="1" customWidth="1"/>
    <col min="6" max="6" width="12.85546875" style="1" bestFit="1" customWidth="1"/>
    <col min="7" max="7" width="14.85546875" style="1" bestFit="1" customWidth="1"/>
    <col min="8" max="8" width="15.7109375" style="1" bestFit="1" customWidth="1"/>
    <col min="9" max="9" width="22.42578125" bestFit="1" customWidth="1"/>
  </cols>
  <sheetData>
    <row r="1" spans="2:9" ht="15.75" thickBot="1" x14ac:dyDescent="0.3"/>
    <row r="2" spans="2:9" x14ac:dyDescent="0.25">
      <c r="B2" s="23" t="s">
        <v>12</v>
      </c>
      <c r="C2" s="24"/>
      <c r="D2" s="24"/>
      <c r="E2" s="24"/>
      <c r="F2" s="24"/>
      <c r="G2" s="24"/>
      <c r="H2" s="24"/>
      <c r="I2" s="25"/>
    </row>
    <row r="3" spans="2:9" x14ac:dyDescent="0.25">
      <c r="B3" s="13"/>
      <c r="C3" s="14"/>
      <c r="D3" s="15"/>
      <c r="E3" s="29" t="s">
        <v>4</v>
      </c>
      <c r="F3" s="29" t="s">
        <v>2</v>
      </c>
      <c r="G3" s="29" t="s">
        <v>3</v>
      </c>
      <c r="H3" s="16"/>
      <c r="I3" s="17"/>
    </row>
    <row r="4" spans="2:9" ht="15.75" thickBot="1" x14ac:dyDescent="0.3">
      <c r="B4" s="18"/>
      <c r="C4" s="19"/>
      <c r="D4" s="20"/>
      <c r="E4" s="30">
        <f>F4/G4</f>
        <v>0.24435643069286236</v>
      </c>
      <c r="F4" s="30">
        <f>252 * (SUM(I8:I258) - (SUM(D8:D258) * SUM(G8:G258)))</f>
        <v>1757.5216335733903</v>
      </c>
      <c r="G4" s="30">
        <f>SQRT((252 * SUM(E8:E258) - (SUM(D8:D258))^2) * (252 * SUM(H8:H258) - (SUM(G8:G258))^2))</f>
        <v>7192.4509152061673</v>
      </c>
      <c r="H4" s="21"/>
      <c r="I4" s="2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31" t="s">
        <v>0</v>
      </c>
      <c r="C6" s="26" t="s">
        <v>8</v>
      </c>
      <c r="D6" s="26" t="s">
        <v>5</v>
      </c>
      <c r="E6" s="26" t="s">
        <v>6</v>
      </c>
      <c r="F6" s="27" t="s">
        <v>7</v>
      </c>
      <c r="G6" s="27" t="s">
        <v>9</v>
      </c>
      <c r="H6" s="27" t="s">
        <v>10</v>
      </c>
      <c r="I6" s="28" t="s">
        <v>11</v>
      </c>
    </row>
    <row r="7" spans="2:9" x14ac:dyDescent="0.25">
      <c r="B7" s="4">
        <v>44627</v>
      </c>
      <c r="C7" s="2">
        <v>99.290001000000004</v>
      </c>
      <c r="D7" s="26" t="s">
        <v>1</v>
      </c>
      <c r="E7" s="26" t="s">
        <v>1</v>
      </c>
      <c r="F7" s="3">
        <v>159.300003</v>
      </c>
      <c r="G7" s="27" t="s">
        <v>1</v>
      </c>
      <c r="H7" s="27" t="s">
        <v>1</v>
      </c>
      <c r="I7" s="28" t="s">
        <v>1</v>
      </c>
    </row>
    <row r="8" spans="2:9" x14ac:dyDescent="0.25">
      <c r="B8" s="4">
        <v>44628</v>
      </c>
      <c r="C8" s="2">
        <v>100</v>
      </c>
      <c r="D8" s="2">
        <f>(C8/C7 - 1) * 100</f>
        <v>0.71507603268128328</v>
      </c>
      <c r="E8" s="2">
        <f>D8^2</f>
        <v>0.51133373251520375</v>
      </c>
      <c r="F8" s="3">
        <v>157.44000199999999</v>
      </c>
      <c r="G8" s="3">
        <f>(F8/F7 - 1) * 100</f>
        <v>-1.1676088920098859</v>
      </c>
      <c r="H8" s="3">
        <f>G8^2</f>
        <v>1.3633105247005535</v>
      </c>
      <c r="I8" s="5">
        <f>D8*G8</f>
        <v>-0.83492913422181814</v>
      </c>
    </row>
    <row r="9" spans="2:9" x14ac:dyDescent="0.25">
      <c r="B9" s="4">
        <v>44629</v>
      </c>
      <c r="C9" s="2">
        <v>104.949997</v>
      </c>
      <c r="D9" s="2">
        <f>C9/C8 - 1</f>
        <v>4.949997000000006E-2</v>
      </c>
      <c r="E9" s="2">
        <f>D9^2</f>
        <v>2.4502470300009059E-3</v>
      </c>
      <c r="F9" s="3">
        <v>162.949997</v>
      </c>
      <c r="G9" s="3">
        <f>(F9/F8 - 1) * 100</f>
        <v>3.4997427146882254</v>
      </c>
      <c r="H9" s="3">
        <f t="shared" ref="H9:H72" si="0">G9^2</f>
        <v>12.24819906901331</v>
      </c>
      <c r="I9" s="5">
        <f>D9*G9</f>
        <v>0.17323715938478593</v>
      </c>
    </row>
    <row r="10" spans="2:9" x14ac:dyDescent="0.25">
      <c r="B10" s="4">
        <v>44630</v>
      </c>
      <c r="C10" s="2">
        <v>103.959999</v>
      </c>
      <c r="D10" s="2">
        <f>C10/C9 - 1</f>
        <v>-9.4330445764567727E-3</v>
      </c>
      <c r="E10" s="2">
        <f>D10^2</f>
        <v>8.8982329981420534E-5</v>
      </c>
      <c r="F10" s="3">
        <v>158.520004</v>
      </c>
      <c r="G10" s="3">
        <f>(F10/F9 - 1) * 100</f>
        <v>-2.718621099452978</v>
      </c>
      <c r="H10" s="3">
        <f t="shared" si="0"/>
        <v>7.3909006823909191</v>
      </c>
      <c r="I10" s="5">
        <f>D10*G10</f>
        <v>2.5644874017635863E-2</v>
      </c>
    </row>
    <row r="11" spans="2:9" x14ac:dyDescent="0.25">
      <c r="B11" s="4">
        <v>44631</v>
      </c>
      <c r="C11" s="2">
        <v>101.410004</v>
      </c>
      <c r="D11" s="2">
        <f>C11/C10 - 1</f>
        <v>-2.4528617011625786E-2</v>
      </c>
      <c r="E11" s="2">
        <f>D11^2</f>
        <v>6.0165305250301795E-4</v>
      </c>
      <c r="F11" s="3">
        <v>154.729996</v>
      </c>
      <c r="G11" s="3">
        <f>(F11/F10 - 1) * 100</f>
        <v>-2.3908704922818491</v>
      </c>
      <c r="H11" s="3">
        <f t="shared" si="0"/>
        <v>5.7162617108640514</v>
      </c>
      <c r="I11" s="5">
        <f>D11*G11</f>
        <v>5.8644746629578685E-2</v>
      </c>
    </row>
    <row r="12" spans="2:9" x14ac:dyDescent="0.25">
      <c r="B12" s="4">
        <v>44634</v>
      </c>
      <c r="C12" s="2">
        <v>99.300003000000004</v>
      </c>
      <c r="D12" s="2">
        <f>C12/C11 - 1</f>
        <v>-2.080663560569429E-2</v>
      </c>
      <c r="E12" s="2">
        <f>D12^2</f>
        <v>4.3291608522814538E-4</v>
      </c>
      <c r="F12" s="3">
        <v>150.61999499999999</v>
      </c>
      <c r="G12" s="3">
        <f>(F12/F11 - 1) * 100</f>
        <v>-2.6562406167192076</v>
      </c>
      <c r="H12" s="3">
        <f t="shared" si="0"/>
        <v>7.0556142139088367</v>
      </c>
      <c r="I12" s="5">
        <f>D12*G12</f>
        <v>5.5267430593121225E-2</v>
      </c>
    </row>
    <row r="13" spans="2:9" x14ac:dyDescent="0.25">
      <c r="B13" s="4">
        <v>44635</v>
      </c>
      <c r="C13" s="2">
        <v>102.089996</v>
      </c>
      <c r="D13" s="2">
        <f>C13/C12 - 1</f>
        <v>2.8096605394865914E-2</v>
      </c>
      <c r="E13" s="2">
        <f>D13^2</f>
        <v>7.8941923471480843E-4</v>
      </c>
      <c r="F13" s="3">
        <v>155.08999600000001</v>
      </c>
      <c r="G13" s="3">
        <f>(F13/F12 - 1) * 100</f>
        <v>2.9677341311822758</v>
      </c>
      <c r="H13" s="3">
        <f t="shared" si="0"/>
        <v>8.8074458733842178</v>
      </c>
      <c r="I13" s="5">
        <f>D13*G13</f>
        <v>8.3383254800703632E-2</v>
      </c>
    </row>
    <row r="14" spans="2:9" x14ac:dyDescent="0.25">
      <c r="B14" s="4">
        <v>44636</v>
      </c>
      <c r="C14" s="2">
        <v>105.69000200000001</v>
      </c>
      <c r="D14" s="2">
        <f>C14/C13 - 1</f>
        <v>3.526306338576024E-2</v>
      </c>
      <c r="E14" s="2">
        <f>D14^2</f>
        <v>1.2434836393481444E-3</v>
      </c>
      <c r="F14" s="3">
        <v>159.58999600000001</v>
      </c>
      <c r="G14" s="3">
        <f>(F14/F13 - 1) * 100</f>
        <v>2.901541115521078</v>
      </c>
      <c r="H14" s="3">
        <f t="shared" si="0"/>
        <v>8.4189408450593017</v>
      </c>
      <c r="I14" s="5">
        <f>D14*G14</f>
        <v>0.10231722827300925</v>
      </c>
    </row>
    <row r="15" spans="2:9" x14ac:dyDescent="0.25">
      <c r="B15" s="4">
        <v>44637</v>
      </c>
      <c r="C15" s="2">
        <v>106.489998</v>
      </c>
      <c r="D15" s="2">
        <f>C15/C14 - 1</f>
        <v>7.5692684725277015E-3</v>
      </c>
      <c r="E15" s="2">
        <f>D15^2</f>
        <v>5.7293825209201843E-5</v>
      </c>
      <c r="F15" s="3">
        <v>160.61999499999999</v>
      </c>
      <c r="G15" s="3">
        <f>(F15/F14 - 1) * 100</f>
        <v>0.64540323692969803</v>
      </c>
      <c r="H15" s="3">
        <f t="shared" si="0"/>
        <v>0.41654533823933193</v>
      </c>
      <c r="I15" s="5">
        <f>D15*G15</f>
        <v>4.8852303733592896E-3</v>
      </c>
    </row>
    <row r="16" spans="2:9" x14ac:dyDescent="0.25">
      <c r="B16" s="4">
        <v>44638</v>
      </c>
      <c r="C16" s="2">
        <v>106.720001</v>
      </c>
      <c r="D16" s="2">
        <f>C16/C15 - 1</f>
        <v>2.1598554260466862E-3</v>
      </c>
      <c r="E16" s="2">
        <f>D16^2</f>
        <v>4.6649754614233124E-6</v>
      </c>
      <c r="F16" s="3">
        <v>163.979996</v>
      </c>
      <c r="G16" s="3">
        <f>(F16/F15 - 1) * 100</f>
        <v>2.0918945988013471</v>
      </c>
      <c r="H16" s="3">
        <f t="shared" si="0"/>
        <v>4.3760230124942492</v>
      </c>
      <c r="I16" s="5">
        <f>D16*G16</f>
        <v>4.5181898999388454E-3</v>
      </c>
    </row>
    <row r="17" spans="2:9" x14ac:dyDescent="0.25">
      <c r="B17" s="4">
        <v>44641</v>
      </c>
      <c r="C17" s="2">
        <v>106.91999800000001</v>
      </c>
      <c r="D17" s="2">
        <f>C17/C16 - 1</f>
        <v>1.8740348400110296E-3</v>
      </c>
      <c r="E17" s="2">
        <f>D17^2</f>
        <v>3.5120065815751655E-6</v>
      </c>
      <c r="F17" s="3">
        <v>165.38000500000001</v>
      </c>
      <c r="G17" s="3">
        <f>(F17/F16 - 1) * 100</f>
        <v>0.85376816328255334</v>
      </c>
      <c r="H17" s="3">
        <f t="shared" si="0"/>
        <v>0.72892007663486469</v>
      </c>
      <c r="I17" s="5">
        <f>D17*G17</f>
        <v>1.5999912832837305E-3</v>
      </c>
    </row>
    <row r="18" spans="2:9" x14ac:dyDescent="0.25">
      <c r="B18" s="4">
        <v>44642</v>
      </c>
      <c r="C18" s="2">
        <v>107.040001</v>
      </c>
      <c r="D18" s="2">
        <f>C18/C17 - 1</f>
        <v>1.1223625350236244E-3</v>
      </c>
      <c r="E18" s="2">
        <f>D18^2</f>
        <v>1.2596976600246565E-6</v>
      </c>
      <c r="F18" s="3">
        <v>168.820007</v>
      </c>
      <c r="G18" s="3">
        <f>(F18/F17 - 1) * 100</f>
        <v>2.0800591945803859</v>
      </c>
      <c r="H18" s="3">
        <f t="shared" si="0"/>
        <v>4.3266462529584038</v>
      </c>
      <c r="I18" s="5">
        <f>D18*G18</f>
        <v>2.3345805106284403E-3</v>
      </c>
    </row>
    <row r="19" spans="2:9" x14ac:dyDescent="0.25">
      <c r="B19" s="4">
        <v>44643</v>
      </c>
      <c r="C19" s="2">
        <v>105.349998</v>
      </c>
      <c r="D19" s="2">
        <f>C19/C18 - 1</f>
        <v>-1.5788518163410759E-2</v>
      </c>
      <c r="E19" s="2">
        <f>D19^2</f>
        <v>2.4927730579635141E-4</v>
      </c>
      <c r="F19" s="3">
        <v>170.21000699999999</v>
      </c>
      <c r="G19" s="3">
        <f>(F19/F18 - 1) * 100</f>
        <v>0.82336212674127829</v>
      </c>
      <c r="H19" s="3">
        <f t="shared" si="0"/>
        <v>0.67792519175192079</v>
      </c>
      <c r="I19" s="5">
        <f>D19*G19</f>
        <v>-1.2999667893119184E-2</v>
      </c>
    </row>
    <row r="20" spans="2:9" x14ac:dyDescent="0.25">
      <c r="B20" s="4">
        <v>44644</v>
      </c>
      <c r="C20" s="2">
        <v>107.91999800000001</v>
      </c>
      <c r="D20" s="2">
        <f>C20/C19 - 1</f>
        <v>2.439487469188184E-2</v>
      </c>
      <c r="E20" s="2">
        <f>D20^2</f>
        <v>5.9510991123261716E-4</v>
      </c>
      <c r="F20" s="3">
        <v>174.070007</v>
      </c>
      <c r="G20" s="3">
        <f>(F20/F19 - 1) * 100</f>
        <v>2.2677867582721056</v>
      </c>
      <c r="H20" s="3">
        <f t="shared" si="0"/>
        <v>5.1428567809943058</v>
      </c>
      <c r="I20" s="5">
        <f>D20*G20</f>
        <v>5.5322373795956947E-2</v>
      </c>
    </row>
    <row r="21" spans="2:9" x14ac:dyDescent="0.25">
      <c r="B21" s="4">
        <v>44645</v>
      </c>
      <c r="C21" s="2">
        <v>106.730003</v>
      </c>
      <c r="D21" s="2">
        <f>C21/C20 - 1</f>
        <v>-1.1026640308129054E-2</v>
      </c>
      <c r="E21" s="2">
        <f>D21^2</f>
        <v>1.2158679648485641E-4</v>
      </c>
      <c r="F21" s="3">
        <v>174.720001</v>
      </c>
      <c r="G21" s="3">
        <f>(F21/F20 - 1) * 100</f>
        <v>0.37340953286684186</v>
      </c>
      <c r="H21" s="3">
        <f t="shared" si="0"/>
        <v>0.13943467923583305</v>
      </c>
      <c r="I21" s="5">
        <f>D21*G21</f>
        <v>-4.1174526065491596E-3</v>
      </c>
    </row>
    <row r="22" spans="2:9" x14ac:dyDescent="0.25">
      <c r="B22" s="4">
        <v>44648</v>
      </c>
      <c r="C22" s="2">
        <v>106.33000199999999</v>
      </c>
      <c r="D22" s="2">
        <f>C22/C21 - 1</f>
        <v>-3.7477840228300474E-3</v>
      </c>
      <c r="E22" s="2">
        <f>D22^2</f>
        <v>1.4045885081780173E-5</v>
      </c>
      <c r="F22" s="3">
        <v>175.60000600000001</v>
      </c>
      <c r="G22" s="3">
        <f>(F22/F21 - 1) * 100</f>
        <v>0.50366586250192302</v>
      </c>
      <c r="H22" s="3">
        <f t="shared" si="0"/>
        <v>0.25367930104980602</v>
      </c>
      <c r="I22" s="5">
        <f>D22*G22</f>
        <v>-1.8876308723296225E-3</v>
      </c>
    </row>
    <row r="23" spans="2:9" x14ac:dyDescent="0.25">
      <c r="B23" s="4">
        <v>44649</v>
      </c>
      <c r="C23" s="2">
        <v>109.25</v>
      </c>
      <c r="D23" s="2">
        <f>C23/C22 - 1</f>
        <v>2.7461656588702033E-2</v>
      </c>
      <c r="E23" s="2">
        <f>D23^2</f>
        <v>7.5414258259580175E-4</v>
      </c>
      <c r="F23" s="3">
        <v>178.96000699999999</v>
      </c>
      <c r="G23" s="3">
        <f>(F23/F22 - 1) * 100</f>
        <v>1.9134401396318834</v>
      </c>
      <c r="H23" s="3">
        <f t="shared" si="0"/>
        <v>3.6612531679544813</v>
      </c>
      <c r="I23" s="5">
        <f>D23*G23</f>
        <v>5.2546236017608848E-2</v>
      </c>
    </row>
    <row r="24" spans="2:9" x14ac:dyDescent="0.25">
      <c r="B24" s="4">
        <v>44650</v>
      </c>
      <c r="C24" s="2">
        <v>106.730003</v>
      </c>
      <c r="D24" s="2">
        <f>C24/C23 - 1</f>
        <v>-2.3066334096109919E-2</v>
      </c>
      <c r="E24" s="2">
        <f>D24^2</f>
        <v>5.3205576863336304E-4</v>
      </c>
      <c r="F24" s="3">
        <v>177.770004</v>
      </c>
      <c r="G24" s="3">
        <f>(F24/F23 - 1) * 100</f>
        <v>-0.66495471247941529</v>
      </c>
      <c r="H24" s="3">
        <f t="shared" si="0"/>
        <v>0.44216476964858187</v>
      </c>
      <c r="I24" s="5">
        <f>D24*G24</f>
        <v>1.5338067556832905E-2</v>
      </c>
    </row>
    <row r="25" spans="2:9" x14ac:dyDescent="0.25">
      <c r="B25" s="4">
        <v>44651</v>
      </c>
      <c r="C25" s="2">
        <v>104.260002</v>
      </c>
      <c r="D25" s="2">
        <f>C25/C24 - 1</f>
        <v>-2.3142517854140787E-2</v>
      </c>
      <c r="E25" s="2">
        <f>D25^2</f>
        <v>5.3557613262922516E-4</v>
      </c>
      <c r="F25" s="3">
        <v>174.61000100000001</v>
      </c>
      <c r="G25" s="3">
        <f>(F25/F24 - 1) * 100</f>
        <v>-1.777579416603936</v>
      </c>
      <c r="H25" s="3">
        <f t="shared" si="0"/>
        <v>3.1597885823339897</v>
      </c>
      <c r="I25" s="5">
        <f>D25*G25</f>
        <v>4.1137663385909753E-2</v>
      </c>
    </row>
    <row r="26" spans="2:9" x14ac:dyDescent="0.25">
      <c r="B26" s="4">
        <v>44652</v>
      </c>
      <c r="C26" s="2">
        <v>102.790001</v>
      </c>
      <c r="D26" s="2">
        <f>C26/C25 - 1</f>
        <v>-1.4099376288137733E-2</v>
      </c>
      <c r="E26" s="2">
        <f>D26^2</f>
        <v>1.9879241171450054E-4</v>
      </c>
      <c r="F26" s="3">
        <v>174.30999800000001</v>
      </c>
      <c r="G26" s="3">
        <f>(F26/F25 - 1) * 100</f>
        <v>-0.17181318268247869</v>
      </c>
      <c r="H26" s="3">
        <f t="shared" si="0"/>
        <v>2.9519769743482797E-2</v>
      </c>
      <c r="I26" s="5">
        <f>D26*G26</f>
        <v>2.4224587139028168E-3</v>
      </c>
    </row>
    <row r="27" spans="2:9" x14ac:dyDescent="0.25">
      <c r="B27" s="4">
        <v>44655</v>
      </c>
      <c r="C27" s="2">
        <v>104.790001</v>
      </c>
      <c r="D27" s="2">
        <f>C27/C26 - 1</f>
        <v>1.9457145447444812E-2</v>
      </c>
      <c r="E27" s="2">
        <f>D27^2</f>
        <v>3.7858050896302239E-4</v>
      </c>
      <c r="F27" s="3">
        <v>178.44000199999999</v>
      </c>
      <c r="G27" s="3">
        <f>(F27/F26 - 1) * 100</f>
        <v>2.3693442988852453</v>
      </c>
      <c r="H27" s="3">
        <f t="shared" si="0"/>
        <v>5.6137924066600151</v>
      </c>
      <c r="I27" s="5">
        <f>D27*G27</f>
        <v>4.610067663848437E-2</v>
      </c>
    </row>
    <row r="28" spans="2:9" x14ac:dyDescent="0.25">
      <c r="B28" s="4">
        <v>44656</v>
      </c>
      <c r="C28" s="2">
        <v>102.5</v>
      </c>
      <c r="D28" s="2">
        <f>C28/C27 - 1</f>
        <v>-2.1853239604416097E-2</v>
      </c>
      <c r="E28" s="2">
        <f>D28^2</f>
        <v>4.7756408120802022E-4</v>
      </c>
      <c r="F28" s="3">
        <v>175.05999800000001</v>
      </c>
      <c r="G28" s="3">
        <f>(F28/F27 - 1) * 100</f>
        <v>-1.8941963472966061</v>
      </c>
      <c r="H28" s="3">
        <f t="shared" si="0"/>
        <v>3.5879798021118048</v>
      </c>
      <c r="I28" s="5">
        <f>D28*G28</f>
        <v>4.1394326635282502E-2</v>
      </c>
    </row>
    <row r="29" spans="2:9" x14ac:dyDescent="0.25">
      <c r="B29" s="4">
        <v>44657</v>
      </c>
      <c r="C29" s="2">
        <v>101.18</v>
      </c>
      <c r="D29" s="2">
        <f>C29/C28 - 1</f>
        <v>-1.2878048780487705E-2</v>
      </c>
      <c r="E29" s="2">
        <f>D29^2</f>
        <v>1.6584414039262088E-4</v>
      </c>
      <c r="F29" s="3">
        <v>171.83000200000001</v>
      </c>
      <c r="G29" s="3">
        <f>(F29/F28 - 1) * 100</f>
        <v>-1.8450794224275091</v>
      </c>
      <c r="H29" s="3">
        <f t="shared" si="0"/>
        <v>3.4043180750654307</v>
      </c>
      <c r="I29" s="5">
        <f>D29*G29</f>
        <v>2.3761022805895544E-2</v>
      </c>
    </row>
    <row r="30" spans="2:9" x14ac:dyDescent="0.25">
      <c r="B30" s="4">
        <v>44658</v>
      </c>
      <c r="C30" s="2">
        <v>100.519997</v>
      </c>
      <c r="D30" s="2">
        <f>C30/C29 - 1</f>
        <v>-6.5230579165843627E-3</v>
      </c>
      <c r="E30" s="2">
        <f>D30^2</f>
        <v>4.2550284583113928E-5</v>
      </c>
      <c r="F30" s="3">
        <v>172.13999899999999</v>
      </c>
      <c r="G30" s="3">
        <f>(F30/F29 - 1) * 100</f>
        <v>0.18040912319838842</v>
      </c>
      <c r="H30" s="3">
        <f t="shared" si="0"/>
        <v>3.2547451733211288E-2</v>
      </c>
      <c r="I30" s="5">
        <f>D30*G30</f>
        <v>-1.1768191593032912E-3</v>
      </c>
    </row>
    <row r="31" spans="2:9" x14ac:dyDescent="0.25">
      <c r="B31" s="4">
        <v>44659</v>
      </c>
      <c r="C31" s="2">
        <v>99.290001000000004</v>
      </c>
      <c r="D31" s="2">
        <f>C31/C30 - 1</f>
        <v>-1.223633144358327E-2</v>
      </c>
      <c r="E31" s="2">
        <f>D31^2</f>
        <v>1.4972780719722464E-4</v>
      </c>
      <c r="F31" s="3">
        <v>170.08999600000001</v>
      </c>
      <c r="G31" s="3">
        <f>(F31/F30 - 1) * 100</f>
        <v>-1.1908928848082367</v>
      </c>
      <c r="H31" s="3">
        <f t="shared" si="0"/>
        <v>1.4182258630868843</v>
      </c>
      <c r="I31" s="5">
        <f>D31*G31</f>
        <v>1.4572160052318617E-2</v>
      </c>
    </row>
    <row r="32" spans="2:9" x14ac:dyDescent="0.25">
      <c r="B32" s="4">
        <v>44662</v>
      </c>
      <c r="C32" s="2">
        <v>97.57</v>
      </c>
      <c r="D32" s="2">
        <f>C32/C31 - 1</f>
        <v>-1.7323003149128935E-2</v>
      </c>
      <c r="E32" s="2">
        <f>D32^2</f>
        <v>3.0008643810473101E-4</v>
      </c>
      <c r="F32" s="3">
        <v>165.75</v>
      </c>
      <c r="G32" s="3">
        <f>(F32/F31 - 1) * 100</f>
        <v>-2.5515880428382265</v>
      </c>
      <c r="H32" s="3">
        <f t="shared" si="0"/>
        <v>6.5106015403550108</v>
      </c>
      <c r="I32" s="5">
        <f>D32*G32</f>
        <v>4.4201167701366333E-2</v>
      </c>
    </row>
    <row r="33" spans="2:9" x14ac:dyDescent="0.25">
      <c r="B33" s="4">
        <v>44663</v>
      </c>
      <c r="C33" s="2">
        <v>97.440002000000007</v>
      </c>
      <c r="D33" s="2">
        <f>C33/C32 - 1</f>
        <v>-1.3323562570460856E-3</v>
      </c>
      <c r="E33" s="2">
        <f>D33^2</f>
        <v>1.775173195689855E-6</v>
      </c>
      <c r="F33" s="3">
        <v>167.66000399999999</v>
      </c>
      <c r="G33" s="3">
        <f>(F33/F32 - 1) * 100</f>
        <v>1.1523402714932018</v>
      </c>
      <c r="H33" s="3">
        <f t="shared" si="0"/>
        <v>1.3278881013050261</v>
      </c>
      <c r="I33" s="5">
        <f>D33*G33</f>
        <v>-1.5353277709701525E-3</v>
      </c>
    </row>
    <row r="34" spans="2:9" x14ac:dyDescent="0.25">
      <c r="B34" s="4">
        <v>44664</v>
      </c>
      <c r="C34" s="2">
        <v>101.5</v>
      </c>
      <c r="D34" s="2">
        <f>C34/C33 - 1</f>
        <v>4.1666645285988402E-2</v>
      </c>
      <c r="E34" s="2">
        <f>D34^2</f>
        <v>1.7361093293883794E-3</v>
      </c>
      <c r="F34" s="3">
        <v>170.39999399999999</v>
      </c>
      <c r="G34" s="3">
        <f>(F34/F33 - 1) * 100</f>
        <v>1.6342538080817537</v>
      </c>
      <c r="H34" s="3">
        <f t="shared" si="0"/>
        <v>2.6707855092297135</v>
      </c>
      <c r="I34" s="5">
        <f>D34*G34</f>
        <v>6.8093873728618193E-2</v>
      </c>
    </row>
    <row r="35" spans="2:9" x14ac:dyDescent="0.25">
      <c r="B35" s="4">
        <v>44665</v>
      </c>
      <c r="C35" s="2">
        <v>98.360000999999997</v>
      </c>
      <c r="D35" s="2">
        <f>C35/C34 - 1</f>
        <v>-3.0935950738916307E-2</v>
      </c>
      <c r="E35" s="2">
        <f>D35^2</f>
        <v>9.5703304812065637E-4</v>
      </c>
      <c r="F35" s="3">
        <v>165.28999300000001</v>
      </c>
      <c r="G35" s="3">
        <f>(F35/F34 - 1) * 100</f>
        <v>-2.9988269835267589</v>
      </c>
      <c r="H35" s="3">
        <f t="shared" si="0"/>
        <v>8.9929632771282009</v>
      </c>
      <c r="I35" s="5">
        <f>D35*G35</f>
        <v>9.2771563836916801E-2</v>
      </c>
    </row>
    <row r="36" spans="2:9" x14ac:dyDescent="0.25">
      <c r="B36" s="4">
        <v>44669</v>
      </c>
      <c r="C36" s="2">
        <v>98.769997000000004</v>
      </c>
      <c r="D36" s="2">
        <f>C36/C35 - 1</f>
        <v>4.1683204130915641E-3</v>
      </c>
      <c r="E36" s="2">
        <f>D36^2</f>
        <v>1.7374895066195826E-5</v>
      </c>
      <c r="F36" s="3">
        <v>165.070007</v>
      </c>
      <c r="G36" s="3">
        <f>(F36/F35 - 1) * 100</f>
        <v>-0.13309093672718708</v>
      </c>
      <c r="H36" s="3">
        <f t="shared" si="0"/>
        <v>1.7713197438920116E-2</v>
      </c>
      <c r="I36" s="5">
        <f>D36*G36</f>
        <v>-5.5476566835741166E-4</v>
      </c>
    </row>
    <row r="37" spans="2:9" x14ac:dyDescent="0.25">
      <c r="B37" s="4">
        <v>44670</v>
      </c>
      <c r="C37" s="2">
        <v>99.449996999999996</v>
      </c>
      <c r="D37" s="2">
        <f>C37/C36 - 1</f>
        <v>6.8846817925891646E-3</v>
      </c>
      <c r="E37" s="2">
        <f>D37^2</f>
        <v>4.7398843385208753E-5</v>
      </c>
      <c r="F37" s="3">
        <v>167.39999399999999</v>
      </c>
      <c r="G37" s="3">
        <f>(F37/F36 - 1) * 100</f>
        <v>1.4115144491391396</v>
      </c>
      <c r="H37" s="3">
        <f t="shared" si="0"/>
        <v>1.9923730401285686</v>
      </c>
      <c r="I37" s="5">
        <f>D37*G37</f>
        <v>9.7178278279647593E-3</v>
      </c>
    </row>
    <row r="38" spans="2:9" x14ac:dyDescent="0.25">
      <c r="B38" s="4">
        <v>44671</v>
      </c>
      <c r="C38" s="2">
        <v>99.010002</v>
      </c>
      <c r="D38" s="2">
        <f>C38/C37 - 1</f>
        <v>-4.4242836930401541E-3</v>
      </c>
      <c r="E38" s="2">
        <f>D38^2</f>
        <v>1.9574286196501024E-5</v>
      </c>
      <c r="F38" s="3">
        <v>167.229996</v>
      </c>
      <c r="G38" s="3">
        <f>(F38/F37 - 1) * 100</f>
        <v>-0.10155197496601875</v>
      </c>
      <c r="H38" s="3">
        <f t="shared" si="0"/>
        <v>1.0312803619498899E-2</v>
      </c>
      <c r="I38" s="5">
        <f>D38*G38</f>
        <v>4.4929474683817874E-4</v>
      </c>
    </row>
    <row r="39" spans="2:9" x14ac:dyDescent="0.25">
      <c r="B39" s="4">
        <v>44672</v>
      </c>
      <c r="C39" s="2">
        <v>97.660004000000001</v>
      </c>
      <c r="D39" s="2">
        <f>C39/C38 - 1</f>
        <v>-1.3634965889607775E-2</v>
      </c>
      <c r="E39" s="2">
        <f>D39^2</f>
        <v>1.8591229481076756E-4</v>
      </c>
      <c r="F39" s="3">
        <v>166.41999799999999</v>
      </c>
      <c r="G39" s="3">
        <f>(F39/F38 - 1) * 100</f>
        <v>-0.48436166918284229</v>
      </c>
      <c r="H39" s="3">
        <f t="shared" si="0"/>
        <v>0.23460622657358915</v>
      </c>
      <c r="I39" s="5">
        <f>D39*G39</f>
        <v>6.60425483754154E-3</v>
      </c>
    </row>
    <row r="40" spans="2:9" x14ac:dyDescent="0.25">
      <c r="B40" s="4">
        <v>44673</v>
      </c>
      <c r="C40" s="2">
        <v>95.68</v>
      </c>
      <c r="D40" s="2">
        <f>C40/C39 - 1</f>
        <v>-2.0274461590232939E-2</v>
      </c>
      <c r="E40" s="2">
        <f>D40^2</f>
        <v>4.1105379277383078E-4</v>
      </c>
      <c r="F40" s="3">
        <v>161.78999300000001</v>
      </c>
      <c r="G40" s="3">
        <f>(F40/F39 - 1) * 100</f>
        <v>-2.7821205718317477</v>
      </c>
      <c r="H40" s="3">
        <f t="shared" si="0"/>
        <v>7.7401948762094106</v>
      </c>
      <c r="I40" s="5">
        <f>D40*G40</f>
        <v>5.640599667299967E-2</v>
      </c>
    </row>
    <row r="41" spans="2:9" x14ac:dyDescent="0.25">
      <c r="B41" s="4">
        <v>44676</v>
      </c>
      <c r="C41" s="2">
        <v>96.239998</v>
      </c>
      <c r="D41" s="2">
        <f>C41/C40 - 1</f>
        <v>5.8528219063544995E-3</v>
      </c>
      <c r="E41" s="2">
        <f>D41^2</f>
        <v>3.4255524267503118E-5</v>
      </c>
      <c r="F41" s="3">
        <v>162.88000500000001</v>
      </c>
      <c r="G41" s="3">
        <f>(F41/F40 - 1) * 100</f>
        <v>0.67372028380023874</v>
      </c>
      <c r="H41" s="3">
        <f t="shared" si="0"/>
        <v>0.45389902080387423</v>
      </c>
      <c r="I41" s="5">
        <f>D41*G41</f>
        <v>3.9431648357814075E-3</v>
      </c>
    </row>
    <row r="42" spans="2:9" x14ac:dyDescent="0.25">
      <c r="B42" s="4">
        <v>44677</v>
      </c>
      <c r="C42" s="2">
        <v>92.769997000000004</v>
      </c>
      <c r="D42" s="2">
        <f>C42/C41 - 1</f>
        <v>-3.6055705238065339E-2</v>
      </c>
      <c r="E42" s="2">
        <f>D42^2</f>
        <v>1.3000138802142522E-3</v>
      </c>
      <c r="F42" s="3">
        <v>156.800003</v>
      </c>
      <c r="G42" s="3">
        <f>(F42/F41 - 1) * 100</f>
        <v>-3.7328105435655012</v>
      </c>
      <c r="H42" s="3">
        <f t="shared" si="0"/>
        <v>13.933874554153773</v>
      </c>
      <c r="I42" s="5">
        <f>D42*G42</f>
        <v>0.13458911666834017</v>
      </c>
    </row>
    <row r="43" spans="2:9" x14ac:dyDescent="0.25">
      <c r="B43" s="4">
        <v>44678</v>
      </c>
      <c r="C43" s="2">
        <v>90.260002</v>
      </c>
      <c r="D43" s="2">
        <f>C43/C42 - 1</f>
        <v>-2.7056107374887617E-2</v>
      </c>
      <c r="E43" s="2">
        <f>D43^2</f>
        <v>7.3203294628144814E-4</v>
      </c>
      <c r="F43" s="3">
        <v>156.570007</v>
      </c>
      <c r="G43" s="3">
        <f>(F43/F42 - 1) * 100</f>
        <v>-0.14668111964257768</v>
      </c>
      <c r="H43" s="3">
        <f t="shared" si="0"/>
        <v>2.1515350859600189E-2</v>
      </c>
      <c r="I43" s="5">
        <f>D43*G43</f>
        <v>3.9686201229183187E-3</v>
      </c>
    </row>
    <row r="44" spans="2:9" x14ac:dyDescent="0.25">
      <c r="B44" s="4">
        <v>44679</v>
      </c>
      <c r="C44" s="2">
        <v>95.220000999999996</v>
      </c>
      <c r="D44" s="2">
        <f>C44/C43 - 1</f>
        <v>5.4952347552573722E-2</v>
      </c>
      <c r="E44" s="2">
        <f>D44^2</f>
        <v>3.019760501538855E-3</v>
      </c>
      <c r="F44" s="3">
        <v>163.63999899999999</v>
      </c>
      <c r="G44" s="3">
        <f>(F44/F43 - 1) * 100</f>
        <v>4.515546837779727</v>
      </c>
      <c r="H44" s="3">
        <f t="shared" si="0"/>
        <v>20.390163244182492</v>
      </c>
      <c r="I44" s="5">
        <f>D44*G44</f>
        <v>0.24813989921959678</v>
      </c>
    </row>
    <row r="45" spans="2:9" x14ac:dyDescent="0.25">
      <c r="B45" s="4">
        <v>44680</v>
      </c>
      <c r="C45" s="2">
        <v>92.93</v>
      </c>
      <c r="D45" s="2">
        <f>C45/C44 - 1</f>
        <v>-2.4049579667616117E-2</v>
      </c>
      <c r="E45" s="2">
        <f>D45^2</f>
        <v>5.7838228218901457E-4</v>
      </c>
      <c r="F45" s="3">
        <v>157.64999399999999</v>
      </c>
      <c r="G45" s="3">
        <f>(F45/F44 - 1) * 100</f>
        <v>-3.6604772895409199</v>
      </c>
      <c r="H45" s="3">
        <f t="shared" si="0"/>
        <v>13.399093987244839</v>
      </c>
      <c r="I45" s="5">
        <f>D45*G45</f>
        <v>8.8032940196313858E-2</v>
      </c>
    </row>
    <row r="46" spans="2:9" x14ac:dyDescent="0.25">
      <c r="B46" s="4">
        <v>44683</v>
      </c>
      <c r="C46" s="2">
        <v>93.760002</v>
      </c>
      <c r="D46" s="2">
        <f>C46/C45 - 1</f>
        <v>8.9314753039921868E-3</v>
      </c>
      <c r="E46" s="2">
        <f>D46^2</f>
        <v>7.9771251105822326E-5</v>
      </c>
      <c r="F46" s="3">
        <v>157.96000699999999</v>
      </c>
      <c r="G46" s="3">
        <f>(F46/F45 - 1) * 100</f>
        <v>0.19664637602205826</v>
      </c>
      <c r="H46" s="3">
        <f t="shared" si="0"/>
        <v>3.8669797202608727E-2</v>
      </c>
      <c r="I46" s="5">
        <f>D46*G46</f>
        <v>1.7563422510605746E-3</v>
      </c>
    </row>
    <row r="47" spans="2:9" x14ac:dyDescent="0.25">
      <c r="B47" s="4">
        <v>44684</v>
      </c>
      <c r="C47" s="2">
        <v>93.629997000000003</v>
      </c>
      <c r="D47" s="2">
        <f>C47/C46 - 1</f>
        <v>-1.3865720693990724E-3</v>
      </c>
      <c r="E47" s="2">
        <f>D47^2</f>
        <v>1.9225821036376261E-6</v>
      </c>
      <c r="F47" s="3">
        <v>159.479996</v>
      </c>
      <c r="G47" s="3">
        <f>(F47/F46 - 1) * 100</f>
        <v>0.96226192241180009</v>
      </c>
      <c r="H47" s="3">
        <f t="shared" si="0"/>
        <v>0.92594800732365312</v>
      </c>
      <c r="I47" s="5">
        <f>D47*G47</f>
        <v>-1.3342455050624593E-3</v>
      </c>
    </row>
    <row r="48" spans="2:9" x14ac:dyDescent="0.25">
      <c r="B48" s="4">
        <v>44685</v>
      </c>
      <c r="C48" s="2">
        <v>95.989998</v>
      </c>
      <c r="D48" s="2">
        <f>C48/C47 - 1</f>
        <v>2.5205607984799983E-2</v>
      </c>
      <c r="E48" s="2">
        <f>D48^2</f>
        <v>6.3532267388341263E-4</v>
      </c>
      <c r="F48" s="3">
        <v>166.020004</v>
      </c>
      <c r="G48" s="3">
        <f>(F48/F47 - 1) * 100</f>
        <v>4.1008328091505675</v>
      </c>
      <c r="H48" s="3">
        <f t="shared" si="0"/>
        <v>16.816829728605736</v>
      </c>
      <c r="I48" s="5">
        <f>D48*G48</f>
        <v>0.10336398419865529</v>
      </c>
    </row>
    <row r="49" spans="2:9" x14ac:dyDescent="0.25">
      <c r="B49" s="4">
        <v>44686</v>
      </c>
      <c r="C49" s="2">
        <v>92.150002000000001</v>
      </c>
      <c r="D49" s="2">
        <f>C49/C48 - 1</f>
        <v>-4.0004126263238349E-2</v>
      </c>
      <c r="E49" s="2">
        <f>D49^2</f>
        <v>1.6003301180851162E-3</v>
      </c>
      <c r="F49" s="3">
        <v>156.770004</v>
      </c>
      <c r="G49" s="3">
        <f>(F49/F48 - 1) * 100</f>
        <v>-5.5716177431245022</v>
      </c>
      <c r="H49" s="3">
        <f t="shared" si="0"/>
        <v>31.042924275499772</v>
      </c>
      <c r="I49" s="5">
        <f>D49*G49</f>
        <v>0.22288769968645167</v>
      </c>
    </row>
    <row r="50" spans="2:9" x14ac:dyDescent="0.25">
      <c r="B50" s="4">
        <v>44687</v>
      </c>
      <c r="C50" s="2">
        <v>91.629997000000003</v>
      </c>
      <c r="D50" s="2">
        <f>C50/C49 - 1</f>
        <v>-5.6430275497986182E-3</v>
      </c>
      <c r="E50" s="2">
        <f>D50^2</f>
        <v>3.1843759927786198E-5</v>
      </c>
      <c r="F50" s="3">
        <v>157.279999</v>
      </c>
      <c r="G50" s="3">
        <f>(F50/F49 - 1) * 100</f>
        <v>0.32531414619343391</v>
      </c>
      <c r="H50" s="3">
        <f t="shared" si="0"/>
        <v>0.10582929371356289</v>
      </c>
      <c r="I50" s="5">
        <f>D50*G50</f>
        <v>-1.8357566893087629E-3</v>
      </c>
    </row>
    <row r="51" spans="2:9" x14ac:dyDescent="0.25">
      <c r="B51" s="4">
        <v>44690</v>
      </c>
      <c r="C51" s="2">
        <v>87.300003000000004</v>
      </c>
      <c r="D51" s="2">
        <f>C51/C50 - 1</f>
        <v>-4.725520180907572E-2</v>
      </c>
      <c r="E51" s="2">
        <f>D51^2</f>
        <v>2.2330540980164734E-3</v>
      </c>
      <c r="F51" s="3">
        <v>152.05999800000001</v>
      </c>
      <c r="G51" s="3">
        <f>(F51/F50 - 1) * 100</f>
        <v>-3.3189223252728994</v>
      </c>
      <c r="H51" s="3">
        <f t="shared" si="0"/>
        <v>11.01524540119487</v>
      </c>
      <c r="I51" s="5">
        <f>D51*G51</f>
        <v>0.1568363442694177</v>
      </c>
    </row>
    <row r="52" spans="2:9" x14ac:dyDescent="0.25">
      <c r="B52" s="4">
        <v>44691</v>
      </c>
      <c r="C52" s="2">
        <v>88.82</v>
      </c>
      <c r="D52" s="2">
        <f>C52/C51 - 1</f>
        <v>1.7411190696064338E-2</v>
      </c>
      <c r="E52" s="2">
        <f>D52^2</f>
        <v>3.0314956145471736E-4</v>
      </c>
      <c r="F52" s="3">
        <v>154.509995</v>
      </c>
      <c r="G52" s="3">
        <f>(F52/F51 - 1) * 100</f>
        <v>1.6112041511403996</v>
      </c>
      <c r="H52" s="3">
        <f t="shared" si="0"/>
        <v>2.5959788166520559</v>
      </c>
      <c r="I52" s="5">
        <f>D52*G52</f>
        <v>2.8052982725795966E-2</v>
      </c>
    </row>
    <row r="53" spans="2:9" x14ac:dyDescent="0.25">
      <c r="B53" s="4">
        <v>44692</v>
      </c>
      <c r="C53" s="2">
        <v>87.830001999999993</v>
      </c>
      <c r="D53" s="2">
        <f>C53/C52 - 1</f>
        <v>-1.1146115739698259E-2</v>
      </c>
      <c r="E53" s="2">
        <f>D53^2</f>
        <v>1.2423589608274928E-4</v>
      </c>
      <c r="F53" s="3">
        <v>146.5</v>
      </c>
      <c r="G53" s="3">
        <f>(F53/F52 - 1) * 100</f>
        <v>-5.1841274087155327</v>
      </c>
      <c r="H53" s="3">
        <f t="shared" si="0"/>
        <v>26.875176989795623</v>
      </c>
      <c r="I53" s="5">
        <f>D53*G53</f>
        <v>5.7782884106885347E-2</v>
      </c>
    </row>
    <row r="54" spans="2:9" x14ac:dyDescent="0.25">
      <c r="B54" s="4">
        <v>44693</v>
      </c>
      <c r="C54" s="2">
        <v>87.690002000000007</v>
      </c>
      <c r="D54" s="2">
        <f>C54/C53 - 1</f>
        <v>-1.5939883503587327E-3</v>
      </c>
      <c r="E54" s="2">
        <f>D54^2</f>
        <v>2.5407988610793537E-6</v>
      </c>
      <c r="F54" s="3">
        <v>142.55999800000001</v>
      </c>
      <c r="G54" s="3">
        <f>(F54/F53 - 1) * 100</f>
        <v>-2.6894211604095553</v>
      </c>
      <c r="H54" s="3">
        <f t="shared" si="0"/>
        <v>7.2329861780586784</v>
      </c>
      <c r="I54" s="5">
        <f>D54*G54</f>
        <v>4.2869059989010952E-3</v>
      </c>
    </row>
    <row r="55" spans="2:9" x14ac:dyDescent="0.25">
      <c r="B55" s="4">
        <v>44694</v>
      </c>
      <c r="C55" s="2">
        <v>90.959998999999996</v>
      </c>
      <c r="D55" s="2">
        <f>C55/C54 - 1</f>
        <v>3.7290419950041676E-2</v>
      </c>
      <c r="E55" s="2">
        <f>D55^2</f>
        <v>1.3905754200504662E-3</v>
      </c>
      <c r="F55" s="3">
        <v>147.11000100000001</v>
      </c>
      <c r="G55" s="3">
        <f>(F55/F54 - 1) * 100</f>
        <v>3.1916407574584804</v>
      </c>
      <c r="H55" s="3">
        <f t="shared" si="0"/>
        <v>10.186570724670142</v>
      </c>
      <c r="I55" s="5">
        <f>D55*G55</f>
        <v>0.11901762417529584</v>
      </c>
    </row>
    <row r="56" spans="2:9" x14ac:dyDescent="0.25">
      <c r="B56" s="4">
        <v>44697</v>
      </c>
      <c r="C56" s="2">
        <v>90.410004000000001</v>
      </c>
      <c r="D56" s="2">
        <f>C56/C55 - 1</f>
        <v>-6.0465589934757258E-3</v>
      </c>
      <c r="E56" s="2">
        <f>D56^2</f>
        <v>3.6560875661582181E-5</v>
      </c>
      <c r="F56" s="3">
        <v>145.53999300000001</v>
      </c>
      <c r="G56" s="3">
        <f>(F56/F55 - 1) * 100</f>
        <v>-1.0672340352985255</v>
      </c>
      <c r="H56" s="3">
        <f t="shared" si="0"/>
        <v>1.1389884860995743</v>
      </c>
      <c r="I56" s="5">
        <f>D56*G56</f>
        <v>6.4530935542776889E-3</v>
      </c>
    </row>
    <row r="57" spans="2:9" x14ac:dyDescent="0.25">
      <c r="B57" s="4">
        <v>44698</v>
      </c>
      <c r="C57" s="2">
        <v>93.32</v>
      </c>
      <c r="D57" s="2">
        <f>C57/C56 - 1</f>
        <v>3.2186659343583113E-2</v>
      </c>
      <c r="E57" s="2">
        <f>D57^2</f>
        <v>1.0359810396998661E-3</v>
      </c>
      <c r="F57" s="3">
        <v>149.240005</v>
      </c>
      <c r="G57" s="3">
        <f>(F57/F56 - 1) * 100</f>
        <v>2.5422647917813013</v>
      </c>
      <c r="H57" s="3">
        <f t="shared" si="0"/>
        <v>6.4631102715308231</v>
      </c>
      <c r="I57" s="5">
        <f>D57*G57</f>
        <v>8.1827010814249992E-2</v>
      </c>
    </row>
    <row r="58" spans="2:9" x14ac:dyDescent="0.25">
      <c r="B58" s="4">
        <v>44699</v>
      </c>
      <c r="C58" s="2">
        <v>90.529999000000004</v>
      </c>
      <c r="D58" s="2">
        <f>C58/C57 - 1</f>
        <v>-2.989713887698231E-2</v>
      </c>
      <c r="E58" s="2">
        <f>D58^2</f>
        <v>8.9383891302956709E-4</v>
      </c>
      <c r="F58" s="3">
        <v>140.820007</v>
      </c>
      <c r="G58" s="3">
        <f>(F58/F57 - 1) * 100</f>
        <v>-5.64191752740828</v>
      </c>
      <c r="H58" s="3">
        <f t="shared" si="0"/>
        <v>31.831233386076761</v>
      </c>
      <c r="I58" s="5">
        <f>D58*G58</f>
        <v>0.16867719184940599</v>
      </c>
    </row>
    <row r="59" spans="2:9" x14ac:dyDescent="0.25">
      <c r="B59" s="4">
        <v>44700</v>
      </c>
      <c r="C59" s="2">
        <v>90.209998999999996</v>
      </c>
      <c r="D59" s="2">
        <f>C59/C58 - 1</f>
        <v>-3.5347399042831018E-3</v>
      </c>
      <c r="E59" s="2">
        <f>D59^2</f>
        <v>1.2494386190931311E-5</v>
      </c>
      <c r="F59" s="3">
        <v>137.35000600000001</v>
      </c>
      <c r="G59" s="3">
        <f>(F59/F58 - 1) * 100</f>
        <v>-2.4641392043106447</v>
      </c>
      <c r="H59" s="3">
        <f t="shared" si="0"/>
        <v>6.0719820182206972</v>
      </c>
      <c r="I59" s="5">
        <f>D59*G59</f>
        <v>8.7100911751852462E-3</v>
      </c>
    </row>
    <row r="60" spans="2:9" x14ac:dyDescent="0.25">
      <c r="B60" s="4">
        <v>44701</v>
      </c>
      <c r="C60" s="2">
        <v>90.779999000000004</v>
      </c>
      <c r="D60" s="2">
        <f>C60/C59 - 1</f>
        <v>6.3185900268107886E-3</v>
      </c>
      <c r="E60" s="2">
        <f>D60^2</f>
        <v>3.9924579926912765E-5</v>
      </c>
      <c r="F60" s="3">
        <v>137.58999600000001</v>
      </c>
      <c r="G60" s="3">
        <f>(F60/F59 - 1) * 100</f>
        <v>0.1747287874162895</v>
      </c>
      <c r="H60" s="3">
        <f t="shared" si="0"/>
        <v>3.0530149151966886E-2</v>
      </c>
      <c r="I60" s="5">
        <f>D60*G60</f>
        <v>1.1040395735653092E-3</v>
      </c>
    </row>
    <row r="61" spans="2:9" x14ac:dyDescent="0.25">
      <c r="B61" s="4">
        <v>44704</v>
      </c>
      <c r="C61" s="2">
        <v>91.5</v>
      </c>
      <c r="D61" s="2">
        <f>C61/C60 - 1</f>
        <v>7.931273495607627E-3</v>
      </c>
      <c r="E61" s="2">
        <f>D61^2</f>
        <v>6.2905099262128026E-5</v>
      </c>
      <c r="F61" s="3">
        <v>143.11000100000001</v>
      </c>
      <c r="G61" s="3">
        <f>(F61/F60 - 1) * 100</f>
        <v>4.0119232215109601</v>
      </c>
      <c r="H61" s="3">
        <f t="shared" si="0"/>
        <v>16.095527935298879</v>
      </c>
      <c r="I61" s="5">
        <f>D61*G61</f>
        <v>3.1819660313182646E-2</v>
      </c>
    </row>
    <row r="62" spans="2:9" x14ac:dyDescent="0.25">
      <c r="B62" s="4">
        <v>44705</v>
      </c>
      <c r="C62" s="2">
        <v>88.720000999999996</v>
      </c>
      <c r="D62" s="2">
        <f>C62/C61 - 1</f>
        <v>-3.0382502732240524E-2</v>
      </c>
      <c r="E62" s="2">
        <f>D62^2</f>
        <v>9.2309647227460287E-4</v>
      </c>
      <c r="F62" s="3">
        <v>140.36000100000001</v>
      </c>
      <c r="G62" s="3">
        <f>(F62/F61 - 1) * 100</f>
        <v>-1.9215987567493653</v>
      </c>
      <c r="H62" s="3">
        <f t="shared" si="0"/>
        <v>3.6925417819407063</v>
      </c>
      <c r="I62" s="5">
        <f>D62*G62</f>
        <v>5.8382979477207587E-2</v>
      </c>
    </row>
    <row r="63" spans="2:9" x14ac:dyDescent="0.25">
      <c r="B63" s="4">
        <v>44706</v>
      </c>
      <c r="C63" s="2">
        <v>90.410004000000001</v>
      </c>
      <c r="D63" s="2">
        <f>C63/C62 - 1</f>
        <v>1.9048726115320935E-2</v>
      </c>
      <c r="E63" s="2">
        <f>D63^2</f>
        <v>3.6285396661650982E-4</v>
      </c>
      <c r="F63" s="3">
        <v>140.520004</v>
      </c>
      <c r="G63" s="3">
        <f>(F63/F62 - 1) * 100</f>
        <v>0.11399472703053082</v>
      </c>
      <c r="H63" s="3">
        <f t="shared" si="0"/>
        <v>1.2994797790765233E-2</v>
      </c>
      <c r="I63" s="5">
        <f>D63*G63</f>
        <v>2.1714543337953535E-3</v>
      </c>
    </row>
    <row r="64" spans="2:9" x14ac:dyDescent="0.25">
      <c r="B64" s="4">
        <v>44707</v>
      </c>
      <c r="C64" s="2">
        <v>91</v>
      </c>
      <c r="D64" s="2">
        <f>C64/C63 - 1</f>
        <v>6.525782257458923E-3</v>
      </c>
      <c r="E64" s="2">
        <f>D64^2</f>
        <v>4.2585834071765681E-5</v>
      </c>
      <c r="F64" s="3">
        <v>143.779999</v>
      </c>
      <c r="G64" s="3">
        <f>(F64/F63 - 1) * 100</f>
        <v>2.3199508306305017</v>
      </c>
      <c r="H64" s="3">
        <f t="shared" si="0"/>
        <v>5.3821718565431542</v>
      </c>
      <c r="I64" s="5">
        <f>D64*G64</f>
        <v>1.513949396870562E-2</v>
      </c>
    </row>
    <row r="65" spans="2:9" x14ac:dyDescent="0.25">
      <c r="B65" s="4">
        <v>44708</v>
      </c>
      <c r="C65" s="2">
        <v>93.769997000000004</v>
      </c>
      <c r="D65" s="2">
        <f>C65/C64 - 1</f>
        <v>3.0439527472527539E-2</v>
      </c>
      <c r="E65" s="2">
        <f>D65^2</f>
        <v>9.2656483275075881E-4</v>
      </c>
      <c r="F65" s="3">
        <v>149.63999899999999</v>
      </c>
      <c r="G65" s="3">
        <f>(F65/F64 - 1) * 100</f>
        <v>4.0756711926253297</v>
      </c>
      <c r="H65" s="3">
        <f t="shared" si="0"/>
        <v>16.611095670395979</v>
      </c>
      <c r="I65" s="5">
        <f>D65*G65</f>
        <v>0.1240615052369078</v>
      </c>
    </row>
    <row r="66" spans="2:9" x14ac:dyDescent="0.25">
      <c r="B66" s="4">
        <v>44712</v>
      </c>
      <c r="C66" s="2">
        <v>95.300003000000004</v>
      </c>
      <c r="D66" s="2">
        <f>C66/C65 - 1</f>
        <v>1.6316583650951788E-2</v>
      </c>
      <c r="E66" s="2">
        <f>D66^2</f>
        <v>2.6623090203850721E-4</v>
      </c>
      <c r="F66" s="3">
        <v>148.83999600000001</v>
      </c>
      <c r="G66" s="3">
        <f>(F66/F65 - 1) * 100</f>
        <v>-0.53461842110810176</v>
      </c>
      <c r="H66" s="3">
        <f t="shared" si="0"/>
        <v>0.28581685618811964</v>
      </c>
      <c r="I66" s="5">
        <f>D66*G66</f>
        <v>-8.7231461893501113E-3</v>
      </c>
    </row>
    <row r="67" spans="2:9" x14ac:dyDescent="0.25">
      <c r="B67" s="4">
        <v>44713</v>
      </c>
      <c r="C67" s="2">
        <v>94.75</v>
      </c>
      <c r="D67" s="2">
        <f>C67/C66 - 1</f>
        <v>-5.7712799862136288E-3</v>
      </c>
      <c r="E67" s="2">
        <f>D67^2</f>
        <v>3.3307672679269984E-5</v>
      </c>
      <c r="F67" s="3">
        <v>148.71000699999999</v>
      </c>
      <c r="G67" s="3">
        <f>(F67/F66 - 1) * 100</f>
        <v>-8.7334724196053148E-2</v>
      </c>
      <c r="H67" s="3">
        <f t="shared" si="0"/>
        <v>7.6273540504006709E-3</v>
      </c>
      <c r="I67" s="5">
        <f>D67*G67</f>
        <v>5.0403314585416867E-4</v>
      </c>
    </row>
    <row r="68" spans="2:9" x14ac:dyDescent="0.25">
      <c r="B68" s="4">
        <v>44714</v>
      </c>
      <c r="C68" s="2">
        <v>96.339995999999999</v>
      </c>
      <c r="D68" s="2">
        <f>C68/C67 - 1</f>
        <v>1.6780960422163593E-2</v>
      </c>
      <c r="E68" s="2">
        <f>D68^2</f>
        <v>2.8160063269022092E-4</v>
      </c>
      <c r="F68" s="3">
        <v>151.21000699999999</v>
      </c>
      <c r="G68" s="3">
        <f>(F68/F67 - 1) * 100</f>
        <v>1.6811242568228746</v>
      </c>
      <c r="H68" s="3">
        <f t="shared" si="0"/>
        <v>2.8261787668782623</v>
      </c>
      <c r="I68" s="5">
        <f>D68*G68</f>
        <v>2.8210879618483842E-2</v>
      </c>
    </row>
    <row r="69" spans="2:9" x14ac:dyDescent="0.25">
      <c r="B69" s="4">
        <v>44715</v>
      </c>
      <c r="C69" s="2">
        <v>93.769997000000004</v>
      </c>
      <c r="D69" s="2">
        <f>C69/C68 - 1</f>
        <v>-2.6676345305225002E-2</v>
      </c>
      <c r="E69" s="2">
        <f>D69^2</f>
        <v>7.1162739884360001E-4</v>
      </c>
      <c r="F69" s="3">
        <v>145.38000500000001</v>
      </c>
      <c r="G69" s="3">
        <f>(F69/F68 - 1) * 100</f>
        <v>-3.855566252304965</v>
      </c>
      <c r="H69" s="3">
        <f t="shared" si="0"/>
        <v>14.865391125912954</v>
      </c>
      <c r="I69" s="5">
        <f>D69*G69</f>
        <v>0.10285241669365951</v>
      </c>
    </row>
    <row r="70" spans="2:9" x14ac:dyDescent="0.25">
      <c r="B70" s="4">
        <v>44718</v>
      </c>
      <c r="C70" s="2">
        <v>93.110000999999997</v>
      </c>
      <c r="D70" s="2">
        <f>C70/C69 - 1</f>
        <v>-7.0384560212795044E-3</v>
      </c>
      <c r="E70" s="2">
        <f>D70^2</f>
        <v>4.9539863163485709E-5</v>
      </c>
      <c r="F70" s="3">
        <v>146.13999899999999</v>
      </c>
      <c r="G70" s="3">
        <f>(F70/F69 - 1) * 100</f>
        <v>0.52276377346387459</v>
      </c>
      <c r="H70" s="3">
        <f t="shared" si="0"/>
        <v>0.27328196284618922</v>
      </c>
      <c r="I70" s="5">
        <f>D70*G70</f>
        <v>-3.6794498290436029E-3</v>
      </c>
    </row>
    <row r="71" spans="2:9" x14ac:dyDescent="0.25">
      <c r="B71" s="4">
        <v>44719</v>
      </c>
      <c r="C71" s="2">
        <v>93.839995999999999</v>
      </c>
      <c r="D71" s="2">
        <f>C71/C70 - 1</f>
        <v>7.8401352396075819E-3</v>
      </c>
      <c r="E71" s="2">
        <f>D71^2</f>
        <v>6.1467720575336635E-5</v>
      </c>
      <c r="F71" s="3">
        <v>148.71000699999999</v>
      </c>
      <c r="G71" s="3">
        <f>(F71/F70 - 1) * 100</f>
        <v>1.7585931419090928</v>
      </c>
      <c r="H71" s="3">
        <f t="shared" si="0"/>
        <v>3.0926498387696943</v>
      </c>
      <c r="I71" s="5">
        <f>D71*G71</f>
        <v>1.3787608064013695E-2</v>
      </c>
    </row>
    <row r="72" spans="2:9" x14ac:dyDescent="0.25">
      <c r="B72" s="4">
        <v>44720</v>
      </c>
      <c r="C72" s="2">
        <v>93.470000999999996</v>
      </c>
      <c r="D72" s="2">
        <f>C72/C71 - 1</f>
        <v>-3.9428283863098823E-3</v>
      </c>
      <c r="E72" s="2">
        <f>D72^2</f>
        <v>1.5545895683890989E-5</v>
      </c>
      <c r="F72" s="3">
        <v>147.96000699999999</v>
      </c>
      <c r="G72" s="3">
        <f>(F72/F71 - 1) * 100</f>
        <v>-0.50433727704686238</v>
      </c>
      <c r="H72" s="3">
        <f t="shared" si="0"/>
        <v>0.25435608901904361</v>
      </c>
      <c r="I72" s="5">
        <f>D72*G72</f>
        <v>1.9885153322146006E-3</v>
      </c>
    </row>
    <row r="73" spans="2:9" x14ac:dyDescent="0.25">
      <c r="B73" s="4">
        <v>44721</v>
      </c>
      <c r="C73" s="2">
        <v>90.849997999999999</v>
      </c>
      <c r="D73" s="2">
        <f>C73/C72 - 1</f>
        <v>-2.8030415876426407E-2</v>
      </c>
      <c r="E73" s="2">
        <f>D73^2</f>
        <v>7.8570421420541753E-4</v>
      </c>
      <c r="F73" s="3">
        <v>142.63999899999999</v>
      </c>
      <c r="G73" s="3">
        <f>(F73/F72 - 1) * 100</f>
        <v>-3.5955716060489196</v>
      </c>
      <c r="H73" s="3">
        <f t="shared" ref="H73:H136" si="1">G73^2</f>
        <v>12.928135174225206</v>
      </c>
      <c r="I73" s="5">
        <f>D73*G73</f>
        <v>0.10078536743102162</v>
      </c>
    </row>
    <row r="74" spans="2:9" x14ac:dyDescent="0.25">
      <c r="B74" s="4">
        <v>44722</v>
      </c>
      <c r="C74" s="2">
        <v>88.68</v>
      </c>
      <c r="D74" s="2">
        <f>C74/C73 - 1</f>
        <v>-2.3885504103148048E-2</v>
      </c>
      <c r="E74" s="2">
        <f>D74^2</f>
        <v>5.7051730626150226E-4</v>
      </c>
      <c r="F74" s="3">
        <v>137.13000500000001</v>
      </c>
      <c r="G74" s="3">
        <f>(F74/F73 - 1) * 100</f>
        <v>-3.8628673854659623</v>
      </c>
      <c r="H74" s="3">
        <f t="shared" si="1"/>
        <v>14.92174443769664</v>
      </c>
      <c r="I74" s="5">
        <f>D74*G74</f>
        <v>9.2266534785464011E-2</v>
      </c>
    </row>
    <row r="75" spans="2:9" x14ac:dyDescent="0.25">
      <c r="B75" s="4">
        <v>44725</v>
      </c>
      <c r="C75" s="2">
        <v>85.550003000000004</v>
      </c>
      <c r="D75" s="2">
        <f>C75/C74 - 1</f>
        <v>-3.5295410464591837E-2</v>
      </c>
      <c r="E75" s="2">
        <f>D75^2</f>
        <v>1.2457659998640189E-3</v>
      </c>
      <c r="F75" s="3">
        <v>131.88000500000001</v>
      </c>
      <c r="G75" s="3">
        <f>(F75/F74 - 1) * 100</f>
        <v>-3.8284837807743055</v>
      </c>
      <c r="H75" s="3">
        <f t="shared" si="1"/>
        <v>14.65728805965192</v>
      </c>
      <c r="I75" s="5">
        <f>D75*G75</f>
        <v>0.13512790649946155</v>
      </c>
    </row>
    <row r="76" spans="2:9" x14ac:dyDescent="0.25">
      <c r="B76" s="4">
        <v>44726</v>
      </c>
      <c r="C76" s="2">
        <v>87.190002000000007</v>
      </c>
      <c r="D76" s="2">
        <f>C76/C75 - 1</f>
        <v>1.9170063617648392E-2</v>
      </c>
      <c r="E76" s="2">
        <f>D76^2</f>
        <v>3.6749133910468656E-4</v>
      </c>
      <c r="F76" s="3">
        <v>132.759995</v>
      </c>
      <c r="G76" s="3">
        <f>(F76/F75 - 1) * 100</f>
        <v>0.66726567078914112</v>
      </c>
      <c r="H76" s="3">
        <f t="shared" si="1"/>
        <v>0.44524347541368248</v>
      </c>
      <c r="I76" s="5">
        <f>D76*G76</f>
        <v>1.2791525358900664E-2</v>
      </c>
    </row>
    <row r="77" spans="2:9" x14ac:dyDescent="0.25">
      <c r="B77" s="4">
        <v>44727</v>
      </c>
      <c r="C77" s="2">
        <v>89.129997000000003</v>
      </c>
      <c r="D77" s="2">
        <f>C77/C76 - 1</f>
        <v>2.225020020070656E-2</v>
      </c>
      <c r="E77" s="2">
        <f>D77^2</f>
        <v>4.9507140897152226E-4</v>
      </c>
      <c r="F77" s="3">
        <v>135.429993</v>
      </c>
      <c r="G77" s="3">
        <f>(F77/F76 - 1) * 100</f>
        <v>2.0111465053911592</v>
      </c>
      <c r="H77" s="3">
        <f t="shared" si="1"/>
        <v>4.0447102661470717</v>
      </c>
      <c r="I77" s="5">
        <f>D77*G77</f>
        <v>4.4748412377904667E-2</v>
      </c>
    </row>
    <row r="78" spans="2:9" x14ac:dyDescent="0.25">
      <c r="B78" s="4">
        <v>44728</v>
      </c>
      <c r="C78" s="2">
        <v>84.519997000000004</v>
      </c>
      <c r="D78" s="2">
        <f>C78/C77 - 1</f>
        <v>-5.1722205263846188E-2</v>
      </c>
      <c r="E78" s="2">
        <f>D78^2</f>
        <v>2.6751865173554384E-3</v>
      </c>
      <c r="F78" s="3">
        <v>130.05999800000001</v>
      </c>
      <c r="G78" s="3">
        <f>(F78/F77 - 1) * 100</f>
        <v>-3.9651445599646395</v>
      </c>
      <c r="H78" s="3">
        <f t="shared" si="1"/>
        <v>15.722371381417174</v>
      </c>
      <c r="I78" s="5">
        <f>D78*G78</f>
        <v>0.20508602083131416</v>
      </c>
    </row>
    <row r="79" spans="2:9" x14ac:dyDescent="0.25">
      <c r="B79" s="4">
        <v>44729</v>
      </c>
      <c r="C79" s="2">
        <v>85</v>
      </c>
      <c r="D79" s="2">
        <f>C79/C78 - 1</f>
        <v>5.6791648963261387E-3</v>
      </c>
      <c r="E79" s="2">
        <f>D79^2</f>
        <v>3.2252913919663081E-5</v>
      </c>
      <c r="F79" s="3">
        <v>131.55999800000001</v>
      </c>
      <c r="G79" s="3">
        <f>(F79/F78 - 1) * 100</f>
        <v>1.1533138728788916</v>
      </c>
      <c r="H79" s="3">
        <f t="shared" si="1"/>
        <v>1.3301328893749083</v>
      </c>
      <c r="I79" s="5">
        <f>D79*G79</f>
        <v>6.5498596612997484E-3</v>
      </c>
    </row>
    <row r="80" spans="2:9" x14ac:dyDescent="0.25">
      <c r="B80" s="4">
        <v>44733</v>
      </c>
      <c r="C80" s="2">
        <v>86.949996999999996</v>
      </c>
      <c r="D80" s="2">
        <f>C80/C79 - 1</f>
        <v>2.2941141176470614E-2</v>
      </c>
      <c r="E80" s="2">
        <f>D80^2</f>
        <v>5.2629595847875554E-4</v>
      </c>
      <c r="F80" s="3">
        <v>135.86999499999999</v>
      </c>
      <c r="G80" s="3">
        <f>(F80/F79 - 1) * 100</f>
        <v>3.2760695238076787</v>
      </c>
      <c r="H80" s="3">
        <f t="shared" si="1"/>
        <v>10.732631524821471</v>
      </c>
      <c r="I80" s="5">
        <f>D80*G80</f>
        <v>7.5156773449604808E-2</v>
      </c>
    </row>
    <row r="81" spans="2:9" x14ac:dyDescent="0.25">
      <c r="B81" s="4">
        <v>44734</v>
      </c>
      <c r="C81" s="2">
        <v>84.910004000000001</v>
      </c>
      <c r="D81" s="2">
        <f>C81/C80 - 1</f>
        <v>-2.346167993542303E-2</v>
      </c>
      <c r="E81" s="2">
        <f>D81^2</f>
        <v>5.504504253922316E-4</v>
      </c>
      <c r="F81" s="3">
        <v>135.35000600000001</v>
      </c>
      <c r="G81" s="3">
        <f>(F81/F80 - 1) * 100</f>
        <v>-0.38271069340951591</v>
      </c>
      <c r="H81" s="3">
        <f t="shared" si="1"/>
        <v>0.14646747484999248</v>
      </c>
      <c r="I81" s="5">
        <f>D81*G81</f>
        <v>8.9790357966378735E-3</v>
      </c>
    </row>
    <row r="82" spans="2:9" x14ac:dyDescent="0.25">
      <c r="B82" s="4">
        <v>44735</v>
      </c>
      <c r="C82" s="2">
        <v>84.120002999999997</v>
      </c>
      <c r="D82" s="2">
        <f>C82/C81 - 1</f>
        <v>-9.3039802471331923E-3</v>
      </c>
      <c r="E82" s="2">
        <f>D82^2</f>
        <v>8.6564048439044612E-5</v>
      </c>
      <c r="F82" s="3">
        <v>138.270004</v>
      </c>
      <c r="G82" s="3">
        <f>(F82/F81 - 1) * 100</f>
        <v>2.1573682087609125</v>
      </c>
      <c r="H82" s="3">
        <f t="shared" si="1"/>
        <v>4.6542375881722684</v>
      </c>
      <c r="I82" s="5">
        <f>D82*G82</f>
        <v>-2.0072111200104648E-2</v>
      </c>
    </row>
    <row r="83" spans="2:9" x14ac:dyDescent="0.25">
      <c r="B83" s="4">
        <v>44736</v>
      </c>
      <c r="C83" s="2">
        <v>85.919998000000007</v>
      </c>
      <c r="D83" s="2">
        <f>C83/C82 - 1</f>
        <v>2.1397942651048218E-2</v>
      </c>
      <c r="E83" s="2">
        <f>D83^2</f>
        <v>4.5787194969754846E-4</v>
      </c>
      <c r="F83" s="3">
        <v>141.66000399999999</v>
      </c>
      <c r="G83" s="3">
        <f>(F83/F82 - 1) * 100</f>
        <v>2.4517248151666893</v>
      </c>
      <c r="H83" s="3">
        <f t="shared" si="1"/>
        <v>6.0109545693041371</v>
      </c>
      <c r="I83" s="5">
        <f>D83*G83</f>
        <v>5.246186699108861E-2</v>
      </c>
    </row>
    <row r="84" spans="2:9" x14ac:dyDescent="0.25">
      <c r="B84" s="4">
        <v>44739</v>
      </c>
      <c r="C84" s="2">
        <v>85.860000999999997</v>
      </c>
      <c r="D84" s="2">
        <f>C84/C83 - 1</f>
        <v>-6.9828912239977559E-4</v>
      </c>
      <c r="E84" s="2">
        <f>D84^2</f>
        <v>4.8760769846184881E-7</v>
      </c>
      <c r="F84" s="3">
        <v>141.66000399999999</v>
      </c>
      <c r="G84" s="3">
        <f>(F84/F83 - 1) * 100</f>
        <v>0</v>
      </c>
      <c r="H84" s="3">
        <f t="shared" si="1"/>
        <v>0</v>
      </c>
      <c r="I84" s="5">
        <f>D84*G84</f>
        <v>0</v>
      </c>
    </row>
    <row r="85" spans="2:9" x14ac:dyDescent="0.25">
      <c r="B85" s="4">
        <v>44740</v>
      </c>
      <c r="C85" s="2">
        <v>84.339995999999999</v>
      </c>
      <c r="D85" s="2">
        <f>C85/C84 - 1</f>
        <v>-1.7703295857171009E-2</v>
      </c>
      <c r="E85" s="2">
        <f>D85^2</f>
        <v>3.134066842065282E-4</v>
      </c>
      <c r="F85" s="3">
        <v>137.44000199999999</v>
      </c>
      <c r="G85" s="3">
        <f>(F85/F84 - 1) * 100</f>
        <v>-2.9789650436548021</v>
      </c>
      <c r="H85" s="3">
        <f t="shared" si="1"/>
        <v>8.8742327313172567</v>
      </c>
      <c r="I85" s="5">
        <f>D85*G85</f>
        <v>5.2737499515991312E-2</v>
      </c>
    </row>
    <row r="86" spans="2:9" x14ac:dyDescent="0.25">
      <c r="B86" s="4">
        <v>44741</v>
      </c>
      <c r="C86" s="2">
        <v>83.650002000000001</v>
      </c>
      <c r="D86" s="2">
        <f>C86/C85 - 1</f>
        <v>-8.1811006962817512E-3</v>
      </c>
      <c r="E86" s="2">
        <f>D86^2</f>
        <v>6.6930408602701747E-5</v>
      </c>
      <c r="F86" s="3">
        <v>139.229996</v>
      </c>
      <c r="G86" s="3">
        <f>(F86/F85 - 1) * 100</f>
        <v>1.3023821114321654</v>
      </c>
      <c r="H86" s="3">
        <f t="shared" si="1"/>
        <v>1.6961991641785052</v>
      </c>
      <c r="I86" s="5">
        <f>D86*G86</f>
        <v>-1.0654919198662585E-2</v>
      </c>
    </row>
    <row r="87" spans="2:9" x14ac:dyDescent="0.25">
      <c r="B87" s="4">
        <v>44742</v>
      </c>
      <c r="C87" s="2">
        <v>81.75</v>
      </c>
      <c r="D87" s="2">
        <f>C87/C86 - 1</f>
        <v>-2.2713711351734389E-2</v>
      </c>
      <c r="E87" s="2">
        <f>D87^2</f>
        <v>5.1591268336990763E-4</v>
      </c>
      <c r="F87" s="3">
        <v>136.720001</v>
      </c>
      <c r="G87" s="3">
        <f>(F87/F86 - 1) * 100</f>
        <v>-1.8027688516201623</v>
      </c>
      <c r="H87" s="3">
        <f t="shared" si="1"/>
        <v>3.2499755323718786</v>
      </c>
      <c r="I87" s="5">
        <f>D87*G87</f>
        <v>4.0947571329598052E-2</v>
      </c>
    </row>
    <row r="88" spans="2:9" x14ac:dyDescent="0.25">
      <c r="B88" s="4">
        <v>44743</v>
      </c>
      <c r="C88" s="2">
        <v>77</v>
      </c>
      <c r="D88" s="2">
        <f>C88/C87 - 1</f>
        <v>-5.8103975535168217E-2</v>
      </c>
      <c r="E88" s="2">
        <f>D88^2</f>
        <v>3.3760719729914266E-3</v>
      </c>
      <c r="F88" s="3">
        <v>138.929993</v>
      </c>
      <c r="G88" s="3">
        <f>(F88/F87 - 1) * 100</f>
        <v>1.6164365007574899</v>
      </c>
      <c r="H88" s="3">
        <f t="shared" si="1"/>
        <v>2.6128669609811186</v>
      </c>
      <c r="I88" s="5">
        <f>D88*G88</f>
        <v>-9.3921386894166112E-2</v>
      </c>
    </row>
    <row r="89" spans="2:9" x14ac:dyDescent="0.25">
      <c r="B89" s="4">
        <v>44747</v>
      </c>
      <c r="C89" s="2">
        <v>76.110000999999997</v>
      </c>
      <c r="D89" s="2">
        <f>C89/C88 - 1</f>
        <v>-1.1558428571428636E-2</v>
      </c>
      <c r="E89" s="2">
        <f>D89^2</f>
        <v>1.3359727104081783E-4</v>
      </c>
      <c r="F89" s="3">
        <v>141.55999800000001</v>
      </c>
      <c r="G89" s="3">
        <f>(F89/F88 - 1) * 100</f>
        <v>1.8930433545764291</v>
      </c>
      <c r="H89" s="3">
        <f t="shared" si="1"/>
        <v>3.58361314230598</v>
      </c>
      <c r="I89" s="5">
        <f>D89*G89</f>
        <v>-2.188060639648931E-2</v>
      </c>
    </row>
    <row r="90" spans="2:9" x14ac:dyDescent="0.25">
      <c r="B90" s="4">
        <v>44748</v>
      </c>
      <c r="C90" s="2">
        <v>75.559997999999993</v>
      </c>
      <c r="D90" s="2">
        <f>C90/C89 - 1</f>
        <v>-7.2264221885899316E-3</v>
      </c>
      <c r="E90" s="2">
        <f>D90^2</f>
        <v>5.2221177647744897E-5</v>
      </c>
      <c r="F90" s="3">
        <v>142.91999799999999</v>
      </c>
      <c r="G90" s="3">
        <f>(F90/F89 - 1) * 100</f>
        <v>0.96072338175645644</v>
      </c>
      <c r="H90" s="3">
        <f t="shared" si="1"/>
        <v>0.9229894162535619</v>
      </c>
      <c r="I90" s="5">
        <f>D90*G90</f>
        <v>-6.9425927630220119E-3</v>
      </c>
    </row>
    <row r="91" spans="2:9" x14ac:dyDescent="0.25">
      <c r="B91" s="4">
        <v>44749</v>
      </c>
      <c r="C91" s="2">
        <v>80.650002000000001</v>
      </c>
      <c r="D91" s="2">
        <f>C91/C90 - 1</f>
        <v>6.7363739210263285E-2</v>
      </c>
      <c r="E91" s="2">
        <f>D91^2</f>
        <v>4.5378733603883628E-3</v>
      </c>
      <c r="F91" s="3">
        <v>146.35000600000001</v>
      </c>
      <c r="G91" s="3">
        <f>(F91/F90 - 1) * 100</f>
        <v>2.399949655750766</v>
      </c>
      <c r="H91" s="3">
        <f t="shared" si="1"/>
        <v>5.7597583501382204</v>
      </c>
      <c r="I91" s="5">
        <f>D91*G91</f>
        <v>0.16166958272775575</v>
      </c>
    </row>
    <row r="92" spans="2:9" x14ac:dyDescent="0.25">
      <c r="B92" s="4">
        <v>44750</v>
      </c>
      <c r="C92" s="2">
        <v>81.510002</v>
      </c>
      <c r="D92" s="2">
        <f>C92/C91 - 1</f>
        <v>1.0663359933952732E-2</v>
      </c>
      <c r="E92" s="2">
        <f>D92^2</f>
        <v>1.1370724508102842E-4</v>
      </c>
      <c r="F92" s="3">
        <v>147.03999300000001</v>
      </c>
      <c r="G92" s="3">
        <f>(F92/F91 - 1) * 100</f>
        <v>0.47146359529359749</v>
      </c>
      <c r="H92" s="3">
        <f t="shared" si="1"/>
        <v>0.22227792168716509</v>
      </c>
      <c r="I92" s="5">
        <f>D92*G92</f>
        <v>5.027386012371053E-3</v>
      </c>
    </row>
    <row r="93" spans="2:9" x14ac:dyDescent="0.25">
      <c r="B93" s="4">
        <v>44753</v>
      </c>
      <c r="C93" s="2">
        <v>79.110000999999997</v>
      </c>
      <c r="D93" s="2">
        <f>C93/C92 - 1</f>
        <v>-2.9444251516519415E-2</v>
      </c>
      <c r="E93" s="2">
        <f>D93^2</f>
        <v>8.6696394736805586E-4</v>
      </c>
      <c r="F93" s="3">
        <v>144.86999499999999</v>
      </c>
      <c r="G93" s="3">
        <f>(F93/F92 - 1) * 100</f>
        <v>-1.4757876110617185</v>
      </c>
      <c r="H93" s="3">
        <f t="shared" si="1"/>
        <v>2.177949072963254</v>
      </c>
      <c r="I93" s="5">
        <f>D93*G93</f>
        <v>4.3453461605064574E-2</v>
      </c>
    </row>
    <row r="94" spans="2:9" x14ac:dyDescent="0.25">
      <c r="B94" s="4">
        <v>44754</v>
      </c>
      <c r="C94" s="2">
        <v>79.099997999999999</v>
      </c>
      <c r="D94" s="2">
        <f>C94/C93 - 1</f>
        <v>-1.2644419003349228E-4</v>
      </c>
      <c r="E94" s="2">
        <f>D94^2</f>
        <v>1.5988133193225907E-8</v>
      </c>
      <c r="F94" s="3">
        <v>145.86000100000001</v>
      </c>
      <c r="G94" s="3">
        <f>(F94/F93 - 1) * 100</f>
        <v>0.68337546363552715</v>
      </c>
      <c r="H94" s="3">
        <f t="shared" si="1"/>
        <v>0.46700202429907167</v>
      </c>
      <c r="I94" s="5">
        <f>D94*G94</f>
        <v>-8.6408856988156481E-5</v>
      </c>
    </row>
    <row r="95" spans="2:9" x14ac:dyDescent="0.25">
      <c r="B95" s="4">
        <v>44755</v>
      </c>
      <c r="C95" s="2">
        <v>81.290001000000004</v>
      </c>
      <c r="D95" s="2">
        <f>C95/C94 - 1</f>
        <v>2.7686511445929485E-2</v>
      </c>
      <c r="E95" s="2">
        <f>D95^2</f>
        <v>7.6654291604558438E-4</v>
      </c>
      <c r="F95" s="3">
        <v>145.490005</v>
      </c>
      <c r="G95" s="3">
        <f>(F95/F94 - 1) * 100</f>
        <v>-0.25366515663195477</v>
      </c>
      <c r="H95" s="3">
        <f t="shared" si="1"/>
        <v>6.4346011689114149E-2</v>
      </c>
      <c r="I95" s="5">
        <f>D95*G95</f>
        <v>-7.0231032625241111E-3</v>
      </c>
    </row>
    <row r="96" spans="2:9" x14ac:dyDescent="0.25">
      <c r="B96" s="4">
        <v>44756</v>
      </c>
      <c r="C96" s="2">
        <v>83.669998000000007</v>
      </c>
      <c r="D96" s="2">
        <f>C96/C95 - 1</f>
        <v>2.9277856694822857E-2</v>
      </c>
      <c r="E96" s="2">
        <f>D96^2</f>
        <v>8.5719289264258355E-4</v>
      </c>
      <c r="F96" s="3">
        <v>148.470001</v>
      </c>
      <c r="G96" s="3">
        <f>(F96/F95 - 1) * 100</f>
        <v>2.0482479191611835</v>
      </c>
      <c r="H96" s="3">
        <f t="shared" si="1"/>
        <v>4.1953195383481185</v>
      </c>
      <c r="I96" s="5">
        <f>D96*G96</f>
        <v>5.9968309052670241E-2</v>
      </c>
    </row>
    <row r="97" spans="2:9" x14ac:dyDescent="0.25">
      <c r="B97" s="4">
        <v>44757</v>
      </c>
      <c r="C97" s="2">
        <v>85.629997000000003</v>
      </c>
      <c r="D97" s="2">
        <f>C97/C96 - 1</f>
        <v>2.3425350147612045E-2</v>
      </c>
      <c r="E97" s="2">
        <f>D97^2</f>
        <v>5.4874702953822769E-4</v>
      </c>
      <c r="F97" s="3">
        <v>150.16999799999999</v>
      </c>
      <c r="G97" s="3">
        <f>(F97/F96 - 1) * 100</f>
        <v>1.1450104321074184</v>
      </c>
      <c r="H97" s="3">
        <f t="shared" si="1"/>
        <v>1.3110488896348169</v>
      </c>
      <c r="I97" s="5">
        <f>D97*G97</f>
        <v>2.6822270294784845E-2</v>
      </c>
    </row>
    <row r="98" spans="2:9" x14ac:dyDescent="0.25">
      <c r="B98" s="4">
        <v>44760</v>
      </c>
      <c r="C98" s="2">
        <v>83.580001999999993</v>
      </c>
      <c r="D98" s="2">
        <f>C98/C97 - 1</f>
        <v>-2.3940150319052389E-2</v>
      </c>
      <c r="E98" s="2">
        <f>D98^2</f>
        <v>5.7313079729882422E-4</v>
      </c>
      <c r="F98" s="3">
        <v>147.070007</v>
      </c>
      <c r="G98" s="3">
        <f>(F98/F97 - 1) * 100</f>
        <v>-2.0643211302433295</v>
      </c>
      <c r="H98" s="3">
        <f t="shared" si="1"/>
        <v>4.2614217287690979</v>
      </c>
      <c r="I98" s="5">
        <f>D98*G98</f>
        <v>4.9420158164821433E-2</v>
      </c>
    </row>
    <row r="99" spans="2:9" x14ac:dyDescent="0.25">
      <c r="B99" s="4">
        <v>44761</v>
      </c>
      <c r="C99" s="2">
        <v>86.150002000000001</v>
      </c>
      <c r="D99" s="2">
        <f>C99/C98 - 1</f>
        <v>3.0748982274491965E-2</v>
      </c>
      <c r="E99" s="2">
        <f>D99^2</f>
        <v>9.454999109170211E-4</v>
      </c>
      <c r="F99" s="3">
        <v>151</v>
      </c>
      <c r="G99" s="3">
        <f>(F99/F98 - 1) * 100</f>
        <v>2.6721920262096743</v>
      </c>
      <c r="H99" s="3">
        <f t="shared" si="1"/>
        <v>7.1406102249385652</v>
      </c>
      <c r="I99" s="5">
        <f>D99*G99</f>
        <v>8.2167185247960045E-2</v>
      </c>
    </row>
    <row r="100" spans="2:9" x14ac:dyDescent="0.25">
      <c r="B100" s="4">
        <v>44762</v>
      </c>
      <c r="C100" s="2">
        <v>86.559997999999993</v>
      </c>
      <c r="D100" s="2">
        <f>C100/C99 - 1</f>
        <v>4.7590944919535527E-3</v>
      </c>
      <c r="E100" s="2">
        <f>D100^2</f>
        <v>2.2648980383342644E-5</v>
      </c>
      <c r="F100" s="3">
        <v>153.03999300000001</v>
      </c>
      <c r="G100" s="3">
        <f>(F100/F99 - 1) * 100</f>
        <v>1.3509887417218591</v>
      </c>
      <c r="H100" s="3">
        <f t="shared" si="1"/>
        <v>1.8251705802592122</v>
      </c>
      <c r="I100" s="5">
        <f>D100*G100</f>
        <v>6.4294830794197604E-3</v>
      </c>
    </row>
    <row r="101" spans="2:9" x14ac:dyDescent="0.25">
      <c r="B101" s="4">
        <v>44763</v>
      </c>
      <c r="C101" s="2">
        <v>87.790001000000004</v>
      </c>
      <c r="D101" s="2">
        <f>C101/C100 - 1</f>
        <v>1.4209831659192096E-2</v>
      </c>
      <c r="E101" s="2">
        <f>D101^2</f>
        <v>2.0191931578257799E-4</v>
      </c>
      <c r="F101" s="3">
        <v>155.35000600000001</v>
      </c>
      <c r="G101" s="3">
        <f>(F101/F100 - 1) * 100</f>
        <v>1.5094178683084492</v>
      </c>
      <c r="H101" s="3">
        <f t="shared" si="1"/>
        <v>2.2783423011688226</v>
      </c>
      <c r="I101" s="5">
        <f>D101*G101</f>
        <v>2.1448573812039646E-2</v>
      </c>
    </row>
    <row r="102" spans="2:9" x14ac:dyDescent="0.25">
      <c r="B102" s="4">
        <v>44764</v>
      </c>
      <c r="C102" s="2">
        <v>86.32</v>
      </c>
      <c r="D102" s="2">
        <f>C102/C101 - 1</f>
        <v>-1.6744515129917925E-2</v>
      </c>
      <c r="E102" s="2">
        <f>D102^2</f>
        <v>2.803787869360503E-4</v>
      </c>
      <c r="F102" s="3">
        <v>154.08999600000001</v>
      </c>
      <c r="G102" s="3">
        <f>(F102/F101 - 1) * 100</f>
        <v>-0.81107817916659108</v>
      </c>
      <c r="H102" s="3">
        <f t="shared" si="1"/>
        <v>0.65784781272019288</v>
      </c>
      <c r="I102" s="5">
        <f>D102*G102</f>
        <v>1.3581110842601265E-2</v>
      </c>
    </row>
    <row r="103" spans="2:9" x14ac:dyDescent="0.25">
      <c r="B103" s="4">
        <v>44767</v>
      </c>
      <c r="C103" s="2">
        <v>86.300003000000004</v>
      </c>
      <c r="D103" s="2">
        <f>C103/C102 - 1</f>
        <v>-2.3166126042617474E-4</v>
      </c>
      <c r="E103" s="2">
        <f>D103^2</f>
        <v>5.3666939582243953E-8</v>
      </c>
      <c r="F103" s="3">
        <v>152.949997</v>
      </c>
      <c r="G103" s="3">
        <f>(F103/F102 - 1) * 100</f>
        <v>-0.7398267438465056</v>
      </c>
      <c r="H103" s="3">
        <f t="shared" si="1"/>
        <v>0.54734361091052297</v>
      </c>
      <c r="I103" s="5">
        <f>D103*G103</f>
        <v>1.7138919597647421E-4</v>
      </c>
    </row>
    <row r="104" spans="2:9" x14ac:dyDescent="0.25">
      <c r="B104" s="4">
        <v>44768</v>
      </c>
      <c r="C104" s="2">
        <v>84.419998000000007</v>
      </c>
      <c r="D104" s="2">
        <f>C104/C103 - 1</f>
        <v>-2.1784529949552822E-2</v>
      </c>
      <c r="E104" s="2">
        <f>D104^2</f>
        <v>4.7456574512296391E-4</v>
      </c>
      <c r="F104" s="3">
        <v>151.60000600000001</v>
      </c>
      <c r="G104" s="3">
        <f>(F104/F103 - 1) * 100</f>
        <v>-0.88263551911019755</v>
      </c>
      <c r="H104" s="3">
        <f t="shared" si="1"/>
        <v>0.77904545959492788</v>
      </c>
      <c r="I104" s="5">
        <f>D104*G104</f>
        <v>1.9227799900595199E-2</v>
      </c>
    </row>
    <row r="105" spans="2:9" x14ac:dyDescent="0.25">
      <c r="B105" s="4">
        <v>44769</v>
      </c>
      <c r="C105" s="2">
        <v>87.629997000000003</v>
      </c>
      <c r="D105" s="2">
        <f>C105/C104 - 1</f>
        <v>3.8024153945135142E-2</v>
      </c>
      <c r="E105" s="2">
        <f>D105^2</f>
        <v>1.4458362832433364E-3</v>
      </c>
      <c r="F105" s="3">
        <v>156.78999300000001</v>
      </c>
      <c r="G105" s="3">
        <f>(F105/F104 - 1) * 100</f>
        <v>3.4234741389126411</v>
      </c>
      <c r="H105" s="3">
        <f t="shared" si="1"/>
        <v>11.720175179803649</v>
      </c>
      <c r="I105" s="5">
        <f>D105*G105</f>
        <v>0.13017470768520323</v>
      </c>
    </row>
    <row r="106" spans="2:9" x14ac:dyDescent="0.25">
      <c r="B106" s="4">
        <v>44770</v>
      </c>
      <c r="C106" s="2">
        <v>88.610000999999997</v>
      </c>
      <c r="D106" s="2">
        <f>C106/C105 - 1</f>
        <v>1.118343071494099E-2</v>
      </c>
      <c r="E106" s="2">
        <f>D106^2</f>
        <v>1.2506912255588553E-4</v>
      </c>
      <c r="F106" s="3">
        <v>157.35000600000001</v>
      </c>
      <c r="G106" s="3">
        <f>(F106/F105 - 1) * 100</f>
        <v>0.35717394285488258</v>
      </c>
      <c r="H106" s="3">
        <f t="shared" si="1"/>
        <v>0.12757322545450292</v>
      </c>
      <c r="I106" s="5">
        <f>D106*G106</f>
        <v>3.994430043099872E-3</v>
      </c>
    </row>
    <row r="107" spans="2:9" x14ac:dyDescent="0.25">
      <c r="B107" s="4">
        <v>44771</v>
      </c>
      <c r="C107" s="2">
        <v>88.480002999999996</v>
      </c>
      <c r="D107" s="2">
        <f>C107/C106 - 1</f>
        <v>-1.4670804484021582E-3</v>
      </c>
      <c r="E107" s="2">
        <f>D107^2</f>
        <v>2.1523250420838776E-6</v>
      </c>
      <c r="F107" s="3">
        <v>162.509995</v>
      </c>
      <c r="G107" s="3">
        <f>(F107/F106 - 1) * 100</f>
        <v>3.2793065162005641</v>
      </c>
      <c r="H107" s="3">
        <f t="shared" si="1"/>
        <v>10.753851227195481</v>
      </c>
      <c r="I107" s="5">
        <f>D107*G107</f>
        <v>-4.8110064742356426E-3</v>
      </c>
    </row>
    <row r="108" spans="2:9" x14ac:dyDescent="0.25">
      <c r="B108" s="4">
        <v>44774</v>
      </c>
      <c r="C108" s="2">
        <v>86.309997999999993</v>
      </c>
      <c r="D108" s="2">
        <f>C108/C107 - 1</f>
        <v>-2.4525372134085566E-2</v>
      </c>
      <c r="E108" s="2">
        <f>D108^2</f>
        <v>6.0149387831538075E-4</v>
      </c>
      <c r="F108" s="3">
        <v>161.509995</v>
      </c>
      <c r="G108" s="3">
        <f>(F108/F107 - 1) * 100</f>
        <v>-0.6153467668250201</v>
      </c>
      <c r="H108" s="3">
        <f t="shared" si="1"/>
        <v>0.37865164344200564</v>
      </c>
      <c r="I108" s="5">
        <f>D108*G108</f>
        <v>1.5091608447889995E-2</v>
      </c>
    </row>
    <row r="109" spans="2:9" x14ac:dyDescent="0.25">
      <c r="B109" s="4">
        <v>44775</v>
      </c>
      <c r="C109" s="2">
        <v>86.050003000000004</v>
      </c>
      <c r="D109" s="2">
        <f>C109/C108 - 1</f>
        <v>-3.0123393120689013E-3</v>
      </c>
      <c r="E109" s="2">
        <f>D109^2</f>
        <v>9.0741881310357419E-6</v>
      </c>
      <c r="F109" s="3">
        <v>160.009995</v>
      </c>
      <c r="G109" s="3">
        <f>(F109/F108 - 1) * 100</f>
        <v>-0.92873509159603351</v>
      </c>
      <c r="H109" s="3">
        <f t="shared" si="1"/>
        <v>0.86254887036189276</v>
      </c>
      <c r="I109" s="5">
        <f>D109*G109</f>
        <v>2.7976652269126436E-3</v>
      </c>
    </row>
    <row r="110" spans="2:9" x14ac:dyDescent="0.25">
      <c r="B110" s="4">
        <v>44776</v>
      </c>
      <c r="C110" s="2">
        <v>86.510002</v>
      </c>
      <c r="D110" s="2">
        <f>C110/C109 - 1</f>
        <v>5.3457174196727131E-3</v>
      </c>
      <c r="E110" s="2">
        <f>D110^2</f>
        <v>2.857669473099229E-5</v>
      </c>
      <c r="F110" s="3">
        <v>166.13000500000001</v>
      </c>
      <c r="G110" s="3">
        <f>(F110/F109 - 1) * 100</f>
        <v>3.8247673215663802</v>
      </c>
      <c r="H110" s="3">
        <f t="shared" si="1"/>
        <v>14.628845064122062</v>
      </c>
      <c r="I110" s="5">
        <f>D110*G110</f>
        <v>2.0446125297092343E-2</v>
      </c>
    </row>
    <row r="111" spans="2:9" x14ac:dyDescent="0.25">
      <c r="B111" s="4">
        <v>44777</v>
      </c>
      <c r="C111" s="2">
        <v>88.419998000000007</v>
      </c>
      <c r="D111" s="2">
        <f>C111/C110 - 1</f>
        <v>2.2078325694640633E-2</v>
      </c>
      <c r="E111" s="2">
        <f>D111^2</f>
        <v>4.8745246547862877E-4</v>
      </c>
      <c r="F111" s="3">
        <v>165.80999800000001</v>
      </c>
      <c r="G111" s="3">
        <f>(F111/F110 - 1) * 100</f>
        <v>-0.19262444493395314</v>
      </c>
      <c r="H111" s="3">
        <f t="shared" si="1"/>
        <v>3.7104176786113545E-2</v>
      </c>
      <c r="I111" s="5">
        <f>D111*G111</f>
        <v>-4.2528252320011874E-3</v>
      </c>
    </row>
    <row r="112" spans="2:9" x14ac:dyDescent="0.25">
      <c r="B112" s="4">
        <v>44778</v>
      </c>
      <c r="C112" s="2">
        <v>89.769997000000004</v>
      </c>
      <c r="D112" s="2">
        <f>C112/C111 - 1</f>
        <v>1.5268027940918971E-2</v>
      </c>
      <c r="E112" s="2">
        <f>D112^2</f>
        <v>2.3311267720468239E-4</v>
      </c>
      <c r="F112" s="3">
        <v>165.35000600000001</v>
      </c>
      <c r="G112" s="3">
        <f>(F112/F111 - 1) * 100</f>
        <v>-0.27742114802993267</v>
      </c>
      <c r="H112" s="3">
        <f t="shared" si="1"/>
        <v>7.6962493374245822E-2</v>
      </c>
      <c r="I112" s="5">
        <f>D112*G112</f>
        <v>-4.2356738395228303E-3</v>
      </c>
    </row>
    <row r="113" spans="2:9" x14ac:dyDescent="0.25">
      <c r="B113" s="4">
        <v>44781</v>
      </c>
      <c r="C113" s="2">
        <v>87.940002000000007</v>
      </c>
      <c r="D113" s="2">
        <f>C113/C112 - 1</f>
        <v>-2.0385374414126356E-2</v>
      </c>
      <c r="E113" s="2">
        <f>D113^2</f>
        <v>4.1556349000411745E-4</v>
      </c>
      <c r="F113" s="3">
        <v>164.86999499999999</v>
      </c>
      <c r="G113" s="3">
        <f>(F113/F112 - 1) * 100</f>
        <v>-0.29029995922710272</v>
      </c>
      <c r="H113" s="3">
        <f t="shared" si="1"/>
        <v>8.4274066327257507E-2</v>
      </c>
      <c r="I113" s="5">
        <f>D113*G113</f>
        <v>5.9178733612501042E-3</v>
      </c>
    </row>
    <row r="114" spans="2:9" x14ac:dyDescent="0.25">
      <c r="B114" s="4">
        <v>44782</v>
      </c>
      <c r="C114" s="2">
        <v>85.209998999999996</v>
      </c>
      <c r="D114" s="2">
        <f>C114/C113 - 1</f>
        <v>-3.1043926971937141E-2</v>
      </c>
      <c r="E114" s="2">
        <f>D114^2</f>
        <v>9.6372540183896631E-4</v>
      </c>
      <c r="F114" s="3">
        <v>164.91999799999999</v>
      </c>
      <c r="G114" s="3">
        <f>(F114/F113 - 1) * 100</f>
        <v>3.0328744778573835E-2</v>
      </c>
      <c r="H114" s="3">
        <f t="shared" si="1"/>
        <v>9.1983275984386967E-4</v>
      </c>
      <c r="I114" s="5">
        <f>D114*G114</f>
        <v>-9.4152333805656602E-4</v>
      </c>
    </row>
    <row r="115" spans="2:9" x14ac:dyDescent="0.25">
      <c r="B115" s="4">
        <v>44783</v>
      </c>
      <c r="C115" s="2">
        <v>88.669998000000007</v>
      </c>
      <c r="D115" s="2">
        <f>C115/C114 - 1</f>
        <v>4.0605551468202883E-2</v>
      </c>
      <c r="E115" s="2">
        <f>D115^2</f>
        <v>1.6488108100368732E-3</v>
      </c>
      <c r="F115" s="3">
        <v>169.240005</v>
      </c>
      <c r="G115" s="3">
        <f>(F115/F114 - 1) * 100</f>
        <v>2.6194561316936316</v>
      </c>
      <c r="H115" s="3">
        <f t="shared" si="1"/>
        <v>6.8615504258673639</v>
      </c>
      <c r="I115" s="5">
        <f>D115*G115</f>
        <v>0.10636446077418539</v>
      </c>
    </row>
    <row r="116" spans="2:9" x14ac:dyDescent="0.25">
      <c r="B116" s="4">
        <v>44784</v>
      </c>
      <c r="C116" s="2">
        <v>89.519997000000004</v>
      </c>
      <c r="D116" s="2">
        <f>C116/C115 - 1</f>
        <v>9.5860947239447825E-3</v>
      </c>
      <c r="E116" s="2">
        <f>D116^2</f>
        <v>9.1893212056441996E-5</v>
      </c>
      <c r="F116" s="3">
        <v>168.490005</v>
      </c>
      <c r="G116" s="3">
        <f>(F116/F115 - 1) * 100</f>
        <v>-0.44315763285400767</v>
      </c>
      <c r="H116" s="3">
        <f t="shared" si="1"/>
        <v>0.19638868755676744</v>
      </c>
      <c r="I116" s="5">
        <f>D116*G116</f>
        <v>-4.2481510461776619E-3</v>
      </c>
    </row>
    <row r="117" spans="2:9" x14ac:dyDescent="0.25">
      <c r="B117" s="4">
        <v>44785</v>
      </c>
      <c r="C117" s="2">
        <v>90.860000999999997</v>
      </c>
      <c r="D117" s="2">
        <f>C117/C116 - 1</f>
        <v>1.4968767257666382E-2</v>
      </c>
      <c r="E117" s="2">
        <f>D117^2</f>
        <v>2.2406399321418514E-4</v>
      </c>
      <c r="F117" s="3">
        <v>172.10000600000001</v>
      </c>
      <c r="G117" s="3">
        <f>(F117/F116 - 1) * 100</f>
        <v>2.1425609192664119</v>
      </c>
      <c r="H117" s="3">
        <f t="shared" si="1"/>
        <v>4.5905672927677319</v>
      </c>
      <c r="I117" s="5">
        <f>D117*G117</f>
        <v>3.2071495735870655E-2</v>
      </c>
    </row>
    <row r="118" spans="2:9" x14ac:dyDescent="0.25">
      <c r="B118" s="4">
        <v>44788</v>
      </c>
      <c r="C118" s="2">
        <v>91.57</v>
      </c>
      <c r="D118" s="2">
        <f>C118/C117 - 1</f>
        <v>7.8142085866805822E-3</v>
      </c>
      <c r="E118" s="2">
        <f>D118^2</f>
        <v>6.1061855836152547E-5</v>
      </c>
      <c r="F118" s="3">
        <v>173.19000199999999</v>
      </c>
      <c r="G118" s="3">
        <f>(F118/F117 - 1) * 100</f>
        <v>0.63335035560661002</v>
      </c>
      <c r="H118" s="3">
        <f t="shared" si="1"/>
        <v>0.40113267294701938</v>
      </c>
      <c r="I118" s="5">
        <f>D118*G118</f>
        <v>4.9491317871583722E-3</v>
      </c>
    </row>
    <row r="119" spans="2:9" x14ac:dyDescent="0.25">
      <c r="B119" s="4">
        <v>44789</v>
      </c>
      <c r="C119" s="2">
        <v>89.949996999999996</v>
      </c>
      <c r="D119" s="2">
        <f>C119/C118 - 1</f>
        <v>-1.7691416402751958E-2</v>
      </c>
      <c r="E119" s="2">
        <f>D119^2</f>
        <v>3.1298621433556103E-4</v>
      </c>
      <c r="F119" s="3">
        <v>173.029999</v>
      </c>
      <c r="G119" s="3">
        <f>(F119/F118 - 1) * 100</f>
        <v>-9.2385817975793039E-2</v>
      </c>
      <c r="H119" s="3">
        <f t="shared" si="1"/>
        <v>8.5351393630563634E-3</v>
      </c>
      <c r="I119" s="5">
        <f>D119*G119</f>
        <v>1.6344359755186017E-3</v>
      </c>
    </row>
    <row r="120" spans="2:9" x14ac:dyDescent="0.25">
      <c r="B120" s="4">
        <v>44790</v>
      </c>
      <c r="C120" s="2">
        <v>89.199996999999996</v>
      </c>
      <c r="D120" s="2">
        <f>C120/C119 - 1</f>
        <v>-8.3379658144957514E-3</v>
      </c>
      <c r="E120" s="2">
        <f>D120^2</f>
        <v>6.9521673923699805E-5</v>
      </c>
      <c r="F120" s="3">
        <v>174.550003</v>
      </c>
      <c r="G120" s="3">
        <f>(F120/F119 - 1) * 100</f>
        <v>0.87846269940741184</v>
      </c>
      <c r="H120" s="3">
        <f t="shared" si="1"/>
        <v>0.77169671425015685</v>
      </c>
      <c r="I120" s="5">
        <f>D120*G120</f>
        <v>-7.3245919569686572E-3</v>
      </c>
    </row>
    <row r="121" spans="2:9" x14ac:dyDescent="0.25">
      <c r="B121" s="4">
        <v>44791</v>
      </c>
      <c r="C121" s="2">
        <v>89.269997000000004</v>
      </c>
      <c r="D121" s="2">
        <f>C121/C120 - 1</f>
        <v>7.8475338962191721E-4</v>
      </c>
      <c r="E121" s="2">
        <f>D121^2</f>
        <v>6.1583788252308857E-7</v>
      </c>
      <c r="F121" s="3">
        <v>174.14999399999999</v>
      </c>
      <c r="G121" s="3">
        <f>(F121/F120 - 1) * 100</f>
        <v>-0.22916585111717458</v>
      </c>
      <c r="H121" s="3">
        <f t="shared" si="1"/>
        <v>5.2516987318259024E-2</v>
      </c>
      <c r="I121" s="5">
        <f>D121*G121</f>
        <v>-1.7983867844979437E-4</v>
      </c>
    </row>
    <row r="122" spans="2:9" x14ac:dyDescent="0.25">
      <c r="B122" s="4">
        <v>44792</v>
      </c>
      <c r="C122" s="2">
        <v>87.199996999999996</v>
      </c>
      <c r="D122" s="2">
        <f>C122/C121 - 1</f>
        <v>-2.3188081881530764E-2</v>
      </c>
      <c r="E122" s="2">
        <f>D122^2</f>
        <v>5.3768714134457528E-4</v>
      </c>
      <c r="F122" s="3">
        <v>171.520004</v>
      </c>
      <c r="G122" s="3">
        <f>(F122/F121 - 1) * 100</f>
        <v>-1.5101866727598057</v>
      </c>
      <c r="H122" s="3">
        <f t="shared" si="1"/>
        <v>2.2806637865813322</v>
      </c>
      <c r="I122" s="5">
        <f>D122*G122</f>
        <v>3.5018332224350877E-2</v>
      </c>
    </row>
    <row r="123" spans="2:9" x14ac:dyDescent="0.25">
      <c r="B123" s="4">
        <v>44795</v>
      </c>
      <c r="C123" s="2">
        <v>85.239998</v>
      </c>
      <c r="D123" s="2">
        <f>C123/C122 - 1</f>
        <v>-2.247705352558671E-2</v>
      </c>
      <c r="E123" s="2">
        <f>D123^2</f>
        <v>5.0521793519208997E-4</v>
      </c>
      <c r="F123" s="3">
        <v>167.570007</v>
      </c>
      <c r="G123" s="3">
        <f>(F123/F122 - 1) * 100</f>
        <v>-2.3029366300621135</v>
      </c>
      <c r="H123" s="3">
        <f t="shared" si="1"/>
        <v>5.3035171220818436</v>
      </c>
      <c r="I123" s="5">
        <f>D123*G123</f>
        <v>5.1763229899940401E-2</v>
      </c>
    </row>
    <row r="124" spans="2:9" x14ac:dyDescent="0.25">
      <c r="B124" s="4">
        <v>44796</v>
      </c>
      <c r="C124" s="2">
        <v>86.029999000000004</v>
      </c>
      <c r="D124" s="2">
        <f>C124/C123 - 1</f>
        <v>9.2679612686055179E-3</v>
      </c>
      <c r="E124" s="2">
        <f>D124^2</f>
        <v>8.5895106076372001E-5</v>
      </c>
      <c r="F124" s="3">
        <v>167.229996</v>
      </c>
      <c r="G124" s="3">
        <f>(F124/F123 - 1) * 100</f>
        <v>-0.20290683642449903</v>
      </c>
      <c r="H124" s="3">
        <f t="shared" si="1"/>
        <v>4.1171184267798408E-2</v>
      </c>
      <c r="I124" s="5">
        <f>D124*G124</f>
        <v>-1.8805327011175324E-3</v>
      </c>
    </row>
    <row r="125" spans="2:9" x14ac:dyDescent="0.25">
      <c r="B125" s="4">
        <v>44797</v>
      </c>
      <c r="C125" s="2">
        <v>85.559997999999993</v>
      </c>
      <c r="D125" s="2">
        <f>C125/C124 - 1</f>
        <v>-5.4632221953182514E-3</v>
      </c>
      <c r="E125" s="2">
        <f>D125^2</f>
        <v>2.9846796755417975E-5</v>
      </c>
      <c r="F125" s="3">
        <v>167.529999</v>
      </c>
      <c r="G125" s="3">
        <f>(F125/F124 - 1) * 100</f>
        <v>0.17939544769229876</v>
      </c>
      <c r="H125" s="3">
        <f t="shared" si="1"/>
        <v>3.2182726652720303E-2</v>
      </c>
      <c r="I125" s="5">
        <f>D125*G125</f>
        <v>-9.8007719157162097E-4</v>
      </c>
    </row>
    <row r="126" spans="2:9" x14ac:dyDescent="0.25">
      <c r="B126" s="4">
        <v>44798</v>
      </c>
      <c r="C126" s="2">
        <v>87.57</v>
      </c>
      <c r="D126" s="2">
        <f>C126/C125 - 1</f>
        <v>2.3492310039558539E-2</v>
      </c>
      <c r="E126" s="2">
        <f>D126^2</f>
        <v>5.5188863099474295E-4</v>
      </c>
      <c r="F126" s="3">
        <v>170.029999</v>
      </c>
      <c r="G126" s="3">
        <f>(F126/F125 - 1) * 100</f>
        <v>1.4922700500941355</v>
      </c>
      <c r="H126" s="3">
        <f t="shared" si="1"/>
        <v>2.2268699024079535</v>
      </c>
      <c r="I126" s="5">
        <f>D126*G126</f>
        <v>3.5056870679558982E-2</v>
      </c>
    </row>
    <row r="127" spans="2:9" x14ac:dyDescent="0.25">
      <c r="B127" s="4">
        <v>44799</v>
      </c>
      <c r="C127" s="2">
        <v>84.739998</v>
      </c>
      <c r="D127" s="2">
        <f>C127/C126 - 1</f>
        <v>-3.2317026378896774E-2</v>
      </c>
      <c r="E127" s="2">
        <f>D127^2</f>
        <v>1.04439019397431E-3</v>
      </c>
      <c r="F127" s="3">
        <v>163.61999499999999</v>
      </c>
      <c r="G127" s="3">
        <f>(F127/F126 - 1) * 100</f>
        <v>-3.7699253294708357</v>
      </c>
      <c r="H127" s="3">
        <f t="shared" si="1"/>
        <v>14.21233698978579</v>
      </c>
      <c r="I127" s="5">
        <f>D127*G127</f>
        <v>0.12183277631898011</v>
      </c>
    </row>
    <row r="128" spans="2:9" x14ac:dyDescent="0.25">
      <c r="B128" s="4">
        <v>44802</v>
      </c>
      <c r="C128" s="2">
        <v>82.849997999999999</v>
      </c>
      <c r="D128" s="2">
        <f>C128/C127 - 1</f>
        <v>-2.2303517165530251E-2</v>
      </c>
      <c r="E128" s="2">
        <f>D128^2</f>
        <v>4.974468779531026E-4</v>
      </c>
      <c r="F128" s="3">
        <v>161.38000500000001</v>
      </c>
      <c r="G128" s="3">
        <f>(F128/F127 - 1) * 100</f>
        <v>-1.3690197215810773</v>
      </c>
      <c r="H128" s="3">
        <f t="shared" si="1"/>
        <v>1.8742149980779306</v>
      </c>
      <c r="I128" s="5">
        <f>D128*G128</f>
        <v>3.0533954860233001E-2</v>
      </c>
    </row>
    <row r="129" spans="2:9" x14ac:dyDescent="0.25">
      <c r="B129" s="4">
        <v>44803</v>
      </c>
      <c r="C129" s="2">
        <v>82.790001000000004</v>
      </c>
      <c r="D129" s="2">
        <f>C129/C128 - 1</f>
        <v>-7.2416416956333496E-4</v>
      </c>
      <c r="E129" s="2">
        <f>D129^2</f>
        <v>5.2441374447935458E-7</v>
      </c>
      <c r="F129" s="3">
        <v>158.91000399999999</v>
      </c>
      <c r="G129" s="3">
        <f>(F129/F128 - 1) * 100</f>
        <v>-1.5305495869826102</v>
      </c>
      <c r="H129" s="3">
        <f t="shared" si="1"/>
        <v>2.3425820382126386</v>
      </c>
      <c r="I129" s="5">
        <f>D129*G129</f>
        <v>1.1083691706327671E-3</v>
      </c>
    </row>
    <row r="130" spans="2:9" x14ac:dyDescent="0.25">
      <c r="B130" s="4">
        <v>44804</v>
      </c>
      <c r="C130" s="2">
        <v>83.349997999999999</v>
      </c>
      <c r="D130" s="2">
        <f>C130/C129 - 1</f>
        <v>6.764065626717386E-3</v>
      </c>
      <c r="E130" s="2">
        <f>D130^2</f>
        <v>4.5752583802539662E-5</v>
      </c>
      <c r="F130" s="3">
        <v>157.220001</v>
      </c>
      <c r="G130" s="3">
        <f>(F130/F129 - 1) * 100</f>
        <v>-1.0634969211881673</v>
      </c>
      <c r="H130" s="3">
        <f t="shared" si="1"/>
        <v>1.1310257013767109</v>
      </c>
      <c r="I130" s="5">
        <f>D130*G130</f>
        <v>-7.1935629687286517E-3</v>
      </c>
    </row>
    <row r="131" spans="2:9" x14ac:dyDescent="0.25">
      <c r="B131" s="4">
        <v>44805</v>
      </c>
      <c r="C131" s="2">
        <v>81.639999000000003</v>
      </c>
      <c r="D131" s="2">
        <f>C131/C130 - 1</f>
        <v>-2.0515885315318116E-2</v>
      </c>
      <c r="E131" s="2">
        <f>D131^2</f>
        <v>4.2090155027128552E-4</v>
      </c>
      <c r="F131" s="3">
        <v>157.96000699999999</v>
      </c>
      <c r="G131" s="3">
        <f>(F131/F130 - 1) * 100</f>
        <v>0.47068184409946312</v>
      </c>
      <c r="H131" s="3">
        <f t="shared" si="1"/>
        <v>0.2215413983648713</v>
      </c>
      <c r="I131" s="5">
        <f>D131*G131</f>
        <v>-9.656454733547027E-3</v>
      </c>
    </row>
    <row r="132" spans="2:9" x14ac:dyDescent="0.25">
      <c r="B132" s="4">
        <v>44806</v>
      </c>
      <c r="C132" s="2">
        <v>80.900002000000001</v>
      </c>
      <c r="D132" s="2">
        <f>C132/C131 - 1</f>
        <v>-9.0641475877529798E-3</v>
      </c>
      <c r="E132" s="2">
        <f>D132^2</f>
        <v>8.2158771492568162E-5</v>
      </c>
      <c r="F132" s="3">
        <v>155.80999800000001</v>
      </c>
      <c r="G132" s="3">
        <f>(F132/F131 - 1) * 100</f>
        <v>-1.3611097143088724</v>
      </c>
      <c r="H132" s="3">
        <f t="shared" si="1"/>
        <v>1.8526196543859803</v>
      </c>
      <c r="I132" s="5">
        <f>D132*G132</f>
        <v>1.2337299333619912E-2</v>
      </c>
    </row>
    <row r="133" spans="2:9" x14ac:dyDescent="0.25">
      <c r="B133" s="4">
        <v>44810</v>
      </c>
      <c r="C133" s="2">
        <v>80.029999000000004</v>
      </c>
      <c r="D133" s="2">
        <f>C133/C132 - 1</f>
        <v>-1.0754054122273038E-2</v>
      </c>
      <c r="E133" s="2">
        <f>D133^2</f>
        <v>1.1564968006477772E-4</v>
      </c>
      <c r="F133" s="3">
        <v>154.529999</v>
      </c>
      <c r="G133" s="3">
        <f>(F133/F132 - 1) * 100</f>
        <v>-0.82151275042054994</v>
      </c>
      <c r="H133" s="3">
        <f t="shared" si="1"/>
        <v>0.67488319910353678</v>
      </c>
      <c r="I133" s="5">
        <f>D133*G133</f>
        <v>8.8345925801599761E-3</v>
      </c>
    </row>
    <row r="134" spans="2:9" x14ac:dyDescent="0.25">
      <c r="B134" s="4">
        <v>44811</v>
      </c>
      <c r="C134" s="2">
        <v>79.949996999999996</v>
      </c>
      <c r="D134" s="2">
        <f>C134/C133 - 1</f>
        <v>-9.9965014369185479E-4</v>
      </c>
      <c r="E134" s="2">
        <f>D134^2</f>
        <v>9.9930040978314592E-7</v>
      </c>
      <c r="F134" s="3">
        <v>155.96000699999999</v>
      </c>
      <c r="G134" s="3">
        <f>(F134/F133 - 1) * 100</f>
        <v>0.92539183928939117</v>
      </c>
      <c r="H134" s="3">
        <f t="shared" si="1"/>
        <v>0.85635005622340232</v>
      </c>
      <c r="I134" s="5">
        <f>D134*G134</f>
        <v>-9.2506808511690964E-4</v>
      </c>
    </row>
    <row r="135" spans="2:9" x14ac:dyDescent="0.25">
      <c r="B135" s="4">
        <v>44812</v>
      </c>
      <c r="C135" s="2">
        <v>80.239998</v>
      </c>
      <c r="D135" s="2">
        <f>C135/C134 - 1</f>
        <v>3.6272796858267675E-3</v>
      </c>
      <c r="E135" s="2">
        <f>D135^2</f>
        <v>1.3157157919211534E-5</v>
      </c>
      <c r="F135" s="3">
        <v>154.46000699999999</v>
      </c>
      <c r="G135" s="3">
        <f>(F135/F134 - 1) * 100</f>
        <v>-0.96178502992757542</v>
      </c>
      <c r="H135" s="3">
        <f t="shared" si="1"/>
        <v>0.92503044379278709</v>
      </c>
      <c r="I135" s="5">
        <f>D135*G135</f>
        <v>-3.488663301188584E-3</v>
      </c>
    </row>
    <row r="136" spans="2:9" x14ac:dyDescent="0.25">
      <c r="B136" s="4">
        <v>44813</v>
      </c>
      <c r="C136" s="2">
        <v>81.529999000000004</v>
      </c>
      <c r="D136" s="2">
        <f>C136/C135 - 1</f>
        <v>1.607678255425693E-2</v>
      </c>
      <c r="E136" s="2">
        <f>D136^2</f>
        <v>2.5846293729685997E-4</v>
      </c>
      <c r="F136" s="3">
        <v>157.36999499999999</v>
      </c>
      <c r="G136" s="3">
        <f>(F136/F135 - 1) * 100</f>
        <v>1.8839750538144129</v>
      </c>
      <c r="H136" s="3">
        <f t="shared" si="1"/>
        <v>3.5493620033950197</v>
      </c>
      <c r="I136" s="5">
        <f>D136*G136</f>
        <v>3.0288257277818812E-2</v>
      </c>
    </row>
    <row r="137" spans="2:9" x14ac:dyDescent="0.25">
      <c r="B137" s="4">
        <v>44816</v>
      </c>
      <c r="C137" s="2">
        <v>82.150002000000001</v>
      </c>
      <c r="D137" s="2">
        <f>C137/C136 - 1</f>
        <v>7.6045996271874028E-3</v>
      </c>
      <c r="E137" s="2">
        <f>D137^2</f>
        <v>5.7829935489818786E-5</v>
      </c>
      <c r="F137" s="3">
        <v>163.429993</v>
      </c>
      <c r="G137" s="3">
        <f>(F137/F136 - 1) * 100</f>
        <v>3.8507963350955299</v>
      </c>
      <c r="H137" s="3">
        <f t="shared" ref="H137:H200" si="2">G137^2</f>
        <v>14.828632414385165</v>
      </c>
      <c r="I137" s="5">
        <f>D137*G137</f>
        <v>2.9283764374242082E-2</v>
      </c>
    </row>
    <row r="138" spans="2:9" x14ac:dyDescent="0.25">
      <c r="B138" s="4">
        <v>44817</v>
      </c>
      <c r="C138" s="2">
        <v>78.809997999999993</v>
      </c>
      <c r="D138" s="2">
        <f>C138/C137 - 1</f>
        <v>-4.0657381846442409E-2</v>
      </c>
      <c r="E138" s="2">
        <f>D138^2</f>
        <v>1.6530226986074248E-3</v>
      </c>
      <c r="F138" s="3">
        <v>153.83999600000001</v>
      </c>
      <c r="G138" s="3">
        <f>(F138/F137 - 1) * 100</f>
        <v>-5.8679541153746406</v>
      </c>
      <c r="H138" s="3">
        <f t="shared" si="2"/>
        <v>34.432885500142184</v>
      </c>
      <c r="I138" s="5">
        <f>D138*G138</f>
        <v>0.23857565112618995</v>
      </c>
    </row>
    <row r="139" spans="2:9" x14ac:dyDescent="0.25">
      <c r="B139" s="4">
        <v>44818</v>
      </c>
      <c r="C139" s="2">
        <v>79.660004000000001</v>
      </c>
      <c r="D139" s="2">
        <f>C139/C138 - 1</f>
        <v>1.0785509726824349E-2</v>
      </c>
      <c r="E139" s="2">
        <f>D139^2</f>
        <v>1.1632722006742266E-4</v>
      </c>
      <c r="F139" s="3">
        <v>155.30999800000001</v>
      </c>
      <c r="G139" s="3">
        <f>(F139/F138 - 1) * 100</f>
        <v>0.95553954642588756</v>
      </c>
      <c r="H139" s="3">
        <f t="shared" si="2"/>
        <v>0.91305582478379099</v>
      </c>
      <c r="I139" s="5">
        <f>D139*G139</f>
        <v>1.0305981072341737E-2</v>
      </c>
    </row>
    <row r="140" spans="2:9" x14ac:dyDescent="0.25">
      <c r="B140" s="4">
        <v>44819</v>
      </c>
      <c r="C140" s="2">
        <v>77.980002999999996</v>
      </c>
      <c r="D140" s="2">
        <f>C140/C139 - 1</f>
        <v>-2.108964242582767E-2</v>
      </c>
      <c r="E140" s="2">
        <f>D140^2</f>
        <v>4.4477301764927042E-4</v>
      </c>
      <c r="F140" s="3">
        <v>152.36999499999999</v>
      </c>
      <c r="G140" s="3">
        <f>(F140/F139 - 1) * 100</f>
        <v>-1.8929901731117305</v>
      </c>
      <c r="H140" s="3">
        <f t="shared" si="2"/>
        <v>3.5834117954975793</v>
      </c>
      <c r="I140" s="5">
        <f>D140*G140</f>
        <v>3.992248586653202E-2</v>
      </c>
    </row>
    <row r="141" spans="2:9" x14ac:dyDescent="0.25">
      <c r="B141" s="4">
        <v>44820</v>
      </c>
      <c r="C141" s="2">
        <v>77.889999000000003</v>
      </c>
      <c r="D141" s="2">
        <f>C141/C140 - 1</f>
        <v>-1.1541933385151859E-3</v>
      </c>
      <c r="E141" s="2">
        <f>D141^2</f>
        <v>1.3321622626728305E-6</v>
      </c>
      <c r="F141" s="3">
        <v>150.699997</v>
      </c>
      <c r="G141" s="3">
        <f>(F141/F140 - 1) * 100</f>
        <v>-1.0960149995410839</v>
      </c>
      <c r="H141" s="3">
        <f t="shared" si="2"/>
        <v>1.2012488792190423</v>
      </c>
      <c r="I141" s="5">
        <f>D141*G141</f>
        <v>1.2650132113830436E-3</v>
      </c>
    </row>
    <row r="142" spans="2:9" x14ac:dyDescent="0.25">
      <c r="B142" s="4">
        <v>44823</v>
      </c>
      <c r="C142" s="2">
        <v>78.230002999999996</v>
      </c>
      <c r="D142" s="2">
        <f>C142/C141 - 1</f>
        <v>4.3651817224954481E-3</v>
      </c>
      <c r="E142" s="2">
        <f>D142^2</f>
        <v>1.9054811470408329E-5</v>
      </c>
      <c r="F142" s="3">
        <v>154.479996</v>
      </c>
      <c r="G142" s="3">
        <f>(F142/F141 - 1) * 100</f>
        <v>2.5082940114458108</v>
      </c>
      <c r="H142" s="3">
        <f t="shared" si="2"/>
        <v>6.291538847854917</v>
      </c>
      <c r="I142" s="5">
        <f>D142*G142</f>
        <v>1.0949159173408041E-2</v>
      </c>
    </row>
    <row r="143" spans="2:9" x14ac:dyDescent="0.25">
      <c r="B143" s="4">
        <v>44824</v>
      </c>
      <c r="C143" s="2">
        <v>78.150002000000001</v>
      </c>
      <c r="D143" s="2">
        <f>C143/C142 - 1</f>
        <v>-1.0226383348086454E-3</v>
      </c>
      <c r="E143" s="2">
        <f>D143^2</f>
        <v>1.0457891638201991E-6</v>
      </c>
      <c r="F143" s="3">
        <v>156.89999399999999</v>
      </c>
      <c r="G143" s="3">
        <f>(F143/F142 - 1) * 100</f>
        <v>1.566544577072615</v>
      </c>
      <c r="H143" s="3">
        <f t="shared" si="2"/>
        <v>2.454061911955618</v>
      </c>
      <c r="I143" s="5">
        <f>D143*G143</f>
        <v>-1.6020085377010526E-3</v>
      </c>
    </row>
    <row r="144" spans="2:9" x14ac:dyDescent="0.25">
      <c r="B144" s="4">
        <v>44825</v>
      </c>
      <c r="C144" s="2">
        <v>77.139999000000003</v>
      </c>
      <c r="D144" s="2">
        <f>C144/C143 - 1</f>
        <v>-1.2923902420373556E-2</v>
      </c>
      <c r="E144" s="2">
        <f>D144^2</f>
        <v>1.6702725377133748E-4</v>
      </c>
      <c r="F144" s="3">
        <v>153.720001</v>
      </c>
      <c r="G144" s="3">
        <f>(F144/F143 - 1) * 100</f>
        <v>-2.0267642585123369</v>
      </c>
      <c r="H144" s="3">
        <f t="shared" si="2"/>
        <v>4.1077733595830628</v>
      </c>
      <c r="I144" s="5">
        <f>D144*G144</f>
        <v>2.6193703506114208E-2</v>
      </c>
    </row>
    <row r="145" spans="2:9" x14ac:dyDescent="0.25">
      <c r="B145" s="4">
        <v>44826</v>
      </c>
      <c r="C145" s="2">
        <v>75.629997000000003</v>
      </c>
      <c r="D145" s="2">
        <f>C145/C144 - 1</f>
        <v>-1.9574825247275385E-2</v>
      </c>
      <c r="E145" s="2">
        <f>D145^2</f>
        <v>3.8317378346136983E-4</v>
      </c>
      <c r="F145" s="3">
        <v>152.740005</v>
      </c>
      <c r="G145" s="3">
        <f>(F145/F144 - 1) * 100</f>
        <v>-0.63752016238928233</v>
      </c>
      <c r="H145" s="3">
        <f t="shared" si="2"/>
        <v>0.40643195745285693</v>
      </c>
      <c r="I145" s="5">
        <f>D145*G145</f>
        <v>1.2479345770384826E-2</v>
      </c>
    </row>
    <row r="146" spans="2:9" x14ac:dyDescent="0.25">
      <c r="B146" s="4">
        <v>44827</v>
      </c>
      <c r="C146" s="2">
        <v>73.870002999999997</v>
      </c>
      <c r="D146" s="2">
        <f>C146/C145 - 1</f>
        <v>-2.3271110271232853E-2</v>
      </c>
      <c r="E146" s="2">
        <f>D146^2</f>
        <v>5.4154457325587921E-4</v>
      </c>
      <c r="F146" s="3">
        <v>150.429993</v>
      </c>
      <c r="G146" s="3">
        <f>(F146/F145 - 1) * 100</f>
        <v>-1.5123817758157077</v>
      </c>
      <c r="H146" s="3">
        <f t="shared" si="2"/>
        <v>2.2872986358194733</v>
      </c>
      <c r="I146" s="5">
        <f>D146*G146</f>
        <v>3.5194803077210297E-2</v>
      </c>
    </row>
    <row r="147" spans="2:9" x14ac:dyDescent="0.25">
      <c r="B147" s="4">
        <v>44830</v>
      </c>
      <c r="C147" s="2">
        <v>73.010002</v>
      </c>
      <c r="D147" s="2">
        <f>C147/C146 - 1</f>
        <v>-1.1642086978120192E-2</v>
      </c>
      <c r="E147" s="2">
        <f>D147^2</f>
        <v>1.3553818920611574E-4</v>
      </c>
      <c r="F147" s="3">
        <v>150.770004</v>
      </c>
      <c r="G147" s="3">
        <f>(F147/F146 - 1) * 100</f>
        <v>0.22602606914965406</v>
      </c>
      <c r="H147" s="3">
        <f t="shared" si="2"/>
        <v>5.1087783935244199E-2</v>
      </c>
      <c r="I147" s="5">
        <f>D147*G147</f>
        <v>-2.6314151563628816E-3</v>
      </c>
    </row>
    <row r="148" spans="2:9" x14ac:dyDescent="0.25">
      <c r="B148" s="4">
        <v>44831</v>
      </c>
      <c r="C148" s="2">
        <v>73.029999000000004</v>
      </c>
      <c r="D148" s="2">
        <f>C148/C147 - 1</f>
        <v>2.7389397962207518E-4</v>
      </c>
      <c r="E148" s="2">
        <f>D148^2</f>
        <v>7.5017912073217729E-8</v>
      </c>
      <c r="F148" s="3">
        <v>151.759995</v>
      </c>
      <c r="G148" s="3">
        <f>(F148/F147 - 1) * 100</f>
        <v>0.65662331613389746</v>
      </c>
      <c r="H148" s="3">
        <f t="shared" si="2"/>
        <v>0.43115417929067623</v>
      </c>
      <c r="I148" s="5">
        <f>D148*G148</f>
        <v>1.7984517316855714E-4</v>
      </c>
    </row>
    <row r="149" spans="2:9" x14ac:dyDescent="0.25">
      <c r="B149" s="4">
        <v>44832</v>
      </c>
      <c r="C149" s="2">
        <v>72.129997000000003</v>
      </c>
      <c r="D149" s="2">
        <f>C149/C148 - 1</f>
        <v>-1.2323730142732137E-2</v>
      </c>
      <c r="E149" s="2">
        <f>D149^2</f>
        <v>1.5187432463088465E-4</v>
      </c>
      <c r="F149" s="3">
        <v>149.83999600000001</v>
      </c>
      <c r="G149" s="3">
        <f>(F149/F148 - 1) * 100</f>
        <v>-1.2651548914455302</v>
      </c>
      <c r="H149" s="3">
        <f t="shared" si="2"/>
        <v>1.6006168993485512</v>
      </c>
      <c r="I149" s="5">
        <f>D149*G149</f>
        <v>1.5591427470932284E-2</v>
      </c>
    </row>
    <row r="150" spans="2:9" x14ac:dyDescent="0.25">
      <c r="B150" s="4">
        <v>44833</v>
      </c>
      <c r="C150" s="2">
        <v>69.279999000000004</v>
      </c>
      <c r="D150" s="2">
        <f>C150/C149 - 1</f>
        <v>-3.9511966151891009E-2</v>
      </c>
      <c r="E150" s="2">
        <f>D150^2</f>
        <v>1.5611954691881807E-3</v>
      </c>
      <c r="F150" s="3">
        <v>142.479996</v>
      </c>
      <c r="G150" s="3">
        <f>(F150/F149 - 1) * 100</f>
        <v>-4.9119061642260098</v>
      </c>
      <c r="H150" s="3">
        <f t="shared" si="2"/>
        <v>24.126822166161471</v>
      </c>
      <c r="I150" s="5">
        <f>D150*G150</f>
        <v>0.19407907010216291</v>
      </c>
    </row>
    <row r="151" spans="2:9" x14ac:dyDescent="0.25">
      <c r="B151" s="4">
        <v>44834</v>
      </c>
      <c r="C151" s="2">
        <v>68.559997999999993</v>
      </c>
      <c r="D151" s="2">
        <f>C151/C150 - 1</f>
        <v>-1.0392624283958374E-2</v>
      </c>
      <c r="E151" s="2">
        <f>D151^2</f>
        <v>1.080066395075213E-4</v>
      </c>
      <c r="F151" s="3">
        <v>138.199997</v>
      </c>
      <c r="G151" s="3">
        <f>(F151/F150 - 1) * 100</f>
        <v>-3.0039297586729297</v>
      </c>
      <c r="H151" s="3">
        <f t="shared" si="2"/>
        <v>9.0235939950408053</v>
      </c>
      <c r="I151" s="5">
        <f>D151*G151</f>
        <v>3.1218713357289506E-2</v>
      </c>
    </row>
    <row r="152" spans="2:9" x14ac:dyDescent="0.25">
      <c r="B152" s="4">
        <v>44837</v>
      </c>
      <c r="C152" s="2">
        <v>69.25</v>
      </c>
      <c r="D152" s="2">
        <f>C152/C151 - 1</f>
        <v>1.0064206828010791E-2</v>
      </c>
      <c r="E152" s="2">
        <f>D152^2</f>
        <v>1.0128825907697902E-4</v>
      </c>
      <c r="F152" s="3">
        <v>142.449997</v>
      </c>
      <c r="G152" s="3">
        <f>(F152/F151 - 1) * 100</f>
        <v>3.0752533229071011</v>
      </c>
      <c r="H152" s="3">
        <f t="shared" si="2"/>
        <v>9.4571830000511667</v>
      </c>
      <c r="I152" s="5">
        <f>D152*G152</f>
        <v>3.0949985490264519E-2</v>
      </c>
    </row>
    <row r="153" spans="2:9" x14ac:dyDescent="0.25">
      <c r="B153" s="4">
        <v>44838</v>
      </c>
      <c r="C153" s="2">
        <v>72.809997999999993</v>
      </c>
      <c r="D153" s="2">
        <f>C153/C152 - 1</f>
        <v>5.1407913357400581E-2</v>
      </c>
      <c r="E153" s="2">
        <f>D153^2</f>
        <v>2.6427735557620052E-3</v>
      </c>
      <c r="F153" s="3">
        <v>146.10000600000001</v>
      </c>
      <c r="G153" s="3">
        <f>(F153/F152 - 1) * 100</f>
        <v>2.5623089342711625</v>
      </c>
      <c r="H153" s="3">
        <f t="shared" si="2"/>
        <v>6.5654270746458208</v>
      </c>
      <c r="I153" s="5">
        <f>D153*G153</f>
        <v>0.13172295568790535</v>
      </c>
    </row>
    <row r="154" spans="2:9" x14ac:dyDescent="0.25">
      <c r="B154" s="4">
        <v>44839</v>
      </c>
      <c r="C154" s="2">
        <v>74.480002999999996</v>
      </c>
      <c r="D154" s="2">
        <f>C154/C153 - 1</f>
        <v>2.2936479135736265E-2</v>
      </c>
      <c r="E154" s="2">
        <f>D154^2</f>
        <v>5.26082075144065E-4</v>
      </c>
      <c r="F154" s="3">
        <v>146.39999399999999</v>
      </c>
      <c r="G154" s="3">
        <f>(F154/F153 - 1) * 100</f>
        <v>0.20533058705007878</v>
      </c>
      <c r="H154" s="3">
        <f t="shared" si="2"/>
        <v>4.2160649978329981E-2</v>
      </c>
      <c r="I154" s="5">
        <f>D154*G154</f>
        <v>4.7095607258026114E-3</v>
      </c>
    </row>
    <row r="155" spans="2:9" x14ac:dyDescent="0.25">
      <c r="B155" s="4">
        <v>44840</v>
      </c>
      <c r="C155" s="2">
        <v>74.349997999999999</v>
      </c>
      <c r="D155" s="2">
        <f>C155/C154 - 1</f>
        <v>-1.7455020779201247E-3</v>
      </c>
      <c r="E155" s="2">
        <f>D155^2</f>
        <v>3.0467775040234729E-6</v>
      </c>
      <c r="F155" s="3">
        <v>145.429993</v>
      </c>
      <c r="G155" s="3">
        <f>(F155/F154 - 1) * 100</f>
        <v>-0.66256901622550046</v>
      </c>
      <c r="H155" s="3">
        <f t="shared" si="2"/>
        <v>0.43899770126202747</v>
      </c>
      <c r="I155" s="5">
        <f>D155*G155</f>
        <v>1.1565155945871038E-3</v>
      </c>
    </row>
    <row r="156" spans="2:9" x14ac:dyDescent="0.25">
      <c r="B156" s="4">
        <v>44841</v>
      </c>
      <c r="C156" s="2">
        <v>69.75</v>
      </c>
      <c r="D156" s="2">
        <f>C156/C155 - 1</f>
        <v>-6.1869510742959211E-2</v>
      </c>
      <c r="E156" s="2">
        <f>D156^2</f>
        <v>3.827836359573145E-3</v>
      </c>
      <c r="F156" s="3">
        <v>140.08999600000001</v>
      </c>
      <c r="G156" s="3">
        <f>(F156/F155 - 1) * 100</f>
        <v>-3.6718677418900669</v>
      </c>
      <c r="H156" s="3">
        <f t="shared" si="2"/>
        <v>13.482612713932859</v>
      </c>
      <c r="I156" s="5">
        <f>D156*G156</f>
        <v>0.22717666070359288</v>
      </c>
    </row>
    <row r="157" spans="2:9" x14ac:dyDescent="0.25">
      <c r="B157" s="4">
        <v>44844</v>
      </c>
      <c r="C157" s="2">
        <v>67.440002000000007</v>
      </c>
      <c r="D157" s="2">
        <f>C157/C156 - 1</f>
        <v>-3.3118250896057244E-2</v>
      </c>
      <c r="E157" s="2">
        <f>D157^2</f>
        <v>1.0968185424141965E-3</v>
      </c>
      <c r="F157" s="3">
        <v>140.41999799999999</v>
      </c>
      <c r="G157" s="3">
        <f>(F157/F156 - 1) * 100</f>
        <v>0.23556428683171315</v>
      </c>
      <c r="H157" s="3">
        <f t="shared" si="2"/>
        <v>5.5490533230533629E-2</v>
      </c>
      <c r="I157" s="5">
        <f>D157*G157</f>
        <v>-7.80147715344347E-3</v>
      </c>
    </row>
    <row r="158" spans="2:9" x14ac:dyDescent="0.25">
      <c r="B158" s="4">
        <v>44845</v>
      </c>
      <c r="C158" s="2">
        <v>63.450001</v>
      </c>
      <c r="D158" s="2">
        <f>C158/C157 - 1</f>
        <v>-5.9163714141052481E-2</v>
      </c>
      <c r="E158" s="2">
        <f>D158^2</f>
        <v>3.5003450709641735E-3</v>
      </c>
      <c r="F158" s="3">
        <v>138.979996</v>
      </c>
      <c r="G158" s="3">
        <f>(F158/F157 - 1) * 100</f>
        <v>-1.0254963826448638</v>
      </c>
      <c r="H158" s="3">
        <f t="shared" si="2"/>
        <v>1.0516428308177008</v>
      </c>
      <c r="I158" s="5">
        <f>D158*G158</f>
        <v>6.0672174835484094E-2</v>
      </c>
    </row>
    <row r="159" spans="2:9" x14ac:dyDescent="0.25">
      <c r="B159" s="4">
        <v>44846</v>
      </c>
      <c r="C159" s="2">
        <v>64.110000999999997</v>
      </c>
      <c r="D159" s="2">
        <f>C159/C158 - 1</f>
        <v>1.0401891089016679E-2</v>
      </c>
      <c r="E159" s="2">
        <f>D159^2</f>
        <v>1.081993382277646E-4</v>
      </c>
      <c r="F159" s="3">
        <v>138.33999600000001</v>
      </c>
      <c r="G159" s="3">
        <f>(F159/F158 - 1) * 100</f>
        <v>-0.4604979266224607</v>
      </c>
      <c r="H159" s="3">
        <f t="shared" si="2"/>
        <v>0.21205834042358521</v>
      </c>
      <c r="I159" s="5">
        <f>D159*G159</f>
        <v>-4.7900492794448303E-3</v>
      </c>
    </row>
    <row r="160" spans="2:9" x14ac:dyDescent="0.25">
      <c r="B160" s="4">
        <v>44847</v>
      </c>
      <c r="C160" s="2">
        <v>66.620002999999997</v>
      </c>
      <c r="D160" s="2">
        <f>C160/C159 - 1</f>
        <v>3.9151489016510777E-2</v>
      </c>
      <c r="E160" s="2">
        <f>D160^2</f>
        <v>1.5328390922099639E-3</v>
      </c>
      <c r="F160" s="3">
        <v>142.990005</v>
      </c>
      <c r="G160" s="3">
        <f>(F160/F159 - 1) * 100</f>
        <v>3.3612903964519214</v>
      </c>
      <c r="H160" s="3">
        <f t="shared" si="2"/>
        <v>11.298273129279915</v>
      </c>
      <c r="I160" s="5">
        <f>D160*G160</f>
        <v>0.13159952403799055</v>
      </c>
    </row>
    <row r="161" spans="2:9" x14ac:dyDescent="0.25">
      <c r="B161" s="4">
        <v>44848</v>
      </c>
      <c r="C161" s="2">
        <v>63.919998</v>
      </c>
      <c r="D161" s="2">
        <f>C161/C160 - 1</f>
        <v>-4.0528443086380483E-2</v>
      </c>
      <c r="E161" s="2">
        <f>D161^2</f>
        <v>1.6425546990059821E-3</v>
      </c>
      <c r="F161" s="3">
        <v>138.38000500000001</v>
      </c>
      <c r="G161" s="3">
        <f>(F161/F160 - 1) * 100</f>
        <v>-3.2240015657038268</v>
      </c>
      <c r="H161" s="3">
        <f t="shared" si="2"/>
        <v>10.394186095660727</v>
      </c>
      <c r="I161" s="5">
        <f>D161*G161</f>
        <v>0.13066376396602911</v>
      </c>
    </row>
    <row r="162" spans="2:9" x14ac:dyDescent="0.25">
      <c r="B162" s="4">
        <v>44851</v>
      </c>
      <c r="C162" s="2">
        <v>64.889999000000003</v>
      </c>
      <c r="D162" s="2">
        <f>C162/C161 - 1</f>
        <v>1.5175235143155108E-2</v>
      </c>
      <c r="E162" s="2">
        <f>D162^2</f>
        <v>2.3028776165004983E-4</v>
      </c>
      <c r="F162" s="3">
        <v>142.41000399999999</v>
      </c>
      <c r="G162" s="3">
        <f>(F162/F161 - 1) * 100</f>
        <v>2.9122697314543311</v>
      </c>
      <c r="H162" s="3">
        <f t="shared" si="2"/>
        <v>8.4813149887450816</v>
      </c>
      <c r="I162" s="5">
        <f>D162*G162</f>
        <v>4.4194377975112657E-2</v>
      </c>
    </row>
    <row r="163" spans="2:9" x14ac:dyDescent="0.25">
      <c r="B163" s="4">
        <v>44852</v>
      </c>
      <c r="C163" s="2">
        <v>63.709999000000003</v>
      </c>
      <c r="D163" s="2">
        <f>C163/C162 - 1</f>
        <v>-1.818462040660529E-2</v>
      </c>
      <c r="E163" s="2">
        <f>D163^2</f>
        <v>3.3068041933232551E-4</v>
      </c>
      <c r="F163" s="3">
        <v>143.75</v>
      </c>
      <c r="G163" s="3">
        <f>(F163/F162 - 1) * 100</f>
        <v>0.9409423231250047</v>
      </c>
      <c r="H163" s="3">
        <f t="shared" si="2"/>
        <v>0.88537245544788079</v>
      </c>
      <c r="I163" s="5">
        <f>D163*G163</f>
        <v>-1.711067897053755E-2</v>
      </c>
    </row>
    <row r="164" spans="2:9" x14ac:dyDescent="0.25">
      <c r="B164" s="4">
        <v>44853</v>
      </c>
      <c r="C164" s="2">
        <v>63.66</v>
      </c>
      <c r="D164" s="2">
        <f>C164/C163 - 1</f>
        <v>-7.8479046907542482E-4</v>
      </c>
      <c r="E164" s="2">
        <f>D164^2</f>
        <v>6.1589608035162537E-7</v>
      </c>
      <c r="F164" s="3">
        <v>143.86000100000001</v>
      </c>
      <c r="G164" s="3">
        <f>(F164/F163 - 1) * 100</f>
        <v>7.6522434782622106E-2</v>
      </c>
      <c r="H164" s="3">
        <f t="shared" si="2"/>
        <v>5.8556830250606536E-3</v>
      </c>
      <c r="I164" s="5">
        <f>D164*G164</f>
        <v>-6.0054077487847605E-5</v>
      </c>
    </row>
    <row r="165" spans="2:9" x14ac:dyDescent="0.25">
      <c r="B165" s="4">
        <v>44854</v>
      </c>
      <c r="C165" s="2">
        <v>63.580002</v>
      </c>
      <c r="D165" s="2">
        <f>C165/C164 - 1</f>
        <v>-1.2566446748349946E-3</v>
      </c>
      <c r="E165" s="2">
        <f>D165^2</f>
        <v>1.5791558387911495E-6</v>
      </c>
      <c r="F165" s="3">
        <v>143.38999899999999</v>
      </c>
      <c r="G165" s="3">
        <f>(F165/F164 - 1) * 100</f>
        <v>-0.32670790819750994</v>
      </c>
      <c r="H165" s="3">
        <f t="shared" si="2"/>
        <v>0.10673805727879258</v>
      </c>
      <c r="I165" s="5">
        <f>D165*G165</f>
        <v>4.1055575306288115E-4</v>
      </c>
    </row>
    <row r="166" spans="2:9" x14ac:dyDescent="0.25">
      <c r="B166" s="4">
        <v>44855</v>
      </c>
      <c r="C166" s="2">
        <v>63.75</v>
      </c>
      <c r="D166" s="2">
        <f>C166/C165 - 1</f>
        <v>2.6737652509039034E-3</v>
      </c>
      <c r="E166" s="2">
        <f>D166^2</f>
        <v>7.1490206169412136E-6</v>
      </c>
      <c r="F166" s="3">
        <v>147.270004</v>
      </c>
      <c r="G166" s="3">
        <f>(F166/F165 - 1) * 100</f>
        <v>2.7059104728775374</v>
      </c>
      <c r="H166" s="3">
        <f t="shared" si="2"/>
        <v>7.321951487228338</v>
      </c>
      <c r="I166" s="5">
        <f>D166*G166</f>
        <v>7.2349693944369084E-3</v>
      </c>
    </row>
    <row r="167" spans="2:9" x14ac:dyDescent="0.25">
      <c r="B167" s="4">
        <v>44858</v>
      </c>
      <c r="C167" s="2">
        <v>61.290000999999997</v>
      </c>
      <c r="D167" s="2">
        <f>C167/C166 - 1</f>
        <v>-3.8588219607843199E-2</v>
      </c>
      <c r="E167" s="2">
        <f>D167^2</f>
        <v>1.4890506925031343E-3</v>
      </c>
      <c r="F167" s="3">
        <v>149.449997</v>
      </c>
      <c r="G167" s="3">
        <f>(F167/F166 - 1) * 100</f>
        <v>1.4802695326877169</v>
      </c>
      <c r="H167" s="3">
        <f t="shared" si="2"/>
        <v>2.1911978894035116</v>
      </c>
      <c r="I167" s="5">
        <f>D167*G167</f>
        <v>-5.712096580615305E-2</v>
      </c>
    </row>
    <row r="168" spans="2:9" x14ac:dyDescent="0.25">
      <c r="B168" s="4">
        <v>44859</v>
      </c>
      <c r="C168" s="2">
        <v>61.139999000000003</v>
      </c>
      <c r="D168" s="2">
        <f>C168/C167 - 1</f>
        <v>-2.447413893825745E-3</v>
      </c>
      <c r="E168" s="2">
        <f>D168^2</f>
        <v>5.9898347676912952E-6</v>
      </c>
      <c r="F168" s="3">
        <v>152.33999600000001</v>
      </c>
      <c r="G168" s="3">
        <f>(F168/F167 - 1) * 100</f>
        <v>1.9337564790985029</v>
      </c>
      <c r="H168" s="3">
        <f t="shared" si="2"/>
        <v>3.7394141204554385</v>
      </c>
      <c r="I168" s="5">
        <f>D168*G168</f>
        <v>-4.7327024742212301E-3</v>
      </c>
    </row>
    <row r="169" spans="2:9" x14ac:dyDescent="0.25">
      <c r="B169" s="4">
        <v>44860</v>
      </c>
      <c r="C169" s="2">
        <v>60.84</v>
      </c>
      <c r="D169" s="2">
        <f>C169/C168 - 1</f>
        <v>-4.9067550688052242E-3</v>
      </c>
      <c r="E169" s="2">
        <f>D169^2</f>
        <v>2.4076245305245759E-5</v>
      </c>
      <c r="F169" s="3">
        <v>149.35000600000001</v>
      </c>
      <c r="G169" s="3">
        <f>(F169/F168 - 1) * 100</f>
        <v>-1.9627084669215811</v>
      </c>
      <c r="H169" s="3">
        <f t="shared" si="2"/>
        <v>3.8522245261256631</v>
      </c>
      <c r="I169" s="5">
        <f>D169*G169</f>
        <v>9.6305297186543987E-3</v>
      </c>
    </row>
    <row r="170" spans="2:9" x14ac:dyDescent="0.25">
      <c r="B170" s="4">
        <v>44861</v>
      </c>
      <c r="C170" s="2">
        <v>60.950001</v>
      </c>
      <c r="D170" s="2">
        <f>C170/C169 - 1</f>
        <v>1.8080374753450812E-3</v>
      </c>
      <c r="E170" s="2">
        <f>D170^2</f>
        <v>3.268999512252215E-6</v>
      </c>
      <c r="F170" s="3">
        <v>144.800003</v>
      </c>
      <c r="G170" s="3">
        <f>(F170/F169 - 1) * 100</f>
        <v>-3.0465368712472629</v>
      </c>
      <c r="H170" s="3">
        <f t="shared" si="2"/>
        <v>9.2813869078690612</v>
      </c>
      <c r="I170" s="5">
        <f>D170*G170</f>
        <v>-5.5082528332356037E-3</v>
      </c>
    </row>
    <row r="171" spans="2:9" x14ac:dyDescent="0.25">
      <c r="B171" s="4">
        <v>44862</v>
      </c>
      <c r="C171" s="2">
        <v>62.009998000000003</v>
      </c>
      <c r="D171" s="2">
        <f>C171/C170 - 1</f>
        <v>1.7391254841817139E-2</v>
      </c>
      <c r="E171" s="2">
        <f>D171^2</f>
        <v>3.0245574497302807E-4</v>
      </c>
      <c r="F171" s="3">
        <v>155.740005</v>
      </c>
      <c r="G171" s="3">
        <f>(F171/F170 - 1) * 100</f>
        <v>7.5552498434685811</v>
      </c>
      <c r="H171" s="3">
        <f t="shared" si="2"/>
        <v>57.08180019723202</v>
      </c>
      <c r="I171" s="5">
        <f>D171*G171</f>
        <v>0.13139527542136115</v>
      </c>
    </row>
    <row r="172" spans="2:9" x14ac:dyDescent="0.25">
      <c r="B172" s="4">
        <v>44865</v>
      </c>
      <c r="C172" s="2">
        <v>61.549999</v>
      </c>
      <c r="D172" s="2">
        <f>C172/C171 - 1</f>
        <v>-7.4181424743797741E-3</v>
      </c>
      <c r="E172" s="2">
        <f>D172^2</f>
        <v>5.5028837770197279E-5</v>
      </c>
      <c r="F172" s="3">
        <v>153.33999600000001</v>
      </c>
      <c r="G172" s="3">
        <f>(F172/F171 - 1) * 100</f>
        <v>-1.5410356510518808</v>
      </c>
      <c r="H172" s="3">
        <f t="shared" si="2"/>
        <v>2.3747908778128939</v>
      </c>
      <c r="I172" s="5">
        <f>D172*G172</f>
        <v>1.1431622017601445E-2</v>
      </c>
    </row>
    <row r="173" spans="2:9" x14ac:dyDescent="0.25">
      <c r="B173" s="4">
        <v>44866</v>
      </c>
      <c r="C173" s="2">
        <v>61.580002</v>
      </c>
      <c r="D173" s="2">
        <f>C173/C172 - 1</f>
        <v>4.8745735966626569E-4</v>
      </c>
      <c r="E173" s="2">
        <f>D173^2</f>
        <v>2.376146774928071E-7</v>
      </c>
      <c r="F173" s="3">
        <v>150.64999399999999</v>
      </c>
      <c r="G173" s="3">
        <f>(F173/F172 - 1) * 100</f>
        <v>-1.7542729034635052</v>
      </c>
      <c r="H173" s="3">
        <f t="shared" si="2"/>
        <v>3.0774734198262768</v>
      </c>
      <c r="I173" s="5">
        <f>D173*G173</f>
        <v>-8.5513323765639402E-4</v>
      </c>
    </row>
    <row r="174" spans="2:9" x14ac:dyDescent="0.25">
      <c r="B174" s="4">
        <v>44867</v>
      </c>
      <c r="C174" s="2">
        <v>60.52</v>
      </c>
      <c r="D174" s="2">
        <f>C174/C173 - 1</f>
        <v>-1.7213412886865398E-2</v>
      </c>
      <c r="E174" s="2">
        <f>D174^2</f>
        <v>2.9630158321370374E-4</v>
      </c>
      <c r="F174" s="3">
        <v>145.029999</v>
      </c>
      <c r="G174" s="3">
        <f>(F174/F173 - 1) * 100</f>
        <v>-3.7304979912577974</v>
      </c>
      <c r="H174" s="3">
        <f t="shared" si="2"/>
        <v>13.916615262778461</v>
      </c>
      <c r="I174" s="5">
        <f>D174*G174</f>
        <v>6.4214602197142451E-2</v>
      </c>
    </row>
    <row r="175" spans="2:9" x14ac:dyDescent="0.25">
      <c r="B175" s="4">
        <v>44868</v>
      </c>
      <c r="C175" s="2">
        <v>60.279998999999997</v>
      </c>
      <c r="D175" s="2">
        <f>C175/C174 - 1</f>
        <v>-3.9656477197621554E-3</v>
      </c>
      <c r="E175" s="2">
        <f>D175^2</f>
        <v>1.5726361837254781E-5</v>
      </c>
      <c r="F175" s="3">
        <v>138.88000500000001</v>
      </c>
      <c r="G175" s="3">
        <f>(F175/F174 - 1) * 100</f>
        <v>-4.240497857274339</v>
      </c>
      <c r="H175" s="3">
        <f t="shared" si="2"/>
        <v>17.981822077548262</v>
      </c>
      <c r="I175" s="5">
        <f>D175*G175</f>
        <v>1.6816320658356289E-2</v>
      </c>
    </row>
    <row r="176" spans="2:9" x14ac:dyDescent="0.25">
      <c r="B176" s="4">
        <v>44869</v>
      </c>
      <c r="C176" s="2">
        <v>62.48</v>
      </c>
      <c r="D176" s="2">
        <f>C176/C175 - 1</f>
        <v>3.6496367559661014E-2</v>
      </c>
      <c r="E176" s="2">
        <f>D176^2</f>
        <v>1.3319848450498769E-3</v>
      </c>
      <c r="F176" s="3">
        <v>138.38000500000001</v>
      </c>
      <c r="G176" s="3">
        <f>(F176/F175 - 1) * 100</f>
        <v>-0.36002302851300128</v>
      </c>
      <c r="H176" s="3">
        <f t="shared" si="2"/>
        <v>0.12961658105967333</v>
      </c>
      <c r="I176" s="5">
        <f>D176*G176</f>
        <v>-1.3139532778552811E-2</v>
      </c>
    </row>
    <row r="177" spans="2:9" x14ac:dyDescent="0.25">
      <c r="B177" s="4">
        <v>44872</v>
      </c>
      <c r="C177" s="2">
        <v>62.759998000000003</v>
      </c>
      <c r="D177" s="2">
        <f>C177/C176 - 1</f>
        <v>4.4814020486556583E-3</v>
      </c>
      <c r="E177" s="2">
        <f>D177^2</f>
        <v>2.008296432169513E-5</v>
      </c>
      <c r="F177" s="3">
        <v>138.91999799999999</v>
      </c>
      <c r="G177" s="3">
        <f>(F177/F176 - 1) * 100</f>
        <v>0.39022472936027786</v>
      </c>
      <c r="H177" s="3">
        <f t="shared" si="2"/>
        <v>0.1522753394043021</v>
      </c>
      <c r="I177" s="5">
        <f>D177*G177</f>
        <v>1.748753901591249E-3</v>
      </c>
    </row>
    <row r="178" spans="2:9" x14ac:dyDescent="0.25">
      <c r="B178" s="4">
        <v>44873</v>
      </c>
      <c r="C178" s="2">
        <v>65.019997000000004</v>
      </c>
      <c r="D178" s="2">
        <f>C178/C177 - 1</f>
        <v>3.6010182791911483E-2</v>
      </c>
      <c r="E178" s="2">
        <f>D178^2</f>
        <v>1.2967332647068779E-3</v>
      </c>
      <c r="F178" s="3">
        <v>139.5</v>
      </c>
      <c r="G178" s="3">
        <f>(F178/F177 - 1) * 100</f>
        <v>0.41750792423709271</v>
      </c>
      <c r="H178" s="3">
        <f t="shared" si="2"/>
        <v>0.17431286680076594</v>
      </c>
      <c r="I178" s="5">
        <f>D178*G178</f>
        <v>1.5034536668849239E-2</v>
      </c>
    </row>
    <row r="179" spans="2:9" x14ac:dyDescent="0.25">
      <c r="B179" s="4">
        <v>44874</v>
      </c>
      <c r="C179" s="2">
        <v>65</v>
      </c>
      <c r="D179" s="2">
        <f>C179/C178 - 1</f>
        <v>-3.0755153679884462E-4</v>
      </c>
      <c r="E179" s="2">
        <f>D179^2</f>
        <v>9.458794778733108E-8</v>
      </c>
      <c r="F179" s="3">
        <v>134.86999499999999</v>
      </c>
      <c r="G179" s="3">
        <f>(F179/F178 - 1) * 100</f>
        <v>-3.3190000000000053</v>
      </c>
      <c r="H179" s="3">
        <f t="shared" si="2"/>
        <v>11.015761000000035</v>
      </c>
      <c r="I179" s="5">
        <f>D179*G179</f>
        <v>1.020763550635367E-3</v>
      </c>
    </row>
    <row r="180" spans="2:9" x14ac:dyDescent="0.25">
      <c r="B180" s="4">
        <v>44875</v>
      </c>
      <c r="C180" s="2">
        <v>70.839995999999999</v>
      </c>
      <c r="D180" s="2">
        <f>C180/C179 - 1</f>
        <v>8.9846092307692249E-2</v>
      </c>
      <c r="E180" s="2">
        <f>D180^2</f>
        <v>8.0723203029623557E-3</v>
      </c>
      <c r="F180" s="3">
        <v>146.86999499999999</v>
      </c>
      <c r="G180" s="3">
        <f>(F180/F179 - 1) * 100</f>
        <v>8.8974571401148275</v>
      </c>
      <c r="H180" s="3">
        <f t="shared" si="2"/>
        <v>79.164743560180327</v>
      </c>
      <c r="I180" s="5">
        <f>D180*G180</f>
        <v>0.79940175551449233</v>
      </c>
    </row>
    <row r="181" spans="2:9" x14ac:dyDescent="0.25">
      <c r="B181" s="4">
        <v>44876</v>
      </c>
      <c r="C181" s="2">
        <v>73.830001999999993</v>
      </c>
      <c r="D181" s="2">
        <f>C181/C180 - 1</f>
        <v>4.2207879288982397E-2</v>
      </c>
      <c r="E181" s="2">
        <f>D181^2</f>
        <v>1.7815050740733092E-3</v>
      </c>
      <c r="F181" s="3">
        <v>149.699997</v>
      </c>
      <c r="G181" s="3">
        <f>(F181/F180 - 1) * 100</f>
        <v>1.9268755336990351</v>
      </c>
      <c r="H181" s="3">
        <f t="shared" si="2"/>
        <v>3.7128493223679411</v>
      </c>
      <c r="I181" s="5">
        <f>D181*G181</f>
        <v>8.1329329931262406E-2</v>
      </c>
    </row>
    <row r="182" spans="2:9" x14ac:dyDescent="0.25">
      <c r="B182" s="4">
        <v>44879</v>
      </c>
      <c r="C182" s="2">
        <v>72.800003000000004</v>
      </c>
      <c r="D182" s="2">
        <f>C182/C181 - 1</f>
        <v>-1.39509545184624E-2</v>
      </c>
      <c r="E182" s="2">
        <f>D182^2</f>
        <v>1.9462913197620645E-4</v>
      </c>
      <c r="F182" s="3">
        <v>148.279999</v>
      </c>
      <c r="G182" s="3">
        <f>(F182/F181 - 1) * 100</f>
        <v>-0.94856247725909615</v>
      </c>
      <c r="H182" s="3">
        <f t="shared" si="2"/>
        <v>0.8997707732639133</v>
      </c>
      <c r="I182" s="5">
        <f>D182*G182</f>
        <v>1.3233351978161674E-2</v>
      </c>
    </row>
    <row r="183" spans="2:9" x14ac:dyDescent="0.25">
      <c r="B183" s="4">
        <v>44880</v>
      </c>
      <c r="C183" s="2">
        <v>80.459998999999996</v>
      </c>
      <c r="D183" s="2">
        <f>C183/C182 - 1</f>
        <v>0.10521972093874776</v>
      </c>
      <c r="E183" s="2">
        <f>D183^2</f>
        <v>1.1071189674427955E-2</v>
      </c>
      <c r="F183" s="3">
        <v>150.03999300000001</v>
      </c>
      <c r="G183" s="3">
        <f>(F183/F182 - 1) * 100</f>
        <v>1.1869395817840633</v>
      </c>
      <c r="H183" s="3">
        <f t="shared" si="2"/>
        <v>1.4088255708057271</v>
      </c>
      <c r="I183" s="5">
        <f>D183*G183</f>
        <v>0.12488945156647312</v>
      </c>
    </row>
    <row r="184" spans="2:9" x14ac:dyDescent="0.25">
      <c r="B184" s="4">
        <v>44881</v>
      </c>
      <c r="C184" s="2">
        <v>79.449996999999996</v>
      </c>
      <c r="D184" s="2">
        <f>C184/C183 - 1</f>
        <v>-1.2552846290738828E-2</v>
      </c>
      <c r="E184" s="2">
        <f>D184^2</f>
        <v>1.5757394999891557E-4</v>
      </c>
      <c r="F184" s="3">
        <v>148.78999300000001</v>
      </c>
      <c r="G184" s="3">
        <f>(F184/F183 - 1) * 100</f>
        <v>-0.83311120922272552</v>
      </c>
      <c r="H184" s="3">
        <f t="shared" si="2"/>
        <v>0.69407428693255191</v>
      </c>
      <c r="I184" s="5">
        <f>D184*G184</f>
        <v>1.045791695246443E-2</v>
      </c>
    </row>
    <row r="185" spans="2:9" x14ac:dyDescent="0.25">
      <c r="B185" s="4">
        <v>44882</v>
      </c>
      <c r="C185" s="2">
        <v>81.480002999999996</v>
      </c>
      <c r="D185" s="2">
        <f>C185/C184 - 1</f>
        <v>2.5550737276931468E-2</v>
      </c>
      <c r="E185" s="2">
        <f>D185^2</f>
        <v>6.5284017539477533E-4</v>
      </c>
      <c r="F185" s="3">
        <v>150.720001</v>
      </c>
      <c r="G185" s="3">
        <f>(F185/F184 - 1) * 100</f>
        <v>1.2971356212107432</v>
      </c>
      <c r="H185" s="3">
        <f t="shared" si="2"/>
        <v>1.6825608198137807</v>
      </c>
      <c r="I185" s="5">
        <f>D185*G185</f>
        <v>3.3142771470104991E-2</v>
      </c>
    </row>
    <row r="186" spans="2:9" x14ac:dyDescent="0.25">
      <c r="B186" s="4">
        <v>44883</v>
      </c>
      <c r="C186" s="2">
        <v>82.269997000000004</v>
      </c>
      <c r="D186" s="2">
        <f>C186/C185 - 1</f>
        <v>9.6955568349696986E-3</v>
      </c>
      <c r="E186" s="2">
        <f>D186^2</f>
        <v>9.4003822340127635E-5</v>
      </c>
      <c r="F186" s="3">
        <v>151.28999300000001</v>
      </c>
      <c r="G186" s="3">
        <f>(F186/F185 - 1) * 100</f>
        <v>0.37817940301103636</v>
      </c>
      <c r="H186" s="3">
        <f t="shared" si="2"/>
        <v>0.14301966086178386</v>
      </c>
      <c r="I186" s="5">
        <f>D186*G186</f>
        <v>3.6666598957084138E-3</v>
      </c>
    </row>
    <row r="187" spans="2:9" x14ac:dyDescent="0.25">
      <c r="B187" s="4">
        <v>44886</v>
      </c>
      <c r="C187" s="2">
        <v>79.930000000000007</v>
      </c>
      <c r="D187" s="2">
        <f>C187/C186 - 1</f>
        <v>-2.8442896381775662E-2</v>
      </c>
      <c r="E187" s="2">
        <f>D187^2</f>
        <v>8.0899835458442704E-4</v>
      </c>
      <c r="F187" s="3">
        <v>148.009995</v>
      </c>
      <c r="G187" s="3">
        <f>(F187/F186 - 1) * 100</f>
        <v>-2.1680204585639795</v>
      </c>
      <c r="H187" s="3">
        <f t="shared" si="2"/>
        <v>4.7003127087519676</v>
      </c>
      <c r="I187" s="5">
        <f>D187*G187</f>
        <v>6.1664781256505027E-2</v>
      </c>
    </row>
    <row r="188" spans="2:9" x14ac:dyDescent="0.25">
      <c r="B188" s="4">
        <v>44887</v>
      </c>
      <c r="C188" s="2">
        <v>82.540001000000004</v>
      </c>
      <c r="D188" s="2">
        <f>C188/C187 - 1</f>
        <v>3.265358438633803E-2</v>
      </c>
      <c r="E188" s="2">
        <f>D188^2</f>
        <v>1.0662565732756988E-3</v>
      </c>
      <c r="F188" s="3">
        <v>150.179993</v>
      </c>
      <c r="G188" s="3">
        <f>(F188/F187 - 1) * 100</f>
        <v>1.4661158525138829</v>
      </c>
      <c r="H188" s="3">
        <f t="shared" si="2"/>
        <v>2.1494956929925095</v>
      </c>
      <c r="I188" s="5">
        <f>D188*G188</f>
        <v>4.7873937710209993E-2</v>
      </c>
    </row>
    <row r="189" spans="2:9" x14ac:dyDescent="0.25">
      <c r="B189" s="4">
        <v>44888</v>
      </c>
      <c r="C189" s="2">
        <v>81.970000999999996</v>
      </c>
      <c r="D189" s="2">
        <f>C189/C188 - 1</f>
        <v>-6.9057425865551858E-3</v>
      </c>
      <c r="E189" s="2">
        <f>D189^2</f>
        <v>4.7689280671761911E-5</v>
      </c>
      <c r="F189" s="3">
        <v>151.070007</v>
      </c>
      <c r="G189" s="3">
        <f>(F189/F188 - 1) * 100</f>
        <v>0.59263153647903799</v>
      </c>
      <c r="H189" s="3">
        <f t="shared" si="2"/>
        <v>0.35121213802950535</v>
      </c>
      <c r="I189" s="5">
        <f>D189*G189</f>
        <v>-4.0925608395989254E-3</v>
      </c>
    </row>
    <row r="190" spans="2:9" x14ac:dyDescent="0.25">
      <c r="B190" s="4">
        <v>44890</v>
      </c>
      <c r="C190" s="2">
        <v>81.400002000000001</v>
      </c>
      <c r="D190" s="2">
        <f>C190/C189 - 1</f>
        <v>-6.9537512876204355E-3</v>
      </c>
      <c r="E190" s="2">
        <f>D190^2</f>
        <v>4.8354656970082866E-5</v>
      </c>
      <c r="F190" s="3">
        <v>148.11000100000001</v>
      </c>
      <c r="G190" s="3">
        <f>(F190/F189 - 1) * 100</f>
        <v>-1.9593604705399836</v>
      </c>
      <c r="H190" s="3">
        <f t="shared" si="2"/>
        <v>3.8390934535146659</v>
      </c>
      <c r="I190" s="5">
        <f>D190*G190</f>
        <v>1.3624905394929993E-2</v>
      </c>
    </row>
    <row r="191" spans="2:9" x14ac:dyDescent="0.25">
      <c r="B191" s="4">
        <v>44893</v>
      </c>
      <c r="C191" s="2">
        <v>79.220000999999996</v>
      </c>
      <c r="D191" s="2">
        <f>C191/C190 - 1</f>
        <v>-2.6781338408320976E-2</v>
      </c>
      <c r="E191" s="2">
        <f>D191^2</f>
        <v>7.1724008694100828E-4</v>
      </c>
      <c r="F191" s="3">
        <v>144.220001</v>
      </c>
      <c r="G191" s="3">
        <f>(F191/F190 - 1) * 100</f>
        <v>-2.6264262870405508</v>
      </c>
      <c r="H191" s="3">
        <f t="shared" si="2"/>
        <v>6.898115041257614</v>
      </c>
      <c r="I191" s="5">
        <f>D191*G191</f>
        <v>7.033921119774296E-2</v>
      </c>
    </row>
    <row r="192" spans="2:9" x14ac:dyDescent="0.25">
      <c r="B192" s="4">
        <v>44894</v>
      </c>
      <c r="C192" s="2">
        <v>79.330001999999993</v>
      </c>
      <c r="D192" s="2">
        <f>C192/C191 - 1</f>
        <v>1.3885508534643431E-3</v>
      </c>
      <c r="E192" s="2">
        <f>D192^2</f>
        <v>1.9280734726565557E-6</v>
      </c>
      <c r="F192" s="3">
        <v>141.16999799999999</v>
      </c>
      <c r="G192" s="3">
        <f>(F192/F191 - 1) * 100</f>
        <v>-2.114826639059586</v>
      </c>
      <c r="H192" s="3">
        <f t="shared" si="2"/>
        <v>4.4724917132760647</v>
      </c>
      <c r="I192" s="5">
        <f>D192*G192</f>
        <v>-2.9365443345953164E-3</v>
      </c>
    </row>
    <row r="193" spans="2:9" x14ac:dyDescent="0.25">
      <c r="B193" s="4">
        <v>44895</v>
      </c>
      <c r="C193" s="2">
        <v>82.980002999999996</v>
      </c>
      <c r="D193" s="2">
        <f>C193/C192 - 1</f>
        <v>4.6010348014361657E-2</v>
      </c>
      <c r="E193" s="2">
        <f>D193^2</f>
        <v>2.1169521244026736E-3</v>
      </c>
      <c r="F193" s="3">
        <v>148.029999</v>
      </c>
      <c r="G193" s="3">
        <f>(F193/F192 - 1) * 100</f>
        <v>4.8593901658906313</v>
      </c>
      <c r="H193" s="3">
        <f t="shared" si="2"/>
        <v>23.613672784354577</v>
      </c>
      <c r="I193" s="5">
        <f>D193*G193</f>
        <v>0.22358223267019459</v>
      </c>
    </row>
    <row r="194" spans="2:9" x14ac:dyDescent="0.25">
      <c r="B194" s="4">
        <v>44896</v>
      </c>
      <c r="C194" s="2">
        <v>82.68</v>
      </c>
      <c r="D194" s="2">
        <f>C194/C193 - 1</f>
        <v>-3.6153650175210217E-3</v>
      </c>
      <c r="E194" s="2">
        <f>D194^2</f>
        <v>1.3070864209914777E-5</v>
      </c>
      <c r="F194" s="3">
        <v>148.30999800000001</v>
      </c>
      <c r="G194" s="3">
        <f>(F194/F193 - 1) * 100</f>
        <v>0.18915017354015351</v>
      </c>
      <c r="H194" s="3">
        <f t="shared" si="2"/>
        <v>3.577778815027019E-2</v>
      </c>
      <c r="I194" s="5">
        <f>D194*G194</f>
        <v>-6.8384692047510141E-4</v>
      </c>
    </row>
    <row r="195" spans="2:9" x14ac:dyDescent="0.25">
      <c r="B195" s="4">
        <v>44897</v>
      </c>
      <c r="C195" s="2">
        <v>81.5</v>
      </c>
      <c r="D195" s="2">
        <f>C195/C194 - 1</f>
        <v>-1.4271891630382227E-2</v>
      </c>
      <c r="E195" s="2">
        <f>D195^2</f>
        <v>2.0368689070937427E-4</v>
      </c>
      <c r="F195" s="3">
        <v>147.80999800000001</v>
      </c>
      <c r="G195" s="3">
        <f>(F195/F194 - 1) * 100</f>
        <v>-0.33713168818193529</v>
      </c>
      <c r="H195" s="3">
        <f t="shared" si="2"/>
        <v>0.11365777517640165</v>
      </c>
      <c r="I195" s="5">
        <f>D195*G195</f>
        <v>4.8115069189003934E-3</v>
      </c>
    </row>
    <row r="196" spans="2:9" x14ac:dyDescent="0.25">
      <c r="B196" s="4">
        <v>44900</v>
      </c>
      <c r="C196" s="2">
        <v>81.620002999999997</v>
      </c>
      <c r="D196" s="2">
        <f>C196/C195 - 1</f>
        <v>1.4724294478527522E-3</v>
      </c>
      <c r="E196" s="2">
        <f>D196^2</f>
        <v>2.1680484789039609E-6</v>
      </c>
      <c r="F196" s="3">
        <v>146.63000500000001</v>
      </c>
      <c r="G196" s="3">
        <f>(F196/F195 - 1) * 100</f>
        <v>-0.79831744534628601</v>
      </c>
      <c r="H196" s="3">
        <f t="shared" si="2"/>
        <v>0.63731074354422035</v>
      </c>
      <c r="I196" s="5">
        <f>D196*G196</f>
        <v>-1.1754661152624515E-3</v>
      </c>
    </row>
    <row r="197" spans="2:9" x14ac:dyDescent="0.25">
      <c r="B197" s="4">
        <v>44901</v>
      </c>
      <c r="C197" s="2">
        <v>79.559997999999993</v>
      </c>
      <c r="D197" s="2">
        <f>C197/C196 - 1</f>
        <v>-2.5238972363184065E-2</v>
      </c>
      <c r="E197" s="2">
        <f>D197^2</f>
        <v>6.3700572594956896E-4</v>
      </c>
      <c r="F197" s="3">
        <v>142.91000399999999</v>
      </c>
      <c r="G197" s="3">
        <f>(F197/F196 - 1) * 100</f>
        <v>-2.5369984813135793</v>
      </c>
      <c r="H197" s="3">
        <f t="shared" si="2"/>
        <v>6.4363612941874075</v>
      </c>
      <c r="I197" s="5">
        <f>D197*G197</f>
        <v>6.4031234555313371E-2</v>
      </c>
    </row>
    <row r="198" spans="2:9" x14ac:dyDescent="0.25">
      <c r="B198" s="4">
        <v>44902</v>
      </c>
      <c r="C198" s="2">
        <v>79.239998</v>
      </c>
      <c r="D198" s="2">
        <f>C198/C197 - 1</f>
        <v>-4.0221217702895995E-3</v>
      </c>
      <c r="E198" s="2">
        <f>D198^2</f>
        <v>1.6177463535037541E-5</v>
      </c>
      <c r="F198" s="3">
        <v>140.94000199999999</v>
      </c>
      <c r="G198" s="3">
        <f>(F198/F197 - 1) * 100</f>
        <v>-1.3784913196139836</v>
      </c>
      <c r="H198" s="3">
        <f t="shared" si="2"/>
        <v>1.900238318251102</v>
      </c>
      <c r="I198" s="5">
        <f>D198*G198</f>
        <v>5.544459946774642E-3</v>
      </c>
    </row>
    <row r="199" spans="2:9" x14ac:dyDescent="0.25">
      <c r="B199" s="4">
        <v>44903</v>
      </c>
      <c r="C199" s="2">
        <v>80.800003000000004</v>
      </c>
      <c r="D199" s="2">
        <f>C199/C198 - 1</f>
        <v>1.9687090350507086E-2</v>
      </c>
      <c r="E199" s="2">
        <f>D199^2</f>
        <v>3.8758152646902919E-4</v>
      </c>
      <c r="F199" s="3">
        <v>142.64999399999999</v>
      </c>
      <c r="G199" s="3">
        <f>(F199/F198 - 1) * 100</f>
        <v>1.2132765543738211</v>
      </c>
      <c r="H199" s="3">
        <f t="shared" si="2"/>
        <v>1.4720399973932117</v>
      </c>
      <c r="I199" s="5">
        <f>D199*G199</f>
        <v>2.3885885146109339E-2</v>
      </c>
    </row>
    <row r="200" spans="2:9" x14ac:dyDescent="0.25">
      <c r="B200" s="4">
        <v>44904</v>
      </c>
      <c r="C200" s="2">
        <v>80.690002000000007</v>
      </c>
      <c r="D200" s="2">
        <f>C200/C199 - 1</f>
        <v>-1.3613984643044974E-3</v>
      </c>
      <c r="E200" s="2">
        <f>D200^2</f>
        <v>1.853405778610644E-6</v>
      </c>
      <c r="F200" s="3">
        <v>142.16000399999999</v>
      </c>
      <c r="G200" s="3">
        <f>(F200/F199 - 1) * 100</f>
        <v>-0.3434910764875343</v>
      </c>
      <c r="H200" s="3">
        <f t="shared" si="2"/>
        <v>0.11798611962656513</v>
      </c>
      <c r="I200" s="5">
        <f>D200*G200</f>
        <v>4.6762822403242785E-4</v>
      </c>
    </row>
    <row r="201" spans="2:9" x14ac:dyDescent="0.25">
      <c r="B201" s="4">
        <v>44907</v>
      </c>
      <c r="C201" s="2">
        <v>80.430000000000007</v>
      </c>
      <c r="D201" s="2">
        <f>C201/C200 - 1</f>
        <v>-3.2222331584524921E-3</v>
      </c>
      <c r="E201" s="2">
        <f>D201^2</f>
        <v>1.0382786527430723E-5</v>
      </c>
      <c r="F201" s="3">
        <v>144.490005</v>
      </c>
      <c r="G201" s="3">
        <f>(F201/F200 - 1) * 100</f>
        <v>1.6389989690771323</v>
      </c>
      <c r="H201" s="3">
        <f t="shared" ref="H201:H258" si="3">G201^2</f>
        <v>2.6863176206359025</v>
      </c>
      <c r="I201" s="5">
        <f>D201*G201</f>
        <v>-5.2812368248297869E-3</v>
      </c>
    </row>
    <row r="202" spans="2:9" x14ac:dyDescent="0.25">
      <c r="B202" s="4">
        <v>44908</v>
      </c>
      <c r="C202" s="2">
        <v>80.510002</v>
      </c>
      <c r="D202" s="2">
        <f>C202/C201 - 1</f>
        <v>9.9467860251145623E-4</v>
      </c>
      <c r="E202" s="2">
        <f>D202^2</f>
        <v>9.8938552229414363E-7</v>
      </c>
      <c r="F202" s="3">
        <v>145.470001</v>
      </c>
      <c r="G202" s="3">
        <f>(F202/F201 - 1) * 100</f>
        <v>0.67824483776577349</v>
      </c>
      <c r="H202" s="3">
        <f t="shared" si="3"/>
        <v>0.46001605995592038</v>
      </c>
      <c r="I202" s="5">
        <f>D202*G202</f>
        <v>6.7463562738946897E-4</v>
      </c>
    </row>
    <row r="203" spans="2:9" x14ac:dyDescent="0.25">
      <c r="B203" s="4">
        <v>44909</v>
      </c>
      <c r="C203" s="2">
        <v>80.019997000000004</v>
      </c>
      <c r="D203" s="2">
        <f>C203/C202 - 1</f>
        <v>-6.0862624248847474E-3</v>
      </c>
      <c r="E203" s="2">
        <f>D203^2</f>
        <v>3.7042590304563967E-5</v>
      </c>
      <c r="F203" s="3">
        <v>143.21000699999999</v>
      </c>
      <c r="G203" s="3">
        <f>(F203/F202 - 1) * 100</f>
        <v>-1.5535807963595216</v>
      </c>
      <c r="H203" s="3">
        <f t="shared" si="3"/>
        <v>2.4136132908170853</v>
      </c>
      <c r="I203" s="5">
        <f>D203*G203</f>
        <v>9.4555004249054792E-3</v>
      </c>
    </row>
    <row r="204" spans="2:9" x14ac:dyDescent="0.25">
      <c r="B204" s="4">
        <v>44910</v>
      </c>
      <c r="C204" s="2">
        <v>77.610000999999997</v>
      </c>
      <c r="D204" s="2">
        <f>C204/C203 - 1</f>
        <v>-3.0117421773959929E-2</v>
      </c>
      <c r="E204" s="2">
        <f>D204^2</f>
        <v>9.0705909431059567E-4</v>
      </c>
      <c r="F204" s="3">
        <v>136.5</v>
      </c>
      <c r="G204" s="3">
        <f>(F204/F203 - 1) * 100</f>
        <v>-4.6854316542279006</v>
      </c>
      <c r="H204" s="3">
        <f t="shared" si="3"/>
        <v>21.953269786440803</v>
      </c>
      <c r="I204" s="5">
        <f>D204*G204</f>
        <v>0.14111312132344447</v>
      </c>
    </row>
    <row r="205" spans="2:9" x14ac:dyDescent="0.25">
      <c r="B205" s="4">
        <v>44911</v>
      </c>
      <c r="C205" s="2">
        <v>76.300003000000004</v>
      </c>
      <c r="D205" s="2">
        <f>C205/C204 - 1</f>
        <v>-1.687924214818648E-2</v>
      </c>
      <c r="E205" s="2">
        <f>D205^2</f>
        <v>2.8490881549711494E-4</v>
      </c>
      <c r="F205" s="3">
        <v>134.509995</v>
      </c>
      <c r="G205" s="3">
        <f>(F205/F204 - 1) * 100</f>
        <v>-1.4578791208791131</v>
      </c>
      <c r="H205" s="3">
        <f t="shared" si="3"/>
        <v>2.1254115310952555</v>
      </c>
      <c r="I205" s="5">
        <f>D205*G205</f>
        <v>2.4607894704103777E-2</v>
      </c>
    </row>
    <row r="206" spans="2:9" x14ac:dyDescent="0.25">
      <c r="B206" s="4">
        <v>44914</v>
      </c>
      <c r="C206" s="2">
        <v>76.099997999999999</v>
      </c>
      <c r="D206" s="2">
        <f>C206/C205 - 1</f>
        <v>-2.6212974067642003E-3</v>
      </c>
      <c r="E206" s="2">
        <f>D206^2</f>
        <v>6.871200094708721E-6</v>
      </c>
      <c r="F206" s="3">
        <v>132.36999499999999</v>
      </c>
      <c r="G206" s="3">
        <f>(F206/F205 - 1) * 100</f>
        <v>-1.5909598390811186</v>
      </c>
      <c r="H206" s="3">
        <f t="shared" si="3"/>
        <v>2.5311532095690188</v>
      </c>
      <c r="I206" s="5">
        <f>D206*G206</f>
        <v>4.170378900449326E-3</v>
      </c>
    </row>
    <row r="207" spans="2:9" x14ac:dyDescent="0.25">
      <c r="B207" s="4">
        <v>44915</v>
      </c>
      <c r="C207" s="2">
        <v>75.620002999999997</v>
      </c>
      <c r="D207" s="2">
        <f>C207/C206 - 1</f>
        <v>-6.3074246072910567E-3</v>
      </c>
      <c r="E207" s="2">
        <f>D207^2</f>
        <v>3.9783605176660739E-5</v>
      </c>
      <c r="F207" s="3">
        <v>132.300003</v>
      </c>
      <c r="G207" s="3">
        <f>(F207/F206 - 1) * 100</f>
        <v>-5.2876031309045946E-2</v>
      </c>
      <c r="H207" s="3">
        <f t="shared" si="3"/>
        <v>2.7958746869952071E-3</v>
      </c>
      <c r="I207" s="5">
        <f>D207*G207</f>
        <v>3.3351158101456874E-4</v>
      </c>
    </row>
    <row r="208" spans="2:9" x14ac:dyDescent="0.25">
      <c r="B208" s="4">
        <v>44916</v>
      </c>
      <c r="C208" s="2">
        <v>77.139999000000003</v>
      </c>
      <c r="D208" s="2">
        <f>C208/C207 - 1</f>
        <v>2.0100448819077688E-2</v>
      </c>
      <c r="E208" s="2">
        <f>D208^2</f>
        <v>4.0402804272836161E-4</v>
      </c>
      <c r="F208" s="3">
        <v>135.449997</v>
      </c>
      <c r="G208" s="3">
        <f>(F208/F207 - 1) * 100</f>
        <v>2.3809477918152355</v>
      </c>
      <c r="H208" s="3">
        <f t="shared" si="3"/>
        <v>5.6689123873498461</v>
      </c>
      <c r="I208" s="5">
        <f>D208*G208</f>
        <v>4.7858119230278176E-2</v>
      </c>
    </row>
    <row r="209" spans="2:9" x14ac:dyDescent="0.25">
      <c r="B209" s="4">
        <v>44917</v>
      </c>
      <c r="C209" s="2">
        <v>75.279999000000004</v>
      </c>
      <c r="D209" s="2">
        <f>C209/C208 - 1</f>
        <v>-2.4112004460876357E-2</v>
      </c>
      <c r="E209" s="2">
        <f>D209^2</f>
        <v>5.8138875912132132E-4</v>
      </c>
      <c r="F209" s="3">
        <v>132.229996</v>
      </c>
      <c r="G209" s="3">
        <f>(F209/F208 - 1) * 100</f>
        <v>-2.3772617728444856</v>
      </c>
      <c r="H209" s="3">
        <f t="shared" si="3"/>
        <v>5.6513735366277063</v>
      </c>
      <c r="I209" s="5">
        <f>D209*G209</f>
        <v>5.7320546471497077E-2</v>
      </c>
    </row>
    <row r="210" spans="2:9" x14ac:dyDescent="0.25">
      <c r="B210" s="4">
        <v>44918</v>
      </c>
      <c r="C210" s="2">
        <v>74.889999000000003</v>
      </c>
      <c r="D210" s="2">
        <f>C210/C209 - 1</f>
        <v>-5.180658942357308E-3</v>
      </c>
      <c r="E210" s="2">
        <f>D210^2</f>
        <v>2.6839227077026739E-5</v>
      </c>
      <c r="F210" s="3">
        <v>131.86000100000001</v>
      </c>
      <c r="G210" s="3">
        <f>(F210/F209 - 1) * 100</f>
        <v>-0.2798117002136058</v>
      </c>
      <c r="H210" s="3">
        <f t="shared" si="3"/>
        <v>7.8294587576428806E-2</v>
      </c>
      <c r="I210" s="5">
        <f>D210*G210</f>
        <v>1.4496089868878191E-3</v>
      </c>
    </row>
    <row r="211" spans="2:9" x14ac:dyDescent="0.25">
      <c r="B211" s="4">
        <v>44922</v>
      </c>
      <c r="C211" s="2">
        <v>74.319999999999993</v>
      </c>
      <c r="D211" s="2">
        <f>C211/C210 - 1</f>
        <v>-7.6111497878376122E-3</v>
      </c>
      <c r="E211" s="2">
        <f>D211^2</f>
        <v>5.7929601092900532E-5</v>
      </c>
      <c r="F211" s="3">
        <v>130.029999</v>
      </c>
      <c r="G211" s="3">
        <f>(F211/F210 - 1) * 100</f>
        <v>-1.3878370894294223</v>
      </c>
      <c r="H211" s="3">
        <f t="shared" si="3"/>
        <v>1.9260917867959304</v>
      </c>
      <c r="I211" s="5">
        <f>D211*G211</f>
        <v>1.0563035968763916E-2</v>
      </c>
    </row>
    <row r="212" spans="2:9" x14ac:dyDescent="0.25">
      <c r="B212" s="4">
        <v>44923</v>
      </c>
      <c r="C212" s="2">
        <v>73.059997999999993</v>
      </c>
      <c r="D212" s="2">
        <f>C212/C211 - 1</f>
        <v>-1.6953740581270194E-2</v>
      </c>
      <c r="E212" s="2">
        <f>D212^2</f>
        <v>2.8742931969700781E-4</v>
      </c>
      <c r="F212" s="3">
        <v>126.040001</v>
      </c>
      <c r="G212" s="3">
        <f>(F212/F211 - 1) * 100</f>
        <v>-3.0685211341115237</v>
      </c>
      <c r="H212" s="3">
        <f t="shared" si="3"/>
        <v>9.4158219504890717</v>
      </c>
      <c r="I212" s="5">
        <f>D212*G212</f>
        <v>5.2022911275871775E-2</v>
      </c>
    </row>
    <row r="213" spans="2:9" x14ac:dyDescent="0.25">
      <c r="B213" s="4">
        <v>44924</v>
      </c>
      <c r="C213" s="2">
        <v>76</v>
      </c>
      <c r="D213" s="2">
        <f>C213/C212 - 1</f>
        <v>4.0240926368489749E-2</v>
      </c>
      <c r="E213" s="2">
        <f>D213^2</f>
        <v>1.6193321549942137E-3</v>
      </c>
      <c r="F213" s="3">
        <v>129.61000100000001</v>
      </c>
      <c r="G213" s="3">
        <f>(F213/F212 - 1) * 100</f>
        <v>2.8324341254170715</v>
      </c>
      <c r="H213" s="3">
        <f t="shared" si="3"/>
        <v>8.0226830748271709</v>
      </c>
      <c r="I213" s="5">
        <f>D213*G213</f>
        <v>0.11397977308450603</v>
      </c>
    </row>
    <row r="214" spans="2:9" x14ac:dyDescent="0.25">
      <c r="B214" s="4">
        <v>44925</v>
      </c>
      <c r="C214" s="2">
        <v>74.489998</v>
      </c>
      <c r="D214" s="2">
        <f>C214/C213 - 1</f>
        <v>-1.9868447368421083E-2</v>
      </c>
      <c r="E214" s="2">
        <f>D214^2</f>
        <v>3.9475520083171866E-4</v>
      </c>
      <c r="F214" s="3">
        <v>129.929993</v>
      </c>
      <c r="G214" s="3">
        <f>(F214/F213 - 1) * 100</f>
        <v>0.24688835547497234</v>
      </c>
      <c r="H214" s="3">
        <f t="shared" si="3"/>
        <v>6.0953860069136306E-2</v>
      </c>
      <c r="I214" s="5">
        <f>D214*G214</f>
        <v>-4.9052882966305229E-3</v>
      </c>
    </row>
    <row r="215" spans="2:9" x14ac:dyDescent="0.25">
      <c r="B215" s="4">
        <v>44929</v>
      </c>
      <c r="C215" s="2">
        <v>74.029999000000004</v>
      </c>
      <c r="D215" s="2">
        <f>C215/C214 - 1</f>
        <v>-6.1753122882349798E-3</v>
      </c>
      <c r="E215" s="2">
        <f>D215^2</f>
        <v>3.8134481857225945E-5</v>
      </c>
      <c r="F215" s="3">
        <v>125.07</v>
      </c>
      <c r="G215" s="3">
        <f>(F215/F214 - 1) * 100</f>
        <v>-3.7404704547317258</v>
      </c>
      <c r="H215" s="3">
        <f t="shared" si="3"/>
        <v>13.991119222720963</v>
      </c>
      <c r="I215" s="5">
        <f>D215*G215</f>
        <v>2.309857316288471E-2</v>
      </c>
    </row>
    <row r="216" spans="2:9" x14ac:dyDescent="0.25">
      <c r="B216" s="4">
        <v>44930</v>
      </c>
      <c r="C216" s="2">
        <v>76.319999999999993</v>
      </c>
      <c r="D216" s="2">
        <f>C216/C215 - 1</f>
        <v>3.0933419302085818E-2</v>
      </c>
      <c r="E216" s="2">
        <f>D216^2</f>
        <v>9.5687642971865547E-4</v>
      </c>
      <c r="F216" s="3">
        <v>126.360001</v>
      </c>
      <c r="G216" s="3">
        <f>(F216/F215 - 1) * 100</f>
        <v>1.0314232030063097</v>
      </c>
      <c r="H216" s="3">
        <f t="shared" si="3"/>
        <v>1.0638338236997953</v>
      </c>
      <c r="I216" s="5">
        <f>D216*G216</f>
        <v>3.1905446416494558E-2</v>
      </c>
    </row>
    <row r="217" spans="2:9" x14ac:dyDescent="0.25">
      <c r="B217" s="4">
        <v>44931</v>
      </c>
      <c r="C217" s="2">
        <v>75.730002999999996</v>
      </c>
      <c r="D217" s="2">
        <f>C217/C216 - 1</f>
        <v>-7.730568658280923E-3</v>
      </c>
      <c r="E217" s="2">
        <f>D217^2</f>
        <v>5.976169178039531E-5</v>
      </c>
      <c r="F217" s="3">
        <v>125.019997</v>
      </c>
      <c r="G217" s="3">
        <f>(F217/F216 - 1) * 100</f>
        <v>-1.0604653287395904</v>
      </c>
      <c r="H217" s="3">
        <f t="shared" si="3"/>
        <v>1.1245867134587677</v>
      </c>
      <c r="I217" s="5">
        <f>D217*G217</f>
        <v>8.1980000335478542E-3</v>
      </c>
    </row>
    <row r="218" spans="2:9" x14ac:dyDescent="0.25">
      <c r="B218" s="4">
        <v>44932</v>
      </c>
      <c r="C218" s="2">
        <v>78.069999999999993</v>
      </c>
      <c r="D218" s="2">
        <f>C218/C217 - 1</f>
        <v>3.0899206487552844E-2</v>
      </c>
      <c r="E218" s="2">
        <f>D218^2</f>
        <v>9.5476096156042777E-4</v>
      </c>
      <c r="F218" s="3">
        <v>129.61999499999999</v>
      </c>
      <c r="G218" s="3">
        <f>(F218/F217 - 1) * 100</f>
        <v>3.6794097827405947</v>
      </c>
      <c r="H218" s="3">
        <f t="shared" si="3"/>
        <v>13.53805634932719</v>
      </c>
      <c r="I218" s="5">
        <f>D218*G218</f>
        <v>0.11369084262922359</v>
      </c>
    </row>
    <row r="219" spans="2:9" x14ac:dyDescent="0.25">
      <c r="B219" s="4">
        <v>44935</v>
      </c>
      <c r="C219" s="2">
        <v>80.309997999999993</v>
      </c>
      <c r="D219" s="2">
        <f>C219/C218 - 1</f>
        <v>2.8692173690277878E-2</v>
      </c>
      <c r="E219" s="2">
        <f>D219^2</f>
        <v>8.2324083107307401E-4</v>
      </c>
      <c r="F219" s="3">
        <v>130.14999399999999</v>
      </c>
      <c r="G219" s="3">
        <f>(F219/F218 - 1) * 100</f>
        <v>0.40888676164507753</v>
      </c>
      <c r="H219" s="3">
        <f t="shared" si="3"/>
        <v>0.16718838384859844</v>
      </c>
      <c r="I219" s="5">
        <f>D219*G219</f>
        <v>1.1731849984775816E-2</v>
      </c>
    </row>
    <row r="220" spans="2:9" x14ac:dyDescent="0.25">
      <c r="B220" s="4">
        <v>44936</v>
      </c>
      <c r="C220" s="2">
        <v>81.269997000000004</v>
      </c>
      <c r="D220" s="2">
        <f>C220/C219 - 1</f>
        <v>1.1953667337907481E-2</v>
      </c>
      <c r="E220" s="2">
        <f>D220^2</f>
        <v>1.4289016282535613E-4</v>
      </c>
      <c r="F220" s="3">
        <v>130.729996</v>
      </c>
      <c r="G220" s="3">
        <f>(F220/F219 - 1) * 100</f>
        <v>0.44564120379444461</v>
      </c>
      <c r="H220" s="3">
        <f t="shared" si="3"/>
        <v>0.1985960825193617</v>
      </c>
      <c r="I220" s="5">
        <f>D220*G220</f>
        <v>5.3270467022234237E-3</v>
      </c>
    </row>
    <row r="221" spans="2:9" x14ac:dyDescent="0.25">
      <c r="B221" s="4">
        <v>44937</v>
      </c>
      <c r="C221" s="2">
        <v>81.779999000000004</v>
      </c>
      <c r="D221" s="2">
        <f>C221/C220 - 1</f>
        <v>6.2754032093788048E-3</v>
      </c>
      <c r="E221" s="2">
        <f>D221^2</f>
        <v>3.9380685440281803E-5</v>
      </c>
      <c r="F221" s="3">
        <v>133.490005</v>
      </c>
      <c r="G221" s="3">
        <f>(F221/F220 - 1) * 100</f>
        <v>2.1112285507910444</v>
      </c>
      <c r="H221" s="3">
        <f t="shared" si="3"/>
        <v>4.4572859936752538</v>
      </c>
      <c r="I221" s="5">
        <f>D221*G221</f>
        <v>1.3248810423366283E-2</v>
      </c>
    </row>
    <row r="222" spans="2:9" x14ac:dyDescent="0.25">
      <c r="B222" s="4">
        <v>44938</v>
      </c>
      <c r="C222" s="2">
        <v>87</v>
      </c>
      <c r="D222" s="2">
        <f>C222/C221 - 1</f>
        <v>6.3829800242477308E-2</v>
      </c>
      <c r="E222" s="2">
        <f>D222^2</f>
        <v>4.0742433989945561E-3</v>
      </c>
      <c r="F222" s="3">
        <v>133.41000399999999</v>
      </c>
      <c r="G222" s="3">
        <f>(F222/F221 - 1) * 100</f>
        <v>-5.9930329615320854E-2</v>
      </c>
      <c r="H222" s="3">
        <f t="shared" si="3"/>
        <v>3.5916444078010036E-3</v>
      </c>
      <c r="I222" s="5">
        <f>D222*G222</f>
        <v>-3.8253409678117522E-3</v>
      </c>
    </row>
    <row r="223" spans="2:9" x14ac:dyDescent="0.25">
      <c r="B223" s="4">
        <v>44939</v>
      </c>
      <c r="C223" s="2">
        <v>86.800003000000004</v>
      </c>
      <c r="D223" s="2">
        <f>C223/C222 - 1</f>
        <v>-2.2988160919539258E-3</v>
      </c>
      <c r="E223" s="2">
        <f>D223^2</f>
        <v>5.2845554246263202E-6</v>
      </c>
      <c r="F223" s="3">
        <v>134.759995</v>
      </c>
      <c r="G223" s="3">
        <f>(F223/F222 - 1) * 100</f>
        <v>1.0119113706045679</v>
      </c>
      <c r="H223" s="3">
        <f t="shared" si="3"/>
        <v>1.0239646219588152</v>
      </c>
      <c r="I223" s="5">
        <f>D223*G223</f>
        <v>-2.3261981423769334E-3</v>
      </c>
    </row>
    <row r="224" spans="2:9" x14ac:dyDescent="0.25">
      <c r="B224" s="4">
        <v>44943</v>
      </c>
      <c r="C224" s="2">
        <v>88.989998</v>
      </c>
      <c r="D224" s="2">
        <f>C224/C223 - 1</f>
        <v>2.5230356270840248E-2</v>
      </c>
      <c r="E224" s="2">
        <f>D224^2</f>
        <v>6.3657087755352782E-4</v>
      </c>
      <c r="F224" s="3">
        <v>135.94000199999999</v>
      </c>
      <c r="G224" s="3">
        <f>(F224/F223 - 1) * 100</f>
        <v>0.87563597787310155</v>
      </c>
      <c r="H224" s="3">
        <f t="shared" si="3"/>
        <v>0.7667383657457828</v>
      </c>
      <c r="I224" s="5">
        <f>D224*G224</f>
        <v>2.2092607685303942E-2</v>
      </c>
    </row>
    <row r="225" spans="2:9" x14ac:dyDescent="0.25">
      <c r="B225" s="4">
        <v>44944</v>
      </c>
      <c r="C225" s="2">
        <v>89.470000999999996</v>
      </c>
      <c r="D225" s="2">
        <f>C225/C224 - 1</f>
        <v>5.3938983120327411E-3</v>
      </c>
      <c r="E225" s="2">
        <f>D225^2</f>
        <v>2.9094139000549653E-5</v>
      </c>
      <c r="F225" s="3">
        <v>135.21000699999999</v>
      </c>
      <c r="G225" s="3">
        <f>(F225/F224 - 1) * 100</f>
        <v>-0.53699793236725579</v>
      </c>
      <c r="H225" s="3">
        <f t="shared" si="3"/>
        <v>0.28836677936670785</v>
      </c>
      <c r="I225" s="5">
        <f>D225*G225</f>
        <v>-2.8965122409608129E-3</v>
      </c>
    </row>
    <row r="226" spans="2:9" x14ac:dyDescent="0.25">
      <c r="B226" s="4">
        <v>44945</v>
      </c>
      <c r="C226" s="2">
        <v>88.400002000000001</v>
      </c>
      <c r="D226" s="2">
        <f>C226/C225 - 1</f>
        <v>-1.195930466123496E-2</v>
      </c>
      <c r="E226" s="2">
        <f>D226^2</f>
        <v>1.4302496798023623E-4</v>
      </c>
      <c r="F226" s="3">
        <v>135.270004</v>
      </c>
      <c r="G226" s="3">
        <f>(F226/F225 - 1) * 100</f>
        <v>4.4373194951474737E-2</v>
      </c>
      <c r="H226" s="3">
        <f t="shared" si="3"/>
        <v>1.9689804302015831E-3</v>
      </c>
      <c r="I226" s="5">
        <f>D226*G226</f>
        <v>-5.3067255721705943E-4</v>
      </c>
    </row>
    <row r="227" spans="2:9" x14ac:dyDescent="0.25">
      <c r="B227" s="4">
        <v>44946</v>
      </c>
      <c r="C227" s="2">
        <v>91.029999000000004</v>
      </c>
      <c r="D227" s="2">
        <f>C227/C226 - 1</f>
        <v>2.9751096611966066E-2</v>
      </c>
      <c r="E227" s="2">
        <f>D227^2</f>
        <v>8.8512774961453872E-4</v>
      </c>
      <c r="F227" s="3">
        <v>137.86999499999999</v>
      </c>
      <c r="G227" s="3">
        <f>(F227/F226 - 1) * 100</f>
        <v>1.9220750522044749</v>
      </c>
      <c r="H227" s="3">
        <f t="shared" si="3"/>
        <v>3.6943725063068351</v>
      </c>
      <c r="I227" s="5">
        <f>D227*G227</f>
        <v>5.7183840573585054E-2</v>
      </c>
    </row>
    <row r="228" spans="2:9" x14ac:dyDescent="0.25">
      <c r="B228" s="4">
        <v>44949</v>
      </c>
      <c r="C228" s="2">
        <v>95.660004000000001</v>
      </c>
      <c r="D228" s="2">
        <f>C228/C227 - 1</f>
        <v>5.0862408556106908E-2</v>
      </c>
      <c r="E228" s="2">
        <f>D228^2</f>
        <v>2.5869846041283373E-3</v>
      </c>
      <c r="F228" s="3">
        <v>141.11000100000001</v>
      </c>
      <c r="G228" s="3">
        <f>(F228/F227 - 1) * 100</f>
        <v>2.3500443298050566</v>
      </c>
      <c r="H228" s="3">
        <f t="shared" si="3"/>
        <v>5.5227083520488973</v>
      </c>
      <c r="I228" s="5">
        <f>D228*G228</f>
        <v>0.11952891482750724</v>
      </c>
    </row>
    <row r="229" spans="2:9" x14ac:dyDescent="0.25">
      <c r="B229" s="4">
        <v>44950</v>
      </c>
      <c r="C229" s="2">
        <v>94.559997999999993</v>
      </c>
      <c r="D229" s="2">
        <f>C229/C228 - 1</f>
        <v>-1.1499121409194291E-2</v>
      </c>
      <c r="E229" s="2">
        <f>D229^2</f>
        <v>1.3222979318339048E-4</v>
      </c>
      <c r="F229" s="3">
        <v>142.529999</v>
      </c>
      <c r="G229" s="3">
        <f>(F229/F228 - 1) * 100</f>
        <v>1.0063057118113061</v>
      </c>
      <c r="H229" s="3">
        <f t="shared" si="3"/>
        <v>1.0126511856240594</v>
      </c>
      <c r="I229" s="5">
        <f>D229*G229</f>
        <v>-1.1571631554883889E-2</v>
      </c>
    </row>
    <row r="230" spans="2:9" x14ac:dyDescent="0.25">
      <c r="B230" s="4">
        <v>44951</v>
      </c>
      <c r="C230" s="2">
        <v>92.410004000000001</v>
      </c>
      <c r="D230" s="2">
        <f>C230/C229 - 1</f>
        <v>-2.2736823661946293E-2</v>
      </c>
      <c r="E230" s="2">
        <f>D230^2</f>
        <v>5.1696315023444083E-4</v>
      </c>
      <c r="F230" s="3">
        <v>141.86000100000001</v>
      </c>
      <c r="G230" s="3">
        <f>(F230/F229 - 1) * 100</f>
        <v>-0.47007507521276137</v>
      </c>
      <c r="H230" s="3">
        <f t="shared" si="3"/>
        <v>0.22097057633628325</v>
      </c>
      <c r="I230" s="5">
        <f>D230*G230</f>
        <v>1.0688014092988696E-2</v>
      </c>
    </row>
    <row r="231" spans="2:9" x14ac:dyDescent="0.25">
      <c r="B231" s="4">
        <v>44952</v>
      </c>
      <c r="C231" s="2">
        <v>93.449996999999996</v>
      </c>
      <c r="D231" s="2">
        <f>C231/C230 - 1</f>
        <v>1.1254117032610367E-2</v>
      </c>
      <c r="E231" s="2">
        <f>D231^2</f>
        <v>1.2665515018369077E-4</v>
      </c>
      <c r="F231" s="3">
        <v>143.96000699999999</v>
      </c>
      <c r="G231" s="3">
        <f>(F231/F230 - 1) * 100</f>
        <v>1.4803369414892131</v>
      </c>
      <c r="H231" s="3">
        <f t="shared" si="3"/>
        <v>2.191397460337638</v>
      </c>
      <c r="I231" s="5">
        <f>D231*G231</f>
        <v>1.6659885187216089E-2</v>
      </c>
    </row>
    <row r="232" spans="2:9" x14ac:dyDescent="0.25">
      <c r="B232" s="4">
        <v>44953</v>
      </c>
      <c r="C232" s="2">
        <v>93.300003000000004</v>
      </c>
      <c r="D232" s="2">
        <f>C232/C231 - 1</f>
        <v>-1.6050722826668196E-3</v>
      </c>
      <c r="E232" s="2">
        <f>D232^2</f>
        <v>2.5762570325852746E-6</v>
      </c>
      <c r="F232" s="3">
        <v>145.929993</v>
      </c>
      <c r="G232" s="3">
        <f>(F232/F231 - 1) * 100</f>
        <v>1.3684258851140552</v>
      </c>
      <c r="H232" s="3">
        <f t="shared" si="3"/>
        <v>1.8725894030501853</v>
      </c>
      <c r="I232" s="5">
        <f>D232*G232</f>
        <v>-2.1964224590803796E-3</v>
      </c>
    </row>
    <row r="233" spans="2:9" x14ac:dyDescent="0.25">
      <c r="B233" s="4">
        <v>44956</v>
      </c>
      <c r="C233" s="2">
        <v>93.129997000000003</v>
      </c>
      <c r="D233" s="2">
        <f>C233/C232 - 1</f>
        <v>-1.8221435641325723E-3</v>
      </c>
      <c r="E233" s="2">
        <f>D233^2</f>
        <v>3.3202071683097538E-6</v>
      </c>
      <c r="F233" s="3">
        <v>143</v>
      </c>
      <c r="G233" s="3">
        <f>(F233/F232 - 1) * 100</f>
        <v>-2.0078072641310896</v>
      </c>
      <c r="H233" s="3">
        <f t="shared" si="3"/>
        <v>4.031290009897571</v>
      </c>
      <c r="I233" s="5">
        <f>D233*G233</f>
        <v>3.6585130843550923E-3</v>
      </c>
    </row>
    <row r="234" spans="2:9" x14ac:dyDescent="0.25">
      <c r="B234" s="4">
        <v>44957</v>
      </c>
      <c r="C234" s="2">
        <v>92.730002999999996</v>
      </c>
      <c r="D234" s="2">
        <f>C234/C233 - 1</f>
        <v>-4.2950071178463611E-3</v>
      </c>
      <c r="E234" s="2">
        <f>D234^2</f>
        <v>1.8447086142350907E-5</v>
      </c>
      <c r="F234" s="3">
        <v>144.28999300000001</v>
      </c>
      <c r="G234" s="3">
        <f>(F234/F233 - 1) * 100</f>
        <v>0.90209300699302108</v>
      </c>
      <c r="H234" s="3">
        <f t="shared" si="3"/>
        <v>0.81377179326571081</v>
      </c>
      <c r="I234" s="5">
        <f>D234*G234</f>
        <v>-3.8744958859944527E-3</v>
      </c>
    </row>
    <row r="235" spans="2:9" x14ac:dyDescent="0.25">
      <c r="B235" s="4">
        <v>44958</v>
      </c>
      <c r="C235" s="2">
        <v>94.739998</v>
      </c>
      <c r="D235" s="2">
        <f>C235/C234 - 1</f>
        <v>2.167577844249613E-2</v>
      </c>
      <c r="E235" s="2">
        <f>D235^2</f>
        <v>4.6983937108817993E-4</v>
      </c>
      <c r="F235" s="3">
        <v>145.429993</v>
      </c>
      <c r="G235" s="3">
        <f>(F235/F234 - 1) * 100</f>
        <v>0.79007558063988181</v>
      </c>
      <c r="H235" s="3">
        <f t="shared" si="3"/>
        <v>0.62421942312344636</v>
      </c>
      <c r="I235" s="5">
        <f>D235*G235</f>
        <v>1.7125503238776561E-2</v>
      </c>
    </row>
    <row r="236" spans="2:9" x14ac:dyDescent="0.25">
      <c r="B236" s="4">
        <v>44959</v>
      </c>
      <c r="C236" s="2">
        <v>96.650002000000001</v>
      </c>
      <c r="D236" s="2">
        <f>C236/C235 - 1</f>
        <v>2.0160481742885317E-2</v>
      </c>
      <c r="E236" s="2">
        <f>D236^2</f>
        <v>4.064450241052122E-4</v>
      </c>
      <c r="F236" s="3">
        <v>150.820007</v>
      </c>
      <c r="G236" s="3">
        <f>(F236/F235 - 1) * 100</f>
        <v>3.7062602347784024</v>
      </c>
      <c r="H236" s="3">
        <f t="shared" si="3"/>
        <v>13.736364927899658</v>
      </c>
      <c r="I236" s="5">
        <f>D236*G236</f>
        <v>7.4719991797631835E-2</v>
      </c>
    </row>
    <row r="237" spans="2:9" x14ac:dyDescent="0.25">
      <c r="B237" s="4">
        <v>44960</v>
      </c>
      <c r="C237" s="2">
        <v>94.660004000000001</v>
      </c>
      <c r="D237" s="2">
        <f>C237/C236 - 1</f>
        <v>-2.0589735735339176E-2</v>
      </c>
      <c r="E237" s="2">
        <f>D237^2</f>
        <v>4.2393721765110308E-4</v>
      </c>
      <c r="F237" s="3">
        <v>154.5</v>
      </c>
      <c r="G237" s="3">
        <f>(F237/F236 - 1) * 100</f>
        <v>2.4399899411223336</v>
      </c>
      <c r="H237" s="3">
        <f t="shared" si="3"/>
        <v>5.9535509127781685</v>
      </c>
      <c r="I237" s="5">
        <f>D237*G237</f>
        <v>-5.0238748084594644E-2</v>
      </c>
    </row>
    <row r="238" spans="2:9" x14ac:dyDescent="0.25">
      <c r="B238" s="4">
        <v>44963</v>
      </c>
      <c r="C238" s="2">
        <v>91.830001999999993</v>
      </c>
      <c r="D238" s="2">
        <f>C238/C237 - 1</f>
        <v>-2.9896491447433338E-2</v>
      </c>
      <c r="E238" s="2">
        <f>D238^2</f>
        <v>8.938002008664547E-4</v>
      </c>
      <c r="F238" s="3">
        <v>151.729996</v>
      </c>
      <c r="G238" s="3">
        <f>(F238/F237 - 1) * 100</f>
        <v>-1.7928828478964376</v>
      </c>
      <c r="H238" s="3">
        <f t="shared" si="3"/>
        <v>3.2144289062812406</v>
      </c>
      <c r="I238" s="5">
        <f>D238*G238</f>
        <v>5.3600906728385772E-2</v>
      </c>
    </row>
    <row r="239" spans="2:9" x14ac:dyDescent="0.25">
      <c r="B239" s="4">
        <v>44964</v>
      </c>
      <c r="C239" s="2">
        <v>94.550003000000004</v>
      </c>
      <c r="D239" s="2">
        <f>C239/C238 - 1</f>
        <v>2.9619960152021063E-2</v>
      </c>
      <c r="E239" s="2">
        <f>D239^2</f>
        <v>8.7734203940731566E-4</v>
      </c>
      <c r="F239" s="3">
        <v>154.64999399999999</v>
      </c>
      <c r="G239" s="3">
        <f>(F239/F238 - 1) * 100</f>
        <v>1.9244698325833864</v>
      </c>
      <c r="H239" s="3">
        <f t="shared" si="3"/>
        <v>3.7035841365235274</v>
      </c>
      <c r="I239" s="5">
        <f>D239*G239</f>
        <v>5.7002719754886556E-2</v>
      </c>
    </row>
    <row r="240" spans="2:9" x14ac:dyDescent="0.25">
      <c r="B240" s="4">
        <v>44965</v>
      </c>
      <c r="C240" s="2">
        <v>94.279999000000004</v>
      </c>
      <c r="D240" s="2">
        <f>C240/C239 - 1</f>
        <v>-2.8556741558221077E-3</v>
      </c>
      <c r="E240" s="2">
        <f>D240^2</f>
        <v>8.154874884230307E-6</v>
      </c>
      <c r="F240" s="3">
        <v>151.91999799999999</v>
      </c>
      <c r="G240" s="3">
        <f>(F240/F239 - 1) * 100</f>
        <v>-1.7652739126520767</v>
      </c>
      <c r="H240" s="3">
        <f t="shared" si="3"/>
        <v>3.1161919866899717</v>
      </c>
      <c r="I240" s="5">
        <f>D240*G240</f>
        <v>5.0410470903075079E-3</v>
      </c>
    </row>
    <row r="241" spans="2:9" x14ac:dyDescent="0.25">
      <c r="B241" s="4">
        <v>44966</v>
      </c>
      <c r="C241" s="2">
        <v>96.690002000000007</v>
      </c>
      <c r="D241" s="2">
        <f>C241/C240 - 1</f>
        <v>2.5562187373379119E-2</v>
      </c>
      <c r="E241" s="2">
        <f>D241^2</f>
        <v>6.5342542331174288E-4</v>
      </c>
      <c r="F241" s="3">
        <v>150.86999499999999</v>
      </c>
      <c r="G241" s="3">
        <f>(F241/F240 - 1) * 100</f>
        <v>-0.69115522236907756</v>
      </c>
      <c r="H241" s="3">
        <f t="shared" si="3"/>
        <v>0.47769554140804904</v>
      </c>
      <c r="I241" s="5">
        <f>D241*G241</f>
        <v>-1.7667439298287874E-2</v>
      </c>
    </row>
    <row r="242" spans="2:9" x14ac:dyDescent="0.25">
      <c r="B242" s="4">
        <v>44967</v>
      </c>
      <c r="C242" s="2">
        <v>95.370002999999997</v>
      </c>
      <c r="D242" s="2">
        <f>C242/C241 - 1</f>
        <v>-1.3651866508390453E-2</v>
      </c>
      <c r="E242" s="2">
        <f>D242^2</f>
        <v>1.8637345916291295E-4</v>
      </c>
      <c r="F242" s="3">
        <v>151.009995</v>
      </c>
      <c r="G242" s="3">
        <f>(F242/F241 - 1) * 100</f>
        <v>9.2795124703237697E-2</v>
      </c>
      <c r="H242" s="3">
        <f t="shared" si="3"/>
        <v>8.6109351686894358E-3</v>
      </c>
      <c r="I242" s="5">
        <f>D242*G242</f>
        <v>-1.2668266550780463E-3</v>
      </c>
    </row>
    <row r="243" spans="2:9" x14ac:dyDescent="0.25">
      <c r="B243" s="4">
        <v>44970</v>
      </c>
      <c r="C243" s="2">
        <v>96.110000999999997</v>
      </c>
      <c r="D243" s="2">
        <f>C243/C242 - 1</f>
        <v>7.7592322189610208E-3</v>
      </c>
      <c r="E243" s="2">
        <f>D243^2</f>
        <v>6.0205684627762763E-5</v>
      </c>
      <c r="F243" s="3">
        <v>153.85000600000001</v>
      </c>
      <c r="G243" s="3">
        <f>(F243/F242 - 1) * 100</f>
        <v>1.8806775008501919</v>
      </c>
      <c r="H243" s="3">
        <f t="shared" si="3"/>
        <v>3.5369478622041237</v>
      </c>
      <c r="I243" s="5">
        <f>D243*G243</f>
        <v>1.4592613458071902E-2</v>
      </c>
    </row>
    <row r="244" spans="2:9" x14ac:dyDescent="0.25">
      <c r="B244" s="4">
        <v>44971</v>
      </c>
      <c r="C244" s="2">
        <v>97.959998999999996</v>
      </c>
      <c r="D244" s="2">
        <f>C244/C243 - 1</f>
        <v>1.924875643274615E-2</v>
      </c>
      <c r="E244" s="2">
        <f>D244^2</f>
        <v>3.7051462420718628E-4</v>
      </c>
      <c r="F244" s="3">
        <v>153.199997</v>
      </c>
      <c r="G244" s="3">
        <f>(F244/F243 - 1) * 100</f>
        <v>-0.42249527114091023</v>
      </c>
      <c r="H244" s="3">
        <f t="shared" si="3"/>
        <v>0.17850225413643125</v>
      </c>
      <c r="I244" s="5">
        <f>D244*G244</f>
        <v>-8.1325085681784245E-3</v>
      </c>
    </row>
    <row r="245" spans="2:9" x14ac:dyDescent="0.25">
      <c r="B245" s="4">
        <v>44972</v>
      </c>
      <c r="C245" s="2">
        <v>92.760002</v>
      </c>
      <c r="D245" s="2">
        <f>C245/C244 - 1</f>
        <v>-5.3082860893046702E-2</v>
      </c>
      <c r="E245" s="2">
        <f>D245^2</f>
        <v>2.8177901205905468E-3</v>
      </c>
      <c r="F245" s="3">
        <v>155.33000200000001</v>
      </c>
      <c r="G245" s="3">
        <f>(F245/F244 - 1) * 100</f>
        <v>1.3903427165210758</v>
      </c>
      <c r="H245" s="3">
        <f t="shared" si="3"/>
        <v>1.9330528693832045</v>
      </c>
      <c r="I245" s="5">
        <f>D245*G245</f>
        <v>-7.3803369014748932E-2</v>
      </c>
    </row>
    <row r="246" spans="2:9" x14ac:dyDescent="0.25">
      <c r="B246" s="4">
        <v>44973</v>
      </c>
      <c r="C246" s="2">
        <v>90.82</v>
      </c>
      <c r="D246" s="2">
        <f>C246/C245 - 1</f>
        <v>-2.0914208259719569E-2</v>
      </c>
      <c r="E246" s="2">
        <f>D246^2</f>
        <v>4.3740410713092226E-4</v>
      </c>
      <c r="F246" s="3">
        <v>153.71000699999999</v>
      </c>
      <c r="G246" s="3">
        <f>(F246/F245 - 1) * 100</f>
        <v>-1.0429376032583981</v>
      </c>
      <c r="H246" s="3">
        <f t="shared" si="3"/>
        <v>1.0877188442903718</v>
      </c>
      <c r="I246" s="5">
        <f>D246*G246</f>
        <v>2.181221423643892E-2</v>
      </c>
    </row>
    <row r="247" spans="2:9" x14ac:dyDescent="0.25">
      <c r="B247" s="4">
        <v>44974</v>
      </c>
      <c r="C247" s="2">
        <v>90.099997999999999</v>
      </c>
      <c r="D247" s="2">
        <f>C247/C246 - 1</f>
        <v>-7.9277912354106528E-3</v>
      </c>
      <c r="E247" s="2">
        <f>D247^2</f>
        <v>6.2849873872253959E-5</v>
      </c>
      <c r="F247" s="3">
        <v>152.550003</v>
      </c>
      <c r="G247" s="3">
        <f>(F247/F246 - 1) * 100</f>
        <v>-0.75467044900986435</v>
      </c>
      <c r="H247" s="3">
        <f t="shared" si="3"/>
        <v>0.5695274866087503</v>
      </c>
      <c r="I247" s="5">
        <f>D247*G247</f>
        <v>5.9828697712838242E-3</v>
      </c>
    </row>
    <row r="248" spans="2:9" x14ac:dyDescent="0.25">
      <c r="B248" s="4">
        <v>44978</v>
      </c>
      <c r="C248" s="2">
        <v>87.639999000000003</v>
      </c>
      <c r="D248" s="2">
        <f>C248/C247 - 1</f>
        <v>-2.7302986177646704E-2</v>
      </c>
      <c r="E248" s="2">
        <f>D248^2</f>
        <v>7.4545305421676701E-4</v>
      </c>
      <c r="F248" s="3">
        <v>148.479996</v>
      </c>
      <c r="G248" s="3">
        <f>(F248/F247 - 1) * 100</f>
        <v>-2.6679822484172666</v>
      </c>
      <c r="H248" s="3">
        <f t="shared" si="3"/>
        <v>7.1181292778696532</v>
      </c>
      <c r="I248" s="5">
        <f>D248*G248</f>
        <v>7.28438824507434E-2</v>
      </c>
    </row>
    <row r="249" spans="2:9" x14ac:dyDescent="0.25">
      <c r="B249" s="4">
        <v>44979</v>
      </c>
      <c r="C249" s="2">
        <v>86.830001999999993</v>
      </c>
      <c r="D249" s="2">
        <f>C249/C248 - 1</f>
        <v>-9.2423209635136283E-3</v>
      </c>
      <c r="E249" s="2">
        <f>D249^2</f>
        <v>8.542049679260348E-5</v>
      </c>
      <c r="F249" s="3">
        <v>148.91000399999999</v>
      </c>
      <c r="G249" s="3">
        <f>(F249/F248 - 1) * 100</f>
        <v>0.28960668883637464</v>
      </c>
      <c r="H249" s="3">
        <f t="shared" si="3"/>
        <v>8.3872034218768723E-2</v>
      </c>
      <c r="I249" s="5">
        <f>D249*G249</f>
        <v>-2.6766379714061937E-3</v>
      </c>
    </row>
    <row r="250" spans="2:9" x14ac:dyDescent="0.25">
      <c r="B250" s="4">
        <v>44980</v>
      </c>
      <c r="C250" s="2">
        <v>90.080001999999993</v>
      </c>
      <c r="D250" s="2">
        <f>C250/C249 - 1</f>
        <v>3.7429459001970367E-2</v>
      </c>
      <c r="E250" s="2">
        <f>D250^2</f>
        <v>1.4009644011801804E-3</v>
      </c>
      <c r="F250" s="3">
        <v>149.39999399999999</v>
      </c>
      <c r="G250" s="3">
        <f>(F250/F249 - 1) * 100</f>
        <v>0.32905109585519288</v>
      </c>
      <c r="H250" s="3">
        <f t="shared" si="3"/>
        <v>0.10827462368350332</v>
      </c>
      <c r="I250" s="5">
        <f>D250*G250</f>
        <v>1.2316204501865363E-2</v>
      </c>
    </row>
    <row r="251" spans="2:9" x14ac:dyDescent="0.25">
      <c r="B251" s="4">
        <v>44981</v>
      </c>
      <c r="C251" s="2">
        <v>88.110000999999997</v>
      </c>
      <c r="D251" s="2">
        <f>C251/C250 - 1</f>
        <v>-2.1869459994017237E-2</v>
      </c>
      <c r="E251" s="2">
        <f>D251^2</f>
        <v>4.7827328042992042E-4</v>
      </c>
      <c r="F251" s="3">
        <v>146.71000699999999</v>
      </c>
      <c r="G251" s="3">
        <f>(F251/F250 - 1) * 100</f>
        <v>-1.8005268460720258</v>
      </c>
      <c r="H251" s="3">
        <f t="shared" si="3"/>
        <v>3.2418969234260766</v>
      </c>
      <c r="I251" s="5">
        <f>D251*G251</f>
        <v>3.9376549828326203E-2</v>
      </c>
    </row>
    <row r="252" spans="2:9" x14ac:dyDescent="0.25">
      <c r="B252" s="4">
        <v>44984</v>
      </c>
      <c r="C252" s="2">
        <v>87.300003000000004</v>
      </c>
      <c r="D252" s="2">
        <f>C252/C251 - 1</f>
        <v>-9.1930313336393565E-3</v>
      </c>
      <c r="E252" s="2">
        <f>D252^2</f>
        <v>8.4511825101275001E-5</v>
      </c>
      <c r="F252" s="3">
        <v>147.91999799999999</v>
      </c>
      <c r="G252" s="3">
        <f>(F252/F251 - 1) * 100</f>
        <v>0.82475014809317848</v>
      </c>
      <c r="H252" s="3">
        <f t="shared" si="3"/>
        <v>0.68021280677971985</v>
      </c>
      <c r="I252" s="5">
        <f>D252*G252</f>
        <v>-7.5819539538442898E-3</v>
      </c>
    </row>
    <row r="253" spans="2:9" x14ac:dyDescent="0.25">
      <c r="B253" s="4">
        <v>44985</v>
      </c>
      <c r="C253" s="2">
        <v>87.07</v>
      </c>
      <c r="D253" s="2">
        <f>C253/C252 - 1</f>
        <v>-2.6346276299671345E-3</v>
      </c>
      <c r="E253" s="2">
        <f>D253^2</f>
        <v>6.9412627485862399E-6</v>
      </c>
      <c r="F253" s="3">
        <v>147.41000399999999</v>
      </c>
      <c r="G253" s="3">
        <f>(F253/F252 - 1) * 100</f>
        <v>-0.34477691109757735</v>
      </c>
      <c r="H253" s="3">
        <f t="shared" si="3"/>
        <v>0.11887111842598676</v>
      </c>
      <c r="I253" s="5">
        <f>D253*G253</f>
        <v>9.0835877615239968E-4</v>
      </c>
    </row>
    <row r="254" spans="2:9" x14ac:dyDescent="0.25">
      <c r="B254" s="4">
        <v>44986</v>
      </c>
      <c r="C254" s="2">
        <v>88.419998000000007</v>
      </c>
      <c r="D254" s="2">
        <f>C254/C253 - 1</f>
        <v>1.550474330998064E-2</v>
      </c>
      <c r="E254" s="2">
        <f>D254^2</f>
        <v>2.4039706510838941E-4</v>
      </c>
      <c r="F254" s="3">
        <v>145.30999800000001</v>
      </c>
      <c r="G254" s="3">
        <f>(F254/F253 - 1) * 100</f>
        <v>-1.4246020914564061</v>
      </c>
      <c r="H254" s="3">
        <f t="shared" si="3"/>
        <v>2.0294911189819667</v>
      </c>
      <c r="I254" s="5">
        <f>D254*G254</f>
        <v>-2.2088089746893139E-2</v>
      </c>
    </row>
    <row r="255" spans="2:9" x14ac:dyDescent="0.25">
      <c r="B255" s="4">
        <v>44987</v>
      </c>
      <c r="C255" s="2">
        <v>89.029999000000004</v>
      </c>
      <c r="D255" s="2">
        <f>C255/C254 - 1</f>
        <v>6.8989031191788452E-3</v>
      </c>
      <c r="E255" s="2">
        <f>D255^2</f>
        <v>4.7594864247815598E-5</v>
      </c>
      <c r="F255" s="3">
        <v>145.91000399999999</v>
      </c>
      <c r="G255" s="3">
        <f>(F255/F254 - 1) * 100</f>
        <v>0.41291446442657254</v>
      </c>
      <c r="H255" s="3">
        <f t="shared" si="3"/>
        <v>0.17049835493268323</v>
      </c>
      <c r="I255" s="5">
        <f>D255*G255</f>
        <v>2.8486568865865435E-3</v>
      </c>
    </row>
    <row r="256" spans="2:9" x14ac:dyDescent="0.25">
      <c r="B256" s="4">
        <v>44988</v>
      </c>
      <c r="C256" s="2">
        <v>89.790001000000004</v>
      </c>
      <c r="D256" s="2">
        <f>C256/C255 - 1</f>
        <v>8.5364709484045953E-3</v>
      </c>
      <c r="E256" s="2">
        <f>D256^2</f>
        <v>7.2871336252955656E-5</v>
      </c>
      <c r="F256" s="3">
        <v>151.029999</v>
      </c>
      <c r="G256" s="3">
        <f>(F256/F255 - 1) * 100</f>
        <v>3.5090088819407006</v>
      </c>
      <c r="H256" s="3">
        <f t="shared" si="3"/>
        <v>12.313143333538726</v>
      </c>
      <c r="I256" s="5">
        <f>D256*G256</f>
        <v>2.9954552378380482E-2</v>
      </c>
    </row>
    <row r="257" spans="2:9" x14ac:dyDescent="0.25">
      <c r="B257" s="4">
        <v>44991</v>
      </c>
      <c r="C257" s="2">
        <v>89.580001999999993</v>
      </c>
      <c r="D257" s="2">
        <f>C257/C256 - 1</f>
        <v>-2.3387793480480479E-3</v>
      </c>
      <c r="E257" s="2">
        <f>D257^2</f>
        <v>5.4698888388560516E-6</v>
      </c>
      <c r="F257" s="3">
        <v>153.83000200000001</v>
      </c>
      <c r="G257" s="3">
        <f>(F257/F256 - 1) * 100</f>
        <v>1.8539383026811906</v>
      </c>
      <c r="H257" s="3">
        <f t="shared" si="3"/>
        <v>3.4370872301484141</v>
      </c>
      <c r="I257" s="5">
        <f>D257*G257</f>
        <v>-4.3359526148660198E-3</v>
      </c>
    </row>
    <row r="258" spans="2:9" ht="15.75" thickBot="1" x14ac:dyDescent="0.3">
      <c r="B258" s="6">
        <v>44992</v>
      </c>
      <c r="C258" s="7">
        <v>88.5</v>
      </c>
      <c r="D258" s="7">
        <f>C258/C257 - 1</f>
        <v>-1.2056284615845292E-2</v>
      </c>
      <c r="E258" s="7">
        <f>D258^2</f>
        <v>1.4535399873826784E-4</v>
      </c>
      <c r="F258" s="8">
        <v>152.05999800000001</v>
      </c>
      <c r="G258" s="8">
        <f>(F258/F257 - 1) * 100</f>
        <v>-1.1506234004989513</v>
      </c>
      <c r="H258" s="8">
        <f t="shared" si="3"/>
        <v>1.32393420977577</v>
      </c>
      <c r="I258" s="9">
        <f>D258*G258</f>
        <v>1.3872243202067102E-2</v>
      </c>
    </row>
  </sheetData>
  <mergeCells count="4">
    <mergeCell ref="B2:I2"/>
    <mergeCell ref="B3:D4"/>
    <mergeCell ref="H3:I4"/>
    <mergeCell ref="B5:I5"/>
  </mergeCells>
  <hyperlinks>
    <hyperlink ref="B2:I2" r:id="rId1" display="PEARSON PRODUCT MOMENT CORRELATION COEFFICIENT TEMPLAT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Singh, Neil</cp:lastModifiedBy>
  <dcterms:created xsi:type="dcterms:W3CDTF">2023-03-07T18:47:19Z</dcterms:created>
  <dcterms:modified xsi:type="dcterms:W3CDTF">2023-03-07T20:07:07Z</dcterms:modified>
</cp:coreProperties>
</file>