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360" windowWidth="23256" windowHeight="13176" tabRatio="900" firstSheet="3" activeTab="15"/>
  </bookViews>
  <sheets>
    <sheet name="Temperature" sheetId="1" r:id="rId1"/>
    <sheet name="Vacuum" sheetId="2" r:id="rId2"/>
    <sheet name="Vacuum Valve INterlock" sheetId="8" r:id="rId3"/>
    <sheet name="Water" sheetId="3" r:id="rId4"/>
    <sheet name="Motion Control" sheetId="4" r:id="rId5"/>
    <sheet name="Monitor" sheetId="5" r:id="rId6"/>
    <sheet name="VGC Controller Mapping" sheetId="6" r:id="rId7"/>
    <sheet name="IPC Controller Mapping" sheetId="7" r:id="rId8"/>
    <sheet name="PPS" sheetId="9" r:id="rId9"/>
    <sheet name="PLC EPS IO" sheetId="10" r:id="rId10"/>
    <sheet name="EPICS db Aliases" sheetId="11" r:id="rId11"/>
    <sheet name="EPICS db Latch" sheetId="17" r:id="rId12"/>
    <sheet name="PLC EPS Base" sheetId="12" r:id="rId13"/>
    <sheet name="EPICS db Base" sheetId="13" r:id="rId14"/>
    <sheet name="v1" sheetId="14" r:id="rId15"/>
    <sheet name="PLC EPS ES IO" sheetId="16" r:id="rId16"/>
  </sheets>
  <definedNames>
    <definedName name="_xlnm._FilterDatabase" localSheetId="12" hidden="1">'PLC EPS Base'!$B$2:$B$421</definedName>
    <definedName name="_xlnm._FilterDatabase" localSheetId="15" hidden="1">'PLC EPS ES IO'!$B$2:$B$139</definedName>
    <definedName name="_xlnm._FilterDatabase" localSheetId="9" hidden="1">'PLC EPS IO'!$B$2:$B$352</definedName>
    <definedName name="_xlnm.Extract" localSheetId="12">'PLC EPS Base'!#REF!</definedName>
    <definedName name="_xlnm.Extract" localSheetId="15">'PLC EPS ES IO'!#REF!</definedName>
    <definedName name="_xlnm.Extract" localSheetId="9">'PLC EPS IO'!#REF!</definedName>
    <definedName name="ipc" localSheetId="7">'IPC Controller Mapping'!$A$2:$D$36</definedName>
    <definedName name="ipc_1" localSheetId="7">'IPC Controller Mapping'!#REF!</definedName>
    <definedName name="New_Text_Document" localSheetId="10">'EPICS db Aliases'!$A$1:$V$2</definedName>
    <definedName name="New_Text_Document" localSheetId="13">'EPICS db Base'!$A$1:$T$2</definedName>
    <definedName name="New_Text_Document" localSheetId="11">'EPICS db Latch'!$A$1:$V$2</definedName>
    <definedName name="New_Text_Document_1" localSheetId="13">'EPICS db Base'!$A$9:$T$10</definedName>
    <definedName name="New_Text_Document_10" localSheetId="13">'EPICS db Base'!$A$81:$T$82</definedName>
    <definedName name="New_Text_Document_11" localSheetId="13">'EPICS db Base'!$A$89:$T$91</definedName>
    <definedName name="New_Text_Document_12" localSheetId="13">'EPICS db Base'!$A$91:$T$92</definedName>
    <definedName name="New_Text_Document_13" localSheetId="13">'EPICS db Base'!$A$99:$T$100</definedName>
    <definedName name="New_Text_Document_14" localSheetId="13">'EPICS db Base'!$A$107:$T$108</definedName>
    <definedName name="New_Text_Document_15" localSheetId="13">'EPICS db Base'!$A$115:$T$116</definedName>
    <definedName name="New_Text_Document_16" localSheetId="13">'EPICS db Base'!$A$115:$T$116</definedName>
    <definedName name="New_Text_Document_17" localSheetId="13">'EPICS db Base'!$A$123:$T$124</definedName>
    <definedName name="New_Text_Document_18" localSheetId="13">'EPICS db Base'!$A$131:$T$132</definedName>
    <definedName name="New_Text_Document_19" localSheetId="13">'EPICS db Base'!$A$139:$T$140</definedName>
    <definedName name="New_Text_Document_2" localSheetId="13">'EPICS db Base'!$A$17:$T$18</definedName>
    <definedName name="New_Text_Document_20" localSheetId="13">'EPICS db Base'!$A$147:$T$148</definedName>
    <definedName name="New_Text_Document_21" localSheetId="13">'EPICS db Base'!$A$155:$T$156</definedName>
    <definedName name="New_Text_Document_22" localSheetId="13">'EPICS db Base'!$A$163:$T$165</definedName>
    <definedName name="New_Text_Document_23" localSheetId="13">'EPICS db Base'!$A$165:$T$166</definedName>
    <definedName name="New_Text_Document_24" localSheetId="13">'EPICS db Base'!$A$173:$T$174</definedName>
    <definedName name="New_Text_Document_25" localSheetId="13">'EPICS db Base'!$A$181:$T$182</definedName>
    <definedName name="New_Text_Document_26" localSheetId="13">'EPICS db Base'!$A$189:$T$190</definedName>
    <definedName name="New_Text_Document_27" localSheetId="13">'EPICS db Base'!$A$197:$T$198</definedName>
    <definedName name="New_Text_Document_28" localSheetId="13">'EPICS db Base'!$A$205:$T$206</definedName>
    <definedName name="New_Text_Document_29" localSheetId="13">'EPICS db Base'!$A$213:$T$214</definedName>
    <definedName name="New_Text_Document_3" localSheetId="13">'EPICS db Base'!$A$25:$T$26</definedName>
    <definedName name="New_Text_Document_30" localSheetId="13">'EPICS db Base'!$A$221:$T$222</definedName>
    <definedName name="New_Text_Document_31" localSheetId="13">'EPICS db Base'!$A$229:$T$230</definedName>
    <definedName name="New_Text_Document_32" localSheetId="13">'EPICS db Base'!$A$237:$T$238</definedName>
    <definedName name="New_Text_Document_33" localSheetId="13">'EPICS db Base'!$A$245:$T$246</definedName>
    <definedName name="New_Text_Document_34" localSheetId="13">'EPICS db Base'!$A$253:$T$254</definedName>
    <definedName name="New_Text_Document_35" localSheetId="13">'EPICS db Base'!$A$364:$T$365</definedName>
    <definedName name="New_Text_Document_36" localSheetId="13">'EPICS db Base'!$A$370:$T$371</definedName>
    <definedName name="New_Text_Document_37" localSheetId="13">'EPICS db Base'!$A$376:$T$377</definedName>
    <definedName name="New_Text_Document_38" localSheetId="13">'EPICS db Base'!$A$382:$T$383</definedName>
    <definedName name="New_Text_Document_4" localSheetId="13">'EPICS db Base'!$A$33:$T$34</definedName>
    <definedName name="New_Text_Document_5" localSheetId="13">'EPICS db Base'!$A$41:$T$42</definedName>
    <definedName name="New_Text_Document_6" localSheetId="13">'EPICS db Base'!$A$49:$T$50</definedName>
    <definedName name="New_Text_Document_7" localSheetId="13">'EPICS db Base'!$A$57:$T$58</definedName>
    <definedName name="New_Text_Document_8" localSheetId="13">'EPICS db Base'!$A$65:$T$66</definedName>
    <definedName name="New_Text_Document_9" localSheetId="13">'EPICS db Base'!$A$73:$T$74</definedName>
    <definedName name="vgc" localSheetId="6">'VGC Controller Mapping'!#REF!</definedName>
    <definedName name="vgc_1" localSheetId="6">'VGC Controller Mapping'!$A$2:$C$70</definedName>
  </definedNames>
  <calcPr calcId="14562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6" l="1"/>
  <c r="D41" i="16"/>
  <c r="H67" i="16" l="1"/>
  <c r="H15" i="16" l="1"/>
  <c r="D15" i="16"/>
  <c r="H21" i="16"/>
  <c r="D21" i="16"/>
  <c r="D29" i="16"/>
  <c r="A246" i="10" l="1"/>
  <c r="A247" i="10" s="1"/>
  <c r="A248" i="10" s="1"/>
  <c r="A112" i="10"/>
  <c r="A113" i="10"/>
  <c r="A114" i="10"/>
  <c r="A115" i="10"/>
  <c r="A116" i="10"/>
  <c r="A117" i="10" s="1"/>
  <c r="A118" i="10" s="1"/>
  <c r="H66" i="16" l="1"/>
  <c r="H62" i="16"/>
  <c r="H9" i="16" l="1"/>
  <c r="H54" i="16" l="1"/>
  <c r="H55" i="16"/>
  <c r="H56" i="16"/>
  <c r="H57" i="16"/>
  <c r="H58" i="16"/>
  <c r="H59" i="16"/>
  <c r="H60" i="16"/>
  <c r="H53" i="16"/>
  <c r="V232" i="11" l="1"/>
  <c r="D232" i="11"/>
  <c r="D401" i="13" l="1"/>
  <c r="H52" i="16" l="1"/>
  <c r="H51" i="16"/>
  <c r="H50" i="16"/>
  <c r="H49" i="16"/>
  <c r="H48" i="16"/>
  <c r="H47" i="16"/>
  <c r="H46" i="16"/>
  <c r="H45" i="16"/>
  <c r="T389" i="13" l="1"/>
  <c r="T390" i="13"/>
  <c r="T391" i="13"/>
  <c r="T392" i="13"/>
  <c r="D389" i="13"/>
  <c r="D390" i="13"/>
  <c r="D391" i="13"/>
  <c r="D392" i="13"/>
  <c r="T388" i="13" l="1"/>
  <c r="D388" i="13"/>
  <c r="T387" i="13"/>
  <c r="D387" i="13"/>
  <c r="T386" i="13"/>
  <c r="D386" i="13"/>
  <c r="T385" i="13"/>
  <c r="D385" i="13"/>
  <c r="T384" i="13"/>
  <c r="D384" i="13"/>
  <c r="T383" i="13"/>
  <c r="D383" i="13"/>
  <c r="T382" i="13"/>
  <c r="D382" i="13"/>
  <c r="T381" i="13"/>
  <c r="D381" i="13"/>
  <c r="T380" i="13"/>
  <c r="D380" i="13"/>
  <c r="T379" i="13"/>
  <c r="D379" i="13"/>
  <c r="T378" i="13"/>
  <c r="D378" i="13"/>
  <c r="T377" i="13"/>
  <c r="D377" i="13"/>
  <c r="T376" i="13"/>
  <c r="D376" i="13"/>
  <c r="T375" i="13"/>
  <c r="D375" i="13"/>
  <c r="T374" i="13"/>
  <c r="D374" i="13"/>
  <c r="T373" i="13"/>
  <c r="D373" i="13"/>
  <c r="T372" i="13"/>
  <c r="D372" i="13"/>
  <c r="T371" i="13"/>
  <c r="D371" i="13"/>
  <c r="T370" i="13"/>
  <c r="D370" i="13"/>
  <c r="D368" i="13"/>
  <c r="D369" i="13"/>
  <c r="D365" i="13"/>
  <c r="D366" i="13"/>
  <c r="D367" i="13"/>
  <c r="D364" i="13"/>
  <c r="T367" i="13"/>
  <c r="T366" i="13"/>
  <c r="T365" i="13"/>
  <c r="T364" i="13"/>
  <c r="V341" i="11"/>
  <c r="D341" i="11"/>
  <c r="V340" i="11"/>
  <c r="D340" i="11"/>
  <c r="V339" i="11"/>
  <c r="D339" i="11"/>
  <c r="V338" i="11"/>
  <c r="D338" i="11"/>
  <c r="V337" i="11"/>
  <c r="D337" i="11"/>
  <c r="V336" i="11"/>
  <c r="D336" i="11"/>
  <c r="V335" i="11"/>
  <c r="D335" i="11"/>
  <c r="V334" i="11"/>
  <c r="D334" i="11"/>
  <c r="V333" i="11"/>
  <c r="D333" i="11"/>
  <c r="V332" i="11"/>
  <c r="D332" i="11"/>
  <c r="V331" i="11"/>
  <c r="D331" i="11"/>
  <c r="V330" i="11"/>
  <c r="D330" i="11"/>
  <c r="V329" i="11"/>
  <c r="D329" i="11"/>
  <c r="V328" i="11"/>
  <c r="D328" i="11"/>
  <c r="V327" i="11"/>
  <c r="D327" i="11"/>
  <c r="V326" i="11"/>
  <c r="D326" i="11"/>
  <c r="V325" i="11"/>
  <c r="D325" i="11"/>
  <c r="V324" i="11"/>
  <c r="D324" i="11"/>
  <c r="V323" i="11"/>
  <c r="D323" i="11"/>
  <c r="V322" i="11"/>
  <c r="D322" i="11"/>
  <c r="V321" i="11"/>
  <c r="D321" i="11"/>
  <c r="V320" i="11"/>
  <c r="D320" i="11"/>
  <c r="V318" i="11"/>
  <c r="V319" i="11"/>
  <c r="V317" i="11"/>
  <c r="D318" i="11"/>
  <c r="D319" i="11"/>
  <c r="D317" i="11"/>
  <c r="T368" i="13" l="1"/>
  <c r="T369" i="13"/>
  <c r="H365" i="10"/>
  <c r="H354" i="10"/>
  <c r="H355" i="10"/>
  <c r="H356" i="10"/>
  <c r="H357" i="10"/>
  <c r="H358" i="10"/>
  <c r="H359" i="10"/>
  <c r="H360" i="10"/>
  <c r="H361" i="10"/>
  <c r="H362" i="10"/>
  <c r="H363" i="10"/>
  <c r="H364" i="10"/>
  <c r="H353" i="10"/>
  <c r="D36" i="16" l="1"/>
  <c r="D37" i="16"/>
  <c r="D38" i="16"/>
  <c r="D39" i="16"/>
  <c r="D40" i="16"/>
  <c r="D43" i="16"/>
  <c r="D44" i="16"/>
  <c r="D35" i="16"/>
  <c r="T261" i="13" l="1"/>
  <c r="T262" i="13"/>
  <c r="T263" i="13"/>
  <c r="T264" i="13"/>
  <c r="T265" i="13"/>
  <c r="T266" i="13"/>
  <c r="T267" i="13"/>
  <c r="T268" i="13"/>
  <c r="T269" i="13"/>
  <c r="T270" i="13"/>
  <c r="T271" i="13"/>
  <c r="T272" i="13"/>
  <c r="T273" i="13"/>
  <c r="T274" i="13"/>
  <c r="T275" i="13"/>
  <c r="T276" i="13"/>
  <c r="T277" i="13"/>
  <c r="T278" i="13"/>
  <c r="T279" i="13"/>
  <c r="T280" i="13"/>
  <c r="T281" i="13"/>
  <c r="T282" i="13"/>
  <c r="T283" i="13"/>
  <c r="T284" i="13"/>
  <c r="T285" i="13"/>
  <c r="D278" i="13"/>
  <c r="D279" i="13"/>
  <c r="D280" i="13"/>
  <c r="D281" i="13"/>
  <c r="D282" i="13"/>
  <c r="D283" i="13"/>
  <c r="D284" i="13"/>
  <c r="D285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86" i="13"/>
  <c r="T286" i="13"/>
  <c r="D287" i="13"/>
  <c r="T287" i="13"/>
  <c r="D288" i="13"/>
  <c r="T288" i="13"/>
  <c r="D289" i="13"/>
  <c r="T289" i="13"/>
  <c r="H23" i="16" l="1"/>
  <c r="H24" i="16"/>
  <c r="H25" i="16"/>
  <c r="H22" i="16"/>
  <c r="H17" i="16"/>
  <c r="H18" i="16"/>
  <c r="H19" i="16"/>
  <c r="H20" i="16"/>
  <c r="H16" i="16"/>
  <c r="D26" i="16"/>
  <c r="D25" i="16"/>
  <c r="D24" i="16"/>
  <c r="D23" i="16"/>
  <c r="D22" i="16"/>
  <c r="D20" i="16"/>
  <c r="D19" i="16"/>
  <c r="D18" i="16"/>
  <c r="D17" i="16"/>
  <c r="D16" i="16"/>
  <c r="H11" i="16"/>
  <c r="H12" i="16"/>
  <c r="H13" i="16"/>
  <c r="H14" i="16"/>
  <c r="H10" i="16"/>
  <c r="D11" i="16"/>
  <c r="D12" i="16"/>
  <c r="D13" i="16"/>
  <c r="D14" i="16"/>
  <c r="D10" i="16"/>
  <c r="H6" i="16"/>
  <c r="H7" i="16"/>
  <c r="H8" i="16"/>
  <c r="H5" i="16"/>
  <c r="H3" i="16"/>
  <c r="H4" i="16"/>
  <c r="H2" i="16"/>
  <c r="A3" i="16"/>
  <c r="A4" i="16" s="1"/>
  <c r="A5" i="16" s="1"/>
  <c r="A6" i="16" s="1"/>
  <c r="A7" i="16" s="1"/>
  <c r="A8" i="16" s="1"/>
  <c r="A10" i="16" l="1"/>
  <c r="A11" i="16" s="1"/>
  <c r="A12" i="16" s="1"/>
  <c r="A13" i="16" s="1"/>
  <c r="A14" i="16" s="1"/>
  <c r="A15" i="16" s="1"/>
  <c r="A9" i="16"/>
  <c r="R321" i="10"/>
  <c r="R315" i="10"/>
  <c r="R316" i="10"/>
  <c r="R317" i="10"/>
  <c r="R318" i="10"/>
  <c r="R319" i="10"/>
  <c r="R320" i="10"/>
  <c r="R322" i="10"/>
  <c r="R323" i="10"/>
  <c r="R324" i="10"/>
  <c r="R325" i="10"/>
  <c r="R326" i="10"/>
  <c r="R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14" i="10"/>
  <c r="K17" i="3"/>
  <c r="J17" i="3"/>
  <c r="K16" i="3"/>
  <c r="J16" i="3"/>
  <c r="K15" i="3"/>
  <c r="J15" i="3"/>
  <c r="K13" i="3"/>
  <c r="J13" i="3"/>
  <c r="K12" i="3"/>
  <c r="J12" i="3"/>
  <c r="K11" i="3"/>
  <c r="J11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A16" i="16" l="1"/>
  <c r="A17" i="16" s="1"/>
  <c r="A18" i="16" s="1"/>
  <c r="A19" i="16" s="1"/>
  <c r="A20" i="16" s="1"/>
  <c r="A21" i="16" s="1"/>
  <c r="D305" i="11"/>
  <c r="A22" i="16" l="1"/>
  <c r="A23" i="16" s="1"/>
  <c r="A24" i="16" s="1"/>
  <c r="A25" i="16" s="1"/>
  <c r="A26" i="16" s="1"/>
  <c r="A27" i="16" s="1"/>
  <c r="T164" i="13"/>
  <c r="D164" i="13"/>
  <c r="T90" i="13"/>
  <c r="D90" i="13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6" i="11"/>
  <c r="V227" i="11"/>
  <c r="V228" i="11"/>
  <c r="V229" i="11"/>
  <c r="V230" i="11"/>
  <c r="V231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00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6" i="11"/>
  <c r="D227" i="11"/>
  <c r="D228" i="11"/>
  <c r="D229" i="11"/>
  <c r="D230" i="11"/>
  <c r="D231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A31" i="16" l="1"/>
  <c r="A32" i="16" s="1"/>
  <c r="A28" i="16"/>
  <c r="A29" i="16" s="1"/>
  <c r="A30" i="16" s="1"/>
  <c r="A33" i="16"/>
  <c r="A34" i="16" s="1"/>
  <c r="A35" i="16" s="1"/>
  <c r="A36" i="16" s="1"/>
  <c r="A37" i="16" s="1"/>
  <c r="A38" i="16" s="1"/>
  <c r="A39" i="16" s="1"/>
  <c r="A40" i="16" s="1"/>
  <c r="T352" i="13"/>
  <c r="T351" i="13"/>
  <c r="T350" i="13"/>
  <c r="T349" i="13"/>
  <c r="T348" i="13"/>
  <c r="T347" i="13"/>
  <c r="T346" i="13"/>
  <c r="T345" i="13"/>
  <c r="T344" i="13"/>
  <c r="T343" i="13"/>
  <c r="T342" i="13"/>
  <c r="T341" i="13"/>
  <c r="T340" i="13"/>
  <c r="T339" i="13"/>
  <c r="T338" i="13"/>
  <c r="T337" i="13"/>
  <c r="T336" i="13"/>
  <c r="T335" i="13"/>
  <c r="T334" i="13"/>
  <c r="T333" i="13"/>
  <c r="T332" i="13"/>
  <c r="T331" i="13"/>
  <c r="T330" i="13"/>
  <c r="T329" i="13"/>
  <c r="T328" i="13"/>
  <c r="T327" i="13"/>
  <c r="T326" i="13"/>
  <c r="T325" i="13"/>
  <c r="T324" i="13"/>
  <c r="T323" i="13"/>
  <c r="T322" i="13"/>
  <c r="T321" i="13"/>
  <c r="T320" i="13"/>
  <c r="T319" i="13"/>
  <c r="T318" i="13"/>
  <c r="T317" i="13"/>
  <c r="T316" i="13"/>
  <c r="T315" i="13"/>
  <c r="T314" i="13"/>
  <c r="T313" i="13"/>
  <c r="T312" i="13"/>
  <c r="D312" i="13"/>
  <c r="T311" i="13"/>
  <c r="D311" i="13"/>
  <c r="T310" i="13"/>
  <c r="D310" i="13"/>
  <c r="T309" i="13"/>
  <c r="D309" i="13"/>
  <c r="T308" i="13"/>
  <c r="D308" i="13"/>
  <c r="T307" i="13"/>
  <c r="D307" i="13"/>
  <c r="T306" i="13"/>
  <c r="D306" i="13"/>
  <c r="T305" i="13"/>
  <c r="D305" i="13"/>
  <c r="T304" i="13"/>
  <c r="D304" i="13"/>
  <c r="T303" i="13"/>
  <c r="D303" i="13"/>
  <c r="T302" i="13"/>
  <c r="D302" i="13"/>
  <c r="T301" i="13"/>
  <c r="D301" i="13"/>
  <c r="T300" i="13"/>
  <c r="D300" i="13"/>
  <c r="T299" i="13"/>
  <c r="D299" i="13"/>
  <c r="T298" i="13"/>
  <c r="D298" i="13"/>
  <c r="T297" i="13"/>
  <c r="D297" i="13"/>
  <c r="T296" i="13"/>
  <c r="D296" i="13"/>
  <c r="T295" i="13"/>
  <c r="D295" i="13"/>
  <c r="T294" i="13"/>
  <c r="D294" i="13"/>
  <c r="T293" i="13"/>
  <c r="D293" i="13"/>
  <c r="T292" i="13"/>
  <c r="D292" i="13"/>
  <c r="T291" i="13"/>
  <c r="D291" i="13"/>
  <c r="T290" i="13"/>
  <c r="D290" i="13"/>
  <c r="T258" i="13"/>
  <c r="D258" i="13"/>
  <c r="T257" i="13"/>
  <c r="D257" i="13"/>
  <c r="T256" i="13"/>
  <c r="D256" i="13"/>
  <c r="T255" i="13"/>
  <c r="D255" i="13"/>
  <c r="T254" i="13"/>
  <c r="D254" i="13"/>
  <c r="T253" i="13"/>
  <c r="D253" i="13"/>
  <c r="T250" i="13"/>
  <c r="D250" i="13"/>
  <c r="T249" i="13"/>
  <c r="D249" i="13"/>
  <c r="T248" i="13"/>
  <c r="D248" i="13"/>
  <c r="T247" i="13"/>
  <c r="D247" i="13"/>
  <c r="T246" i="13"/>
  <c r="D246" i="13"/>
  <c r="T245" i="13"/>
  <c r="D245" i="13"/>
  <c r="T242" i="13"/>
  <c r="D242" i="13"/>
  <c r="T241" i="13"/>
  <c r="D241" i="13"/>
  <c r="T240" i="13"/>
  <c r="D240" i="13"/>
  <c r="T239" i="13"/>
  <c r="D239" i="13"/>
  <c r="T238" i="13"/>
  <c r="D238" i="13"/>
  <c r="T237" i="13"/>
  <c r="D237" i="13"/>
  <c r="T234" i="13"/>
  <c r="D234" i="13"/>
  <c r="T233" i="13"/>
  <c r="D233" i="13"/>
  <c r="T232" i="13"/>
  <c r="D232" i="13"/>
  <c r="T231" i="13"/>
  <c r="D231" i="13"/>
  <c r="T230" i="13"/>
  <c r="D230" i="13"/>
  <c r="T229" i="13"/>
  <c r="D229" i="13"/>
  <c r="T226" i="13"/>
  <c r="D226" i="13"/>
  <c r="T225" i="13"/>
  <c r="D225" i="13"/>
  <c r="T224" i="13"/>
  <c r="D224" i="13"/>
  <c r="T223" i="13"/>
  <c r="D223" i="13"/>
  <c r="T222" i="13"/>
  <c r="D222" i="13"/>
  <c r="T221" i="13"/>
  <c r="D221" i="13"/>
  <c r="T218" i="13"/>
  <c r="D218" i="13"/>
  <c r="T217" i="13"/>
  <c r="D217" i="13"/>
  <c r="T216" i="13"/>
  <c r="D216" i="13"/>
  <c r="T215" i="13"/>
  <c r="D215" i="13"/>
  <c r="T214" i="13"/>
  <c r="D214" i="13"/>
  <c r="T213" i="13"/>
  <c r="D213" i="13"/>
  <c r="T210" i="13"/>
  <c r="D210" i="13"/>
  <c r="T209" i="13"/>
  <c r="D209" i="13"/>
  <c r="T208" i="13"/>
  <c r="D208" i="13"/>
  <c r="T207" i="13"/>
  <c r="D207" i="13"/>
  <c r="T206" i="13"/>
  <c r="D206" i="13"/>
  <c r="T205" i="13"/>
  <c r="D205" i="13"/>
  <c r="T202" i="13"/>
  <c r="D202" i="13"/>
  <c r="T201" i="13"/>
  <c r="D201" i="13"/>
  <c r="T200" i="13"/>
  <c r="D200" i="13"/>
  <c r="T199" i="13"/>
  <c r="D199" i="13"/>
  <c r="T198" i="13"/>
  <c r="D198" i="13"/>
  <c r="T197" i="13"/>
  <c r="D197" i="13"/>
  <c r="T194" i="13"/>
  <c r="D194" i="13"/>
  <c r="T193" i="13"/>
  <c r="D193" i="13"/>
  <c r="T192" i="13"/>
  <c r="D192" i="13"/>
  <c r="T191" i="13"/>
  <c r="D191" i="13"/>
  <c r="T190" i="13"/>
  <c r="D190" i="13"/>
  <c r="T189" i="13"/>
  <c r="D189" i="13"/>
  <c r="T186" i="13"/>
  <c r="D186" i="13"/>
  <c r="T185" i="13"/>
  <c r="D185" i="13"/>
  <c r="T184" i="13"/>
  <c r="D184" i="13"/>
  <c r="T183" i="13"/>
  <c r="D183" i="13"/>
  <c r="T182" i="13"/>
  <c r="D182" i="13"/>
  <c r="T181" i="13"/>
  <c r="D181" i="13"/>
  <c r="T178" i="13"/>
  <c r="D178" i="13"/>
  <c r="T177" i="13"/>
  <c r="D177" i="13"/>
  <c r="T176" i="13"/>
  <c r="D176" i="13"/>
  <c r="T175" i="13"/>
  <c r="D175" i="13"/>
  <c r="T174" i="13"/>
  <c r="D174" i="13"/>
  <c r="T173" i="13"/>
  <c r="D173" i="13"/>
  <c r="T170" i="13"/>
  <c r="D170" i="13"/>
  <c r="T169" i="13"/>
  <c r="D169" i="13"/>
  <c r="T168" i="13"/>
  <c r="D168" i="13"/>
  <c r="T167" i="13"/>
  <c r="D167" i="13"/>
  <c r="T166" i="13"/>
  <c r="D166" i="13"/>
  <c r="T165" i="13"/>
  <c r="D165" i="13"/>
  <c r="T163" i="13"/>
  <c r="D163" i="13"/>
  <c r="T160" i="13"/>
  <c r="D160" i="13"/>
  <c r="T159" i="13"/>
  <c r="D159" i="13"/>
  <c r="T158" i="13"/>
  <c r="D158" i="13"/>
  <c r="T157" i="13"/>
  <c r="D157" i="13"/>
  <c r="T156" i="13"/>
  <c r="D156" i="13"/>
  <c r="T155" i="13"/>
  <c r="D155" i="13"/>
  <c r="T152" i="13"/>
  <c r="D152" i="13"/>
  <c r="T151" i="13"/>
  <c r="D151" i="13"/>
  <c r="T150" i="13"/>
  <c r="D150" i="13"/>
  <c r="T149" i="13"/>
  <c r="D149" i="13"/>
  <c r="T148" i="13"/>
  <c r="D148" i="13"/>
  <c r="T147" i="13"/>
  <c r="D147" i="13"/>
  <c r="T144" i="13"/>
  <c r="D144" i="13"/>
  <c r="T143" i="13"/>
  <c r="D143" i="13"/>
  <c r="T142" i="13"/>
  <c r="D142" i="13"/>
  <c r="T141" i="13"/>
  <c r="D141" i="13"/>
  <c r="T140" i="13"/>
  <c r="D140" i="13"/>
  <c r="T139" i="13"/>
  <c r="D139" i="13"/>
  <c r="T136" i="13"/>
  <c r="D136" i="13"/>
  <c r="T135" i="13"/>
  <c r="D135" i="13"/>
  <c r="T134" i="13"/>
  <c r="D134" i="13"/>
  <c r="T133" i="13"/>
  <c r="D133" i="13"/>
  <c r="T132" i="13"/>
  <c r="D132" i="13"/>
  <c r="T131" i="13"/>
  <c r="D131" i="13"/>
  <c r="T128" i="13"/>
  <c r="D128" i="13"/>
  <c r="T127" i="13"/>
  <c r="D127" i="13"/>
  <c r="T126" i="13"/>
  <c r="D126" i="13"/>
  <c r="T125" i="13"/>
  <c r="D125" i="13"/>
  <c r="T124" i="13"/>
  <c r="D124" i="13"/>
  <c r="T123" i="13"/>
  <c r="D123" i="13"/>
  <c r="T120" i="13"/>
  <c r="D120" i="13"/>
  <c r="T119" i="13"/>
  <c r="D119" i="13"/>
  <c r="T118" i="13"/>
  <c r="D118" i="13"/>
  <c r="T117" i="13"/>
  <c r="D117" i="13"/>
  <c r="T116" i="13"/>
  <c r="D116" i="13"/>
  <c r="T115" i="13"/>
  <c r="D115" i="13"/>
  <c r="T112" i="13"/>
  <c r="D112" i="13"/>
  <c r="T111" i="13"/>
  <c r="D111" i="13"/>
  <c r="T110" i="13"/>
  <c r="D110" i="13"/>
  <c r="T109" i="13"/>
  <c r="D109" i="13"/>
  <c r="T108" i="13"/>
  <c r="D108" i="13"/>
  <c r="T107" i="13"/>
  <c r="D107" i="13"/>
  <c r="T104" i="13"/>
  <c r="D104" i="13"/>
  <c r="T103" i="13"/>
  <c r="D103" i="13"/>
  <c r="T102" i="13"/>
  <c r="D102" i="13"/>
  <c r="T101" i="13"/>
  <c r="D101" i="13"/>
  <c r="T100" i="13"/>
  <c r="D100" i="13"/>
  <c r="T99" i="13"/>
  <c r="D99" i="13"/>
  <c r="T96" i="13"/>
  <c r="D96" i="13"/>
  <c r="T95" i="13"/>
  <c r="D95" i="13"/>
  <c r="T94" i="13"/>
  <c r="D94" i="13"/>
  <c r="T93" i="13"/>
  <c r="D93" i="13"/>
  <c r="T92" i="13"/>
  <c r="D92" i="13"/>
  <c r="T91" i="13"/>
  <c r="D91" i="13"/>
  <c r="T89" i="13"/>
  <c r="D89" i="13"/>
  <c r="T86" i="13"/>
  <c r="D86" i="13"/>
  <c r="T85" i="13"/>
  <c r="D85" i="13"/>
  <c r="T84" i="13"/>
  <c r="D84" i="13"/>
  <c r="T83" i="13"/>
  <c r="D83" i="13"/>
  <c r="T82" i="13"/>
  <c r="D82" i="13"/>
  <c r="T81" i="13"/>
  <c r="D81" i="13"/>
  <c r="T78" i="13"/>
  <c r="D78" i="13"/>
  <c r="T77" i="13"/>
  <c r="D77" i="13"/>
  <c r="T76" i="13"/>
  <c r="D76" i="13"/>
  <c r="T75" i="13"/>
  <c r="D75" i="13"/>
  <c r="T74" i="13"/>
  <c r="D74" i="13"/>
  <c r="T73" i="13"/>
  <c r="D73" i="13"/>
  <c r="T70" i="13"/>
  <c r="D70" i="13"/>
  <c r="T69" i="13"/>
  <c r="D69" i="13"/>
  <c r="T68" i="13"/>
  <c r="D68" i="13"/>
  <c r="T67" i="13"/>
  <c r="D67" i="13"/>
  <c r="T66" i="13"/>
  <c r="D66" i="13"/>
  <c r="T65" i="13"/>
  <c r="D65" i="13"/>
  <c r="T62" i="13"/>
  <c r="D62" i="13"/>
  <c r="T61" i="13"/>
  <c r="D61" i="13"/>
  <c r="T60" i="13"/>
  <c r="D60" i="13"/>
  <c r="T59" i="13"/>
  <c r="D59" i="13"/>
  <c r="T58" i="13"/>
  <c r="D58" i="13"/>
  <c r="T57" i="13"/>
  <c r="D57" i="13"/>
  <c r="T54" i="13"/>
  <c r="D54" i="13"/>
  <c r="T53" i="13"/>
  <c r="D53" i="13"/>
  <c r="T52" i="13"/>
  <c r="D52" i="13"/>
  <c r="T51" i="13"/>
  <c r="D51" i="13"/>
  <c r="T50" i="13"/>
  <c r="D50" i="13"/>
  <c r="T49" i="13"/>
  <c r="D49" i="13"/>
  <c r="T46" i="13"/>
  <c r="D46" i="13"/>
  <c r="T45" i="13"/>
  <c r="D45" i="13"/>
  <c r="T44" i="13"/>
  <c r="D44" i="13"/>
  <c r="T43" i="13"/>
  <c r="D43" i="13"/>
  <c r="T42" i="13"/>
  <c r="D42" i="13"/>
  <c r="T41" i="13"/>
  <c r="D41" i="13"/>
  <c r="T38" i="13"/>
  <c r="D38" i="13"/>
  <c r="T37" i="13"/>
  <c r="D37" i="13"/>
  <c r="T36" i="13"/>
  <c r="D36" i="13"/>
  <c r="T35" i="13"/>
  <c r="D35" i="13"/>
  <c r="T34" i="13"/>
  <c r="D34" i="13"/>
  <c r="T33" i="13"/>
  <c r="D33" i="13"/>
  <c r="T30" i="13"/>
  <c r="D30" i="13"/>
  <c r="T29" i="13"/>
  <c r="D29" i="13"/>
  <c r="T28" i="13"/>
  <c r="D28" i="13"/>
  <c r="T27" i="13"/>
  <c r="D27" i="13"/>
  <c r="T26" i="13"/>
  <c r="D26" i="13"/>
  <c r="T25" i="13"/>
  <c r="D25" i="13"/>
  <c r="T22" i="13"/>
  <c r="D22" i="13"/>
  <c r="T21" i="13"/>
  <c r="D21" i="13"/>
  <c r="T20" i="13"/>
  <c r="D20" i="13"/>
  <c r="T19" i="13"/>
  <c r="D19" i="13"/>
  <c r="T18" i="13"/>
  <c r="D18" i="13"/>
  <c r="T17" i="13"/>
  <c r="D17" i="13"/>
  <c r="T14" i="13"/>
  <c r="D14" i="13"/>
  <c r="T13" i="13"/>
  <c r="D13" i="13"/>
  <c r="T12" i="13"/>
  <c r="D12" i="13"/>
  <c r="T11" i="13"/>
  <c r="D11" i="13"/>
  <c r="T10" i="13"/>
  <c r="D10" i="13"/>
  <c r="T9" i="13"/>
  <c r="D9" i="13"/>
  <c r="T6" i="13"/>
  <c r="D6" i="13"/>
  <c r="T5" i="13"/>
  <c r="D5" i="13"/>
  <c r="T4" i="13"/>
  <c r="D4" i="13"/>
  <c r="T3" i="13"/>
  <c r="D3" i="13"/>
  <c r="T2" i="13"/>
  <c r="D2" i="13"/>
  <c r="T1" i="13"/>
  <c r="D1" i="13"/>
  <c r="B353" i="12"/>
  <c r="D352" i="13" s="1"/>
  <c r="B352" i="12"/>
  <c r="D351" i="13" s="1"/>
  <c r="B351" i="12"/>
  <c r="D350" i="13" s="1"/>
  <c r="B350" i="12"/>
  <c r="D349" i="13" s="1"/>
  <c r="B349" i="12"/>
  <c r="D348" i="13" s="1"/>
  <c r="B348" i="12"/>
  <c r="D347" i="13" s="1"/>
  <c r="B347" i="12"/>
  <c r="D346" i="13" s="1"/>
  <c r="B346" i="12"/>
  <c r="D345" i="13" s="1"/>
  <c r="B345" i="12"/>
  <c r="D344" i="13" s="1"/>
  <c r="B344" i="12"/>
  <c r="D343" i="13" s="1"/>
  <c r="B343" i="12"/>
  <c r="D342" i="13" s="1"/>
  <c r="B342" i="12"/>
  <c r="D341" i="13" s="1"/>
  <c r="B341" i="12"/>
  <c r="D340" i="13" s="1"/>
  <c r="B340" i="12"/>
  <c r="D339" i="13" s="1"/>
  <c r="B339" i="12"/>
  <c r="D338" i="13" s="1"/>
  <c r="B338" i="12"/>
  <c r="D337" i="13" s="1"/>
  <c r="B337" i="12"/>
  <c r="D336" i="13" s="1"/>
  <c r="B336" i="12"/>
  <c r="D335" i="13" s="1"/>
  <c r="B335" i="12"/>
  <c r="D334" i="13" s="1"/>
  <c r="B334" i="12"/>
  <c r="D333" i="13" s="1"/>
  <c r="B333" i="12"/>
  <c r="D332" i="13" s="1"/>
  <c r="B332" i="12"/>
  <c r="D331" i="13" s="1"/>
  <c r="B331" i="12"/>
  <c r="D330" i="13" s="1"/>
  <c r="B330" i="12"/>
  <c r="D329" i="13" s="1"/>
  <c r="B329" i="12"/>
  <c r="D328" i="13" s="1"/>
  <c r="B328" i="12"/>
  <c r="D327" i="13" s="1"/>
  <c r="B327" i="12"/>
  <c r="D326" i="13" s="1"/>
  <c r="B326" i="12"/>
  <c r="D325" i="13" s="1"/>
  <c r="B325" i="12"/>
  <c r="D324" i="13" s="1"/>
  <c r="B324" i="12"/>
  <c r="D323" i="13" s="1"/>
  <c r="B323" i="12"/>
  <c r="D322" i="13" s="1"/>
  <c r="B322" i="12"/>
  <c r="D321" i="13" s="1"/>
  <c r="B321" i="12"/>
  <c r="D320" i="13" s="1"/>
  <c r="B320" i="12"/>
  <c r="D319" i="13" s="1"/>
  <c r="B319" i="12"/>
  <c r="D318" i="13" s="1"/>
  <c r="B318" i="12"/>
  <c r="D317" i="13" s="1"/>
  <c r="B317" i="12"/>
  <c r="D316" i="13" s="1"/>
  <c r="B316" i="12"/>
  <c r="D315" i="13" s="1"/>
  <c r="B315" i="12"/>
  <c r="D314" i="13" s="1"/>
  <c r="B314" i="12"/>
  <c r="D313" i="13" s="1"/>
  <c r="B261" i="12"/>
  <c r="D260" i="13" s="1"/>
  <c r="H260" i="12"/>
  <c r="B260" i="12"/>
  <c r="D259" i="13" s="1"/>
  <c r="B253" i="12"/>
  <c r="D252" i="13" s="1"/>
  <c r="H252" i="12"/>
  <c r="B252" i="12"/>
  <c r="D251" i="13" s="1"/>
  <c r="B245" i="12"/>
  <c r="D244" i="13" s="1"/>
  <c r="H244" i="12"/>
  <c r="H245" i="12" s="1"/>
  <c r="T244" i="13" s="1"/>
  <c r="B244" i="12"/>
  <c r="D243" i="13" s="1"/>
  <c r="B237" i="12"/>
  <c r="D236" i="13" s="1"/>
  <c r="H236" i="12"/>
  <c r="H237" i="12" s="1"/>
  <c r="T236" i="13" s="1"/>
  <c r="B236" i="12"/>
  <c r="D235" i="13" s="1"/>
  <c r="B229" i="12"/>
  <c r="D228" i="13" s="1"/>
  <c r="H228" i="12"/>
  <c r="B228" i="12"/>
  <c r="D227" i="13" s="1"/>
  <c r="B221" i="12"/>
  <c r="D220" i="13" s="1"/>
  <c r="H220" i="12"/>
  <c r="H221" i="12" s="1"/>
  <c r="T220" i="13" s="1"/>
  <c r="B220" i="12"/>
  <c r="D219" i="13" s="1"/>
  <c r="B213" i="12"/>
  <c r="D212" i="13" s="1"/>
  <c r="H212" i="12"/>
  <c r="H213" i="12" s="1"/>
  <c r="T212" i="13" s="1"/>
  <c r="B212" i="12"/>
  <c r="D211" i="13" s="1"/>
  <c r="B205" i="12"/>
  <c r="D204" i="13" s="1"/>
  <c r="H204" i="12"/>
  <c r="H205" i="12" s="1"/>
  <c r="T204" i="13" s="1"/>
  <c r="B204" i="12"/>
  <c r="D203" i="13" s="1"/>
  <c r="B197" i="12"/>
  <c r="D196" i="13" s="1"/>
  <c r="H196" i="12"/>
  <c r="H197" i="12" s="1"/>
  <c r="T196" i="13" s="1"/>
  <c r="B196" i="12"/>
  <c r="D195" i="13" s="1"/>
  <c r="B189" i="12"/>
  <c r="D188" i="13" s="1"/>
  <c r="H188" i="12"/>
  <c r="H189" i="12" s="1"/>
  <c r="T188" i="13" s="1"/>
  <c r="B188" i="12"/>
  <c r="D187" i="13" s="1"/>
  <c r="B181" i="12"/>
  <c r="D180" i="13" s="1"/>
  <c r="H180" i="12"/>
  <c r="H181" i="12" s="1"/>
  <c r="T180" i="13" s="1"/>
  <c r="B180" i="12"/>
  <c r="D179" i="13" s="1"/>
  <c r="B173" i="12"/>
  <c r="D172" i="13" s="1"/>
  <c r="H172" i="12"/>
  <c r="H173" i="12" s="1"/>
  <c r="T172" i="13" s="1"/>
  <c r="B172" i="12"/>
  <c r="D171" i="13" s="1"/>
  <c r="B163" i="12"/>
  <c r="D162" i="13" s="1"/>
  <c r="H162" i="12"/>
  <c r="T161" i="13" s="1"/>
  <c r="B162" i="12"/>
  <c r="D161" i="13" s="1"/>
  <c r="B155" i="12"/>
  <c r="D154" i="13" s="1"/>
  <c r="H154" i="12"/>
  <c r="T153" i="13" s="1"/>
  <c r="B154" i="12"/>
  <c r="D153" i="13" s="1"/>
  <c r="B147" i="12"/>
  <c r="D146" i="13" s="1"/>
  <c r="H146" i="12"/>
  <c r="T145" i="13" s="1"/>
  <c r="B146" i="12"/>
  <c r="D145" i="13" s="1"/>
  <c r="B139" i="12"/>
  <c r="D138" i="13" s="1"/>
  <c r="H138" i="12"/>
  <c r="T137" i="13" s="1"/>
  <c r="B138" i="12"/>
  <c r="D137" i="13" s="1"/>
  <c r="B131" i="12"/>
  <c r="D130" i="13" s="1"/>
  <c r="H130" i="12"/>
  <c r="T129" i="13" s="1"/>
  <c r="B130" i="12"/>
  <c r="D129" i="13" s="1"/>
  <c r="B123" i="12"/>
  <c r="D122" i="13" s="1"/>
  <c r="H122" i="12"/>
  <c r="T121" i="13" s="1"/>
  <c r="B122" i="12"/>
  <c r="D121" i="13" s="1"/>
  <c r="B115" i="12"/>
  <c r="D114" i="13" s="1"/>
  <c r="H114" i="12"/>
  <c r="T113" i="13" s="1"/>
  <c r="B114" i="12"/>
  <c r="D113" i="13" s="1"/>
  <c r="B107" i="12"/>
  <c r="D106" i="13" s="1"/>
  <c r="H106" i="12"/>
  <c r="T105" i="13" s="1"/>
  <c r="B106" i="12"/>
  <c r="D105" i="13" s="1"/>
  <c r="B99" i="12"/>
  <c r="D98" i="13" s="1"/>
  <c r="H98" i="12"/>
  <c r="T97" i="13" s="1"/>
  <c r="B98" i="12"/>
  <c r="D97" i="13" s="1"/>
  <c r="B89" i="12"/>
  <c r="D88" i="13" s="1"/>
  <c r="H88" i="12"/>
  <c r="T87" i="13" s="1"/>
  <c r="B88" i="12"/>
  <c r="D87" i="13" s="1"/>
  <c r="B81" i="12"/>
  <c r="D80" i="13" s="1"/>
  <c r="H80" i="12"/>
  <c r="T79" i="13" s="1"/>
  <c r="B80" i="12"/>
  <c r="D79" i="13" s="1"/>
  <c r="B73" i="12"/>
  <c r="D72" i="13" s="1"/>
  <c r="H72" i="12"/>
  <c r="H73" i="12" s="1"/>
  <c r="T72" i="13" s="1"/>
  <c r="B72" i="12"/>
  <c r="D71" i="13" s="1"/>
  <c r="B65" i="12"/>
  <c r="D64" i="13" s="1"/>
  <c r="H64" i="12"/>
  <c r="H65" i="12" s="1"/>
  <c r="T64" i="13" s="1"/>
  <c r="B64" i="12"/>
  <c r="D63" i="13" s="1"/>
  <c r="B57" i="12"/>
  <c r="D56" i="13" s="1"/>
  <c r="H56" i="12"/>
  <c r="H57" i="12" s="1"/>
  <c r="T56" i="13" s="1"/>
  <c r="B56" i="12"/>
  <c r="D55" i="13" s="1"/>
  <c r="B49" i="12"/>
  <c r="D48" i="13" s="1"/>
  <c r="H48" i="12"/>
  <c r="B48" i="12"/>
  <c r="D47" i="13" s="1"/>
  <c r="B41" i="12"/>
  <c r="D40" i="13" s="1"/>
  <c r="H40" i="12"/>
  <c r="T39" i="13" s="1"/>
  <c r="B40" i="12"/>
  <c r="D39" i="13" s="1"/>
  <c r="B33" i="12"/>
  <c r="D32" i="13" s="1"/>
  <c r="H32" i="12"/>
  <c r="T31" i="13" s="1"/>
  <c r="B32" i="12"/>
  <c r="D31" i="13" s="1"/>
  <c r="B25" i="12"/>
  <c r="D24" i="13" s="1"/>
  <c r="H24" i="12"/>
  <c r="T23" i="13" s="1"/>
  <c r="B24" i="12"/>
  <c r="D23" i="13" s="1"/>
  <c r="B17" i="12"/>
  <c r="D16" i="13" s="1"/>
  <c r="H16" i="12"/>
  <c r="H17" i="12" s="1"/>
  <c r="T16" i="13" s="1"/>
  <c r="B16" i="12"/>
  <c r="D15" i="13" s="1"/>
  <c r="B9" i="12"/>
  <c r="D8" i="13" s="1"/>
  <c r="H8" i="12"/>
  <c r="H9" i="12" s="1"/>
  <c r="T8" i="13" s="1"/>
  <c r="B8" i="12"/>
  <c r="D7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P315" i="11"/>
  <c r="AF315" i="11"/>
  <c r="V315" i="11"/>
  <c r="D315" i="11"/>
  <c r="AP314" i="11"/>
  <c r="AF314" i="11"/>
  <c r="V314" i="11"/>
  <c r="D314" i="11"/>
  <c r="AP313" i="11"/>
  <c r="AF313" i="11"/>
  <c r="V313" i="11"/>
  <c r="D313" i="11"/>
  <c r="AP312" i="11"/>
  <c r="AF312" i="11"/>
  <c r="V312" i="11"/>
  <c r="D312" i="11"/>
  <c r="AP311" i="11"/>
  <c r="AF311" i="11"/>
  <c r="V311" i="11"/>
  <c r="D311" i="11"/>
  <c r="AP310" i="11"/>
  <c r="AF310" i="11"/>
  <c r="V310" i="11"/>
  <c r="D310" i="11"/>
  <c r="AP309" i="11"/>
  <c r="AF309" i="11"/>
  <c r="V309" i="11"/>
  <c r="D309" i="11"/>
  <c r="AP308" i="11"/>
  <c r="AF308" i="11"/>
  <c r="V308" i="11"/>
  <c r="D308" i="11"/>
  <c r="AP307" i="11"/>
  <c r="AF307" i="11"/>
  <c r="V307" i="11"/>
  <c r="D307" i="11"/>
  <c r="AP306" i="11"/>
  <c r="AF306" i="11"/>
  <c r="V306" i="11"/>
  <c r="D306" i="11"/>
  <c r="AP305" i="11"/>
  <c r="AF305" i="11"/>
  <c r="V305" i="11"/>
  <c r="AP304" i="11"/>
  <c r="AF304" i="11"/>
  <c r="V304" i="11"/>
  <c r="D304" i="11"/>
  <c r="AP303" i="11"/>
  <c r="AF303" i="11"/>
  <c r="V303" i="11"/>
  <c r="D303" i="11"/>
  <c r="AP302" i="11"/>
  <c r="AF302" i="11"/>
  <c r="V302" i="11"/>
  <c r="D302" i="11"/>
  <c r="AP301" i="11"/>
  <c r="AF301" i="11"/>
  <c r="V301" i="11"/>
  <c r="D301" i="11"/>
  <c r="AP300" i="11"/>
  <c r="AF300" i="11"/>
  <c r="V300" i="11"/>
  <c r="D300" i="11"/>
  <c r="AP299" i="11"/>
  <c r="AF299" i="11"/>
  <c r="V299" i="11"/>
  <c r="D299" i="11"/>
  <c r="AP298" i="11"/>
  <c r="AF298" i="11"/>
  <c r="V298" i="11"/>
  <c r="D298" i="11"/>
  <c r="AP297" i="11"/>
  <c r="AF297" i="11"/>
  <c r="V297" i="11"/>
  <c r="D297" i="11"/>
  <c r="AP296" i="11"/>
  <c r="AF296" i="11"/>
  <c r="V296" i="11"/>
  <c r="D296" i="11"/>
  <c r="AP295" i="11"/>
  <c r="AF295" i="11"/>
  <c r="V295" i="11"/>
  <c r="D295" i="11"/>
  <c r="AP294" i="11"/>
  <c r="AF294" i="11"/>
  <c r="V294" i="11"/>
  <c r="D294" i="11"/>
  <c r="AP293" i="11"/>
  <c r="AF293" i="11"/>
  <c r="V293" i="11"/>
  <c r="D293" i="11"/>
  <c r="AP292" i="11"/>
  <c r="AF292" i="11"/>
  <c r="V292" i="11"/>
  <c r="D292" i="11"/>
  <c r="AP291" i="11"/>
  <c r="AF291" i="11"/>
  <c r="V291" i="11"/>
  <c r="D291" i="11"/>
  <c r="AP290" i="11"/>
  <c r="AF290" i="11"/>
  <c r="V290" i="11"/>
  <c r="D290" i="11"/>
  <c r="AP289" i="11"/>
  <c r="AF289" i="11"/>
  <c r="V289" i="11"/>
  <c r="D289" i="11"/>
  <c r="V288" i="11"/>
  <c r="D288" i="11"/>
  <c r="V287" i="11"/>
  <c r="D287" i="11"/>
  <c r="V286" i="11"/>
  <c r="D286" i="11"/>
  <c r="V285" i="11"/>
  <c r="D285" i="11"/>
  <c r="V284" i="11"/>
  <c r="D284" i="11"/>
  <c r="V283" i="11"/>
  <c r="D283" i="11"/>
  <c r="V282" i="11"/>
  <c r="D282" i="11"/>
  <c r="V281" i="11"/>
  <c r="D281" i="11"/>
  <c r="V280" i="11"/>
  <c r="D280" i="11"/>
  <c r="V279" i="11"/>
  <c r="D279" i="11"/>
  <c r="V278" i="11"/>
  <c r="D278" i="11"/>
  <c r="V277" i="11"/>
  <c r="D277" i="11"/>
  <c r="V276" i="11"/>
  <c r="D276" i="11"/>
  <c r="V275" i="11"/>
  <c r="D275" i="11"/>
  <c r="V274" i="11"/>
  <c r="D274" i="11"/>
  <c r="V273" i="11"/>
  <c r="D273" i="11"/>
  <c r="V272" i="11"/>
  <c r="D272" i="11"/>
  <c r="V271" i="11"/>
  <c r="D271" i="11"/>
  <c r="V270" i="11"/>
  <c r="D270" i="11"/>
  <c r="V269" i="11"/>
  <c r="D269" i="11"/>
  <c r="V268" i="11"/>
  <c r="D268" i="11"/>
  <c r="V267" i="11"/>
  <c r="D267" i="11"/>
  <c r="V266" i="11"/>
  <c r="D266" i="11"/>
  <c r="V265" i="11"/>
  <c r="D265" i="11"/>
  <c r="V264" i="11"/>
  <c r="D264" i="11"/>
  <c r="V263" i="11"/>
  <c r="D263" i="11"/>
  <c r="V262" i="11"/>
  <c r="D262" i="11"/>
  <c r="V261" i="11"/>
  <c r="D261" i="11"/>
  <c r="V260" i="11"/>
  <c r="D260" i="11"/>
  <c r="V259" i="11"/>
  <c r="D259" i="11"/>
  <c r="V258" i="11"/>
  <c r="D258" i="11"/>
  <c r="V257" i="11"/>
  <c r="D257" i="11"/>
  <c r="V256" i="11"/>
  <c r="D256" i="11"/>
  <c r="V255" i="11"/>
  <c r="D255" i="11"/>
  <c r="V254" i="11"/>
  <c r="D254" i="11"/>
  <c r="V253" i="11"/>
  <c r="D253" i="11"/>
  <c r="V252" i="11"/>
  <c r="D252" i="11"/>
  <c r="V251" i="11"/>
  <c r="D251" i="11"/>
  <c r="V250" i="11"/>
  <c r="D250" i="11"/>
  <c r="V249" i="11"/>
  <c r="D249" i="11"/>
  <c r="V199" i="11"/>
  <c r="D199" i="11"/>
  <c r="V198" i="11"/>
  <c r="D198" i="11"/>
  <c r="V197" i="11"/>
  <c r="D197" i="11"/>
  <c r="V196" i="11"/>
  <c r="D196" i="11"/>
  <c r="V195" i="11"/>
  <c r="D195" i="11"/>
  <c r="V194" i="11"/>
  <c r="D194" i="11"/>
  <c r="V193" i="11"/>
  <c r="D193" i="11"/>
  <c r="V192" i="11"/>
  <c r="D192" i="11"/>
  <c r="V191" i="11"/>
  <c r="D191" i="11"/>
  <c r="V190" i="11"/>
  <c r="D190" i="11"/>
  <c r="V189" i="11"/>
  <c r="D189" i="11"/>
  <c r="V188" i="11"/>
  <c r="D188" i="11"/>
  <c r="V187" i="11"/>
  <c r="D187" i="11"/>
  <c r="V186" i="11"/>
  <c r="D186" i="11"/>
  <c r="V185" i="11"/>
  <c r="D185" i="11"/>
  <c r="V184" i="11"/>
  <c r="D184" i="11"/>
  <c r="V183" i="11"/>
  <c r="D183" i="11"/>
  <c r="V182" i="11"/>
  <c r="D182" i="11"/>
  <c r="V181" i="11"/>
  <c r="D181" i="11"/>
  <c r="V180" i="11"/>
  <c r="D180" i="11"/>
  <c r="V179" i="11"/>
  <c r="D179" i="11"/>
  <c r="V178" i="11"/>
  <c r="D178" i="11"/>
  <c r="V177" i="11"/>
  <c r="D177" i="11"/>
  <c r="V176" i="11"/>
  <c r="D176" i="11"/>
  <c r="V175" i="11"/>
  <c r="D175" i="11"/>
  <c r="V174" i="11"/>
  <c r="D174" i="11"/>
  <c r="V173" i="11"/>
  <c r="D173" i="11"/>
  <c r="V172" i="11"/>
  <c r="D172" i="11"/>
  <c r="V171" i="11"/>
  <c r="D171" i="11"/>
  <c r="V170" i="11"/>
  <c r="D170" i="11"/>
  <c r="V169" i="11"/>
  <c r="D169" i="11"/>
  <c r="V168" i="11"/>
  <c r="D168" i="11"/>
  <c r="V167" i="11"/>
  <c r="D167" i="11"/>
  <c r="V166" i="11"/>
  <c r="D166" i="11"/>
  <c r="V165" i="11"/>
  <c r="D165" i="11"/>
  <c r="V164" i="11"/>
  <c r="D164" i="11"/>
  <c r="V163" i="11"/>
  <c r="D163" i="11"/>
  <c r="V162" i="11"/>
  <c r="D162" i="11"/>
  <c r="V161" i="11"/>
  <c r="D161" i="11"/>
  <c r="V160" i="11"/>
  <c r="D160" i="11"/>
  <c r="V159" i="11"/>
  <c r="D159" i="11"/>
  <c r="V158" i="11"/>
  <c r="D158" i="11"/>
  <c r="V157" i="11"/>
  <c r="D157" i="11"/>
  <c r="V156" i="11"/>
  <c r="D156" i="11"/>
  <c r="V155" i="11"/>
  <c r="D155" i="11"/>
  <c r="V154" i="11"/>
  <c r="D154" i="11"/>
  <c r="V153" i="11"/>
  <c r="D153" i="11"/>
  <c r="V152" i="11"/>
  <c r="D152" i="11"/>
  <c r="V151" i="11"/>
  <c r="D151" i="11"/>
  <c r="V150" i="11"/>
  <c r="D150" i="11"/>
  <c r="V149" i="11"/>
  <c r="D149" i="11"/>
  <c r="V148" i="11"/>
  <c r="D148" i="11"/>
  <c r="V147" i="11"/>
  <c r="D147" i="11"/>
  <c r="V146" i="11"/>
  <c r="D146" i="11"/>
  <c r="V145" i="11"/>
  <c r="D145" i="11"/>
  <c r="V144" i="11"/>
  <c r="D144" i="11"/>
  <c r="V143" i="11"/>
  <c r="D143" i="11"/>
  <c r="V142" i="11"/>
  <c r="D142" i="11"/>
  <c r="V141" i="11"/>
  <c r="D141" i="11"/>
  <c r="V140" i="11"/>
  <c r="D140" i="11"/>
  <c r="V139" i="11"/>
  <c r="D139" i="11"/>
  <c r="V138" i="11"/>
  <c r="D138" i="11"/>
  <c r="V137" i="11"/>
  <c r="D137" i="11"/>
  <c r="V136" i="11"/>
  <c r="D136" i="11"/>
  <c r="V135" i="11"/>
  <c r="D135" i="11"/>
  <c r="V134" i="11"/>
  <c r="D134" i="11"/>
  <c r="V133" i="11"/>
  <c r="D133" i="11"/>
  <c r="V132" i="11"/>
  <c r="D132" i="11"/>
  <c r="V131" i="11"/>
  <c r="D131" i="11"/>
  <c r="V130" i="11"/>
  <c r="D130" i="11"/>
  <c r="V129" i="11"/>
  <c r="D129" i="11"/>
  <c r="V128" i="11"/>
  <c r="D128" i="11"/>
  <c r="V127" i="11"/>
  <c r="D127" i="11"/>
  <c r="V126" i="11"/>
  <c r="D126" i="11"/>
  <c r="V125" i="11"/>
  <c r="D125" i="11"/>
  <c r="V124" i="11"/>
  <c r="D124" i="11"/>
  <c r="V123" i="11"/>
  <c r="D123" i="11"/>
  <c r="V122" i="11"/>
  <c r="D122" i="11"/>
  <c r="V121" i="11"/>
  <c r="D121" i="11"/>
  <c r="V120" i="11"/>
  <c r="D120" i="11"/>
  <c r="V119" i="11"/>
  <c r="D119" i="11"/>
  <c r="V118" i="11"/>
  <c r="D118" i="11"/>
  <c r="V117" i="11"/>
  <c r="D117" i="11"/>
  <c r="V116" i="11"/>
  <c r="D116" i="11"/>
  <c r="V115" i="11"/>
  <c r="D115" i="11"/>
  <c r="V114" i="11"/>
  <c r="D114" i="11"/>
  <c r="V113" i="11"/>
  <c r="D113" i="11"/>
  <c r="V112" i="11"/>
  <c r="D112" i="11"/>
  <c r="V111" i="11"/>
  <c r="D111" i="11"/>
  <c r="V110" i="11"/>
  <c r="D110" i="11"/>
  <c r="V109" i="11"/>
  <c r="D109" i="11"/>
  <c r="V108" i="11"/>
  <c r="D108" i="11"/>
  <c r="V107" i="11"/>
  <c r="D107" i="11"/>
  <c r="V106" i="11"/>
  <c r="D106" i="11"/>
  <c r="V105" i="11"/>
  <c r="D105" i="11"/>
  <c r="V104" i="11"/>
  <c r="D104" i="11"/>
  <c r="V103" i="11"/>
  <c r="D103" i="11"/>
  <c r="V102" i="11"/>
  <c r="D102" i="11"/>
  <c r="V101" i="11"/>
  <c r="D101" i="11"/>
  <c r="V100" i="11"/>
  <c r="D100" i="11"/>
  <c r="V99" i="11"/>
  <c r="D99" i="11"/>
  <c r="V98" i="11"/>
  <c r="D98" i="11"/>
  <c r="V97" i="11"/>
  <c r="D97" i="11"/>
  <c r="V96" i="11"/>
  <c r="D96" i="11"/>
  <c r="V95" i="11"/>
  <c r="D95" i="11"/>
  <c r="V94" i="11"/>
  <c r="D94" i="11"/>
  <c r="V93" i="11"/>
  <c r="D93" i="11"/>
  <c r="V92" i="11"/>
  <c r="D92" i="11"/>
  <c r="V91" i="11"/>
  <c r="D91" i="11"/>
  <c r="V90" i="11"/>
  <c r="D90" i="11"/>
  <c r="V89" i="11"/>
  <c r="D89" i="11"/>
  <c r="V88" i="11"/>
  <c r="D88" i="11"/>
  <c r="V87" i="11"/>
  <c r="D87" i="11"/>
  <c r="V86" i="11"/>
  <c r="D86" i="11"/>
  <c r="V85" i="11"/>
  <c r="D85" i="11"/>
  <c r="V84" i="11"/>
  <c r="D84" i="11"/>
  <c r="V83" i="11"/>
  <c r="D83" i="11"/>
  <c r="V82" i="11"/>
  <c r="D82" i="11"/>
  <c r="V81" i="11"/>
  <c r="D81" i="11"/>
  <c r="V80" i="11"/>
  <c r="D80" i="11"/>
  <c r="V79" i="11"/>
  <c r="D79" i="11"/>
  <c r="V78" i="11"/>
  <c r="D78" i="11"/>
  <c r="V77" i="11"/>
  <c r="D77" i="11"/>
  <c r="V76" i="11"/>
  <c r="D76" i="11"/>
  <c r="V75" i="11"/>
  <c r="D75" i="11"/>
  <c r="V74" i="11"/>
  <c r="D74" i="11"/>
  <c r="V73" i="11"/>
  <c r="D73" i="11"/>
  <c r="V72" i="11"/>
  <c r="D72" i="11"/>
  <c r="V71" i="11"/>
  <c r="D71" i="11"/>
  <c r="V70" i="11"/>
  <c r="D70" i="11"/>
  <c r="V69" i="11"/>
  <c r="D69" i="11"/>
  <c r="V68" i="11"/>
  <c r="D68" i="11"/>
  <c r="V67" i="11"/>
  <c r="D67" i="11"/>
  <c r="V66" i="11"/>
  <c r="D66" i="11"/>
  <c r="V65" i="11"/>
  <c r="D65" i="11"/>
  <c r="V64" i="11"/>
  <c r="D64" i="11"/>
  <c r="V63" i="11"/>
  <c r="D63" i="11"/>
  <c r="V62" i="11"/>
  <c r="D62" i="11"/>
  <c r="V61" i="11"/>
  <c r="D61" i="11"/>
  <c r="V60" i="11"/>
  <c r="D60" i="11"/>
  <c r="V59" i="11"/>
  <c r="D59" i="11"/>
  <c r="V58" i="11"/>
  <c r="D58" i="11"/>
  <c r="V57" i="11"/>
  <c r="D57" i="11"/>
  <c r="V56" i="11"/>
  <c r="D56" i="11"/>
  <c r="V55" i="11"/>
  <c r="D55" i="11"/>
  <c r="V54" i="11"/>
  <c r="D54" i="11"/>
  <c r="V53" i="11"/>
  <c r="D53" i="11"/>
  <c r="V52" i="11"/>
  <c r="D52" i="11"/>
  <c r="V51" i="11"/>
  <c r="D51" i="11"/>
  <c r="V50" i="11"/>
  <c r="D50" i="11"/>
  <c r="V49" i="11"/>
  <c r="D49" i="11"/>
  <c r="V48" i="11"/>
  <c r="D48" i="11"/>
  <c r="V47" i="11"/>
  <c r="D47" i="11"/>
  <c r="V46" i="11"/>
  <c r="D46" i="11"/>
  <c r="V45" i="11"/>
  <c r="D45" i="11"/>
  <c r="V44" i="11"/>
  <c r="D44" i="11"/>
  <c r="V43" i="11"/>
  <c r="D43" i="11"/>
  <c r="V42" i="11"/>
  <c r="D42" i="11"/>
  <c r="V41" i="11"/>
  <c r="D41" i="11"/>
  <c r="V40" i="11"/>
  <c r="D40" i="11"/>
  <c r="V39" i="11"/>
  <c r="D39" i="11"/>
  <c r="V38" i="11"/>
  <c r="D38" i="11"/>
  <c r="V37" i="11"/>
  <c r="D37" i="11"/>
  <c r="V36" i="11"/>
  <c r="D36" i="11"/>
  <c r="V35" i="11"/>
  <c r="D35" i="11"/>
  <c r="V34" i="11"/>
  <c r="D34" i="11"/>
  <c r="V33" i="11"/>
  <c r="D33" i="11"/>
  <c r="V32" i="11"/>
  <c r="D32" i="11"/>
  <c r="V31" i="11"/>
  <c r="D31" i="11"/>
  <c r="V30" i="11"/>
  <c r="D30" i="11"/>
  <c r="V29" i="11"/>
  <c r="D29" i="11"/>
  <c r="V28" i="11"/>
  <c r="D28" i="11"/>
  <c r="V27" i="11"/>
  <c r="D27" i="11"/>
  <c r="V26" i="11"/>
  <c r="D26" i="11"/>
  <c r="V25" i="11"/>
  <c r="D25" i="11"/>
  <c r="V24" i="11"/>
  <c r="D24" i="11"/>
  <c r="V23" i="11"/>
  <c r="D23" i="11"/>
  <c r="V22" i="11"/>
  <c r="D22" i="11"/>
  <c r="V21" i="11"/>
  <c r="D21" i="11"/>
  <c r="V20" i="11"/>
  <c r="D20" i="11"/>
  <c r="V19" i="11"/>
  <c r="D19" i="11"/>
  <c r="V18" i="11"/>
  <c r="D18" i="11"/>
  <c r="V17" i="11"/>
  <c r="D17" i="11"/>
  <c r="V16" i="11"/>
  <c r="D16" i="11"/>
  <c r="V15" i="11"/>
  <c r="D15" i="11"/>
  <c r="V14" i="11"/>
  <c r="D14" i="11"/>
  <c r="V13" i="11"/>
  <c r="D13" i="11"/>
  <c r="V12" i="11"/>
  <c r="D12" i="11"/>
  <c r="V11" i="11"/>
  <c r="D11" i="11"/>
  <c r="V10" i="11"/>
  <c r="D10" i="11"/>
  <c r="V9" i="11"/>
  <c r="D9" i="11"/>
  <c r="V8" i="11"/>
  <c r="D8" i="11"/>
  <c r="V7" i="11"/>
  <c r="D7" i="11"/>
  <c r="V6" i="11"/>
  <c r="D6" i="11"/>
  <c r="V5" i="11"/>
  <c r="D5" i="11"/>
  <c r="V4" i="11"/>
  <c r="D4" i="11"/>
  <c r="V3" i="11"/>
  <c r="D3" i="11"/>
  <c r="V2" i="11"/>
  <c r="D2" i="11"/>
  <c r="V1" i="11"/>
  <c r="D1" i="11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43" i="16" l="1"/>
  <c r="A44" i="16" s="1"/>
  <c r="A45" i="16" s="1"/>
  <c r="A46" i="16" s="1"/>
  <c r="A47" i="16" s="1"/>
  <c r="A48" i="16" s="1"/>
  <c r="A49" i="16" s="1"/>
  <c r="A50" i="16" s="1"/>
  <c r="A51" i="16" s="1"/>
  <c r="A52" i="16" s="1"/>
  <c r="A41" i="16"/>
  <c r="A42" i="16" s="1"/>
  <c r="H107" i="12"/>
  <c r="T106" i="13" s="1"/>
  <c r="T179" i="13"/>
  <c r="H89" i="12"/>
  <c r="T88" i="13" s="1"/>
  <c r="T55" i="13"/>
  <c r="T15" i="13"/>
  <c r="T203" i="13"/>
  <c r="H33" i="12"/>
  <c r="T32" i="13" s="1"/>
  <c r="T71" i="13"/>
  <c r="H139" i="12"/>
  <c r="T138" i="13" s="1"/>
  <c r="A35" i="10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T171" i="13"/>
  <c r="T211" i="13"/>
  <c r="H123" i="12"/>
  <c r="T122" i="13" s="1"/>
  <c r="H25" i="12"/>
  <c r="T24" i="13" s="1"/>
  <c r="H41" i="12"/>
  <c r="T40" i="13" s="1"/>
  <c r="T63" i="13"/>
  <c r="T7" i="13"/>
  <c r="H81" i="12"/>
  <c r="T80" i="13" s="1"/>
  <c r="H155" i="12"/>
  <c r="T154" i="13" s="1"/>
  <c r="A91" i="12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T47" i="13"/>
  <c r="H49" i="12"/>
  <c r="T48" i="13" s="1"/>
  <c r="T235" i="13"/>
  <c r="H229" i="12"/>
  <c r="T228" i="13" s="1"/>
  <c r="T227" i="13"/>
  <c r="T243" i="13"/>
  <c r="H261" i="12"/>
  <c r="T260" i="13" s="1"/>
  <c r="T259" i="13"/>
  <c r="H253" i="12"/>
  <c r="T252" i="13" s="1"/>
  <c r="T251" i="13"/>
  <c r="T187" i="13"/>
  <c r="T219" i="13"/>
  <c r="T195" i="13"/>
  <c r="H99" i="12"/>
  <c r="T98" i="13" s="1"/>
  <c r="H115" i="12"/>
  <c r="T114" i="13" s="1"/>
  <c r="H131" i="12"/>
  <c r="T130" i="13" s="1"/>
  <c r="H147" i="12"/>
  <c r="T146" i="13" s="1"/>
  <c r="H163" i="12"/>
  <c r="T162" i="13" s="1"/>
  <c r="A70" i="10" l="1"/>
  <c r="A71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65" i="12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109" i="10" l="1"/>
  <c r="A110" i="10" s="1"/>
  <c r="A287" i="12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119" i="10" l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42" i="10" s="1"/>
  <c r="A243" i="10" s="1"/>
  <c r="A244" i="10" s="1"/>
  <c r="A245" i="10" s="1"/>
  <c r="A249" i="10" s="1"/>
  <c r="A250" i="10" s="1"/>
  <c r="A251" i="10" s="1"/>
  <c r="A252" i="10" s="1"/>
  <c r="A253" i="10" s="1"/>
  <c r="A254" i="10" s="1"/>
  <c r="A255" i="10" s="1"/>
  <c r="A256" i="10" s="1"/>
  <c r="A111" i="10"/>
  <c r="A230" i="10" l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57" i="10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l="1"/>
  <c r="A269" i="10" s="1"/>
  <c r="A270" i="10" s="1"/>
  <c r="A271" i="10" s="1"/>
  <c r="A272" i="10" s="1"/>
  <c r="A273" i="10" s="1"/>
  <c r="A274" i="10" s="1"/>
  <c r="A275" i="10" l="1"/>
  <c r="A296" i="10" s="1"/>
  <c r="A297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294" i="10"/>
  <c r="A295" i="10" s="1"/>
</calcChain>
</file>

<file path=xl/connections.xml><?xml version="1.0" encoding="utf-8"?>
<connections xmlns="http://schemas.openxmlformats.org/spreadsheetml/2006/main">
  <connection id="1" name="New Text Document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2" name="New Text Document1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3" name="New Text Document11" type="6" refreshedVersion="4" deleted="1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4" name="New Text Document110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5" name="New Text Document1101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6" name="New Text Document11010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7" name="New Text Document110101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8" name="New Text Document1101010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9" name="New Text Document1101011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10" name="New Text Document1101012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11" name="New Text Document110102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12" name="New Text Document110103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13" name="New Text Document110104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14" name="New Text Document110105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15" name="New Text Document110106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16" name="New Text Document110107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17" name="New Text Document110108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18" name="New Text Document110109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19" name="New Text Document1101091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20" name="New Text Document11010911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21" name="New Text Document11010912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22" name="New Text Document11010913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23" name="New Text Document11011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24" name="New Text Document1102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25" name="New Text Document1103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26" name="New Text Document1104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27" name="New Text Document1105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28" name="New Text Document1106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29" name="New Text Document1107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30" name="New Text Document1108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31" name="New Text Document1109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32" name="New Text Document111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33" name="New Text Document12" type="6" refreshedVersion="4" deleted="1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34" name="New Text Document13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35" name="New Text Document14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36" name="New Text Document15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37" name="New Text Document16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38" name="New Text Document17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39" name="New Text Document18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40" name="New Text Document19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  <connection id="41" name="New Text Document2" type="6" refreshedVersion="4" background="1" saveData="1">
    <textPr codePage="437" sourceFile="C:\Users\rkadyrov\Desktop\New Text Document.txt" delimited="0">
      <textFields count="7">
        <textField/>
        <textField position="14"/>
        <textField position="45"/>
        <textField position="50"/>
        <textField position="77"/>
        <textField position="106"/>
        <textField position="113"/>
      </textFields>
    </textPr>
  </connection>
</connections>
</file>

<file path=xl/sharedStrings.xml><?xml version="1.0" encoding="utf-8"?>
<sst xmlns="http://schemas.openxmlformats.org/spreadsheetml/2006/main" count="36713" uniqueCount="2908">
  <si>
    <t>Input</t>
  </si>
  <si>
    <t>High SP</t>
  </si>
  <si>
    <t>Low SP</t>
  </si>
  <si>
    <t>Output</t>
  </si>
  <si>
    <t>Action</t>
  </si>
  <si>
    <t>DEVICE</t>
  </si>
  <si>
    <t>Mapping</t>
  </si>
  <si>
    <t>XF:23IDA-OP:0{Msk:1}T:1-I</t>
  </si>
  <si>
    <t>75 degC</t>
  </si>
  <si>
    <t>40 degC</t>
  </si>
  <si>
    <t>FE Shutter</t>
  </si>
  <si>
    <t>Close</t>
  </si>
  <si>
    <t>PT100</t>
  </si>
  <si>
    <t>Slot 10 Ch 0</t>
  </si>
  <si>
    <t>XF:23IDA-OP:0{Msk:1}T:2-I</t>
  </si>
  <si>
    <t>Slot 10 Ch 1</t>
  </si>
  <si>
    <t>XF:23IDA-OP:1{Mir:1-Msk}T:1-I</t>
  </si>
  <si>
    <t>K-Type</t>
  </si>
  <si>
    <t>Slot 2 Ch 0</t>
  </si>
  <si>
    <t>XF:23IDA-OP:1{Mir:1-Msk}T:2-I</t>
  </si>
  <si>
    <t>Slot 2 Ch 1</t>
  </si>
  <si>
    <t>XF:23IDA-OP:1{Mir:1}T:1-I</t>
  </si>
  <si>
    <t>Slot 1 Ch 0</t>
  </si>
  <si>
    <t>XF:23IDA-OP:1{Mir:1}T:2-I</t>
  </si>
  <si>
    <t>Slot 1 Ch 1</t>
  </si>
  <si>
    <t>XF:23IDA-OP:1{Msk:1}T:1-I</t>
  </si>
  <si>
    <t>Slot 11 Ch 0</t>
  </si>
  <si>
    <t>XF:23IDA-OP:1{Msk:1}T:2-I</t>
  </si>
  <si>
    <t>Slot 11 Ch 1</t>
  </si>
  <si>
    <t>XF:23IDA-OP:1{FS:1}T-I</t>
  </si>
  <si>
    <t>Slot 3 Ch 0</t>
  </si>
  <si>
    <t>XF:23IDA-OP:2{Mir:1A-Msk}T:1-I</t>
  </si>
  <si>
    <t>Slot 4 Ch 1</t>
  </si>
  <si>
    <t>XF:23IDA-OP:2{Mir:1B-Msk}T:1-I</t>
  </si>
  <si>
    <t>Slot 6 Ch 1</t>
  </si>
  <si>
    <t>XF:23IDA-OP:2{Mir:1A}T:1-I</t>
  </si>
  <si>
    <t>Slot 3 Ch 1</t>
  </si>
  <si>
    <t>XF:23IDA-OP:2{Mir:1B}T:1-I</t>
  </si>
  <si>
    <t>Slot 5 Ch 1</t>
  </si>
  <si>
    <t>XF:23IDA-OP:2{Mir:1A-Msk}T:2-I</t>
  </si>
  <si>
    <t>Slot 5 Ch 0</t>
  </si>
  <si>
    <t>XF:23IDA-OP:2{Mir:1B-Msk}T:2-I</t>
  </si>
  <si>
    <t>Slot 7 Ch 0</t>
  </si>
  <si>
    <t>XF:23IDA-OP:2{Mir:1A}T:2-I</t>
  </si>
  <si>
    <t>Slot 4 Ch 0</t>
  </si>
  <si>
    <t>XF:23IDA-OP:2{Mir:1B}T:2-I</t>
  </si>
  <si>
    <t>Slot 6 Ch 0</t>
  </si>
  <si>
    <t>XF:23IDA-OP:2{Msk:1}T:1-I</t>
  </si>
  <si>
    <t>Slot 12 Ch 0</t>
  </si>
  <si>
    <t>XF:23IDA-OP:2{Msk:1}T:2-I</t>
  </si>
  <si>
    <t>Slot 12 Ch 1</t>
  </si>
  <si>
    <t>XF:23IDA-VA:0{DP:1}T-I</t>
  </si>
  <si>
    <t>Slot 7 Ch 1</t>
  </si>
  <si>
    <t>XF:23ID1-OP{Diag:02}T-I</t>
  </si>
  <si>
    <t>Shutter 1</t>
  </si>
  <si>
    <t>XF:23ID1-OP{Mon-Mir}T-I</t>
  </si>
  <si>
    <t>XF:23ID1-OP{Mon-Mir:Msk}T-I</t>
  </si>
  <si>
    <t>XF:23ID1-OP{Mon-Grg:1}T-I</t>
  </si>
  <si>
    <t>XF:23ID1-OP{Mon-Grg:2}T-I</t>
  </si>
  <si>
    <t>XF:23ID1-OP{Mon-Grg:3}T-I</t>
  </si>
  <si>
    <t>XF:23ID1-OP{Mon-Grg:4}T-I</t>
  </si>
  <si>
    <t>XF:23ID1-OP(Mir:3-Bdr}T-I</t>
  </si>
  <si>
    <t>XF:23ID1-CT{MC:04}</t>
  </si>
  <si>
    <t>Disable 48V</t>
  </si>
  <si>
    <t>XF:23ID2-OP{Diag:01}T-I</t>
  </si>
  <si>
    <t>Shutter 2</t>
  </si>
  <si>
    <t>XF:23ID2-OP{Mon-Mir}T-I</t>
  </si>
  <si>
    <t>XF:23ID2-OP{Mon-Mir:Msk}T-I</t>
  </si>
  <si>
    <t>XF:23ID2-OP{Mon-Grg:1}T-I</t>
  </si>
  <si>
    <t>XF:23ID2-OP{Mon-Grg:2}T-I</t>
  </si>
  <si>
    <t>XF:23ID2-OP{Mon-Grg:3}T-I</t>
  </si>
  <si>
    <t>XF:23ID2-OP{Mon-Grg:4}T-I</t>
  </si>
  <si>
    <t>XF:23ID2-OP{Chop}T-I</t>
  </si>
  <si>
    <t>XF:23ID1-CT{???}</t>
  </si>
  <si>
    <t>CSX Vacuum Logic</t>
  </si>
  <si>
    <t>Definitions</t>
  </si>
  <si>
    <t>(BEAM ON FE) = (FE SHUTTER OPEN)</t>
  </si>
  <si>
    <t>(SHUTTER 1) = XF:23IDA-OP:1{SSh:1}</t>
  </si>
  <si>
    <t>(BEAM ON 1) = (FE SHUTTER OPEN) &amp;&amp; (XF:23IDA-OP:1{SSh:1})</t>
  </si>
  <si>
    <t>(SHUTTER 2) = XF:23IDA-OP:2{SSh:1}</t>
  </si>
  <si>
    <t>(BEAM ON 2) = (FE SHUTTER OPEN) &amp;&amp; (XF:23IDA-OP:2{SSh:1})</t>
  </si>
  <si>
    <t>Device</t>
  </si>
  <si>
    <t>Operation</t>
  </si>
  <si>
    <t>NOTES</t>
  </si>
  <si>
    <t>23IDA (FOE)</t>
  </si>
  <si>
    <t>XF:23IDA-VA:0{Diag:1-CCG:1}</t>
  </si>
  <si>
    <t>AND</t>
  </si>
  <si>
    <t>XF:23IDA-VA:0{Diag:1-IP:1}</t>
  </si>
  <si>
    <t>XF:23IDA-VA:0{Msk:1-CCG:1}</t>
  </si>
  <si>
    <t>XF:23IDA-VA:0{Msk:1-IP:1}</t>
  </si>
  <si>
    <t>XF:23IDA-VA:0{DP:1-IP:1}</t>
  </si>
  <si>
    <t>XF:23IDA-VA:1{Mir:1-CCG:1}</t>
  </si>
  <si>
    <t>XF:23IDA-VA:1{Mir:1-IP:1}</t>
  </si>
  <si>
    <t>XF:23IDA-VA:0{Diag:1-TCG:1}</t>
  </si>
  <si>
    <t>XF:23IDA-VA:0{Msk:1-TCG:1}</t>
  </si>
  <si>
    <t>XF:23IDA-VA:1{Mir:1-TCG:1}</t>
  </si>
  <si>
    <t>ENABLE(XF:23IDA-VA:0{DP:1-GV:1})</t>
  </si>
  <si>
    <t>Vacuum Good Signal to FE</t>
  </si>
  <si>
    <t>NOT(…)</t>
  </si>
  <si>
    <t>OR</t>
  </si>
  <si>
    <t>CLOSE(FE SHUTTER)</t>
  </si>
  <si>
    <t>NOT(BEAM ON FE)</t>
  </si>
  <si>
    <t>CLOSE(XF:23IDA-VA:0{DP:1-GV:1})</t>
  </si>
  <si>
    <t>REQUEST CLOSE</t>
  </si>
  <si>
    <t>XF:23IDA-VA:1{FS:1-CCG:1}</t>
  </si>
  <si>
    <t>XF:23IDA-VA:1{FS:1-IP:1}</t>
  </si>
  <si>
    <t>XF:23IDA-VA:1{FS:1-TCG:1}</t>
  </si>
  <si>
    <t>ENABLE(XF:23IDA-VA:1{Mir:1-GV:1})</t>
  </si>
  <si>
    <t>CLOSE(XF:23IDA-VA:1{Mir:1-GV:1})</t>
  </si>
  <si>
    <t xml:space="preserve">AND </t>
  </si>
  <si>
    <t>XF:23IDA-VA:2{Mir:1-CCG:1}</t>
  </si>
  <si>
    <t>XF:23IDA-VA:2{Mir:1-IP:1}</t>
  </si>
  <si>
    <t>XF:23IDA-VA:2{Mir:1-TCG:1}</t>
  </si>
  <si>
    <t>ENABLE(XF:23IDA-VA:1{FS:1-GV:1})</t>
  </si>
  <si>
    <t>ENABLE(XF:23IDA-VA:1{FS:1-GV:2})</t>
  </si>
  <si>
    <t>CLOSE(XF:23IDA-VA:1{FS:1-GV:1})</t>
  </si>
  <si>
    <t>CLOSE(XF:23IDA-VA:1{FS:1-GV:2})</t>
  </si>
  <si>
    <t>REQUEST CLOSE GV:1</t>
  </si>
  <si>
    <t>REQUEST CLOSE GV:2</t>
  </si>
  <si>
    <t>XF:23IDA:VA:1{SSh:1-CCG:1}</t>
  </si>
  <si>
    <t>XF:23IDA:VA:1{SSh:1-IP:1}</t>
  </si>
  <si>
    <t>XF:23ID1:VA{Diag:1-CCG:1}</t>
  </si>
  <si>
    <t>XF:23ID1:VA{Diag:1-IP:1}</t>
  </si>
  <si>
    <t>ENABLE(XF:23IDA-VA:2{Mir:1-GV:1})</t>
  </si>
  <si>
    <t>CLOSE(XF:23IDA-VA:2{Mir:1-GV:1})</t>
  </si>
  <si>
    <t>CLOSE(XF:23IDA-VA:2{Mir:1-GV:2})</t>
  </si>
  <si>
    <t>XF:23IDA:VA:2{SSh:1-CCG:1}</t>
  </si>
  <si>
    <t>XF:23IDA:VA:2{SSh:1-IP:1}</t>
  </si>
  <si>
    <t>XF:23ID2:VA{Diag:1-CCG:1}</t>
  </si>
  <si>
    <t>XF:23ID2:VA{Diag:1-IP:1}</t>
  </si>
  <si>
    <t>ENABLE(XF:23IDA-VA:2{Mir:1-GV:2})</t>
  </si>
  <si>
    <t>23ID1 (CSX-1)</t>
  </si>
  <si>
    <t>XF:23ID1-VA{Diag:01-CCG:1}</t>
  </si>
  <si>
    <t>XF:23ID1-VA{Diag:01-IP:1}</t>
  </si>
  <si>
    <t>XF:23IDA-VA:1{SSh:1-CCG:1}</t>
  </si>
  <si>
    <t>XF:23IDA-VA:1{SSh:1-IP:1}</t>
  </si>
  <si>
    <t>XF:23ID1-VA{Diag:02-CCG:1}</t>
  </si>
  <si>
    <t>XF:23ID1-VA{Diag:02-IP:1}</t>
  </si>
  <si>
    <t>XF:23ID1-VA{Diag:01-TCG:1}</t>
  </si>
  <si>
    <t>XF:23IDA-VA:1{SSh:1-TCG:1}</t>
  </si>
  <si>
    <t>XF:23ID1-VA{Diag:02-TCG:1}</t>
  </si>
  <si>
    <t>ENABLE(XF:23ID1-VA{Diag:01-GV:1}</t>
  </si>
  <si>
    <t>CLOSE(XF:23ID1-VA{Diag:01-GV:1}</t>
  </si>
  <si>
    <t>CLOSE(XF:23IDA-VA:2{Mir:1-GV:1}</t>
  </si>
  <si>
    <t>CLOSE(XF:23IDA-VA:2{Mir:1-GV:2}</t>
  </si>
  <si>
    <t>NOT(BEAM ON 1)</t>
  </si>
  <si>
    <t>XF:23ID1-VA{Mon-CCG:1}</t>
  </si>
  <si>
    <t>XF:23ID1-VA{Mon-IP:1}</t>
  </si>
  <si>
    <t>XF:23ID1-VA{Mon-TCG:1}</t>
  </si>
  <si>
    <t>ENABLE(XF:23ID1-VA{Diag:02-GV:1}</t>
  </si>
  <si>
    <t>CLOSE(SHUTTER 1)</t>
  </si>
  <si>
    <t>CLOSE(XF:23ID1-VA{Diag:02-GV:1}</t>
  </si>
  <si>
    <t>XF:23ID1-VA{Slt:1-CCG:1}</t>
  </si>
  <si>
    <t>XF:23ID1-VA{Slt:1-IP:1}</t>
  </si>
  <si>
    <t>XF:23ID1-VA{Slt:1-TCG:1}</t>
  </si>
  <si>
    <t>ENABLE(XF:23ID1-VA{Mon-GV:1}</t>
  </si>
  <si>
    <t>CLOSE(XF:23ID1-VA{Mon-GV:1}</t>
  </si>
  <si>
    <t>CLOSE(XF:23ID1-VA{Diag:2-GV:1}</t>
  </si>
  <si>
    <t>CLOSE(XF:23ID1-VA{Diag:1-GV:1}</t>
  </si>
  <si>
    <t>XF:23ID1-VA{Mir:3-CCG:1}</t>
  </si>
  <si>
    <t>XF:23ID1-VA{Mir:3-IP:1}</t>
  </si>
  <si>
    <t>XF:23ID1-VA{Mir:3-TCG:1}</t>
  </si>
  <si>
    <t>ENABLE(XF:23ID1-VA{Slt:1-GV:1}</t>
  </si>
  <si>
    <t>CLOSE(XF:23ID1-VA{Slt:1-GV:1}</t>
  </si>
  <si>
    <t>XF:23ID1-VA{Slt:2-CCG:1}</t>
  </si>
  <si>
    <t>XF:23ID1-VA{Slt:2-IP:1}</t>
  </si>
  <si>
    <t>XF:23ID1-VA{Diag:03-CCG:1}</t>
  </si>
  <si>
    <t>XF:23ID1-VA{Diag:03-IP:1}</t>
  </si>
  <si>
    <t>XF:23ID1-VA{Slt:2-TCG:1}</t>
  </si>
  <si>
    <t>XF:23ID1-VA{Diag:03-TCG:1}</t>
  </si>
  <si>
    <t>ENABLE(XF:23ID1-VA{Mir:3-GV:1})</t>
  </si>
  <si>
    <t>CLOSE(XF:23ID1-VA{Mir:3-GV:1})</t>
  </si>
  <si>
    <t>XF:23ID1-VA{SSh:2-CCG:1}</t>
  </si>
  <si>
    <t>XF:23ID1-VA{SSh:2-IP:1}</t>
  </si>
  <si>
    <t>XF:23ID1-VA{SSh:2-TCG:1}</t>
  </si>
  <si>
    <t>ENABLE(XF:23ID1-VA{Diag:03-GV:1})</t>
  </si>
  <si>
    <t>FAST VALVE TRIPPED</t>
  </si>
  <si>
    <t>CLOSE(XF:23ID1-VA{Diag:03-GV:1})</t>
  </si>
  <si>
    <t>XF:23ID1-VA{Diag:04-CCG:1}</t>
  </si>
  <si>
    <t>XF:23ID1-VA{Diag:04-IP:1}</t>
  </si>
  <si>
    <t>XF:23ID1-VA{Diag:04-TCG:1}</t>
  </si>
  <si>
    <t>ENABLE(XF:23ID1-VA{SSh:2-GV:1})</t>
  </si>
  <si>
    <t>CLOSE(XF:23ID1-VA{SSh:2-GV:1})</t>
  </si>
  <si>
    <t>ENABLE(XF:23ID1-VA{Diag:04-GV:1})</t>
  </si>
  <si>
    <t>CLOSE(XF:23ID1-VA{Diag:04-GV:1})</t>
  </si>
  <si>
    <t>XF:23ID1-VA{DP:1-CCG:1}</t>
  </si>
  <si>
    <t>XF:23ID1-VA{DP:1-IP:1}</t>
  </si>
  <si>
    <t>XF:23ID1-VA{Diag:05-CCG:1}</t>
  </si>
  <si>
    <t>XF:23ID1-VA{Diag:05-IP:1}</t>
  </si>
  <si>
    <t>XF:23ID1-VA{DP:1-TCG:1}</t>
  </si>
  <si>
    <t>XF:23ID1-VA{Diag:05-TCG:1}</t>
  </si>
  <si>
    <t>ENABLE(XF:23ID1-VA{DP:1-GV:1})</t>
  </si>
  <si>
    <t>CLOSE(XF:23ID1-VA{DP:1-GV:1})</t>
  </si>
  <si>
    <t>XF:23ID1-VA{Diag:06-CCG:1}</t>
  </si>
  <si>
    <t>XF:23ID1-VA{Diag:06-IP:1}</t>
  </si>
  <si>
    <t>XF:23ID1-VA{Diag:06-TCG:1}</t>
  </si>
  <si>
    <t>ENABLE(XF:23ID1-VA{Diag:05-GV:1})</t>
  </si>
  <si>
    <t>CLOSE(XF:23ID1-VA{Diag:05-GV:1})</t>
  </si>
  <si>
    <t>ENDSTATION OK TO OPEN</t>
  </si>
  <si>
    <t>ENABLE(XF:23ID1-VA{Diag:06-GV:1})</t>
  </si>
  <si>
    <t>ENDSTATION VAC INTERLOCK NOT OK</t>
  </si>
  <si>
    <t>CLOSE(XF:23ID1-VA{Diag:06-GV:1})</t>
  </si>
  <si>
    <t>23ID2 (CSX-2)</t>
  </si>
  <si>
    <t>XF:23IDA-VA:2{SSh:1-CCG:1}</t>
  </si>
  <si>
    <t>XF:23IDA-VA:2{SSh:1-IP:1}</t>
  </si>
  <si>
    <t>XF:23ID2-VA{Diag:1-CCG:1}</t>
  </si>
  <si>
    <t>XF:23ID2-VA{Diag:1-IP:1}</t>
  </si>
  <si>
    <t>XF:23ID2-VA{Mon:1-CCG:1}</t>
  </si>
  <si>
    <t>XF:23ID2-VA{Mon:1-IP:1}</t>
  </si>
  <si>
    <t>XF:23ID2-VA{Mon:1-TCG:1}</t>
  </si>
  <si>
    <t>XF:23IDA-VA:2{SSh:1-TCG:1}</t>
  </si>
  <si>
    <t>XF:23ID2-VA{Diag:1-TCG:1}</t>
  </si>
  <si>
    <t>ENABLE(XF:23ID2-VA{Diag:01-GV:1})</t>
  </si>
  <si>
    <t>CLOSE(XF:23ID2-VA{Diag:01-GV:1})</t>
  </si>
  <si>
    <t>NOT(BEAM ON 2)</t>
  </si>
  <si>
    <t>XF:23ID2-VA{Slt:1-CCG:1}</t>
  </si>
  <si>
    <t>XF:23ID2-VA{Slt:1-IP:1}</t>
  </si>
  <si>
    <t>XF:23ID2-VA{Slt:1-TCG:1}</t>
  </si>
  <si>
    <t>ENABLE(XF:23ID2-VA{Mon:1-GV:1})</t>
  </si>
  <si>
    <t>CLOSE(SHUTTER 2)</t>
  </si>
  <si>
    <t>CLOSE(XF:23ID2-VA{Mon:1-GV:1})</t>
  </si>
  <si>
    <t>XF:23ID2-VA{SSh:2-CCG:1}</t>
  </si>
  <si>
    <t>XF:23ID2-VA{SSh:2-IP:1}</t>
  </si>
  <si>
    <t>XF:23ID2-VA{Pmp:Inl:01-CCG:1}</t>
  </si>
  <si>
    <t>XF:23ID2-VA{Pmp:Inl:01-IP:1}</t>
  </si>
  <si>
    <t>XF:23ID2-VA{SSh:2-TCG:1}</t>
  </si>
  <si>
    <t>XF:23ID2-VA{Pmp:Inl:01-TCG:1}</t>
  </si>
  <si>
    <t>ENABLE(XF:23ID2-VA{Slt:1-GV:1})</t>
  </si>
  <si>
    <t>CONTROLLED BY FAST VALVE</t>
  </si>
  <si>
    <t>CLOSE(XF:23ID2-VA{Slt:1-GV:1})</t>
  </si>
  <si>
    <t>XF:23ID2-VA{Pmp:Inl:01-IP:01}</t>
  </si>
  <si>
    <t>XF:23ID2-VA{Pmp:Inl:02-CCG:1}</t>
  </si>
  <si>
    <t>XF:23ID2-VA{Pmp:Inl:02-IP:01}</t>
  </si>
  <si>
    <t>XF:23ID2-VA{Pmp:Inl:02-TCG:1}</t>
  </si>
  <si>
    <t>ENABLE(XF:23ID2-VA{Pmp:Inl:01-GV:1}</t>
  </si>
  <si>
    <t>CLOSE(XF:23ID2-VA{Pmp:Inl:01-GV:1}</t>
  </si>
  <si>
    <t>XF:23ID2-VA{Pmp:Inl:03-CCG:1}</t>
  </si>
  <si>
    <t>XF:23ID2-VA{Pmp:Inl:03-IP:01}</t>
  </si>
  <si>
    <t>XF:23ID2-VA{Pmp:Inl:03-TCG:1}</t>
  </si>
  <si>
    <t>ENABLE(XF:23ID2-VA{Pmp:Inl:02-GV:1}</t>
  </si>
  <si>
    <t>CLOSE(XF:23ID2-VA{Pmp:Inl:02-GV:1}</t>
  </si>
  <si>
    <t>XF:23ID2-VA{Diag:02-CCG:1}</t>
  </si>
  <si>
    <t>XF:23ID2-VA{Diag:02-IP:1}</t>
  </si>
  <si>
    <t>XF:23ID2-VA{Diag:02-TCG:1}</t>
  </si>
  <si>
    <t>ENABLE(XF:23ID2-VA{Pmp:Inl:03-GV:1})</t>
  </si>
  <si>
    <t>CLOSE(XF:23ID2-VA{Pmp:Inl:03-GV:1})</t>
  </si>
  <si>
    <t>XF:23ID2-VA{Slt:2-CCG:1}</t>
  </si>
  <si>
    <t>XF:23ID2-VA{Slt:2-IP:01}</t>
  </si>
  <si>
    <t>XF:23ID2-VA{Slt:2-TCG:1}</t>
  </si>
  <si>
    <t>ENABLE(XF:23ID2-VA{Diag:02-GV:1})</t>
  </si>
  <si>
    <t>CLOSE(XF:23ID2-VA{Diag:02-GV:1})</t>
  </si>
  <si>
    <t>XF:23ID2-VA{Chop-CCG:1}</t>
  </si>
  <si>
    <t>XF:23ID2-VA{Chop-IP:01}</t>
  </si>
  <si>
    <t>XF:23ID2-VA{Chop-TCG:1}</t>
  </si>
  <si>
    <t>ENABLE(XF:23ID2-VA{Slt:2-GV:1})</t>
  </si>
  <si>
    <t>CLOSE(XF:23ID2-VA{Slt:2-GV:1})</t>
  </si>
  <si>
    <t>XF:23ID2-VA{Slt:3-CCG:1}</t>
  </si>
  <si>
    <t>XF:23ID2-VA{Slt:3-IP:1}</t>
  </si>
  <si>
    <t>XF:23ID2-VA{GC-TCG:1}</t>
  </si>
  <si>
    <t>XF:23ID2-VA{Slt:3-TCG:1}</t>
  </si>
  <si>
    <t>ENABLE(XF:23ID2-VA{Chop-GV:1})</t>
  </si>
  <si>
    <t>CLOSE(XF:23ID2-VA{Chop-GV:1})</t>
  </si>
  <si>
    <t>XF:23ID2-VA{Mir:3-CCG:1}</t>
  </si>
  <si>
    <t>XF:23ID2-VA{Mir:3-IP:1}</t>
  </si>
  <si>
    <t>XF:23ID2-VA{Mir:3-TCG:1}</t>
  </si>
  <si>
    <t>ENABLE(XF:23ID2-VA{Slt:3-GV:1})</t>
  </si>
  <si>
    <t>CLOSE(XF:23ID2-VA{Slt:3-GV:1})</t>
  </si>
  <si>
    <t>XF:23ID2-VA{Diag:03-CCG:1}</t>
  </si>
  <si>
    <t>XF:23ID2-VA{Diag:03-IP:1}</t>
  </si>
  <si>
    <t>ENABLE(XF:23ID2-VA{Mir:3-GV:1})</t>
  </si>
  <si>
    <t>CLOSE(XF:23ID2-VA{Mir:3-GV:1})</t>
  </si>
  <si>
    <t>XF:23ID2-VA{Diag:03-TCG:1}</t>
  </si>
  <si>
    <t>ENABLE(XF:23ID2-VA{Diag:03-GV:1})</t>
  </si>
  <si>
    <t>CLOSE(XF:23ID2-VA{Diag:03-GV:1})</t>
  </si>
  <si>
    <t>23ID2 (CSX-2) GAS CELL LOGIC</t>
  </si>
  <si>
    <t>CLOSED(XF:23ID2-VA{GC-GV:1})</t>
  </si>
  <si>
    <t>CLOSED(XF:23ID2-VA{GC-GV:2})</t>
  </si>
  <si>
    <t>ENABLE(XF:23ID2-VA{GC-GV:3})</t>
  </si>
  <si>
    <t>OPEN(XF:23ID2-VA{GC-GV:1})</t>
  </si>
  <si>
    <t>OPEN(XF:23ID2-VA{GC-GV:2})</t>
  </si>
  <si>
    <t>CLOSE(XF:23ID2-VA{GC-GV:3})</t>
  </si>
  <si>
    <t>The folowing valves if closed should not allow the FE shutter to be opened</t>
  </si>
  <si>
    <t>XF:23IDA-VA:0{DP:1-GV:1}</t>
  </si>
  <si>
    <t>XF:23IDA-VA:1{Mir:1-GV:1}</t>
  </si>
  <si>
    <t>XF:23IDA-VA:1{FS:1-GV:1}</t>
  </si>
  <si>
    <t>XF:23IDA-VA:2{Mir:1-GV:1}</t>
  </si>
  <si>
    <t>XF:23IDA-VA:2{Mir:1-GV:2}</t>
  </si>
  <si>
    <t>The folowing valves if closed should not allow the CSX-1 shutter to be opened</t>
  </si>
  <si>
    <t>XF:23ID1-VA{Diag:01-GV:1}</t>
  </si>
  <si>
    <t>XF:23ID1-VA{Diag:02-GV:1}</t>
  </si>
  <si>
    <t>XF:23ID1-VA{Mon-GV:1}</t>
  </si>
  <si>
    <t>The folowing valves if closed should not allow the CSX-2 shutter to be opened</t>
  </si>
  <si>
    <t>XF:23ID2-VA{Diag:01-GV:1}</t>
  </si>
  <si>
    <t>XF:23ID2-VA{Mon:1-GV:1}</t>
  </si>
  <si>
    <t>Notes</t>
  </si>
  <si>
    <t>DP Head</t>
  </si>
  <si>
    <t>PPS Number</t>
  </si>
  <si>
    <t>XF:23IDA-VA:0{DP:1}F-I</t>
  </si>
  <si>
    <t>CLOSE</t>
  </si>
  <si>
    <t>XF:23IDA-OP:1{Mir:1}F-I</t>
  </si>
  <si>
    <t>XF:23IDA-OP:1{Mir:1-Msk}F-I</t>
  </si>
  <si>
    <t>XF:23IDA-OP:2{Mir:1A}F-I</t>
  </si>
  <si>
    <t>XF:23IDA-OP:2{Mir:1-Msk}F-I</t>
  </si>
  <si>
    <t>XF:23IDA-OP:1{FS:1}F-I</t>
  </si>
  <si>
    <t>XF:23IDA-OP:2{Mir:1B}F-I</t>
  </si>
  <si>
    <t>XF:23ID1-OP{Mon-Mir}F-I</t>
  </si>
  <si>
    <t>XF:23ID1-OP{Mon-Gtg}F-I</t>
  </si>
  <si>
    <t>XF:23ID1-OP{Diag:02}F-I</t>
  </si>
  <si>
    <t>XF:23ID2-OP{Mon-Mir}F-I</t>
  </si>
  <si>
    <t>XF:23ID2-OP{Mon-Gtg}F-I</t>
  </si>
  <si>
    <t>XF:23ID2-OP{Diag:01}F-I</t>
  </si>
  <si>
    <t>XF:23IDA-OP:0{Msk:1}F-I</t>
  </si>
  <si>
    <t>PPS</t>
  </si>
  <si>
    <t>In Series</t>
  </si>
  <si>
    <t>XF:23IDA-OP:1{Msk:1}F-I</t>
  </si>
  <si>
    <t>XF:23IDA-OP:2{Msk:1}F-I</t>
  </si>
  <si>
    <t>XF:23IDA-OP:1{SSh:1}F-I</t>
  </si>
  <si>
    <t>XF:23IDA-OP:2{SSh:1}F-I</t>
  </si>
  <si>
    <t>XF:23ID1-OP{Mon-Msk}F-I</t>
  </si>
  <si>
    <t>XF:23ID2-OP{Mon-Msk}F-I</t>
  </si>
  <si>
    <t>XF:23IDA-UT{Circuit:1}F-I</t>
  </si>
  <si>
    <t>XF:23IDA-UT{Circuit:10}F-I</t>
  </si>
  <si>
    <t>mnigra</t>
  </si>
  <si>
    <t>Master</t>
  </si>
  <si>
    <t>XF:23IDA-UT{DI}T:Supply-I</t>
  </si>
  <si>
    <t>DI RTD Supply</t>
  </si>
  <si>
    <t>Slot 13 Ch 0</t>
  </si>
  <si>
    <t>XF:23IDA-UT{DI}T:Return-I</t>
  </si>
  <si>
    <t>DI RTD Return</t>
  </si>
  <si>
    <t>Slot 13 Ch 1</t>
  </si>
  <si>
    <t>XF:23IDA-UT{PCW}T:Supply-I</t>
  </si>
  <si>
    <t>PCW RTD Supply</t>
  </si>
  <si>
    <t>Slot 14 Ch 0</t>
  </si>
  <si>
    <t>XF:23IDA-UT{PCW}T:Return-I</t>
  </si>
  <si>
    <t>PCW RTD Return</t>
  </si>
  <si>
    <t>Slot 14 Ch 1</t>
  </si>
  <si>
    <t>XF:23IDA-UT{DI}P:Supply-I</t>
  </si>
  <si>
    <t>DI Pressure Supply</t>
  </si>
  <si>
    <t>XF:23IDA-UT{DI}P:Return-I</t>
  </si>
  <si>
    <t>DI Pressure Return</t>
  </si>
  <si>
    <t>XF:23ID1-UT{DI}P:Supply-I</t>
  </si>
  <si>
    <t>DI Pressure Supply On Floor</t>
  </si>
  <si>
    <t>XF:23ID1-UT{DI}P:Return-I</t>
  </si>
  <si>
    <t>DI Pressure Return On Floor</t>
  </si>
  <si>
    <t>XF:23ID1-UT{PCW}P:Supply-I</t>
  </si>
  <si>
    <t>XF:23ID1-UT{PCW}P:Return-I</t>
  </si>
  <si>
    <t>PV Name</t>
  </si>
  <si>
    <t>Chan</t>
  </si>
  <si>
    <t>Controller</t>
  </si>
  <si>
    <t>Rack</t>
  </si>
  <si>
    <t xml:space="preserve">  XF:23IDA-VA:0{Diag:1-CCG:1}</t>
  </si>
  <si>
    <t xml:space="preserve"> {VGC:01}</t>
  </si>
  <si>
    <t>RG:D2</t>
  </si>
  <si>
    <t xml:space="preserve">  XF:23IDA-VA:0{Msk:1-CCG:1}</t>
  </si>
  <si>
    <t xml:space="preserve">  XF:23IDA-VA:1{Mir:1-CCG:1}</t>
  </si>
  <si>
    <t xml:space="preserve"> {VGC:02}</t>
  </si>
  <si>
    <t xml:space="preserve">  XF:23IDA-VA:1{FS:1-CCG:1}</t>
  </si>
  <si>
    <t xml:space="preserve"> {VGC:02} </t>
  </si>
  <si>
    <t xml:space="preserve">  XF:23IDA-VA:2{Mir:1-CCG:1}</t>
  </si>
  <si>
    <t xml:space="preserve"> {VGC:03}</t>
  </si>
  <si>
    <t xml:space="preserve">  XF:23IDA-VA:1{SSh:1-CCG:1}</t>
  </si>
  <si>
    <t xml:space="preserve">  XF:23IDA-VA:2{SSh:1-CCG:1}</t>
  </si>
  <si>
    <t xml:space="preserve"> {VGC:04} </t>
  </si>
  <si>
    <t xml:space="preserve">  XF:23IDA-VA:0{Diag:1-TCG:1}</t>
  </si>
  <si>
    <t xml:space="preserve">  XF:23IDA-VA:0{Msk:1-TCG:1}</t>
  </si>
  <si>
    <t xml:space="preserve">  XF:23IDA-VA:1{Mir:1-TCG:1}</t>
  </si>
  <si>
    <t xml:space="preserve">  XF:23IDA-VA:1{FS:1-TCG:1}</t>
  </si>
  <si>
    <t xml:space="preserve">  XF:23IDA-VA:2{Mir:1-TCG:1}</t>
  </si>
  <si>
    <t xml:space="preserve">  XF:23IDA-VA:1{SSh:1-TCG:1}</t>
  </si>
  <si>
    <t xml:space="preserve">  XF:23IDA-VA:2{SSh:1-TCG:1}</t>
  </si>
  <si>
    <t xml:space="preserve"> {VGC:04}</t>
  </si>
  <si>
    <t xml:space="preserve">  XF:23ID1-VA{Diag:01-CCG:1}</t>
  </si>
  <si>
    <t xml:space="preserve"> {VGC:01} </t>
  </si>
  <si>
    <t>RG:C1</t>
  </si>
  <si>
    <t xml:space="preserve">  XF:23ID1-VA{Diag:02-CCG:1}</t>
  </si>
  <si>
    <t xml:space="preserve">  XF:23ID1-VA{Mon-CCG:1}</t>
  </si>
  <si>
    <t xml:space="preserve">  XF:23ID1-VA{Slt:1-CCG:1}</t>
  </si>
  <si>
    <t xml:space="preserve">  XF:23ID1-VA{Mir:3-CCG:1}</t>
  </si>
  <si>
    <t xml:space="preserve">  XF:23ID1-VA{Slt:2-CCG:1}</t>
  </si>
  <si>
    <t xml:space="preserve">  XF:23ID1-VA{Diag:03-CCG:1}</t>
  </si>
  <si>
    <t xml:space="preserve">  XF:23ID1-VA{SSh:2-CCG:1}</t>
  </si>
  <si>
    <t xml:space="preserve">  XF:23ID1-VA{Diag:04-CCG:1}</t>
  </si>
  <si>
    <t xml:space="preserve"> {VGC:07}</t>
  </si>
  <si>
    <t>RG:D1</t>
  </si>
  <si>
    <t xml:space="preserve">  XF:23ID1-VA{DP:1-CCG:1}</t>
  </si>
  <si>
    <t xml:space="preserve">  XF:23ID1-VA{Diag:05-CCG:1}</t>
  </si>
  <si>
    <t xml:space="preserve"> {VGC:08}</t>
  </si>
  <si>
    <t xml:space="preserve">  XF:23ID1-VA{Diag:06-CCG:1}</t>
  </si>
  <si>
    <t xml:space="preserve">  XF:23ID1-VA{Diag:01-TCG:1}</t>
  </si>
  <si>
    <t xml:space="preserve">  XF:23ID1-VA{Diag:02-TCG:1}</t>
  </si>
  <si>
    <t xml:space="preserve">  XF:23ID1-VA{Mon-TCG:1}</t>
  </si>
  <si>
    <t xml:space="preserve">  XF:23ID1-VA{Slt:1-TCG:1}</t>
  </si>
  <si>
    <t xml:space="preserve">  XF:23ID1-VA{Mir:3-TCG:1}</t>
  </si>
  <si>
    <t xml:space="preserve">  XF:23ID1-VA{Slt:2-TCG:1}</t>
  </si>
  <si>
    <t xml:space="preserve">  XF:23ID1-VA{Diag:03-TCG:1}</t>
  </si>
  <si>
    <t xml:space="preserve">  XF:23ID1-VA{SSh:2-TCG:1}</t>
  </si>
  <si>
    <t xml:space="preserve">  XF:23ID1-VA{Diag:04-TCG:1}</t>
  </si>
  <si>
    <t xml:space="preserve">  XF:23ID1-VA{DP:1-TCG:1}</t>
  </si>
  <si>
    <t xml:space="preserve">  XF:23ID1-VA{Diag:05-TCG:1}</t>
  </si>
  <si>
    <t xml:space="preserve">  XF:23ID1-VA{Diag:06-TCG:1}</t>
  </si>
  <si>
    <t xml:space="preserve"> XF:23ID2-VA{Diag:01-CCG:1}</t>
  </si>
  <si>
    <t>RG:C2</t>
  </si>
  <si>
    <t xml:space="preserve"> XF:23ID2-VA{Mon-CCG:1}</t>
  </si>
  <si>
    <t xml:space="preserve"> XF:23ID2-VA{Slt:1-CCG:1}</t>
  </si>
  <si>
    <t xml:space="preserve"> XF:23ID2-VA{SSh:1-CCG:1}</t>
  </si>
  <si>
    <t xml:space="preserve"> XF:23ID2-VA{Pmp:Inl:01-CCG:1}</t>
  </si>
  <si>
    <t xml:space="preserve"> XF:23ID2-VA{Pmp:Inl:02-CCG:1}</t>
  </si>
  <si>
    <t xml:space="preserve"> XF:23ID2-VA{Pmp:Inl:03-CCG:1}</t>
  </si>
  <si>
    <t xml:space="preserve"> XF:23ID2-VA{Diag:02-CCG:1}</t>
  </si>
  <si>
    <t xml:space="preserve"> XF:23ID2-VA{Slt:2-CCG:1}</t>
  </si>
  <si>
    <t xml:space="preserve"> {VGC:05} </t>
  </si>
  <si>
    <t xml:space="preserve"> XF:23ID2-VA{Chop-CCG:1}</t>
  </si>
  <si>
    <t xml:space="preserve"> XF:23ID2-VA{Slt:3-CCG:1}</t>
  </si>
  <si>
    <t xml:space="preserve"> {VGC:06}</t>
  </si>
  <si>
    <t xml:space="preserve"> XF:23ID2-VA{GC-CCG:1}</t>
  </si>
  <si>
    <t xml:space="preserve"> XF:23ID2-VA{Mir:3-CCG:1}</t>
  </si>
  <si>
    <t xml:space="preserve"> XF:23ID2-VA{Diag:03-CCG:1}</t>
  </si>
  <si>
    <t xml:space="preserve"> XF:23ID2-VA{Diag:01-TCG:1}</t>
  </si>
  <si>
    <t xml:space="preserve"> XF:23ID2-VA{Mon-TCG:1}</t>
  </si>
  <si>
    <t xml:space="preserve"> XF:23ID2-VA{Slt:1-TCG:1}</t>
  </si>
  <si>
    <t xml:space="preserve"> XF:23ID2-VA{SSh:2-TCG:1}</t>
  </si>
  <si>
    <t xml:space="preserve"> XF:23ID2-VA{Pmp:Inl:01-TCG:1}</t>
  </si>
  <si>
    <t xml:space="preserve"> XF:23ID2-VA{Pmp:Inl:02-TCG:1}</t>
  </si>
  <si>
    <t xml:space="preserve"> XF:23ID2-VA{Pmp:Inl:03-TCG:1}</t>
  </si>
  <si>
    <t xml:space="preserve"> XF:23ID2-VA{Diag:02-TCG:1}</t>
  </si>
  <si>
    <t xml:space="preserve"> XF:23ID2-VA{Slt:2-TCG:1}</t>
  </si>
  <si>
    <t xml:space="preserve"> {VGC:05}</t>
  </si>
  <si>
    <t xml:space="preserve"> XF:23ID2-VA{Chop-TCG:1}</t>
  </si>
  <si>
    <t xml:space="preserve"> XF:23ID2-VA{Slt:3-TCG:1}</t>
  </si>
  <si>
    <t xml:space="preserve"> XF:23ID2-VA{GC-TCG:1}</t>
  </si>
  <si>
    <t xml:space="preserve"> XF:23ID2-VA{Mir:3-TCG:1}</t>
  </si>
  <si>
    <t xml:space="preserve"> XF:23ID2-VA{Diag:03-TCG:1}</t>
  </si>
  <si>
    <t>EPICS PV</t>
  </si>
  <si>
    <t xml:space="preserve"> XF:23IDA-VA:0{Diag:1-IP:1}</t>
  </si>
  <si>
    <t>IPC:01</t>
  </si>
  <si>
    <t>RG:B2</t>
  </si>
  <si>
    <t xml:space="preserve"> XF:23IDA-VA:0{Msk:1-IP:1}</t>
  </si>
  <si>
    <t xml:space="preserve"> XF:23IDA-VA:0{DP:1-IP:1}</t>
  </si>
  <si>
    <t>IPC:02</t>
  </si>
  <si>
    <t xml:space="preserve"> XF:23IDA-VA:1{Mir:1-IP:1}</t>
  </si>
  <si>
    <t xml:space="preserve"> XF:23IDA-VA:1{FS:1-IP:1}</t>
  </si>
  <si>
    <t>IPC:03</t>
  </si>
  <si>
    <t xml:space="preserve"> XF:23IDA-VA:2{Mir:1-IP:1}</t>
  </si>
  <si>
    <t xml:space="preserve"> XF:23IDA-VA:1{SSh:1-IP:1}</t>
  </si>
  <si>
    <t>IPC:04</t>
  </si>
  <si>
    <t xml:space="preserve"> XF:23IDA-VA:2{SSh:1-IP:1}</t>
  </si>
  <si>
    <t>IPC:07</t>
  </si>
  <si>
    <t>IPC:08</t>
  </si>
  <si>
    <t>XF:23ID2-VA{Diag:01-IP:1}</t>
  </si>
  <si>
    <t>XF:23ID2-VA{Mon-IP:1}</t>
  </si>
  <si>
    <t>XF:23ID2-VA{Pmp:Inl:02-IP:1}</t>
  </si>
  <si>
    <t>XF:23ID2-VA{Pmp:Inl:03-IP:1}</t>
  </si>
  <si>
    <t>XF:23ID2-VA{Slt:2-IP:1}</t>
  </si>
  <si>
    <t>NONE</t>
  </si>
  <si>
    <t>XF:23ID2-VA{Chop-IP:1}</t>
  </si>
  <si>
    <t>IPC:05</t>
  </si>
  <si>
    <t>Common Signals</t>
  </si>
  <si>
    <t>XF:28ID-PPS{}Trip-Cmd</t>
  </si>
  <si>
    <t>XF:23IDA-PPS{Hu}Secure-Sts</t>
  </si>
  <si>
    <t>XF:23ID-PPS{Sh:FE}Enbl-Sts</t>
  </si>
  <si>
    <t>XF:23ID-PPS{Sh:FE}Cmd:Open-Cmd</t>
  </si>
  <si>
    <t>XF:23ID-PPS{Sh:FE}Cmd:Close-Cmd</t>
  </si>
  <si>
    <t>XF:23ID-PPS{Sh:FE}Sts:Open-Sts</t>
  </si>
  <si>
    <t>Shutter 1 (In hutch A, 23-ID-1)</t>
  </si>
  <si>
    <t>XF:23IDA-PPS:1{PSh}Enbl-Sts</t>
  </si>
  <si>
    <t>XF:23IDA-PPS:1{PSh}Cmd:Open-Cmd</t>
  </si>
  <si>
    <t>XF:23IDA-PPS:1{PSh}Cmd:Close-Cmd</t>
  </si>
  <si>
    <t>XF:23IDA-PPS:1{PSh}Sts:Open-Sts</t>
  </si>
  <si>
    <t>Shutter 2 (In hutch A, 23-ID-2)</t>
  </si>
  <si>
    <t>XF:23IDA-PPS{PSh}Cmd:Open-Cmd</t>
  </si>
  <si>
    <t>XF:23IDA-PPS{PSh}Cmd:Close-Cmd</t>
  </si>
  <si>
    <t>Shutter 3 (Floor, 23-ID-1)</t>
  </si>
  <si>
    <t>XF:23ID1-PPS{PSh}Enbl-Sts</t>
  </si>
  <si>
    <t>XF:23ID1-PPS{PSh}Cmd:Open-Cmd</t>
  </si>
  <si>
    <t>XF:23ID1-PPS{PSh}Cmd:Close-Cmd</t>
  </si>
  <si>
    <t>XF:23ID1-PPS{PSh}Sts:Open-Sts</t>
  </si>
  <si>
    <t>Shutter 4 (Floor, 23-ID-2)</t>
  </si>
  <si>
    <t>XF:23ID2-PPS{PSh}Enbl-Sts</t>
  </si>
  <si>
    <t>XF:23ID2-PPS{PSh}Cmd:Open-Cmd</t>
  </si>
  <si>
    <t>XF:23ID2-PPS{PSh}Cmd:Close-Cmd</t>
  </si>
  <si>
    <t>XF:23ID2-PPS{PSh}Sts:Open-Sts</t>
  </si>
  <si>
    <t>Index</t>
  </si>
  <si>
    <t>Component</t>
  </si>
  <si>
    <t>Signal</t>
  </si>
  <si>
    <t>Source</t>
  </si>
  <si>
    <t>Pins</t>
  </si>
  <si>
    <t>Destination</t>
  </si>
  <si>
    <t>PLC Tag Name</t>
  </si>
  <si>
    <t>TAG or ALIAS</t>
  </si>
  <si>
    <t>Tag is Alias for:</t>
  </si>
  <si>
    <t>Temp:emulation</t>
  </si>
  <si>
    <t>Array element
in Global tag</t>
  </si>
  <si>
    <t>DINT used</t>
  </si>
  <si>
    <t>Sts:Rly1PLC-Sts</t>
  </si>
  <si>
    <t>XF:23IDA-VA:0{IPC:01} J104</t>
  </si>
  <si>
    <t>3, 1</t>
  </si>
  <si>
    <t>XF:23IDA-EPS{PLC:B2} J20</t>
  </si>
  <si>
    <t>1, 6</t>
  </si>
  <si>
    <t>IDA_VA0_Diag1_IP1</t>
  </si>
  <si>
    <t>Local:2:I.Data.6</t>
  </si>
  <si>
    <t>IP_Sts_1[0]</t>
  </si>
  <si>
    <t>6, 4</t>
  </si>
  <si>
    <t>2, 7</t>
  </si>
  <si>
    <t>IDA_VA0_Msk1_IP1</t>
  </si>
  <si>
    <t>Local:2:I.Data.7</t>
  </si>
  <si>
    <t>Local:1:I.Data.1</t>
  </si>
  <si>
    <t>IP_Sts_1[1]</t>
  </si>
  <si>
    <t>XF:23IDA-VA:0{IPC:02} J104</t>
  </si>
  <si>
    <t>XF:23IDA-EPS{PLC:B2} J21</t>
  </si>
  <si>
    <t>IDA_VA0_DP1_IP1</t>
  </si>
  <si>
    <t>Local:2:I.Data.8</t>
  </si>
  <si>
    <t>IP_Sts_1[2]</t>
  </si>
  <si>
    <t>XF:23IDA-VA:1{IPC:02} J104</t>
  </si>
  <si>
    <t>IDA_VA1_Mir1_IP1</t>
  </si>
  <si>
    <t>Local:2:I.Data.9</t>
  </si>
  <si>
    <t>Local:1:I.Data.2</t>
  </si>
  <si>
    <t>IP_Sts_1[3]</t>
  </si>
  <si>
    <t>XF:23IDA-VA:1{IPC:03} J104</t>
  </si>
  <si>
    <t>XF:23IDA-EPS{PLC:B2} J22</t>
  </si>
  <si>
    <t>IDA_VA1_FS1_IP1</t>
  </si>
  <si>
    <t>Local:2:I.Data.10</t>
  </si>
  <si>
    <t>Local:1:I.Data.3</t>
  </si>
  <si>
    <t>IP_Sts_1[4]</t>
  </si>
  <si>
    <t>XF:23IDA-VA:2{IPC:03} J104</t>
  </si>
  <si>
    <t>IDA_VA2_Mir1_IP1</t>
  </si>
  <si>
    <t>Local:2:I.Data.11</t>
  </si>
  <si>
    <t>IP_Sts_1[5]</t>
  </si>
  <si>
    <t>XF:23IDA-VA:1{IPC:04} J104</t>
  </si>
  <si>
    <t>XF:23IDA-EPS{PLC:B2} J23</t>
  </si>
  <si>
    <t>Local:2:I.Data.12</t>
  </si>
  <si>
    <t>Local:1:I.Data.4</t>
  </si>
  <si>
    <t>IP_Sts_1[6]</t>
  </si>
  <si>
    <t>XF:23IDA-VA:2{IPC:04} J104</t>
  </si>
  <si>
    <t>Local:2:I.Data.13</t>
  </si>
  <si>
    <t>Local:1:I.Data.5</t>
  </si>
  <si>
    <t>IP_Sts_1[7]</t>
  </si>
  <si>
    <t>XF:23ID1-VA{IPC:01} J104</t>
  </si>
  <si>
    <t>XF:23ID1-EPS{PLC:C1} J20</t>
  </si>
  <si>
    <t>ID1_VA_Diag01_IP1</t>
  </si>
  <si>
    <t>Vac_C1:1:I.6</t>
  </si>
  <si>
    <t>Local:1:I.Data.6</t>
  </si>
  <si>
    <t>IP_Sts_1[8]</t>
  </si>
  <si>
    <t>ID1_VA_Diag02_IP1</t>
  </si>
  <si>
    <t>Vac_C1:1:I.7</t>
  </si>
  <si>
    <t>Local:1:I.Data.7</t>
  </si>
  <si>
    <t>IP_Sts_1[9]</t>
  </si>
  <si>
    <t>XF:23ID1-VA{IPC:02} J104</t>
  </si>
  <si>
    <t>XF:23ID1-EPS{PLC:C1} J21</t>
  </si>
  <si>
    <t>ID1_VA_Mon_IP1</t>
  </si>
  <si>
    <t>Vac_C1:2:I.6</t>
  </si>
  <si>
    <t>Local:1:I.Data.8</t>
  </si>
  <si>
    <t>IP_Sts_1[10]</t>
  </si>
  <si>
    <t>ID1_VA_Slt1_IP1</t>
  </si>
  <si>
    <t>Vac_C1:2:I.7</t>
  </si>
  <si>
    <t>Local:1:I.Data.9</t>
  </si>
  <si>
    <t>IP_Sts_1[11]</t>
  </si>
  <si>
    <t>XF:23ID1-VA{IPC:03} J104</t>
  </si>
  <si>
    <t>XF:23ID1-EPS{PLC:C1} J22</t>
  </si>
  <si>
    <t>ID1_VA_Mir3_IP1</t>
  </si>
  <si>
    <t>Vac_C1:3:I.6</t>
  </si>
  <si>
    <t>Local:1:I.Data.10</t>
  </si>
  <si>
    <t>IP_Sts_1[12]</t>
  </si>
  <si>
    <t>ID1_VA_Slt2_IP1</t>
  </si>
  <si>
    <t>Vac_C1:3:I.7</t>
  </si>
  <si>
    <t>IP_Sts_1[13]</t>
  </si>
  <si>
    <t>XF:23ID1-VA{IPC:04} J104</t>
  </si>
  <si>
    <t>XF:23ID1-EPS{PLC:C1} J23</t>
  </si>
  <si>
    <t>ID1_VA_Diag03_IP1</t>
  </si>
  <si>
    <t>Vac_C1:4:I.6</t>
  </si>
  <si>
    <t>IP_Sts_1[14]</t>
  </si>
  <si>
    <t>Vac_C1:4:I.7</t>
  </si>
  <si>
    <t>IP_Sts_1[15]</t>
  </si>
  <si>
    <t>XF:23ID1-VA{IPC:07} J104</t>
  </si>
  <si>
    <t>XF:23ID1-EPS{PLC:D1} J20</t>
  </si>
  <si>
    <t>ID1_VA_Diag04_IP1</t>
  </si>
  <si>
    <t>Vac_D1:1:I.6</t>
  </si>
  <si>
    <t>IP_Sts_1[16]</t>
  </si>
  <si>
    <t>ID1_VA_DP1_IP1</t>
  </si>
  <si>
    <t>Vac_D1:1:I.7</t>
  </si>
  <si>
    <t>IP_Sts_1[17]</t>
  </si>
  <si>
    <t>XF:23ID1-VA{IPC:08} J104</t>
  </si>
  <si>
    <t>XF:23ID1-EPS{PLC:D1} J21</t>
  </si>
  <si>
    <t>ID1_VA_Diag05_IP1</t>
  </si>
  <si>
    <t>Vac_D1:2:I.6</t>
  </si>
  <si>
    <t>Local:1:I.Data.11</t>
  </si>
  <si>
    <t>IP_Sts_1[18]</t>
  </si>
  <si>
    <t>ID1_VA_Diag06_IP1</t>
  </si>
  <si>
    <t>Vac_D1:2:I.7</t>
  </si>
  <si>
    <t>Local:1:I.Data.12</t>
  </si>
  <si>
    <t>IP_Sts_1[19]</t>
  </si>
  <si>
    <t>XF:23ID2-VA{IPC:01} J104</t>
  </si>
  <si>
    <t>XF:23ID2-EPS{PLC:C2} J20</t>
  </si>
  <si>
    <t>ID2_VA_Diag01_IP1</t>
  </si>
  <si>
    <t>Vac_C2:1:I.6</t>
  </si>
  <si>
    <t>Local:1:I.Data.13</t>
  </si>
  <si>
    <t>IP_Sts_1[20]</t>
  </si>
  <si>
    <t>ID2_VA_Mon_IP1</t>
  </si>
  <si>
    <t>Vac_C2:1:I.7</t>
  </si>
  <si>
    <t>Local:1:I.Data.14</t>
  </si>
  <si>
    <t>IP_Sts_1[21]</t>
  </si>
  <si>
    <t>XF:23ID2-VA{IPC:02} J104</t>
  </si>
  <si>
    <t>XF:23ID2-EPS{PLC:C2} J21</t>
  </si>
  <si>
    <t>ID2_VA_Slt1_IP1</t>
  </si>
  <si>
    <t>Vac_C2:2:I.6</t>
  </si>
  <si>
    <t>IP_Sts_1[22]</t>
  </si>
  <si>
    <t>Vac_C2:2:I.7</t>
  </si>
  <si>
    <t>IP_Sts_1[23]</t>
  </si>
  <si>
    <t>XF:23ID2-VA{IPC:03} J104</t>
  </si>
  <si>
    <t>XF:23ID2-EPS{PLC:C2} J22</t>
  </si>
  <si>
    <t>ID2_VA_PmpInl01_IP1</t>
  </si>
  <si>
    <t>Vac_C2:3:I.6</t>
  </si>
  <si>
    <t>Local:1:I.Data.15</t>
  </si>
  <si>
    <t>IP_Sts_1[24]</t>
  </si>
  <si>
    <t>ID2_VA_PmpInl02_IP1</t>
  </si>
  <si>
    <t>Vac_C2:3:I.7</t>
  </si>
  <si>
    <t>Local:1:I.Data.16</t>
  </si>
  <si>
    <t>IP_Sts_1[25]</t>
  </si>
  <si>
    <t>XF:23ID2-VA{IPC:04} J104</t>
  </si>
  <si>
    <t>XF:23ID2-EPS{PLC:C2} J23</t>
  </si>
  <si>
    <t>ID2_VA_PmpInl03_IP1</t>
  </si>
  <si>
    <t>Vac_C2:4:I.6</t>
  </si>
  <si>
    <t>Local:1:I.Data.17</t>
  </si>
  <si>
    <t>IP_Sts_1[26]</t>
  </si>
  <si>
    <t>ID2_VA_Diag02_IP1</t>
  </si>
  <si>
    <t>Vac_C2:4:I.7</t>
  </si>
  <si>
    <t>IP_Sts_1[27]</t>
  </si>
  <si>
    <t>XF:23ID2-VA{IPC:05} J104</t>
  </si>
  <si>
    <t>XF:23ID2-EPS{PLC:C2} J24</t>
  </si>
  <si>
    <t>ID2_VA_Slt2_IP1</t>
  </si>
  <si>
    <t>Vac_C2:5:I.6</t>
  </si>
  <si>
    <t>IP_Sts_1[28]</t>
  </si>
  <si>
    <t>ID2_VA_Chop_IP1</t>
  </si>
  <si>
    <t>Vac_C2:5:I.7</t>
  </si>
  <si>
    <t>IP_Sts_1[29]</t>
  </si>
  <si>
    <t>ID2_VA_Slt3_IP1</t>
  </si>
  <si>
    <t>IP_Sts_1[30]</t>
  </si>
  <si>
    <t>XF:23ID2-VA{IPC:07} J105</t>
  </si>
  <si>
    <t>XF:23ID2-EPS{PLC:D2} J20</t>
  </si>
  <si>
    <t>ID2_VA_Mir3_IP1</t>
  </si>
  <si>
    <t>Vac_D2:1:I.6</t>
  </si>
  <si>
    <t>IP_Sts_1[31]</t>
  </si>
  <si>
    <t>XF:23ID2-VA{IPC:07} J106</t>
  </si>
  <si>
    <t>ID2_VA_Diag03_IP1</t>
  </si>
  <si>
    <t>Vac_D2:1:I.7</t>
  </si>
  <si>
    <t>IP_Sts_2[0]</t>
  </si>
  <si>
    <t>XF:23IDA-VA:0{VGC:01} RelOut</t>
  </si>
  <si>
    <t>1, 2</t>
  </si>
  <si>
    <t>XF:23IDA-EPS{PLC:B2} J11</t>
  </si>
  <si>
    <t>1, 9</t>
  </si>
  <si>
    <t>IDA_VA0_Diag1_CCG1</t>
  </si>
  <si>
    <t>Local:1:I.Data.0</t>
  </si>
  <si>
    <t>CCG_Sts_1[0]</t>
  </si>
  <si>
    <t>9, 10</t>
  </si>
  <si>
    <t>3, 11</t>
  </si>
  <si>
    <t>IDA_VA0_Msk1_CCG1</t>
  </si>
  <si>
    <t>CCG_Sts_1[1]</t>
  </si>
  <si>
    <t>XF:23IDA-VA:1{VGC:02} RelOut</t>
  </si>
  <si>
    <t>XF:23IDA-EPS{PLC:B2} J12</t>
  </si>
  <si>
    <t>IDA_VA1_Mir1_CCG1</t>
  </si>
  <si>
    <t>CCG_Sts_1[2]</t>
  </si>
  <si>
    <t>IDA_VA1_FS1_CCG1</t>
  </si>
  <si>
    <t>Local:3:O.Data.0</t>
  </si>
  <si>
    <t>CCG_Sts_1[3]</t>
  </si>
  <si>
    <t>XF:23IDA-VA:2{VGC:03} RelOut</t>
  </si>
  <si>
    <t>XF:23IDA-EPS{PLC:B2} J13</t>
  </si>
  <si>
    <t>IDA_VA2_Mir1_CCG1</t>
  </si>
  <si>
    <t>Local:1:I.Data.18</t>
  </si>
  <si>
    <t>CCG_Sts_1[4]</t>
  </si>
  <si>
    <t>XF:23IDA-VA:1{VGC:03} RelOut</t>
  </si>
  <si>
    <t>Local:1:I.Data.19</t>
  </si>
  <si>
    <t>CCG_Sts_1[5]</t>
  </si>
  <si>
    <t>XF:23IDA-VA:2{VGC:04} RelOut</t>
  </si>
  <si>
    <t>XF:23IDA-EPS{PLC:B2} J14</t>
  </si>
  <si>
    <t>Local:1:I.Data.20</t>
  </si>
  <si>
    <t>CCG_Sts_1[6]</t>
  </si>
  <si>
    <t>XF:23ID1-VA{VGC:01} RelOut</t>
  </si>
  <si>
    <t>XF:23ID1-EPS{PLC:C1} J11</t>
  </si>
  <si>
    <t>ID1_VA_Diag01_CCG1</t>
  </si>
  <si>
    <t>Vac_C1:1:I.0</t>
  </si>
  <si>
    <t>CCG_Sts_1[7]</t>
  </si>
  <si>
    <t>ID1_VA_Diag02_CCG1</t>
  </si>
  <si>
    <t>Vac_C1:1:I.2</t>
  </si>
  <si>
    <t>CCG_Sts_1[8]</t>
  </si>
  <si>
    <t>XF:23ID1-VA{VGC:02} RelOut</t>
  </si>
  <si>
    <t>XF:23ID1-EPS{PLC:C1} J12</t>
  </si>
  <si>
    <t>ID1_VA_Mon_CCG1</t>
  </si>
  <si>
    <t>Vac_C1:2:I.0</t>
  </si>
  <si>
    <t>Local:3:O.Data.1</t>
  </si>
  <si>
    <t>CCG_Sts_1[9]</t>
  </si>
  <si>
    <t>ID1_VA_Slt1_CCG1</t>
  </si>
  <si>
    <t>Vac_C1:2:I.2</t>
  </si>
  <si>
    <t>Local:1:I.Data.23</t>
  </si>
  <si>
    <t>CCG_Sts_1[10]</t>
  </si>
  <si>
    <t>XF:23ID1-VA{VGC:03} RelOut</t>
  </si>
  <si>
    <t>XF:23ID1-EPS{PLC:C1} J13</t>
  </si>
  <si>
    <t>ID1_VA_Mir3_CCG1</t>
  </si>
  <si>
    <t>Vac_C1:3:I.0</t>
  </si>
  <si>
    <t>Local:1:I.Data.24</t>
  </si>
  <si>
    <t>CCG_Sts_1[11]</t>
  </si>
  <si>
    <t>ID1_VA_Slt2_CCG1</t>
  </si>
  <si>
    <t>Vac_C1:3:I.2</t>
  </si>
  <si>
    <t>CCG_Sts_1[12]</t>
  </si>
  <si>
    <t>XF:23ID1-VA{VGC:04} RelOut</t>
  </si>
  <si>
    <t>XF:23ID1-EPS{PLC:C1} J14</t>
  </si>
  <si>
    <t>ID1_VA_Diag03_CCG1</t>
  </si>
  <si>
    <t>Vac_C1:4:I.0</t>
  </si>
  <si>
    <t>Local:1:I.Data.25</t>
  </si>
  <si>
    <t>CCG_Sts_1[13]</t>
  </si>
  <si>
    <t>Vac_C1:4:I.2</t>
  </si>
  <si>
    <t>Local:1:I.Data.26</t>
  </si>
  <si>
    <t>CCG_Sts_1[14]</t>
  </si>
  <si>
    <t>XF:23ID1-VA{VGC:07} RelOut</t>
  </si>
  <si>
    <t>XF:23ID1-EPS{PLC:D1} J11</t>
  </si>
  <si>
    <t>ID1_VA_Diag04_CCG1</t>
  </si>
  <si>
    <t>Vac_D1:1:I.0</t>
  </si>
  <si>
    <t>CCG_Sts_1[15]</t>
  </si>
  <si>
    <t>ID1_VA_DP1_CCG1</t>
  </si>
  <si>
    <t>Vac_D1:1:I.2</t>
  </si>
  <si>
    <t>CCG_Sts_1[16]</t>
  </si>
  <si>
    <t>XF:23ID1-VA{VGC:08} RelOut</t>
  </si>
  <si>
    <t>XF:23ID1-EPS{PLC:D1} J12</t>
  </si>
  <si>
    <t>ID1_VA_Diag05_CCG1</t>
  </si>
  <si>
    <t>Vac_D1:2:I.0</t>
  </si>
  <si>
    <t>Local:1:I.Data.27</t>
  </si>
  <si>
    <t>CCG_Sts_1[17]</t>
  </si>
  <si>
    <t>ID1_VA_Diag06_CCG1</t>
  </si>
  <si>
    <t>Vac_D1:2:I.2</t>
  </si>
  <si>
    <t>CCG_Sts_1[18]</t>
  </si>
  <si>
    <t>XF:23ID2-VA{Diag:01-CCG:1}</t>
  </si>
  <si>
    <t>XF:23ID2-VA{VGC:01} RelOut</t>
  </si>
  <si>
    <t>XF:23ID2-EPS{PLC:C2} J11</t>
  </si>
  <si>
    <t>ID2_VA_Diag01_CCG1</t>
  </si>
  <si>
    <t>Vac_C2:1:I.0</t>
  </si>
  <si>
    <t>CCG_Sts_1[19]</t>
  </si>
  <si>
    <t>XF:23ID2-VA{Mon-CCG:1}</t>
  </si>
  <si>
    <t>ID2_VA_Mon_CCG1</t>
  </si>
  <si>
    <t>Vac_C2:1:I.2</t>
  </si>
  <si>
    <t>Local:2:I.Data.0</t>
  </si>
  <si>
    <t>CCG_Sts_1[20]</t>
  </si>
  <si>
    <t>XF:23ID2-VA{VGC:02} RelOut</t>
  </si>
  <si>
    <t>XF:23ID2-EPS{PLC:C2} J12</t>
  </si>
  <si>
    <t>ID2_VA_Slt1_CCG1</t>
  </si>
  <si>
    <t>Vac_C2:2:I.0</t>
  </si>
  <si>
    <t>CCG_Sts_1[21]</t>
  </si>
  <si>
    <t>Vac_C2:2:I.2</t>
  </si>
  <si>
    <t>CCG_Sts_1[22]</t>
  </si>
  <si>
    <t>XF:23ID2-VA{VGC:03} RelOut</t>
  </si>
  <si>
    <t>XF:23ID2-EPS{PLC:C2} J13</t>
  </si>
  <si>
    <t>ID2_VA_PmpInl01_CCG1</t>
  </si>
  <si>
    <t>Vac_C2:3:I.0</t>
  </si>
  <si>
    <t>CCG_Sts_1[23]</t>
  </si>
  <si>
    <t>ID2_VA_PmpInl02_CCG1</t>
  </si>
  <si>
    <t>Vac_C2:3:I.2</t>
  </si>
  <si>
    <t>Local:3:O.Data.3</t>
  </si>
  <si>
    <t>CCG_Sts_1[24]</t>
  </si>
  <si>
    <t>XF:23ID2-VA{VGC:04} RelOut</t>
  </si>
  <si>
    <t>XF:23ID2-EPS{PLC:C2} J14</t>
  </si>
  <si>
    <t>ID2_VA_PmpInl03_CCG1</t>
  </si>
  <si>
    <t>Vac_C2:4:I.0</t>
  </si>
  <si>
    <t>CCG_Sts_1[25]</t>
  </si>
  <si>
    <t>ID2_VA_Diag02_CCG1</t>
  </si>
  <si>
    <t>Vac_C2:4:I.2</t>
  </si>
  <si>
    <t>CCG_Sts_1[26]</t>
  </si>
  <si>
    <t>XF:23ID2-VA{VGC:05} RelOut</t>
  </si>
  <si>
    <t>XF:23ID2-EPS{PLC:C2} J15</t>
  </si>
  <si>
    <t>ID2_VA_Slt2_CCG1</t>
  </si>
  <si>
    <t>Vac_C2:5:I.0</t>
  </si>
  <si>
    <t>Local:2:I.Data.1</t>
  </si>
  <si>
    <t>CCG_Sts_1[27]</t>
  </si>
  <si>
    <t>ID2_VA_Chop_CCG1</t>
  </si>
  <si>
    <t>Vac_C2:5:I.2</t>
  </si>
  <si>
    <t>Local:2:I.Data.2</t>
  </si>
  <si>
    <t>CCG_Sts_1[28]</t>
  </si>
  <si>
    <t>XF:23ID2-VA{VGC:06} RelOut</t>
  </si>
  <si>
    <t>XF:23ID2-EPS{PLC:C2} J16</t>
  </si>
  <si>
    <t>ID2_VA_Slt3_CCG1</t>
  </si>
  <si>
    <t>Vac_C2:6:I.0</t>
  </si>
  <si>
    <t>Local:2:I.Data.3</t>
  </si>
  <si>
    <t>CCG_Sts_1[29]</t>
  </si>
  <si>
    <t>XF:23ID2-VA{GC-CCG:1}</t>
  </si>
  <si>
    <t>ID2_VA_GC_CCG1</t>
  </si>
  <si>
    <t>Vac_C2:6:I.2</t>
  </si>
  <si>
    <t>CCG_Sts_1[30]</t>
  </si>
  <si>
    <t>XF:23ID2-VA{VGC:07} RelOut</t>
  </si>
  <si>
    <t>ID2_VA_Mir3_CCG1</t>
  </si>
  <si>
    <t>Vac_D2:7:I.0</t>
  </si>
  <si>
    <t>CCG_Sts_1[31]</t>
  </si>
  <si>
    <t>ID2_VA_Diag03_CCG1</t>
  </si>
  <si>
    <t>Vac_D2:7:I.2</t>
  </si>
  <si>
    <t>Local:2:I.Data.4</t>
  </si>
  <si>
    <t>CCG_Sts_2[0]</t>
  </si>
  <si>
    <t>18, 19</t>
  </si>
  <si>
    <t>5, 13</t>
  </si>
  <si>
    <t>IDA_VA0_Diag1_TCG1</t>
  </si>
  <si>
    <t>TCG_Sts_1[0]</t>
  </si>
  <si>
    <t>22, 23</t>
  </si>
  <si>
    <t>6, 14</t>
  </si>
  <si>
    <t>IDA_VA0_Msk1_TCG1</t>
  </si>
  <si>
    <t>TCG_Sts_1[1]</t>
  </si>
  <si>
    <t>IDA_VA1_Mir1_TCG1</t>
  </si>
  <si>
    <t>TCG_Sts_1[2]</t>
  </si>
  <si>
    <t>IDA_VA1_FS1_TCG1</t>
  </si>
  <si>
    <t>TCG_Sts_1[3]</t>
  </si>
  <si>
    <t>IDA_VA2_Mir1_TCG1</t>
  </si>
  <si>
    <t>Local:1:I.Data.21</t>
  </si>
  <si>
    <t>TCG_Sts_1[4]</t>
  </si>
  <si>
    <t>Local:1:I.Data.22</t>
  </si>
  <si>
    <t>TCG_Sts_1[5]</t>
  </si>
  <si>
    <t>TCG_Sts_1[6]</t>
  </si>
  <si>
    <t>ID1_VA_Diag01_TCG1</t>
  </si>
  <si>
    <t>Vac_C1:1:I.4</t>
  </si>
  <si>
    <t>TCG_Sts_1[7]</t>
  </si>
  <si>
    <t>ID1_VA_Diag02_TCG1</t>
  </si>
  <si>
    <t>Vac_C1:1:I.5</t>
  </si>
  <si>
    <t>TCG_Sts_1[8]</t>
  </si>
  <si>
    <t>ID1_VA_Mon_TCG1</t>
  </si>
  <si>
    <t>Vac_C1:2:I.4</t>
  </si>
  <si>
    <t>TCG_Sts_1[9]</t>
  </si>
  <si>
    <t>ID1_VA_Slt1_TCG1</t>
  </si>
  <si>
    <t>Vac_C1:2:I.5</t>
  </si>
  <si>
    <t>TCG_Sts_1[10]</t>
  </si>
  <si>
    <t>ID1_VA_Mir3_TCG1</t>
  </si>
  <si>
    <t>Vac_C1:3:I.4</t>
  </si>
  <si>
    <t>Local:3:O.Data.2</t>
  </si>
  <si>
    <t>TCG_Sts_1[11]</t>
  </si>
  <si>
    <t>ID1_VA_Slt2_TCG1</t>
  </si>
  <si>
    <t>Vac_C1:3:I.5</t>
  </si>
  <si>
    <t>Local:1:I.Data.28</t>
  </si>
  <si>
    <t>TCG_Sts_1[12]</t>
  </si>
  <si>
    <t>ID1_VA_Diag03_TCG1</t>
  </si>
  <si>
    <t>Vac_C1:4:I.4</t>
  </si>
  <si>
    <t>TCG_Sts_1[13]</t>
  </si>
  <si>
    <t>Vac_C1:4:I.5</t>
  </si>
  <si>
    <t>TCG_Sts_1[14]</t>
  </si>
  <si>
    <t>ID1_VA_Diag04_TCG1</t>
  </si>
  <si>
    <t>Vac_D1:1:I.4</t>
  </si>
  <si>
    <t>Local:1:I.Data.29</t>
  </si>
  <si>
    <t>TCG_Sts_1[15]</t>
  </si>
  <si>
    <t>ID1_VA_DP1_TCG1</t>
  </si>
  <si>
    <t>Vac_D1:1:I.5</t>
  </si>
  <si>
    <t>Local:1:I.Data.30</t>
  </si>
  <si>
    <t>TCG_Sts_1[16]</t>
  </si>
  <si>
    <t>ID1_VA_Diag05_TCG1</t>
  </si>
  <si>
    <t>Local:1:I.Data.31</t>
  </si>
  <si>
    <t>TCG_Sts_1[17]</t>
  </si>
  <si>
    <t>ID1_VA_Diag06_TCG1</t>
  </si>
  <si>
    <t>Vac_D1:2:I.5</t>
  </si>
  <si>
    <t>TCG_Sts_1[18]</t>
  </si>
  <si>
    <t>XF:23ID2-VA{Diag:01-TCG:1}</t>
  </si>
  <si>
    <t>ID2_VA_Diag01_TCG1</t>
  </si>
  <si>
    <t>Vac_C2:1:I.4</t>
  </si>
  <si>
    <t>Local:2:I.Data.5</t>
  </si>
  <si>
    <t>TCG_Sts_1[19]</t>
  </si>
  <si>
    <t>XF:23ID2-VA{Mon-TCG:1}</t>
  </si>
  <si>
    <t>ID2_VA_Mon_TCG1</t>
  </si>
  <si>
    <t>Vac_C2:1:I.5</t>
  </si>
  <si>
    <t>TCG_Sts_1[20]</t>
  </si>
  <si>
    <t>ID2_VA_Slt1_TCG1</t>
  </si>
  <si>
    <t>Vac_C2:2:I.4</t>
  </si>
  <si>
    <t>TCG_Sts_1[21]</t>
  </si>
  <si>
    <t>Vac_C2:2:I.5</t>
  </si>
  <si>
    <t>TCG_Sts_1[22]</t>
  </si>
  <si>
    <t>ID2_VA_PmpInl01_TCG1</t>
  </si>
  <si>
    <t>Vac_C2:3:I.4</t>
  </si>
  <si>
    <t>TCG_Sts_1[23]</t>
  </si>
  <si>
    <t>ID2_VA_PmpInl02_TCG1</t>
  </si>
  <si>
    <t>Vac_C2:3:I.5</t>
  </si>
  <si>
    <t>TCG_Sts_1[24]</t>
  </si>
  <si>
    <t>ID2_VA_PmpInl03_TCG1</t>
  </si>
  <si>
    <t>Vac_C2:4:I.4</t>
  </si>
  <si>
    <t>TCG_Sts_1[25]</t>
  </si>
  <si>
    <t>ID2_VA_Diag02_TCG1</t>
  </si>
  <si>
    <t>Vac_C2:4:I.5</t>
  </si>
  <si>
    <t>TCG_Sts_1[26]</t>
  </si>
  <si>
    <t>ID2_VA_Slt2_TCG1</t>
  </si>
  <si>
    <t>Vac_C2:5:I.4</t>
  </si>
  <si>
    <t>Local:3:O.Data.4</t>
  </si>
  <si>
    <t>TCG_Sts_1[27]</t>
  </si>
  <si>
    <t>ID2_VA_Chop_TCG1</t>
  </si>
  <si>
    <t>Vac_C2:5:I.5</t>
  </si>
  <si>
    <t>TCG_Sts_1[28]</t>
  </si>
  <si>
    <t>ID2_VA_Slt3_TCG1</t>
  </si>
  <si>
    <t>Vac_C2:6:I.4</t>
  </si>
  <si>
    <t>TCG_Sts_1[29]</t>
  </si>
  <si>
    <t>ID2_VA_GC_TCG1</t>
  </si>
  <si>
    <t>Vac_C2:6:I.5</t>
  </si>
  <si>
    <t>TCG_Sts_1[30]</t>
  </si>
  <si>
    <t>ID2_VA_Mir3_TCG1</t>
  </si>
  <si>
    <t>TCG_Sts_1[31]</t>
  </si>
  <si>
    <t>ID2_VA_Diag03_TCG1</t>
  </si>
  <si>
    <t>TCG_Sts_2[0]</t>
  </si>
  <si>
    <t>Sw:OpnLim-Sts</t>
  </si>
  <si>
    <t xml:space="preserve"> XF:23IDA-EPS{Drop:2} Slot1</t>
  </si>
  <si>
    <t>IDA_VA0_DP1_GV1_Opn</t>
  </si>
  <si>
    <t>Drop_2:I.Data[1].0</t>
  </si>
  <si>
    <t>GV_01_Sts.OpnSw</t>
  </si>
  <si>
    <t>IDA_VA1_Mir1_GV1_Opn</t>
  </si>
  <si>
    <t>Drop_2:I.Data[1].2</t>
  </si>
  <si>
    <t>GV_02_Sts.OpnSw</t>
  </si>
  <si>
    <t xml:space="preserve"> XF:23IDA-EPS{Drop:2} Slot2</t>
  </si>
  <si>
    <t>IDA_VA1_FS1_GV1_Opn</t>
  </si>
  <si>
    <t>Drop_2:I.Data[2].0</t>
  </si>
  <si>
    <t>GV_03_Sts.OpnSw</t>
  </si>
  <si>
    <t>XF:23IDA-VA:1{FS:1-GV:2}</t>
  </si>
  <si>
    <t>IDA_VA1_FS1_GV2_Opn</t>
  </si>
  <si>
    <t>Drop_2:I.Data[2].2</t>
  </si>
  <si>
    <t>GV_04_Sts.OpnSw</t>
  </si>
  <si>
    <t>IDA_VA2_Mir1_GV1_Opn</t>
  </si>
  <si>
    <t>Drop_2:I.Data[1].4</t>
  </si>
  <si>
    <t>GV_05_Sts.OpnSw</t>
  </si>
  <si>
    <t>IDA_VA2_Mir1_GV2_Opn</t>
  </si>
  <si>
    <t>Drop_2:I.Data[1].6</t>
  </si>
  <si>
    <t>GV_06_Sts.OpnSw</t>
  </si>
  <si>
    <t xml:space="preserve"> XF:23ID1-EPS{Armor:1}  Ch0</t>
  </si>
  <si>
    <t>ID1_VA_Diag1_GV1_Opn</t>
  </si>
  <si>
    <t>Armor_01:I.Data.0</t>
  </si>
  <si>
    <t>GV_07_Sts.OpnSw</t>
  </si>
  <si>
    <t xml:space="preserve"> XF:23ID1-EPS{Armor:2}  Ch0</t>
  </si>
  <si>
    <t>ID1_VA_Diag2_GV1_Opn</t>
  </si>
  <si>
    <t>Armor_02:I.Data.0</t>
  </si>
  <si>
    <t>GV_08_Sts.OpnSw</t>
  </si>
  <si>
    <t xml:space="preserve"> XF:23ID1-EPS{Drop:3} Slot1</t>
  </si>
  <si>
    <t>ID1_VA_Mon_GV1_Opn</t>
  </si>
  <si>
    <t>Drop_3:I.Data[1].0</t>
  </si>
  <si>
    <t>GV_09_Sts.OpnSw</t>
  </si>
  <si>
    <t>XF:23ID1-VA{Slt:1-GV:1}</t>
  </si>
  <si>
    <t xml:space="preserve"> XF:23ID1-EPS{Armor:4}  Ch0</t>
  </si>
  <si>
    <t>ID1_VA_Slt1_GV1_Opn</t>
  </si>
  <si>
    <t>Armor_04:I.Data.0</t>
  </si>
  <si>
    <t>GV_10_Sts.OpnSw</t>
  </si>
  <si>
    <t>XF:23ID1-VA{Mir:3-GV:1}</t>
  </si>
  <si>
    <t xml:space="preserve"> XF:23ID1-EPS{Armor:4}  Ch4</t>
  </si>
  <si>
    <t>ID1_VA_Mir3_GV1_Opn</t>
  </si>
  <si>
    <t>Armor_04:I.Data.4</t>
  </si>
  <si>
    <t>GV_11_Sts.OpnSw</t>
  </si>
  <si>
    <t>XF:23ID1-VA{FV:1}</t>
  </si>
  <si>
    <t xml:space="preserve"> XF:23ID1-EPS{Armor:6}  Ch0</t>
  </si>
  <si>
    <t>ID1_VA_FV1_Opn</t>
  </si>
  <si>
    <t>Armor_06:I.Data.0</t>
  </si>
  <si>
    <t>FV_01_Sts.OpnSw</t>
  </si>
  <si>
    <t>XF:23ID1-VA{Diag:03-GV:1}</t>
  </si>
  <si>
    <t xml:space="preserve"> XF:23ID1-EPS{Armor:7}  Ch0</t>
  </si>
  <si>
    <t>ID1_VA_Diag03_GV1_Opn</t>
  </si>
  <si>
    <t>Armor_07:I.Data.0</t>
  </si>
  <si>
    <t>GV_12_Sts.OpnSw</t>
  </si>
  <si>
    <t>XF:23ID1-VA{SSh:2-GV:1}</t>
  </si>
  <si>
    <t xml:space="preserve"> XF:23ID1-EPS{Armor:8}  Ch0</t>
  </si>
  <si>
    <t>Armor_08:I.Data.0</t>
  </si>
  <si>
    <t>GV_13_Sts.OpnSw</t>
  </si>
  <si>
    <t>XF:23ID1-VA{Diag:04-GV:1}</t>
  </si>
  <si>
    <t xml:space="preserve"> XF:23ID1-EPS{Armor:9}  Ch0</t>
  </si>
  <si>
    <t>ID1_VA_Diag04_GV1_Opn</t>
  </si>
  <si>
    <t>Armor_09:I.Data.0</t>
  </si>
  <si>
    <t>GV_14_Sts.OpnSw</t>
  </si>
  <si>
    <t>XF:23ID1-VA{DP:1-GV:1}</t>
  </si>
  <si>
    <t xml:space="preserve"> XF:23ID1-EPS{Armor:10}  Ch0</t>
  </si>
  <si>
    <t>ID1_VA_DP1_GV1_Opn</t>
  </si>
  <si>
    <t>Armor_10:I.Data.0</t>
  </si>
  <si>
    <t>GV_15_Sts.OpnSw</t>
  </si>
  <si>
    <t>XF:23ID1-VA{Diag:05-GV:1}</t>
  </si>
  <si>
    <t xml:space="preserve"> XF:23ID1-EPS{Armor:11}  Ch0</t>
  </si>
  <si>
    <t>ID1_VA_Diag05_GV1_Opn</t>
  </si>
  <si>
    <t>Armor_11:I.Data.0</t>
  </si>
  <si>
    <t>GV_16_Sts.OpnSw</t>
  </si>
  <si>
    <t>XF:23ID1-VA{Diag:06-GV:1}</t>
  </si>
  <si>
    <t xml:space="preserve"> XF:23ID1-EPS{Armor:12}  Ch0</t>
  </si>
  <si>
    <t>ID1_VA_Diag06_GV1_Opn</t>
  </si>
  <si>
    <t>Armor_12:I.Data.0</t>
  </si>
  <si>
    <t>GV_17_Sts.OpnSw</t>
  </si>
  <si>
    <t xml:space="preserve"> XF:23ID2-EPS{Armor:1}  Ch0</t>
  </si>
  <si>
    <t>ID2_VA_Diag01_GV1_Opn</t>
  </si>
  <si>
    <t>Armor_13:I.Data.0</t>
  </si>
  <si>
    <t>GV_18_Sts.OpnSw</t>
  </si>
  <si>
    <t>XF:23ID2-VA{Mon-GV:1}</t>
  </si>
  <si>
    <t xml:space="preserve"> XF:23ID2-EPS{Drop:4} Slot1</t>
  </si>
  <si>
    <t>ID2_VA_Mon_GV1_Opn</t>
  </si>
  <si>
    <t>Drop_4:I.Data[1].0</t>
  </si>
  <si>
    <t>GV_19_Sts.OpnSw</t>
  </si>
  <si>
    <t>XF:23ID2-VA{Slt:1-GV:1}</t>
  </si>
  <si>
    <t>ID2_VA_Slt1_GV1_Opn</t>
  </si>
  <si>
    <t>GV_20_Sts.OpnSw</t>
  </si>
  <si>
    <t>XF:23ID2-VA{FV:1}</t>
  </si>
  <si>
    <t xml:space="preserve"> XF:23ID2-EPS{Armor:3}  Ch4</t>
  </si>
  <si>
    <t>ID2_VA_FV1_Opn</t>
  </si>
  <si>
    <t>FV_02_Sts.ClsSw</t>
  </si>
  <si>
    <t>XF:23ID2-VA{Pmp:Inl:01-GV:1}</t>
  </si>
  <si>
    <t xml:space="preserve"> XF:23ID2-EPS{Armor:4}  Ch0</t>
  </si>
  <si>
    <t>Armor_16:I.Data.0</t>
  </si>
  <si>
    <t>GV_21_Sts.OpnSw</t>
  </si>
  <si>
    <t>XF:23ID2-VA{Pmp:Inl:02-GV:1}</t>
  </si>
  <si>
    <t xml:space="preserve"> XF:23ID2-EPS{Armor:5}  Ch0</t>
  </si>
  <si>
    <t>ID2_VA_PmpInl01_GV1_Opn</t>
  </si>
  <si>
    <t>Armor_17:I.Data.0</t>
  </si>
  <si>
    <t>GV_22_Sts.OpnSw</t>
  </si>
  <si>
    <t>XF:23ID2-VA{Pmp:Inl:03-GV:1}</t>
  </si>
  <si>
    <t xml:space="preserve"> XF:23ID2-EPS{Armor:6}  Ch0</t>
  </si>
  <si>
    <t>ID2_VA_PmpInl02_GV1_Opn</t>
  </si>
  <si>
    <t>Armor_18:I.Data.0</t>
  </si>
  <si>
    <t>GV_23_Sts.OpnSw</t>
  </si>
  <si>
    <t>XF:23ID2-VA{Diag:02-GV:1}</t>
  </si>
  <si>
    <t xml:space="preserve"> XF:23ID2-EPS{Armor:9}  Ch0</t>
  </si>
  <si>
    <t>ID2_VA_Diag02_GV1_Opn</t>
  </si>
  <si>
    <t>Armor_19:I.Data.0</t>
  </si>
  <si>
    <t>GV_24_Sts.OpnSw</t>
  </si>
  <si>
    <t>XF:23ID2-VA{Slt:2-GV:1}</t>
  </si>
  <si>
    <t xml:space="preserve"> XF:23ID2-EPS{Armor:9}  Ch4</t>
  </si>
  <si>
    <t>ID2_VA_Slt2_GV1_Opn</t>
  </si>
  <si>
    <t>Armor_19:I.Data.4</t>
  </si>
  <si>
    <t>GV_25_Sts.OpnSw</t>
  </si>
  <si>
    <t>XF:23ID2-VA{Chop-GV:1}</t>
  </si>
  <si>
    <t xml:space="preserve"> XF:23ID2-EPS{Armor:9}  Ch8</t>
  </si>
  <si>
    <t>ID2_VA_Chop_GV1_Opn</t>
  </si>
  <si>
    <t>Armor_19:I.Data.8</t>
  </si>
  <si>
    <t>GV_26_Sts.OpnSw</t>
  </si>
  <si>
    <t>XF:23ID2-VA{Slt:3-GV:1}</t>
  </si>
  <si>
    <t xml:space="preserve"> XF:23ID2-EPS{Armor:10}  Ch0</t>
  </si>
  <si>
    <t>ID2_VA_Slt3_GV1_Opn</t>
  </si>
  <si>
    <t>Armor_22:I.Data.0</t>
  </si>
  <si>
    <t>GV_27_Sts.OpnSw</t>
  </si>
  <si>
    <t>XF:23ID2-VA{Mir:3-GV:1}</t>
  </si>
  <si>
    <t xml:space="preserve"> XF:23ID2-EPS{Armor:10}  Ch4</t>
  </si>
  <si>
    <t>ID2_VA_Mir3_GV1_Opn</t>
  </si>
  <si>
    <t>Armor_22:I.Data.4</t>
  </si>
  <si>
    <t>GV_28_Sts.OpnSw</t>
  </si>
  <si>
    <t>XF:23ID2-VA{Diag:03-GV:1}</t>
  </si>
  <si>
    <t xml:space="preserve"> XF:23ID2-EPS{Armor:11}  Ch0</t>
  </si>
  <si>
    <t>ID2_VA_Diag03_GV1_Opn</t>
  </si>
  <si>
    <t>Armor_23:I.Data.0</t>
  </si>
  <si>
    <t>GV_29_Sts.OpnSw</t>
  </si>
  <si>
    <t>XF:23ID2-VA{GC-GV:1}</t>
  </si>
  <si>
    <t xml:space="preserve"> XF:23ID2-EPS{Armor:7}  Ch0</t>
  </si>
  <si>
    <t>ID2_VA_GC_GV1_Opn</t>
  </si>
  <si>
    <t>Armor_21:I.Data.0</t>
  </si>
  <si>
    <t>GV_30_Sts.OpnSw</t>
  </si>
  <si>
    <t>XF:23ID2-VA{GC-GV:2}</t>
  </si>
  <si>
    <t xml:space="preserve"> XF:23ID2-EPS{Armor:7}  Ch4</t>
  </si>
  <si>
    <t>ID2_VA_GC_GV2_Opn</t>
  </si>
  <si>
    <t>Armor_21:I.Data.4</t>
  </si>
  <si>
    <t>GV_31_Sts.OpnSw</t>
  </si>
  <si>
    <t>XF:23ID2-VA{GC-GV:3}</t>
  </si>
  <si>
    <t xml:space="preserve"> XF:23ID2-EPS{Armor:7}  Ch8</t>
  </si>
  <si>
    <t>ID2_VA_GC_GV3_Opn</t>
  </si>
  <si>
    <t>Armor_21:I.Data.8</t>
  </si>
  <si>
    <t>GV_32_Sts.OpnSw</t>
  </si>
  <si>
    <t>Sw:ClsLim-Sts</t>
  </si>
  <si>
    <t>IDA_VA0_DP1_GV1_Cls</t>
  </si>
  <si>
    <t>Drop_2:I.Data[1].1</t>
  </si>
  <si>
    <t>GV_01_Sts.ClsSw</t>
  </si>
  <si>
    <t>IDA_VA1_Mir1_GV1_Cls</t>
  </si>
  <si>
    <t>Drop_2:I.Data[1].3</t>
  </si>
  <si>
    <t>GV_02_Sts.ClsSw</t>
  </si>
  <si>
    <t>IDA_VA1_FS1_GV1_Cls</t>
  </si>
  <si>
    <t>Drop_2:I.Data[2].1</t>
  </si>
  <si>
    <t>GV_03_Sts.ClsSw</t>
  </si>
  <si>
    <t>IDA_VA1_FS1_GV2_Cls</t>
  </si>
  <si>
    <t>Drop_2:I.Data[2].3</t>
  </si>
  <si>
    <t>GV_04_Sts.ClsSw</t>
  </si>
  <si>
    <t>IDA_VA2_Mir1_GV1_Cls</t>
  </si>
  <si>
    <t>Drop_2:I.Data[1].5</t>
  </si>
  <si>
    <t>GV_05_Sts.ClsSw</t>
  </si>
  <si>
    <t>IDA_VA2_Mir1_GV2_Cls</t>
  </si>
  <si>
    <t>Drop_2:I.Data[1].7</t>
  </si>
  <si>
    <t>GV_06_Sts.ClsSw</t>
  </si>
  <si>
    <t xml:space="preserve"> XF:23ID1-EPS{Armor:1}  Ch1</t>
  </si>
  <si>
    <t>ID1_VA_Diag1_GV1_Cls</t>
  </si>
  <si>
    <t>Armor_01:I.Data.1</t>
  </si>
  <si>
    <t>GV_07_Sts.ClsSw</t>
  </si>
  <si>
    <t xml:space="preserve"> XF:23ID1-EPS{Armor:2}  Ch1</t>
  </si>
  <si>
    <t>ID1_VA_Diag2_GV1_Cls</t>
  </si>
  <si>
    <t>Armor_02:I.Data.1</t>
  </si>
  <si>
    <t>GV_08_Sts.ClsSw</t>
  </si>
  <si>
    <t>ID1_VA_Mon_GV1_Cls</t>
  </si>
  <si>
    <t>Drop_3:I.Data[1].1</t>
  </si>
  <si>
    <t>GV_09_Sts.ClsSw</t>
  </si>
  <si>
    <t xml:space="preserve"> XF:23ID1-EPS{Armor:4}  Ch1</t>
  </si>
  <si>
    <t>ID1_VA_Slt1_GV1_Cls</t>
  </si>
  <si>
    <t>Armor_04:I.Data.1</t>
  </si>
  <si>
    <t>GV_10_Sts.ClsSw</t>
  </si>
  <si>
    <t xml:space="preserve"> XF:23ID1-EPS{Armor:4}  Ch5</t>
  </si>
  <si>
    <t>ID1_VA_Mir3_GV1_Cls</t>
  </si>
  <si>
    <t>Armor_04:I.Data.5</t>
  </si>
  <si>
    <t>GV_11_Sts.ClsSw</t>
  </si>
  <si>
    <t xml:space="preserve"> XF:23ID1-EPS{Armor:6}  Ch1</t>
  </si>
  <si>
    <t>ID1_VA_FV1_Cls</t>
  </si>
  <si>
    <t>Armor_06:I.Data.1</t>
  </si>
  <si>
    <t xml:space="preserve"> XF:23ID1-EPS{Armor:7}  Ch1</t>
  </si>
  <si>
    <t>ID1_VA_Diag03_GV1_Cls</t>
  </si>
  <si>
    <t>Armor_07:I.Data.1</t>
  </si>
  <si>
    <t>GV_12_Sts.ClsSw</t>
  </si>
  <si>
    <t xml:space="preserve"> XF:23ID1-EPS{Armor:8}  Ch1</t>
  </si>
  <si>
    <t>Armor_08:I.Data.1</t>
  </si>
  <si>
    <t>GV_13_Sts.ClsSw</t>
  </si>
  <si>
    <t xml:space="preserve"> XF:23ID1-EPS{Armor:9}  Ch1</t>
  </si>
  <si>
    <t>ID1_VA_Diag04_GV1_Cls</t>
  </si>
  <si>
    <t>Armor_09:I.Data.1</t>
  </si>
  <si>
    <t>GV_14_Sts.ClsSw</t>
  </si>
  <si>
    <t xml:space="preserve"> XF:23ID1-EPS{Armor:10}  Ch1</t>
  </si>
  <si>
    <t>ID1_VA_DP1_GV1_Cls</t>
  </si>
  <si>
    <t>Armor_10:I.Data.1</t>
  </si>
  <si>
    <t>GV_15_Sts.ClsSw</t>
  </si>
  <si>
    <t xml:space="preserve"> XF:23ID1-EPS{Armor:11}  Ch1</t>
  </si>
  <si>
    <t>ID1_VA_Diag05_GV1_Cls</t>
  </si>
  <si>
    <t>Armor_11:I.Data.1</t>
  </si>
  <si>
    <t>GV_16_Sts.ClsSw</t>
  </si>
  <si>
    <t xml:space="preserve"> XF:23ID1-EPS{Armor:12}  Ch1</t>
  </si>
  <si>
    <t>ID1_VA_Diag06_GV1_Cls</t>
  </si>
  <si>
    <t>Armor_12:I.Data.1</t>
  </si>
  <si>
    <t>GV_17_Sts.ClsSw</t>
  </si>
  <si>
    <t xml:space="preserve"> XF:23ID2-EPS{Armor:1}  Ch1</t>
  </si>
  <si>
    <t>ID2_VA_Diag01_GV1_Cls</t>
  </si>
  <si>
    <t>Armor_13:I.Data.1</t>
  </si>
  <si>
    <t>GV_18_Sts.ClsSw</t>
  </si>
  <si>
    <t>ID2_VA_Mon_GV1_Cls</t>
  </si>
  <si>
    <t>Drop_4:I.Data[1].1</t>
  </si>
  <si>
    <t>GV_19_Sts.ClsSw</t>
  </si>
  <si>
    <t>ID2_VA_Slt1_GV1_Cls</t>
  </si>
  <si>
    <t>GV_20_Sts.ClsSw</t>
  </si>
  <si>
    <t xml:space="preserve"> XF:23ID2-EPS{Armor:3}  Ch5</t>
  </si>
  <si>
    <t>ID2_VA_FV1_Cls</t>
  </si>
  <si>
    <t xml:space="preserve"> XF:23ID2-EPS{Armor:4}  Ch1</t>
  </si>
  <si>
    <t>Armor_16:I.Data.1</t>
  </si>
  <si>
    <t>GV_21_Sts.ClsSw</t>
  </si>
  <si>
    <t xml:space="preserve"> XF:23ID2-EPS{Armor:5}  Ch1</t>
  </si>
  <si>
    <t>ID2_VA_PmpInl01_GV1_Cls</t>
  </si>
  <si>
    <t>Armor_17:I.Data.1</t>
  </si>
  <si>
    <t>GV_22_Sts.ClsSw</t>
  </si>
  <si>
    <t xml:space="preserve"> XF:23ID2-EPS{Armor:6}  Ch1</t>
  </si>
  <si>
    <t>ID2_VA_PmpInl02_GV1_Cls</t>
  </si>
  <si>
    <t>Armor_18:I.Data.1</t>
  </si>
  <si>
    <t>GV_23_Sts.ClsSw</t>
  </si>
  <si>
    <t xml:space="preserve"> XF:23ID2-EPS{Armor:9}  Ch1</t>
  </si>
  <si>
    <t>ID2_VA_Diag02_GV1_Cls</t>
  </si>
  <si>
    <t>Armor_19:I.Data.1</t>
  </si>
  <si>
    <t>GV_24_Sts.ClsSw</t>
  </si>
  <si>
    <t xml:space="preserve"> XF:23ID2-EPS{Armor:9}  Ch5</t>
  </si>
  <si>
    <t>ID2_VA_Slt2_GV1_Cls</t>
  </si>
  <si>
    <t>Armor_19:I.Data.5</t>
  </si>
  <si>
    <t>GV_25_Sts.ClsSw</t>
  </si>
  <si>
    <t xml:space="preserve"> XF:23ID2-EPS{Armor:9}  Ch9</t>
  </si>
  <si>
    <t>ID2_VA_Chop_GV1_Cls</t>
  </si>
  <si>
    <t>Armor_19:I.Data.9</t>
  </si>
  <si>
    <t>GV_26_Sts.ClsSw</t>
  </si>
  <si>
    <t xml:space="preserve"> XF:23ID2-EPS{Armor:10}  Ch1</t>
  </si>
  <si>
    <t>ID2_VA_Slt3_GV1_Cls</t>
  </si>
  <si>
    <t>Armor_22:I.Data.1</t>
  </si>
  <si>
    <t>GV_27_Sts.ClsSw</t>
  </si>
  <si>
    <t xml:space="preserve"> XF:23ID2-EPS{Armor:10}  Ch5</t>
  </si>
  <si>
    <t>ID2_VA_Mir3_GV1_Cls</t>
  </si>
  <si>
    <t>Armor_22:I.Data.5</t>
  </si>
  <si>
    <t>GV_28_Sts.ClsSw</t>
  </si>
  <si>
    <t xml:space="preserve"> XF:23ID2-EPS{Armor:11}  Ch1</t>
  </si>
  <si>
    <t>ID2_VA_Diag03_GV1_Cls</t>
  </si>
  <si>
    <t>Armor_23:I.Data.1</t>
  </si>
  <si>
    <t>GV_29_Sts.ClsSw</t>
  </si>
  <si>
    <t xml:space="preserve"> XF:23ID2-EPS{Armor:7}  Ch1</t>
  </si>
  <si>
    <t>ID2_VA_GC_GV1_Cls</t>
  </si>
  <si>
    <t>Armor_21:I.Data.1</t>
  </si>
  <si>
    <t>GV_30_Sts.ClsSw</t>
  </si>
  <si>
    <t xml:space="preserve"> XF:23ID2-EPS{Armor:7}  Ch5</t>
  </si>
  <si>
    <t>ID2_VA_GC_GV2_Cls</t>
  </si>
  <si>
    <t>Armor_21:I.Data.5</t>
  </si>
  <si>
    <t>GV_31_Sts.ClsSw</t>
  </si>
  <si>
    <t xml:space="preserve"> XF:23ID2-EPS{Armor:7}  Ch9</t>
  </si>
  <si>
    <t>ID2_VA_GC_GV3_Cls</t>
  </si>
  <si>
    <t>Armor_21:I.Data.9</t>
  </si>
  <si>
    <t>GV_32_Sts.ClsSw</t>
  </si>
  <si>
    <t>Sts:Coil-Sts</t>
  </si>
  <si>
    <t xml:space="preserve"> XF:23IDA-EPS{Drop:2} Slot9</t>
  </si>
  <si>
    <t>IDA_VA0_DP1_GV1_Coil</t>
  </si>
  <si>
    <t>Drop_2:O.Data[9].0</t>
  </si>
  <si>
    <t>GV_01_Sts.Coil1</t>
  </si>
  <si>
    <t>IDA_VA1_Mir1_GV1_Coil</t>
  </si>
  <si>
    <t>Drop_2:O.Data[9].3</t>
  </si>
  <si>
    <t>GV_02_Sts.Coil1</t>
  </si>
  <si>
    <t xml:space="preserve"> XF:23IDA-EPS{Drop:2} Slot10</t>
  </si>
  <si>
    <t>IDA_VA1_FS1_GV1_Coil</t>
  </si>
  <si>
    <t>Drop_2:O.Data[10].3</t>
  </si>
  <si>
    <t>GV_03_Sts.Coil1</t>
  </si>
  <si>
    <t>IDA_VA1_FS1_GV2_Coil</t>
  </si>
  <si>
    <t>Drop_2:O.Data[10].5</t>
  </si>
  <si>
    <t>GV_04_Sts.Coil1</t>
  </si>
  <si>
    <t>IDA_VA2_Mir1_GV1_Coil</t>
  </si>
  <si>
    <t>Drop_2:O.Data[9].5</t>
  </si>
  <si>
    <t>GV_05_Sts.Coil1</t>
  </si>
  <si>
    <t>IDA_VA2_Mir1_GV2_Coil</t>
  </si>
  <si>
    <t>Drop_2:O.Data[9].7</t>
  </si>
  <si>
    <t>GV_06_Sts.Coil1</t>
  </si>
  <si>
    <t xml:space="preserve"> XF:23ID1-EPS{Armor:1}  Ch2</t>
  </si>
  <si>
    <t>ID1_VA_Diag1_GV1_Coil</t>
  </si>
  <si>
    <t>Armor_01:O.Data.2</t>
  </si>
  <si>
    <t>GV_07_Sts.Coil1</t>
  </si>
  <si>
    <t xml:space="preserve"> XF:23ID1-EPS{Armor:2}  Ch2</t>
  </si>
  <si>
    <t>ID1_VA_Diag2_GV1_Coil</t>
  </si>
  <si>
    <t>Armor_02:O.Data.2</t>
  </si>
  <si>
    <t>GV_08_Sts.Coil1</t>
  </si>
  <si>
    <t>ID1_VA_Mon_GV1_Coil</t>
  </si>
  <si>
    <t>Drop_3:O.Data[4].0</t>
  </si>
  <si>
    <t>GV_09_Sts.Coil1</t>
  </si>
  <si>
    <t xml:space="preserve"> XF:23ID1-EPS{Armor:4}  Ch2</t>
  </si>
  <si>
    <t>ID1_VA_Slt1_GV1_Coil</t>
  </si>
  <si>
    <t>Armor_04:O.Data.2</t>
  </si>
  <si>
    <t>GV_10_Sts.Coil1</t>
  </si>
  <si>
    <t xml:space="preserve"> XF:23ID1-EPS{Armor:4}  Ch6</t>
  </si>
  <si>
    <t>ID1_VA_Mir3_GV1_Coil</t>
  </si>
  <si>
    <t>Armor_04:O.Data.6</t>
  </si>
  <si>
    <t>GV_11_Sts.Coil1</t>
  </si>
  <si>
    <t xml:space="preserve"> XF:23ID1-EPS{Armor:7}  Ch2</t>
  </si>
  <si>
    <t>ID1_VA_Diag03_GV1_Coil</t>
  </si>
  <si>
    <t>Armor_07:O.Data.2</t>
  </si>
  <si>
    <t>GV_12_Sts.Coil1</t>
  </si>
  <si>
    <t xml:space="preserve"> XF:23ID1-EPS{Armor:8}  Ch2</t>
  </si>
  <si>
    <t>Armor_08:O.Data.2</t>
  </si>
  <si>
    <t>GV_13_Sts.Coil1</t>
  </si>
  <si>
    <t xml:space="preserve"> XF:23ID1-EPS{Armor:9}  Ch2</t>
  </si>
  <si>
    <t>ID1_VA_Diag04_GV1_Coil</t>
  </si>
  <si>
    <t>Armor_09:O.Data.2</t>
  </si>
  <si>
    <t>GV_14_Sts.Coil1</t>
  </si>
  <si>
    <t xml:space="preserve"> XF:23ID1-EPS{Armor:10}  Ch2</t>
  </si>
  <si>
    <t>ID1_VA_DP1_GV1_Coil</t>
  </si>
  <si>
    <t>Armor_10:O.Data.2</t>
  </si>
  <si>
    <t>GV_15_Sts.Coil1</t>
  </si>
  <si>
    <t xml:space="preserve"> XF:23ID1-EPS{Armor:11}  Ch2</t>
  </si>
  <si>
    <t>ID1_VA_Diag05_GV1_Coil</t>
  </si>
  <si>
    <t>Armor_11:O.Data.2</t>
  </si>
  <si>
    <t>GV_16_Sts.Coil1</t>
  </si>
  <si>
    <t xml:space="preserve"> XF:23ID1-EPS{Armor:12}  Ch2</t>
  </si>
  <si>
    <t>ID1_VA_Diag06_GV1_Coil</t>
  </si>
  <si>
    <t>Armor_12:O.Data.2</t>
  </si>
  <si>
    <t>GV_17_Sts.Coil1</t>
  </si>
  <si>
    <t xml:space="preserve"> XF:23ID2-EPS{Armor:1}  Ch2</t>
  </si>
  <si>
    <t>ID2_VA_Diag01_GV1_Coil</t>
  </si>
  <si>
    <t>Armor_13:O.Data.2</t>
  </si>
  <si>
    <t>GV_18_Sts.Coil1</t>
  </si>
  <si>
    <t xml:space="preserve"> XF:23ID2-EPS{Drop:4} Slot4</t>
  </si>
  <si>
    <t>ID2_VA_Mon_GV1_Coil</t>
  </si>
  <si>
    <t>Drop_4:O.Data[4].0</t>
  </si>
  <si>
    <t>GV_19_Sts.Coil1</t>
  </si>
  <si>
    <t xml:space="preserve"> XF:23ID2-EPS{Armor:3}  Ch2</t>
  </si>
  <si>
    <t>ID2_VA_Slt1_GV1_Coil</t>
  </si>
  <si>
    <t>Armor_15:O.Data.2</t>
  </si>
  <si>
    <t>GV_20_Sts.Coil1</t>
  </si>
  <si>
    <t xml:space="preserve"> XF:23ID2-EPS{Armor:4}  Ch2</t>
  </si>
  <si>
    <t>Armor_16:O.Data.2</t>
  </si>
  <si>
    <t>GV_21_Sts.Coil1</t>
  </si>
  <si>
    <t xml:space="preserve"> XF:23ID2-EPS{Armor:5}  Ch2</t>
  </si>
  <si>
    <t>ID2_VA_PmpInl01_GV1_Coil</t>
  </si>
  <si>
    <t>Armor_17:O.Data.2</t>
  </si>
  <si>
    <t>GV_22_Sts.Coil1</t>
  </si>
  <si>
    <t xml:space="preserve"> XF:23ID2-EPS{Armor:6}  Ch2</t>
  </si>
  <si>
    <t>ID2_VA_PmpInl02_GV1_Coil</t>
  </si>
  <si>
    <t>Armor_18:O.Data.2</t>
  </si>
  <si>
    <t>GV_23_Sts.Coil1</t>
  </si>
  <si>
    <t xml:space="preserve"> XF:23ID2-EPS{Armor:7}  Ch2</t>
  </si>
  <si>
    <t>ID2_VA_Diag02_GV1_Coil</t>
  </si>
  <si>
    <t>Armor_19:O.Data.2</t>
  </si>
  <si>
    <t>GV_24_Sts.Coil1</t>
  </si>
  <si>
    <t xml:space="preserve"> XF:23ID2-EPS{Armor:7}  Ch6</t>
  </si>
  <si>
    <t>ID2_VA_Slt2_GV1_Coil</t>
  </si>
  <si>
    <t>Armor_19:O.Data.6</t>
  </si>
  <si>
    <t>GV_25_Sts.Coil1</t>
  </si>
  <si>
    <t xml:space="preserve"> XF:23ID2-EPS{Armor:7}  Ch10</t>
  </si>
  <si>
    <t>ID2_VA_Chop_GV1_Coil</t>
  </si>
  <si>
    <t>Armor_19:O.Data.10</t>
  </si>
  <si>
    <t>GV_26_Sts.Coil1</t>
  </si>
  <si>
    <t xml:space="preserve"> XF:23ID2-EPS{Armor:10}  Ch2</t>
  </si>
  <si>
    <t>ID2_VA_Slt3_GV1_Coil</t>
  </si>
  <si>
    <t>Armor_22:O.Data.2</t>
  </si>
  <si>
    <t>GV_27_Sts.Coil1</t>
  </si>
  <si>
    <t xml:space="preserve"> XF:23ID2-EPS{Armor:10}  Ch6</t>
  </si>
  <si>
    <t>ID2_VA_Mir3_GV1_Coil</t>
  </si>
  <si>
    <t>Armor_22:O.Data.6</t>
  </si>
  <si>
    <t>GV_28_Sts.Coil1</t>
  </si>
  <si>
    <t xml:space="preserve"> XF:23ID2-EPS{Armor:11}  Ch2</t>
  </si>
  <si>
    <t>ID2_VA_Diag03_GV1_Coil</t>
  </si>
  <si>
    <t>Armor_23:O.Data.2</t>
  </si>
  <si>
    <t>GV_29_Sts.Coil1</t>
  </si>
  <si>
    <t xml:space="preserve"> XF:23ID2-EPS{Armor:9}  Ch2</t>
  </si>
  <si>
    <t>ID2_VA_GC_GV1_Coil</t>
  </si>
  <si>
    <t>Armor_21:O.Data.2</t>
  </si>
  <si>
    <t>GV_30_Sts.Coil1</t>
  </si>
  <si>
    <t xml:space="preserve"> XF:23ID2-EPS{Armor:9}  Ch6</t>
  </si>
  <si>
    <t>ID2_VA_GC_GV2_Coil</t>
  </si>
  <si>
    <t>Armor_21:O.Data.6</t>
  </si>
  <si>
    <t>GV_31_Sts.Coil1</t>
  </si>
  <si>
    <t xml:space="preserve"> XF:23ID2-EPS{Armor:9}  Ch10</t>
  </si>
  <si>
    <t>ID2_VA_GC_GV3_Coil</t>
  </si>
  <si>
    <t>Armor_21:O.Data.10</t>
  </si>
  <si>
    <t>GV_32_Sts.Coil1</t>
  </si>
  <si>
    <t>Pos-Sts</t>
  </si>
  <si>
    <t>Drop_2:3:I.0</t>
  </si>
  <si>
    <t>Drop_2:3:I.6</t>
  </si>
  <si>
    <t>Drop_2:3:I.2</t>
  </si>
  <si>
    <t>Drop_2:3:I.3</t>
  </si>
  <si>
    <t>Drop_2:O.Data[11].0</t>
  </si>
  <si>
    <t>Drop_2:3:I.4</t>
  </si>
  <si>
    <t>Drop_2:3:I.7</t>
  </si>
  <si>
    <t>Drop_2:O.Data[11].5</t>
  </si>
  <si>
    <t>Drop_2:O.Data[11].6</t>
  </si>
  <si>
    <t>Drop_2:4:I.0</t>
  </si>
  <si>
    <t>USER_INTERLOCK</t>
  </si>
  <si>
    <t>Vac_Sts_to_FE</t>
  </si>
  <si>
    <t>XF:23IDA-OP:0{Msk:1}</t>
  </si>
  <si>
    <t>T:1-I</t>
  </si>
  <si>
    <t>Drop_1:10:I.Ch0Data</t>
  </si>
  <si>
    <t>IDA_T_I[0]</t>
  </si>
  <si>
    <t>T:2-I</t>
  </si>
  <si>
    <t>Drop_1:10:I.Ch1Data</t>
  </si>
  <si>
    <t>IDA_T_I[1]</t>
  </si>
  <si>
    <t>XF:23IDA-OP:1{Mir:1-Msk}</t>
  </si>
  <si>
    <t>Drop_1:2:I.Ch0Data</t>
  </si>
  <si>
    <t>IDA_T_I[2]</t>
  </si>
  <si>
    <t>Drop_1:2:I.Ch1Data</t>
  </si>
  <si>
    <t>IDA_T_I[3]</t>
  </si>
  <si>
    <t>XF:23IDA-OP:1{Mir:1}</t>
  </si>
  <si>
    <t>Drop_1:1:I.Ch0Data</t>
  </si>
  <si>
    <t>IDA_T_I[4]</t>
  </si>
  <si>
    <t>Drop_1:1:I.Ch1Data</t>
  </si>
  <si>
    <t>IDA_T_I[5]</t>
  </si>
  <si>
    <t>XF:23IDA-OP:1{Msk:1}</t>
  </si>
  <si>
    <t>Drop_1:11:I.Ch0Data</t>
  </si>
  <si>
    <t>IDA_T_I[6]</t>
  </si>
  <si>
    <t>Drop_1:11:I.Ch1Data</t>
  </si>
  <si>
    <t>IDA_T_I[7]</t>
  </si>
  <si>
    <t>XF:23IDA-OP:1{FS:1}</t>
  </si>
  <si>
    <t>T-I</t>
  </si>
  <si>
    <t>Drop_1:3:I.Ch0Data</t>
  </si>
  <si>
    <t>IDA_T_I[8]</t>
  </si>
  <si>
    <t>XF:23IDA-OP:2{Mir:1A-Msk}</t>
  </si>
  <si>
    <t>Drop_1:4:I.Ch1Data</t>
  </si>
  <si>
    <t>IDA_T_I[9]</t>
  </si>
  <si>
    <t>XF:23IDA-OP:2{Mir:1B-Msk}</t>
  </si>
  <si>
    <t>Drop_1:6:I.Ch1Data</t>
  </si>
  <si>
    <t>Local:2:I.Data.14</t>
  </si>
  <si>
    <t>IDA_T_I[10]</t>
  </si>
  <si>
    <t>XF:23IDA-OP:2{Mir:1A}</t>
  </si>
  <si>
    <t>Drop_1:3:I.Ch1Data</t>
  </si>
  <si>
    <t>Local:2:I.Data.15</t>
  </si>
  <si>
    <t>IDA_T_I[11]</t>
  </si>
  <si>
    <t>XF:23IDA-OP:2{Mir:1B}</t>
  </si>
  <si>
    <t>Drop_1:5:I.Ch1Data</t>
  </si>
  <si>
    <t>IDA_T_I[12]</t>
  </si>
  <si>
    <t>Drop_1:5:I.Ch0Data</t>
  </si>
  <si>
    <t>IDA_T_I[13]</t>
  </si>
  <si>
    <t>Drop_1:7:I.Ch0Data</t>
  </si>
  <si>
    <t>Local:2:I.Data.16</t>
  </si>
  <si>
    <t>IDA_T_I[14]</t>
  </si>
  <si>
    <t>Drop_1:4:I.Ch0Data</t>
  </si>
  <si>
    <t>IDA_T_I[15]</t>
  </si>
  <si>
    <t>Drop_1:6:I.Ch0Data</t>
  </si>
  <si>
    <t>IDA_T_I[16]</t>
  </si>
  <si>
    <t>XF:23IDA-OP:2{Msk:1}</t>
  </si>
  <si>
    <t>Drop_1:12:I.Ch0Data</t>
  </si>
  <si>
    <t>IDA_T_I[17]</t>
  </si>
  <si>
    <t>Drop_1:12:I.Ch1Data</t>
  </si>
  <si>
    <t>Local:3:O.Data.5</t>
  </si>
  <si>
    <t>IDA_T_I[18]</t>
  </si>
  <si>
    <t>XF:23IDA-VA:0{DP:1}</t>
  </si>
  <si>
    <t>Drop_1:7:I.Ch1Data</t>
  </si>
  <si>
    <t>Local:2:I.Data.17</t>
  </si>
  <si>
    <t>IDA_T_I[19]</t>
  </si>
  <si>
    <t>XF:23IDA-UT{DI}</t>
  </si>
  <si>
    <t>T:Supply-I</t>
  </si>
  <si>
    <t>IDA_UT_DI_T_Spply</t>
  </si>
  <si>
    <t>Drop_1:13:I.Ch0Data</t>
  </si>
  <si>
    <t>IDA_T_I[20]</t>
  </si>
  <si>
    <t>T:Return-I</t>
  </si>
  <si>
    <t>IDA_UT_DI_T_Rtrn</t>
  </si>
  <si>
    <t>Drop_1:13:I.Ch1Data</t>
  </si>
  <si>
    <t>IDA_T_I[21]</t>
  </si>
  <si>
    <t>XF:23IDA-UT{PCW}</t>
  </si>
  <si>
    <t>IDA_UT_PCW_T_Spply</t>
  </si>
  <si>
    <t>Drop_1:14:I.Ch0Data</t>
  </si>
  <si>
    <t>IDA_T_I[22]</t>
  </si>
  <si>
    <t>IDA_UT_PCW_T_Rtrn</t>
  </si>
  <si>
    <t>Drop_1:14:I.Ch1Data</t>
  </si>
  <si>
    <t>IDA_T_I[23]</t>
  </si>
  <si>
    <t>XF:23ID1-OP{Diag:02}</t>
  </si>
  <si>
    <t>Armor_03:I.Ch0Data</t>
  </si>
  <si>
    <t>Local:2:I.Data.18</t>
  </si>
  <si>
    <t>ID1_T_I[0]</t>
  </si>
  <si>
    <t>XF:23ID1-OP{Mon-Mir}</t>
  </si>
  <si>
    <t>Drop_3:9:I.Ch0Data</t>
  </si>
  <si>
    <t>ID1_T_I[1]</t>
  </si>
  <si>
    <t>XF:23ID1-OP{Mon-Mir:Msk}</t>
  </si>
  <si>
    <t>Drop_3:9:I.Ch1Data</t>
  </si>
  <si>
    <t>ID1_T_I[2]</t>
  </si>
  <si>
    <t>Drop_3:7:I.Ch0Data</t>
  </si>
  <si>
    <t>Local:2:I.Data.19</t>
  </si>
  <si>
    <t>ID1_T_I[3]</t>
  </si>
  <si>
    <t>Drop_3:7:I.Ch1Data</t>
  </si>
  <si>
    <t>Local:2:I.Data.20</t>
  </si>
  <si>
    <t>ID1_T_I[4]</t>
  </si>
  <si>
    <t>Drop_3:8:I.Ch0Data</t>
  </si>
  <si>
    <t>ID1_T_I[5]</t>
  </si>
  <si>
    <t>Drop_3:8:I.Ch1Data</t>
  </si>
  <si>
    <t>Local:2:I.Data.21</t>
  </si>
  <si>
    <t>ID1_T_I[6]</t>
  </si>
  <si>
    <t>XF:23ID1-OP{Mir:3-Bdr}</t>
  </si>
  <si>
    <t>Armor_05:I.Ch0Data</t>
  </si>
  <si>
    <t>ID1_T_I[7]</t>
  </si>
  <si>
    <t>XF:23ID2-OP{Diag:01}</t>
  </si>
  <si>
    <t>Armor_14:I.Ch0Data</t>
  </si>
  <si>
    <t>ID2_T_I[0]</t>
  </si>
  <si>
    <t>XF:23ID2-OP{Mon-Mir}</t>
  </si>
  <si>
    <t>Drop_4:9:I.Ch0Data</t>
  </si>
  <si>
    <t>ID2_T_I[1]</t>
  </si>
  <si>
    <t>XF:23ID2-OP{Mon-Mir:Msk}</t>
  </si>
  <si>
    <t>Drop_4:9:I.Ch1Data</t>
  </si>
  <si>
    <t>ID2_T_I[2]</t>
  </si>
  <si>
    <t>Drop_4:7:I.Ch0Data</t>
  </si>
  <si>
    <t>ID2_T_I[3]</t>
  </si>
  <si>
    <t>Drop_4:7:I.Ch1Data</t>
  </si>
  <si>
    <t>ID2_T_I[4]</t>
  </si>
  <si>
    <t>Drop_4:8:I.Ch0Data</t>
  </si>
  <si>
    <t>ID2_T_I[5]</t>
  </si>
  <si>
    <t>Drop_4:8:I.Ch1Data</t>
  </si>
  <si>
    <t>ID2_T_I[6]</t>
  </si>
  <si>
    <t>XF:23ID2-OP{Chop}</t>
  </si>
  <si>
    <t>Armor_20:I.Ch0Data</t>
  </si>
  <si>
    <t>ID2_T_I[7]</t>
  </si>
  <si>
    <t>F-I</t>
  </si>
  <si>
    <t>DP Head 2</t>
  </si>
  <si>
    <t>Drop_2:13:I.Ch1Data</t>
  </si>
  <si>
    <t>F_I[0]</t>
  </si>
  <si>
    <t>F_Sts[0]</t>
  </si>
  <si>
    <t>GPM</t>
  </si>
  <si>
    <t>DP Head 3</t>
  </si>
  <si>
    <t>Drop_2:13:I.Ch2Data</t>
  </si>
  <si>
    <t>F_I[1]</t>
  </si>
  <si>
    <t>F_Sts[1]</t>
  </si>
  <si>
    <t>DP Head 4</t>
  </si>
  <si>
    <t>Drop_2:13:I.Ch3Data</t>
  </si>
  <si>
    <t>F_I[2]</t>
  </si>
  <si>
    <t>F_Sts[2]</t>
  </si>
  <si>
    <t>DP Head 8</t>
  </si>
  <si>
    <t>Drop_2:13:I.Ch6Data</t>
  </si>
  <si>
    <t>F_I[3]</t>
  </si>
  <si>
    <t>F_Sts[3]</t>
  </si>
  <si>
    <t>XF:23IDA-OP:2{Mir:1-Msk}</t>
  </si>
  <si>
    <t>DP Head 7</t>
  </si>
  <si>
    <t>Drop_2:13:I.Ch5Data</t>
  </si>
  <si>
    <t>F_I[4]</t>
  </si>
  <si>
    <t>F_Sts[4]</t>
  </si>
  <si>
    <t>DP Head 6</t>
  </si>
  <si>
    <t>Drop_2:13:I.Ch4Data</t>
  </si>
  <si>
    <t>F_I[5]</t>
  </si>
  <si>
    <t>F_Sts[5]</t>
  </si>
  <si>
    <t>DP Head 9</t>
  </si>
  <si>
    <t>Drop_2:13:I.Ch7Data</t>
  </si>
  <si>
    <t>F_I[6]</t>
  </si>
  <si>
    <t>F_Sts[6]</t>
  </si>
  <si>
    <t>DP Head 19</t>
  </si>
  <si>
    <t>Drop_2:15:I.Ch1Data</t>
  </si>
  <si>
    <t>F_I[7]</t>
  </si>
  <si>
    <t>F_Sts[7]</t>
  </si>
  <si>
    <t>DP Head 20</t>
  </si>
  <si>
    <t>Drop_2:15:I.Ch2Data</t>
  </si>
  <si>
    <t>F_I[8]</t>
  </si>
  <si>
    <t>F_Sts[8]</t>
  </si>
  <si>
    <t>DP Head 21</t>
  </si>
  <si>
    <t>Drop_2:15:I.Ch3Data</t>
  </si>
  <si>
    <t>F_I[9]</t>
  </si>
  <si>
    <t>F_Sts[9]</t>
  </si>
  <si>
    <t>DP Head 15</t>
  </si>
  <si>
    <t>Drop_2:14:I.Ch6Data</t>
  </si>
  <si>
    <t>F_I[10]</t>
  </si>
  <si>
    <t>F_Sts[10]</t>
  </si>
  <si>
    <t>DP Head 16</t>
  </si>
  <si>
    <t>Drop_2:14:I.Ch7Data</t>
  </si>
  <si>
    <t>F_I[11]</t>
  </si>
  <si>
    <t>F_Sts[11]</t>
  </si>
  <si>
    <t>DP Head 17</t>
  </si>
  <si>
    <t>Drop_2:15:I.Ch0Data</t>
  </si>
  <si>
    <t>F_I[12]</t>
  </si>
  <si>
    <t>F_Sts[12]</t>
  </si>
  <si>
    <t>DP Head 5</t>
  </si>
  <si>
    <t>Drop_2:15:I.Ch6Data</t>
  </si>
  <si>
    <t>F_I[13]</t>
  </si>
  <si>
    <t>F_Sts[13]</t>
  </si>
  <si>
    <t>Drop_2:16:I.Ch3Data</t>
  </si>
  <si>
    <t>F_I[14]</t>
  </si>
  <si>
    <t>F_Sts[14]</t>
  </si>
  <si>
    <t>DP Head 11</t>
  </si>
  <si>
    <t>Drop_2:16:I.Ch4Data</t>
  </si>
  <si>
    <t>F_I[15]</t>
  </si>
  <si>
    <t>F_Sts[15]</t>
  </si>
  <si>
    <t>DP Head 13</t>
  </si>
  <si>
    <t>Drop_2:16:I.Ch0Data</t>
  </si>
  <si>
    <t>F_I[16]</t>
  </si>
  <si>
    <t>F_Sts[16]</t>
  </si>
  <si>
    <t>Drop_2:16:I.Ch5Data</t>
  </si>
  <si>
    <t>F_I[17]</t>
  </si>
  <si>
    <t>F_Sts[17]</t>
  </si>
  <si>
    <t>XF:23ID1-OP{Mon-Msk}</t>
  </si>
  <si>
    <t>DP Head 18</t>
  </si>
  <si>
    <t>Drop_2:16:I.Ch7Data</t>
  </si>
  <si>
    <t>F_I[18]</t>
  </si>
  <si>
    <t>F_Sts[18]</t>
  </si>
  <si>
    <t>XF:23ID2-OP{Mon-Msk}</t>
  </si>
  <si>
    <t>DP Head 14</t>
  </si>
  <si>
    <t>Drop_2:16:I.Ch6Data</t>
  </si>
  <si>
    <t>F_I[19]</t>
  </si>
  <si>
    <t>F_Sts[19]</t>
  </si>
  <si>
    <t>XF:23IDA-UT{Circuit:1}</t>
  </si>
  <si>
    <t>Drop_2:13:I.Ch0Data</t>
  </si>
  <si>
    <t>F_I[20]</t>
  </si>
  <si>
    <t>F_Sts[20]</t>
  </si>
  <si>
    <t>XF:23IDA-UT{Circuit:10}</t>
  </si>
  <si>
    <t>Drop_2:14:I.Ch0Data</t>
  </si>
  <si>
    <t>F_I[21]</t>
  </si>
  <si>
    <t>F_Sts[21]</t>
  </si>
  <si>
    <t>Drop_2:14:I.Ch2Data</t>
  </si>
  <si>
    <t>F_I[22]</t>
  </si>
  <si>
    <t>F_Sts[22]</t>
  </si>
  <si>
    <t>P:Supply-I</t>
  </si>
  <si>
    <t>IDA_UT_DI_P_Spply</t>
  </si>
  <si>
    <t>Drop_2:14:I.Ch3Data</t>
  </si>
  <si>
    <t>P_Spply</t>
  </si>
  <si>
    <t>F_Sts[23]</t>
  </si>
  <si>
    <t>PSIG</t>
  </si>
  <si>
    <t>P:Return-I</t>
  </si>
  <si>
    <t>IDA_UT_DI_P_Rtrn</t>
  </si>
  <si>
    <t>Drop_2:14:I.Ch4Data</t>
  </si>
  <si>
    <t>P_Rtrn</t>
  </si>
  <si>
    <t>F_Sts[24]</t>
  </si>
  <si>
    <t>XF:23ID1-UT{DI}</t>
  </si>
  <si>
    <t>ID1_UT_DI_P_Spply</t>
  </si>
  <si>
    <t>Drop_2:15:I.Ch4Data</t>
  </si>
  <si>
    <t>F_I[25]</t>
  </si>
  <si>
    <t>F_Sts[25]</t>
  </si>
  <si>
    <t>ID1_UT_DI_P_Rtrn</t>
  </si>
  <si>
    <t>Drop_2:15:I.Ch5Data</t>
  </si>
  <si>
    <t>F_I[26]</t>
  </si>
  <si>
    <t>F_Sts[26]</t>
  </si>
  <si>
    <t>record(</t>
  </si>
  <si>
    <t>bi</t>
  </si>
  <si>
    <t>, "</t>
  </si>
  <si>
    <t>")NL{NL</t>
  </si>
  <si>
    <t>field(</t>
  </si>
  <si>
    <t>SCAN</t>
  </si>
  <si>
    <t xml:space="preserve"> second</t>
  </si>
  <si>
    <t>")NL</t>
  </si>
  <si>
    <t>DTYP</t>
  </si>
  <si>
    <t>EtherIP</t>
  </si>
  <si>
    <t>INP</t>
  </si>
  <si>
    <t>@XF_23ID_EPS_PLC_A2</t>
  </si>
  <si>
    <t xml:space="preserve"> </t>
  </si>
  <si>
    <t>ZNAM</t>
  </si>
  <si>
    <t>Relay Open</t>
  </si>
  <si>
    <t>ONAM</t>
  </si>
  <si>
    <t>Relay Closed</t>
  </si>
  <si>
    <t>ZSV</t>
  </si>
  <si>
    <t>MINOR</t>
  </si>
  <si>
    <t>")NL}NL</t>
  </si>
  <si>
    <t>Closed</t>
  </si>
  <si>
    <t>Open</t>
  </si>
  <si>
    <t>MAJOR</t>
  </si>
  <si>
    <t>None</t>
  </si>
  <si>
    <t>In Position</t>
  </si>
  <si>
    <t>Energized</t>
  </si>
  <si>
    <t>ai</t>
  </si>
  <si>
    <t>LINR</t>
  </si>
  <si>
    <t>SLOPE</t>
  </si>
  <si>
    <t>ESLO</t>
  </si>
  <si>
    <t>PREC</t>
  </si>
  <si>
    <t>EGU</t>
  </si>
  <si>
    <t>C</t>
  </si>
  <si>
    <t>LOW</t>
  </si>
  <si>
    <t>LSV</t>
  </si>
  <si>
    <t>HIGH</t>
  </si>
  <si>
    <t>HSV</t>
  </si>
  <si>
    <t>PLC Tag Name (optional)</t>
  </si>
  <si>
    <t>ATTRIBUTES</t>
  </si>
  <si>
    <t>GV_01_Sts.Sts</t>
  </si>
  <si>
    <t>Err-Sts</t>
  </si>
  <si>
    <t>GV_01_Sts.StsFault</t>
  </si>
  <si>
    <t>Sts:FailOpn-Sts</t>
  </si>
  <si>
    <t>GV_01_Sts.FailedToOpn</t>
  </si>
  <si>
    <t>Sts:FailCls-Sts</t>
  </si>
  <si>
    <t>GV_01_Sts.FailedToCls</t>
  </si>
  <si>
    <t>Sts:US_Intlk-Sts</t>
  </si>
  <si>
    <t>GV_01_Sts.LockUS</t>
  </si>
  <si>
    <t>Sts:DS_Intlk-Sts</t>
  </si>
  <si>
    <t>GV_01_Sts.LockDS</t>
  </si>
  <si>
    <t>Cmd:Opn-Cmd</t>
  </si>
  <si>
    <t>Cmd:Cls-Cmd</t>
  </si>
  <si>
    <t>GV_02_Sts.Sts</t>
  </si>
  <si>
    <t>GV_02_Sts.StsFault</t>
  </si>
  <si>
    <t>GV_02_Sts.FailedToOpn</t>
  </si>
  <si>
    <t>GV_02_Sts.FailedToCls</t>
  </si>
  <si>
    <t>GV_02_Sts.LockUS</t>
  </si>
  <si>
    <t>GV_02_Sts.LockDS</t>
  </si>
  <si>
    <t>GV_03_Sts.Sts</t>
  </si>
  <si>
    <t>GV_03_Sts.StsFault</t>
  </si>
  <si>
    <t>GV_03_Sts.FailedToOpn</t>
  </si>
  <si>
    <t>GV_03_Sts.FailedToCls</t>
  </si>
  <si>
    <t>GV_03_Sts.LockUS</t>
  </si>
  <si>
    <t>GV_03_Sts.LockDS</t>
  </si>
  <si>
    <t>GV_04_Sts.Sts</t>
  </si>
  <si>
    <t>GV_04_Sts.StsFault</t>
  </si>
  <si>
    <t>GV_04_Sts.FailedToOpn</t>
  </si>
  <si>
    <t>GV_04_Sts.FailedToCls</t>
  </si>
  <si>
    <t>GV_04_Sts.LockUS</t>
  </si>
  <si>
    <t>GV_04_Sts.LockDS</t>
  </si>
  <si>
    <t>GV_05_Sts.Sts</t>
  </si>
  <si>
    <t>GV_05_Sts.StsFault</t>
  </si>
  <si>
    <t>GV_05_Sts.FailedToOpn</t>
  </si>
  <si>
    <t>GV_05_Sts.FailedToCls</t>
  </si>
  <si>
    <t>GV_05_Sts.LockUS</t>
  </si>
  <si>
    <t>GV_05_Sts.LockDS</t>
  </si>
  <si>
    <t>GV_06_Sts.Sts</t>
  </si>
  <si>
    <t>GV_06_Sts.StsFault</t>
  </si>
  <si>
    <t>GV_06_Sts.FailedToOpn</t>
  </si>
  <si>
    <t>GV_06_Sts.FailedToCls</t>
  </si>
  <si>
    <t>GV_06_Sts.LockUS</t>
  </si>
  <si>
    <t>GV_06_Sts.LockDS</t>
  </si>
  <si>
    <t>GV_07_Sts.Sts</t>
  </si>
  <si>
    <t>GV_07_Sts.StsFault</t>
  </si>
  <si>
    <t>GV_07_Sts.FailedToOpn</t>
  </si>
  <si>
    <t>GV_07_Sts.FailedToCls</t>
  </si>
  <si>
    <t>GV_07_Sts.LockUS</t>
  </si>
  <si>
    <t>GV_07_Sts.LockDS</t>
  </si>
  <si>
    <t>GV_08_Sts.Sts</t>
  </si>
  <si>
    <t>GV_08_Sts.StsFault</t>
  </si>
  <si>
    <t>GV_08_Sts.FailedToOpn</t>
  </si>
  <si>
    <t>GV_08_Sts.FailedToCls</t>
  </si>
  <si>
    <t>GV_08_Sts.LockUS</t>
  </si>
  <si>
    <t>GV_08_Sts.LockDS</t>
  </si>
  <si>
    <t>GV_09_Sts.Sts</t>
  </si>
  <si>
    <t>GV_09_Sts.StsFault</t>
  </si>
  <si>
    <t>GV_09_Sts.FailedToOpn</t>
  </si>
  <si>
    <t>GV_09_Sts.FailedToCls</t>
  </si>
  <si>
    <t>GV_09_Sts.LockUS</t>
  </si>
  <si>
    <t>GV_09_Sts.LockDS</t>
  </si>
  <si>
    <t>GV_10_Sts.Sts</t>
  </si>
  <si>
    <t>GV_10_Sts.StsFault</t>
  </si>
  <si>
    <t>GV_10_Sts.FailedToOpn</t>
  </si>
  <si>
    <t>GV_10_Sts.FailedToCls</t>
  </si>
  <si>
    <t>GV_10_Sts.LockUS</t>
  </si>
  <si>
    <t>GV_10_Sts.LockDS</t>
  </si>
  <si>
    <t>GV_11_Sts.Sts</t>
  </si>
  <si>
    <t>GV_11_Sts.StsFault</t>
  </si>
  <si>
    <t>GV_11_Sts.FailedToOpn</t>
  </si>
  <si>
    <t>GV_11_Sts.FailedToCls</t>
  </si>
  <si>
    <t>GV_11_Sts.LockUS</t>
  </si>
  <si>
    <t>GV_11_Sts.LockDS</t>
  </si>
  <si>
    <t>FV_01_Sts.Sts</t>
  </si>
  <si>
    <t>GV_12_Sts.Sts</t>
  </si>
  <si>
    <t>GV_12_Sts.StsFault</t>
  </si>
  <si>
    <t>GV_12_Sts.FailedToOpn</t>
  </si>
  <si>
    <t>GV_12_Sts.FailedToCls</t>
  </si>
  <si>
    <t>GV_12_Sts.LockUS</t>
  </si>
  <si>
    <t>GV_12_Sts.LockDS</t>
  </si>
  <si>
    <t>GV_13_Sts.Sts</t>
  </si>
  <si>
    <t>GV_13_Sts.StsFault</t>
  </si>
  <si>
    <t>GV_13_Sts.FailedToOpn</t>
  </si>
  <si>
    <t>GV_13_Sts.FailedToCls</t>
  </si>
  <si>
    <t>GV_13_Sts.LockUS</t>
  </si>
  <si>
    <t>GV_13_Sts.LockDS</t>
  </si>
  <si>
    <t>GV_14_Sts.Sts</t>
  </si>
  <si>
    <t>GV_14_Sts.StsFault</t>
  </si>
  <si>
    <t>GV_14_Sts.FailedToOpn</t>
  </si>
  <si>
    <t>GV_14_Sts.FailedToCls</t>
  </si>
  <si>
    <t>GV_14_Sts.LockUS</t>
  </si>
  <si>
    <t>GV_14_Sts.LockDS</t>
  </si>
  <si>
    <t>GV_15_Sts.Sts</t>
  </si>
  <si>
    <t>GV_15_Sts.StsFault</t>
  </si>
  <si>
    <t>GV_15_Sts.FailedToOpn</t>
  </si>
  <si>
    <t>GV_15_Sts.FailedToCls</t>
  </si>
  <si>
    <t>GV_15_Sts.LockUS</t>
  </si>
  <si>
    <t>GV_15_Sts.LockDS</t>
  </si>
  <si>
    <t>GV_16_Sts.Sts</t>
  </si>
  <si>
    <t>GV_16_Sts.StsFault</t>
  </si>
  <si>
    <t>GV_16_Sts.FailedToOpn</t>
  </si>
  <si>
    <t>GV_16_Sts.FailedToCls</t>
  </si>
  <si>
    <t>GV_16_Sts.LockUS</t>
  </si>
  <si>
    <t>GV_16_Sts.LockDS</t>
  </si>
  <si>
    <t>GV_17_Sts.Sts</t>
  </si>
  <si>
    <t>GV_17_Sts.StsFault</t>
  </si>
  <si>
    <t>GV_17_Sts.FailedToOpn</t>
  </si>
  <si>
    <t>GV_17_Sts.FailedToCls</t>
  </si>
  <si>
    <t>GV_17_Sts.LockUS</t>
  </si>
  <si>
    <t>GV_17_Sts.LockDS</t>
  </si>
  <si>
    <t>GV_18_Sts.Sts</t>
  </si>
  <si>
    <t>GV_18_Sts.StsFault</t>
  </si>
  <si>
    <t>GV_18_Sts.FailedToOpn</t>
  </si>
  <si>
    <t>GV_18_Sts.FailedToCls</t>
  </si>
  <si>
    <t>GV_18_Sts.LockUS</t>
  </si>
  <si>
    <t>GV_18_Sts.LockDS</t>
  </si>
  <si>
    <t>GV_19_Sts.Sts</t>
  </si>
  <si>
    <t>GV_19_Sts.StsFault</t>
  </si>
  <si>
    <t>GV_19_Sts.FailedToOpn</t>
  </si>
  <si>
    <t>GV_19_Sts.FailedToCls</t>
  </si>
  <si>
    <t>GV_19_Sts.LockUS</t>
  </si>
  <si>
    <t>GV_19_Sts.LockDS</t>
  </si>
  <si>
    <t>GV_20_Sts.Sts</t>
  </si>
  <si>
    <t>GV_20_Sts.StsFault</t>
  </si>
  <si>
    <t>GV_20_Sts.FailedToOpn</t>
  </si>
  <si>
    <t>GV_20_Sts.FailedToCls</t>
  </si>
  <si>
    <t>GV_20_Sts.LockUS</t>
  </si>
  <si>
    <t>GV_20_Sts.LockDS</t>
  </si>
  <si>
    <t>FV_02_Sts.Sts</t>
  </si>
  <si>
    <t>GV_21_Sts.Sts</t>
  </si>
  <si>
    <t>GV_21_Sts.StsFault</t>
  </si>
  <si>
    <t>GV_21_Sts.FailedToOpn</t>
  </si>
  <si>
    <t>GV_21_Sts.FailedToCls</t>
  </si>
  <si>
    <t>GV_21_Sts.LockUS</t>
  </si>
  <si>
    <t>GV_21_Sts.LockDS</t>
  </si>
  <si>
    <t>GV_22_Sts.Sts</t>
  </si>
  <si>
    <t>GV_22_Sts.StsFault</t>
  </si>
  <si>
    <t>GV_22_Sts.FailedToOpn</t>
  </si>
  <si>
    <t>GV_22_Sts.FailedToCls</t>
  </si>
  <si>
    <t>GV_22_Sts.LockUS</t>
  </si>
  <si>
    <t>GV_22_Sts.LockDS</t>
  </si>
  <si>
    <t>GV_23_Sts.Sts</t>
  </si>
  <si>
    <t>GV_23_Sts.StsFault</t>
  </si>
  <si>
    <t>GV_23_Sts.FailedToOpn</t>
  </si>
  <si>
    <t>GV_23_Sts.FailedToCls</t>
  </si>
  <si>
    <t>GV_23_Sts.LockUS</t>
  </si>
  <si>
    <t>GV_23_Sts.LockDS</t>
  </si>
  <si>
    <t>GV_24_Sts.Sts</t>
  </si>
  <si>
    <t>GV_24_Sts.StsFault</t>
  </si>
  <si>
    <t>GV_24_Sts.FailedToOpn</t>
  </si>
  <si>
    <t>GV_24_Sts.FailedToCls</t>
  </si>
  <si>
    <t>GV_24_Sts.LockUS</t>
  </si>
  <si>
    <t>GV_24_Sts.LockDS</t>
  </si>
  <si>
    <t>GV_25_Sts.Sts</t>
  </si>
  <si>
    <t>GV_25_Sts.StsFault</t>
  </si>
  <si>
    <t>GV_25_Sts.FailedToOpn</t>
  </si>
  <si>
    <t>GV_25_Sts.FailedToCls</t>
  </si>
  <si>
    <t>GV_25_Sts.LockUS</t>
  </si>
  <si>
    <t>GV_25_Sts.LockDS</t>
  </si>
  <si>
    <t>GV_26_Sts.Sts</t>
  </si>
  <si>
    <t>GV_26_Sts.StsFault</t>
  </si>
  <si>
    <t>GV_26_Sts.FailedToOpn</t>
  </si>
  <si>
    <t>GV_26_Sts.FailedToCls</t>
  </si>
  <si>
    <t>GV_26_Sts.LockUS</t>
  </si>
  <si>
    <t>GV_26_Sts.LockDS</t>
  </si>
  <si>
    <t>GV_27_Sts.Sts</t>
  </si>
  <si>
    <t>GV_27_Sts.StsFault</t>
  </si>
  <si>
    <t>GV_27_Sts.FailedToOpn</t>
  </si>
  <si>
    <t>GV_27_Sts.FailedToCls</t>
  </si>
  <si>
    <t>GV_27_Sts.LockUS</t>
  </si>
  <si>
    <t>GV_27_Sts.LockDS</t>
  </si>
  <si>
    <t>GV_28_Sts.Sts</t>
  </si>
  <si>
    <t>GV_28_Sts.StsFault</t>
  </si>
  <si>
    <t>GV_28_Sts.FailedToOpn</t>
  </si>
  <si>
    <t>GV_28_Sts.FailedToCls</t>
  </si>
  <si>
    <t>GV_28_Sts.LockUS</t>
  </si>
  <si>
    <t>GV_28_Sts.LockDS</t>
  </si>
  <si>
    <t>GV_29_Sts.Sts</t>
  </si>
  <si>
    <t>GV_29_Sts.StsFault</t>
  </si>
  <si>
    <t>GV_29_Sts.FailedToOpn</t>
  </si>
  <si>
    <t>GV_29_Sts.FailedToCls</t>
  </si>
  <si>
    <t>GV_29_Sts.LockUS</t>
  </si>
  <si>
    <t>GV_29_Sts.LockDS</t>
  </si>
  <si>
    <t>GV_30_Sts.Sts</t>
  </si>
  <si>
    <t>GV_30_Sts.StsFault</t>
  </si>
  <si>
    <t>GV_30_Sts.FailedToOpn</t>
  </si>
  <si>
    <t>GV_30_Sts.FailedToCls</t>
  </si>
  <si>
    <t>GV_30_Sts.LockUS</t>
  </si>
  <si>
    <t>GV_30_Sts.LockDS</t>
  </si>
  <si>
    <t>GV_31_Sts.Sts</t>
  </si>
  <si>
    <t>GV_31_Sts.StsFault</t>
  </si>
  <si>
    <t>GV_31_Sts.FailedToOpn</t>
  </si>
  <si>
    <t>GV_31_Sts.FailedToCls</t>
  </si>
  <si>
    <t>GV_31_Sts.LockUS</t>
  </si>
  <si>
    <t>GV_31_Sts.LockDS</t>
  </si>
  <si>
    <t>GV_32_Sts.Sts</t>
  </si>
  <si>
    <t>GV_32_Sts.StsFault</t>
  </si>
  <si>
    <t>GV_32_Sts.FailedToOpn</t>
  </si>
  <si>
    <t>GV_32_Sts.FailedToCls</t>
  </si>
  <si>
    <t>GV_32_Sts.LockUS</t>
  </si>
  <si>
    <t>GV_32_Sts.LockDS</t>
  </si>
  <si>
    <t>F-Sts</t>
  </si>
  <si>
    <t>P:Supply-Sts</t>
  </si>
  <si>
    <t>P:Return-Sts</t>
  </si>
  <si>
    <t>T:1-Sts</t>
  </si>
  <si>
    <t>IDA_T_Sts[0]</t>
  </si>
  <si>
    <t>T:2-Sts</t>
  </si>
  <si>
    <t>IDA_T_Sts[1]</t>
  </si>
  <si>
    <t>IDA_T_Sts[2]</t>
  </si>
  <si>
    <t>IDA_T_Sts[3]</t>
  </si>
  <si>
    <t>IDA_T_Sts[4]</t>
  </si>
  <si>
    <t>IDA_T_Sts[5]</t>
  </si>
  <si>
    <t>IDA_T_Sts[6]</t>
  </si>
  <si>
    <t>IDA_T_Sts[7]</t>
  </si>
  <si>
    <t>T-Sts</t>
  </si>
  <si>
    <t>IDA_T_Sts[8]</t>
  </si>
  <si>
    <t>IDA_T_Sts[9]</t>
  </si>
  <si>
    <t>IDA_T_Sts[10]</t>
  </si>
  <si>
    <t>IDA_T_Sts[11]</t>
  </si>
  <si>
    <t>IDA_T_Sts[12]</t>
  </si>
  <si>
    <t>IDA_T_Sts[13]</t>
  </si>
  <si>
    <t>IDA_T_Sts[14]</t>
  </si>
  <si>
    <t>IDA_T_Sts[15]</t>
  </si>
  <si>
    <t>IDA_T_Sts[16]</t>
  </si>
  <si>
    <t>IDA_T_Sts[17]</t>
  </si>
  <si>
    <t>IDA_T_Sts[18]</t>
  </si>
  <si>
    <t>IDA_T_Sts[19]</t>
  </si>
  <si>
    <t>T:Supply-Sts</t>
  </si>
  <si>
    <t>IDA_T_Sts[20]</t>
  </si>
  <si>
    <t>T:Return-Sts</t>
  </si>
  <si>
    <t>IDA_T_Sts[21]</t>
  </si>
  <si>
    <t>IDA_T_Sts[22]</t>
  </si>
  <si>
    <t>IDA_T_Sts[23]</t>
  </si>
  <si>
    <t>ID1_T_Sts[0]</t>
  </si>
  <si>
    <t>ID1_T_Sts[1]</t>
  </si>
  <si>
    <t>ID1_T_Sts[2]</t>
  </si>
  <si>
    <t>ID1_T_Sts[3]</t>
  </si>
  <si>
    <t>ID1_T_Sts[4]</t>
  </si>
  <si>
    <t>ID1_T_Sts[5]</t>
  </si>
  <si>
    <t>ID1_T_Sts[6]</t>
  </si>
  <si>
    <t>ID1_T_Sts[7]</t>
  </si>
  <si>
    <t>ID2_T_Sts[0]</t>
  </si>
  <si>
    <t>ID2_T_Sts[1]</t>
  </si>
  <si>
    <t>ID2_T_Sts[2]</t>
  </si>
  <si>
    <t>ID2_T_Sts[3]</t>
  </si>
  <si>
    <t>ID2_T_Sts[4]</t>
  </si>
  <si>
    <t>ID2_T_Sts[5]</t>
  </si>
  <si>
    <t>ID2_T_Sts[6]</t>
  </si>
  <si>
    <t>ID2_T_Sts[7]</t>
  </si>
  <si>
    <t>I/O Intr</t>
  </si>
  <si>
    <t xml:space="preserve">@XF_23ID_EPS_PLC_A2 </t>
  </si>
  <si>
    <t xml:space="preserve"> S 0.5</t>
  </si>
  <si>
    <t>ERROR</t>
  </si>
  <si>
    <t>OK</t>
  </si>
  <si>
    <t>Interlocked</t>
  </si>
  <si>
    <t>bo</t>
  </si>
  <si>
    <t>Passive</t>
  </si>
  <si>
    <t>OUT</t>
  </si>
  <si>
    <t>Interlock</t>
  </si>
  <si>
    <t>Stimulus</t>
  </si>
  <si>
    <t>Check 1</t>
  </si>
  <si>
    <t>Check 2</t>
  </si>
  <si>
    <t>Check 3</t>
  </si>
  <si>
    <t>Check 4</t>
  </si>
  <si>
    <t>Check 5</t>
  </si>
  <si>
    <t>Check 6</t>
  </si>
  <si>
    <t>FE SHUTTER</t>
  </si>
  <si>
    <t>REQUEST  XF:23IDA-VA:0{DP:1-GV:1}</t>
  </si>
  <si>
    <t>REQUEST  XF:23IDA-VA:1{Mir:1-GV:1}</t>
  </si>
  <si>
    <t>REQUEST  XF:23IDA-VA:1{FS:1-GV:1}</t>
  </si>
  <si>
    <t>REQUEST  XF:23IDA-VA:1{FS:1-GV:2}</t>
  </si>
  <si>
    <t>REQUEST  XF:23IDA-VA:2{Mir:1-GV:1}</t>
  </si>
  <si>
    <t>REQUEST  XF:23IDA-VA:2{Mir:1-GV:2}</t>
  </si>
  <si>
    <t>SHUTTER 1</t>
  </si>
  <si>
    <t>REQUEST  XF:23ID1-VA{Diag:01-GV:1</t>
  </si>
  <si>
    <t>XF:23ID1-VA{Diag:1-GV:1}</t>
  </si>
  <si>
    <t>REQUEST  XF:23ID1-VA{Diag:02-GV:1}</t>
  </si>
  <si>
    <t>XF:23ID1-VA{Diag:2-GV:1}</t>
  </si>
  <si>
    <t>REQUEST  XF:23ID1-VA{Mon-GV:1}</t>
  </si>
  <si>
    <t>REQUEST  XF:23ID1-VA{Slt:1-GV:1}</t>
  </si>
  <si>
    <t>REQUEST  XF:23ID1-VA{Mir:3-GV:1}</t>
  </si>
  <si>
    <t>FAST VALVE 1 TRIPPED</t>
  </si>
  <si>
    <t>XF:23ID1-VA{Diag:05-GV:1}
XF:23ID1-VA{Mir:3-GV:1}</t>
  </si>
  <si>
    <t>XF:23ID1-VA{Diag:06-GV:1}
XF:23ID1-VA{Slt:1-GV:1}</t>
  </si>
  <si>
    <t>REQUEST  XF:23ID1-VA{Diag:03-GV:1}</t>
  </si>
  <si>
    <t>REQUEST  XF:23ID1-VA{SSh:2-GV:1}</t>
  </si>
  <si>
    <t>REQUEST  XF:23ID1-VA{Diag:04-GV:1}</t>
  </si>
  <si>
    <t>REQUEST  XF:23ID1-VA{DP:1-GV:1}</t>
  </si>
  <si>
    <t>REQUEST  XF:23ID1-VA{Diag:05-GV:1}</t>
  </si>
  <si>
    <t>ENDSTATION 1</t>
  </si>
  <si>
    <t>REQUEST  XF:23ID1-VA{Diag:06-GV:1}</t>
  </si>
  <si>
    <t>SHUTTER 2</t>
  </si>
  <si>
    <t>REQUEST  XF:23ID2-VA{Diag:01-GV:1}</t>
  </si>
  <si>
    <t>REQUEST  XF:23ID2-VA{Mon:1-GV:1}</t>
  </si>
  <si>
    <t>REQUEST  XF:23ID2-VA{Slt:1-GV:1}</t>
  </si>
  <si>
    <t>REQUEST  XF:23ID2-VA{Pmp:Inl:01-GV:1}</t>
  </si>
  <si>
    <t>FAST VALVE 2</t>
  </si>
  <si>
    <t>XF:23ID2-VA{Diag:02-GV:1}
XF:23ID2-VA{Mir:3-GV:1}</t>
  </si>
  <si>
    <t>XF:23ID2-VA{Slt:2-GV:1}
XF:23ID2-VA{Diag:03-GV:1}</t>
  </si>
  <si>
    <t>XF:23ID2-VA{Chop-GV:1}
XF:23ID2-VA{Pmp:Inl:01-GV:1}</t>
  </si>
  <si>
    <t>XF:23ID2-VA{Slt:3-GV:1}
XF:23ID2-VA{Slt:1-GV:1}</t>
  </si>
  <si>
    <t>REQUEST  XF:23ID2-VA{Pmp:Inl:02-GV:1}</t>
  </si>
  <si>
    <t>REQUEST  XF:23ID2-VA{Pmp:Inl:03-GV:1}</t>
  </si>
  <si>
    <t>REQUEST  XF:23ID2-VA{Diag:02-GV:1}</t>
  </si>
  <si>
    <t>REQUEST  XF:23ID2-VA{Slt:2-GV:1}</t>
  </si>
  <si>
    <t>REQUEST  XF:23ID2-VA{Chop-GV:1}</t>
  </si>
  <si>
    <t>REQUEST  XF:23ID2-VA{Slt:3-GV:1}</t>
  </si>
  <si>
    <t>REQUEST  XF:23ID2-VA{Mir:3-GV:1}</t>
  </si>
  <si>
    <t>ENDSTATION 2</t>
  </si>
  <si>
    <t>REQUEST  XF:23ID2-VA{Diag:03-GV:1}</t>
  </si>
  <si>
    <t>DXF:23ID2-VA{GC-GV:1}</t>
  </si>
  <si>
    <t>DXF:23ID2-VA{GC-GV:2}</t>
  </si>
  <si>
    <t>OPENXF:23ID2-VA{GC-GV:1}</t>
  </si>
  <si>
    <t>OPENXF:23ID2-VA{GC-GV:2}</t>
  </si>
  <si>
    <t>Enbl-Sts</t>
  </si>
  <si>
    <t>XF:23ID-PPS{Sh:FE}</t>
  </si>
  <si>
    <t>XF:23IDA-PPS:1{PSh}</t>
  </si>
  <si>
    <t>XF:23ID1-PPS{PSh}</t>
  </si>
  <si>
    <t>XF:23ID2-PPS{PSh}</t>
  </si>
  <si>
    <t>Drop_2:O.Data[12].5</t>
  </si>
  <si>
    <t>Drop_2:O.Data[12].3</t>
  </si>
  <si>
    <t>Drop_2:O.Data[12].4</t>
  </si>
  <si>
    <t>Drop_2:3:I.1</t>
  </si>
  <si>
    <t>Drop_2:O.Data[12].6</t>
  </si>
  <si>
    <t>Drop_2:O.Data[11].4</t>
  </si>
  <si>
    <t>Drop_2:3:I.5</t>
  </si>
  <si>
    <t>Drop_2:O.Data[11].1</t>
  </si>
  <si>
    <t>Drop_2:O.Data[11].2</t>
  </si>
  <si>
    <t>Drop_2:4:I.1</t>
  </si>
  <si>
    <t>Drop_2:4:I.2</t>
  </si>
  <si>
    <t>FE_SH_ENABLE_Sts</t>
  </si>
  <si>
    <t>FE_SH_OPEN_Cmd</t>
  </si>
  <si>
    <t>FE_SH_CLOSE_Cmd</t>
  </si>
  <si>
    <t>FE_SH_CLOSED_Sts</t>
  </si>
  <si>
    <t>XF:23ID1-VA{FV-Vlv}</t>
  </si>
  <si>
    <t>XF:23ID1-VA{FV-GV}</t>
  </si>
  <si>
    <t>Rdy-Sts</t>
  </si>
  <si>
    <t>Vac_D2:O.Data[10].0</t>
  </si>
  <si>
    <t>Cls-Sts</t>
  </si>
  <si>
    <t>Opn-Sts</t>
  </si>
  <si>
    <t>XF:23ID2-VA{FV-Vlv}</t>
  </si>
  <si>
    <t>XF:23ID2-VA{FV-GV}</t>
  </si>
  <si>
    <t>Vac_D1:7:I.2</t>
  </si>
  <si>
    <t>Vac_D1:O.Data[10].0</t>
  </si>
  <si>
    <t>Vac_D1:O.Data[10].1</t>
  </si>
  <si>
    <t>Vac_D1:7:I.1</t>
  </si>
  <si>
    <t>Vac_D1:7:I.0</t>
  </si>
  <si>
    <t>Vac_D1:O.Data[10].3</t>
  </si>
  <si>
    <t>Vac_D1:O.Data[10].4</t>
  </si>
  <si>
    <t>Vac_D1:8:I.0</t>
  </si>
  <si>
    <t>Vac_D1:8:I.2</t>
  </si>
  <si>
    <t>Vac_D1:8:I.1</t>
  </si>
  <si>
    <t>Vac_D1:O.Data[10].5</t>
  </si>
  <si>
    <t>Vac_D1:O.Data[10].6</t>
  </si>
  <si>
    <t>Vac_D2:O.Data[10].1</t>
  </si>
  <si>
    <t>Vac_D2:7:I.1</t>
  </si>
  <si>
    <t>Vac_D2:O.Data[10].3</t>
  </si>
  <si>
    <t>Vac_D2:O.Data[10].4</t>
  </si>
  <si>
    <t>Vac_D2:8:I.0</t>
  </si>
  <si>
    <t>Vac_D2:8:I.2</t>
  </si>
  <si>
    <t>Vac_D2:8:I.1</t>
  </si>
  <si>
    <t>Vac_D2:O.Data[10].5</t>
  </si>
  <si>
    <t>Vac_D2:O.Data[10].6</t>
  </si>
  <si>
    <t>FV_Sts[0]</t>
  </si>
  <si>
    <t>FV_Sts[1]</t>
  </si>
  <si>
    <t>FV_Sts[2]</t>
  </si>
  <si>
    <t>FV_Sts[3]</t>
  </si>
  <si>
    <t>FV_Sts[4]</t>
  </si>
  <si>
    <t>FV_Sts[5]</t>
  </si>
  <si>
    <t>FV_Sts[6]</t>
  </si>
  <si>
    <t>FV_Sts[7]</t>
  </si>
  <si>
    <t>FV_Sts[9]</t>
  </si>
  <si>
    <t>FV_Sts[10]</t>
  </si>
  <si>
    <t>FV_Sts[8]</t>
  </si>
  <si>
    <t>FV_Sts[11]</t>
  </si>
  <si>
    <t>FV_Sts[12]</t>
  </si>
  <si>
    <t>FV_Sts[14]</t>
  </si>
  <si>
    <t>FV_Sts[15]</t>
  </si>
  <si>
    <t>FV_Sts[17]</t>
  </si>
  <si>
    <t>FV_Sts[13]</t>
  </si>
  <si>
    <t>FV_Sts[18]</t>
  </si>
  <si>
    <t>FV_Sts[19]</t>
  </si>
  <si>
    <t>FV_Sts[20]</t>
  </si>
  <si>
    <t>FV_Sts[21]</t>
  </si>
  <si>
    <t>FV_Sts[22]</t>
  </si>
  <si>
    <t>FV_Sts[23]</t>
  </si>
  <si>
    <t>FV_Sts[16]</t>
  </si>
  <si>
    <t>Not Ready</t>
  </si>
  <si>
    <t>Ready</t>
  </si>
  <si>
    <t>User Interlock</t>
  </si>
  <si>
    <t>Not secured</t>
  </si>
  <si>
    <t>Able to open</t>
  </si>
  <si>
    <t>Fault</t>
  </si>
  <si>
    <t>Intlk:Cls-Sts</t>
  </si>
  <si>
    <t>Intlk:Opn-Sts</t>
  </si>
  <si>
    <t>Cmd:Open-Sts</t>
  </si>
  <si>
    <t>Cmd:Close-Sts</t>
  </si>
  <si>
    <t>FV_02_Sts.StsFault</t>
  </si>
  <si>
    <t>FV_01_Sts.StsFault</t>
  </si>
  <si>
    <t>ID1_VA_FV_Vlv_Rdy_Sts</t>
  </si>
  <si>
    <t>ID1_VA_FV_Vlv_Cls_Sts</t>
  </si>
  <si>
    <t>ID1_VA_FV_Vlv_Opn_Sts</t>
  </si>
  <si>
    <t>ID1_VA_FV_GV_Opn_Sts</t>
  </si>
  <si>
    <t>ID1_VA_FV_GV_Rdy_Sts</t>
  </si>
  <si>
    <t>ID1_VA_FV_GV_Cls_Sts</t>
  </si>
  <si>
    <t>ID2_VA_FV_Vlv_Rdy_Sts</t>
  </si>
  <si>
    <t>ID2_VA_FV_Vlv_Cls_Sts</t>
  </si>
  <si>
    <t>ID2_VA_FV_Vlv_Opn_Sts</t>
  </si>
  <si>
    <t>ID2_VA_FV_GV_Opn_Sts</t>
  </si>
  <si>
    <t>ID2_VA_FV_GV_Rdy_Sts</t>
  </si>
  <si>
    <t>ID2_VA_FV_GV_Cls_Sts</t>
  </si>
  <si>
    <t>ID1_VA_FV_Vlv_IntlkCls_Cmd</t>
  </si>
  <si>
    <t>ID1_VA_FV_Vlv_IntlkOpn_Cmd</t>
  </si>
  <si>
    <t>ID1_VA_FV_GV_IntlkCls_Cmd</t>
  </si>
  <si>
    <t>ID1_VA_FV_GV_IntlkOpn_Cmd</t>
  </si>
  <si>
    <t>ID2_VA_FV_Vlv_IntlkCls_Cmd</t>
  </si>
  <si>
    <t>ID2_VA_FV_Vlv_IntlkOpn_Cmd</t>
  </si>
  <si>
    <t>ID2_VA_FV_GV_IntlkCls_Cmd</t>
  </si>
  <si>
    <t>ID2_VA_FV_GV_IntlkOpn_Cmd</t>
  </si>
  <si>
    <t>ID2_VA_FV_GV_Opn_Cmd</t>
  </si>
  <si>
    <t>ID2_VA_FV_GV_Cls_Cmd</t>
  </si>
  <si>
    <t>Cmd:Opn-Sts</t>
  </si>
  <si>
    <t>Cmd:Cls-Sts</t>
  </si>
  <si>
    <t>Cmd:Rdy-Sts</t>
  </si>
  <si>
    <t>XF:23ID2-EPS{PLC:D2} J11</t>
  </si>
  <si>
    <t>Vac_D2:1:I.0</t>
  </si>
  <si>
    <t>Vac_D2:1:I.2</t>
  </si>
  <si>
    <t>Vac_D2:1:I.4</t>
  </si>
  <si>
    <t>Vac_D2:1:I.5</t>
  </si>
  <si>
    <t>XF:23IDA-VA:1{PSh-IP:1}</t>
  </si>
  <si>
    <t>IDA_VA1_PSh_IP1</t>
  </si>
  <si>
    <t>IDA_VA2_PSh_IP1</t>
  </si>
  <si>
    <t>XF:23IDA-VA:2{PSh-IP:1}</t>
  </si>
  <si>
    <t>XF:23IDA-VA:1{PSh-CCG:1}</t>
  </si>
  <si>
    <t>XF:23IDA-VA:2{PSh-CCG:1}</t>
  </si>
  <si>
    <t>IDA_VA1_PSh_CCG1</t>
  </si>
  <si>
    <t>IDA_VA2_PSh_CCG1</t>
  </si>
  <si>
    <t>XF:23IDA-VA:2{PSh-TCG:1}</t>
  </si>
  <si>
    <t>XF:23IDA-VA:1{PSh-TCG:1}</t>
  </si>
  <si>
    <t>IDA_VA1_PSh_TCG1</t>
  </si>
  <si>
    <t>IDA_VA2_PSh_TCG1</t>
  </si>
  <si>
    <t>XF:23ID1-VA{PSh-IP:1}</t>
  </si>
  <si>
    <t>ID1_VA_PSh_IP1</t>
  </si>
  <si>
    <t>ID2_VA_PSh_IP1</t>
  </si>
  <si>
    <t>XF:23ID2-VA{PSh-IP:1}</t>
  </si>
  <si>
    <t>XF:23ID1-VA{PSh-CCG:1}</t>
  </si>
  <si>
    <t>ID1_VA_PSh_CCG1</t>
  </si>
  <si>
    <t>ID2_VA_PSh_CCG1</t>
  </si>
  <si>
    <t>XF:23ID2-VA{PSh-CCG:1}</t>
  </si>
  <si>
    <t>XF:23ID1-VA{PSh-TCG:1}</t>
  </si>
  <si>
    <t>ID1_VA_PSh_TCG1</t>
  </si>
  <si>
    <t>XF:23ID2-VA{PSh-TCG:1}</t>
  </si>
  <si>
    <t>ID2_VA_PSh_TCG1</t>
  </si>
  <si>
    <t>XF:23ID1-VA{PSh-GV:1}</t>
  </si>
  <si>
    <t>ID1_VA_PSh_GV1_Opn</t>
  </si>
  <si>
    <t>ID1_VA_PSh_GV1_Cls</t>
  </si>
  <si>
    <t>ID1_VA_PSh_GV1_Coil</t>
  </si>
  <si>
    <t>ID2_VA_PmpInl03_GV1_Coil</t>
  </si>
  <si>
    <t>ID2_VA_PmpInl03_GV1_Opn</t>
  </si>
  <si>
    <t>ID2_VA_PmpInl03_GV1_Cls</t>
  </si>
  <si>
    <t>XF:23ID1-OP{Mon-Grt:1}</t>
  </si>
  <si>
    <t>XF:23ID1-OP{Mon-Grt:2}</t>
  </si>
  <si>
    <t>XF:23ID1-OP{Mon-Grt:3}</t>
  </si>
  <si>
    <t>XF:23ID1-OP{Mon-Grt:4}</t>
  </si>
  <si>
    <t>XF:23ID2-OP{Mon-Grt:1}</t>
  </si>
  <si>
    <t>XF:23ID2-OP{Mon-Grt:2}</t>
  </si>
  <si>
    <t>XF:23ID2-OP{Mon-Grt:3}</t>
  </si>
  <si>
    <t>XF:23ID2-OP{Mon-Grt:4}</t>
  </si>
  <si>
    <t>XF:23ID1-OP{Mon-Grt}</t>
  </si>
  <si>
    <t>XF:23ID2-OP{Mon-Grt}</t>
  </si>
  <si>
    <t>XF:23IDA-OP:1{PSh}</t>
  </si>
  <si>
    <t>XF:23IDA-OP:2{PSh}</t>
  </si>
  <si>
    <t>Nominal Flow (GPM)</t>
  </si>
  <si>
    <t>MINOR ALM (GPM)</t>
  </si>
  <si>
    <t>EPS TRIP (GPM)</t>
  </si>
  <si>
    <t>LOLO</t>
  </si>
  <si>
    <t>LLSV</t>
  </si>
  <si>
    <t>HIHI</t>
  </si>
  <si>
    <t>HHSV</t>
  </si>
  <si>
    <t>FESh_Cmd.OpnCmd</t>
  </si>
  <si>
    <t>FESh_Cmd.ClsCmd</t>
  </si>
  <si>
    <t>SSh1_Cmd.OpnCmd</t>
  </si>
  <si>
    <t>SSh2_Cmd.OpnCmd</t>
  </si>
  <si>
    <t>SSh1_Cmd.ClsCmd</t>
  </si>
  <si>
    <t>SSh2_Cmd.ClsCmd</t>
  </si>
  <si>
    <t>SSh3_Cmd.OpnCmd</t>
  </si>
  <si>
    <t>SSh3_Cmd.ClsCmd</t>
  </si>
  <si>
    <t>SSh4_Cmd.OpnCmd</t>
  </si>
  <si>
    <t>SSh4_Cmd.ClsCmd</t>
  </si>
  <si>
    <t>Fast Valve Controller</t>
  </si>
  <si>
    <t>Vacuum box</t>
  </si>
  <si>
    <t>XF:23IDA-PPS:2{PSh}Enbl-Sts</t>
  </si>
  <si>
    <t>XF:23IDA-PPS:2{PSh}Cmd:Open-Cmd</t>
  </si>
  <si>
    <t>XF:23IDA-PPS:2{PSh}Cmd:Close-Cmd</t>
  </si>
  <si>
    <t>XF:23IDA-PPS:2{PSh}Sts:Open-Sts</t>
  </si>
  <si>
    <t>XF:23IDA-PPS:2{PSh}</t>
  </si>
  <si>
    <t>Vac_Sts_to_ES</t>
  </si>
  <si>
    <t>Vac_Sts_from_FE</t>
  </si>
  <si>
    <t>Vac_Sts_from_ES</t>
  </si>
  <si>
    <t>Drop_2:O.Data[17].0</t>
  </si>
  <si>
    <t>Armor_F1:I.Data.0</t>
  </si>
  <si>
    <t>XF:23ID1-VA{Dif-IP:1}</t>
  </si>
  <si>
    <t>XF:23ID1-VA{Dif-IP:2}</t>
  </si>
  <si>
    <t>XF:23ID1-VA{Dif-TMP:1}</t>
  </si>
  <si>
    <t>Armor_01:I.Data.4</t>
  </si>
  <si>
    <t>Armor_01:I.Data.5</t>
  </si>
  <si>
    <t>XF:23ID1-VA{Dif-CCG:1}</t>
  </si>
  <si>
    <t>XF:23ID1-VA{Dif-TCG:1}</t>
  </si>
  <si>
    <t>XF:23ID1-VA{Dif-GV:2}</t>
  </si>
  <si>
    <t>XF:23ID1-VA{Dif-GV:3}</t>
  </si>
  <si>
    <t>XF:23ID1-VA{Dif-GV:4}</t>
  </si>
  <si>
    <t>XF:23ID1-VA{Dif-GV:5}</t>
  </si>
  <si>
    <t>XF:23ID1-VA{Dif-GV:6}</t>
  </si>
  <si>
    <t>XF:23ID1-VA{Dif:LoadLck-CCG:1}</t>
  </si>
  <si>
    <t>XF:23ID1-VA{Dif:LoadLck-TCG:1}</t>
  </si>
  <si>
    <t>XF:23ID1-VA{IPC:09} J104</t>
  </si>
  <si>
    <t>XF:23ID1-EPS{PLC:D1} J22</t>
  </si>
  <si>
    <t>ID1_VA_Dif_IP1</t>
  </si>
  <si>
    <t>ID1_VA_Dif_IP2</t>
  </si>
  <si>
    <t>ID1_VA_Dif_CCG1</t>
  </si>
  <si>
    <t>ID1_VA_DifLoadLck_CCG1</t>
  </si>
  <si>
    <t>ID1_VA_Dif_TCG1</t>
  </si>
  <si>
    <t>ID1_VA_DifLoadLck_TCG1</t>
  </si>
  <si>
    <t>XF:23ID1-VA{VGC:09} RelOut</t>
  </si>
  <si>
    <t>XF:23ID1-EPS{PLC:D1} J13</t>
  </si>
  <si>
    <t>Vac_D1:3:I.0</t>
  </si>
  <si>
    <t>Vac_D1:3:I.2</t>
  </si>
  <si>
    <t>Vac_D1:3:I.4</t>
  </si>
  <si>
    <t>Vac_D1:3:I.5</t>
  </si>
  <si>
    <t xml:space="preserve"> XF:23ID1-EPS{ES:Armor:1}  Ch0</t>
  </si>
  <si>
    <t xml:space="preserve"> XF:23ID1-EPS{ES:Armor:1}  Ch1</t>
  </si>
  <si>
    <t xml:space="preserve"> XF:23ID1-EPS{ES:Armor:1}  Ch2</t>
  </si>
  <si>
    <t xml:space="preserve"> XF:23ID1-EPS{ES:Armor:1}  Ch4</t>
  </si>
  <si>
    <t xml:space="preserve"> XF:23ID1-EPS{ES:Armor:1}  Ch5</t>
  </si>
  <si>
    <t xml:space="preserve"> XF:23ID1-EPS{ES:Armor:1}  Ch8</t>
  </si>
  <si>
    <t xml:space="preserve"> XF:23ID1-EPS{ES:Armor:1}  Ch12</t>
  </si>
  <si>
    <t xml:space="preserve"> XF:23ID1-EPS{ES:Armor:4}  Ch0</t>
  </si>
  <si>
    <t xml:space="preserve"> XF:23ID1-EPS{ES:Armor:1}  Ch9</t>
  </si>
  <si>
    <t xml:space="preserve"> XF:23ID1-EPS{ES:Armor:1}  Ch13</t>
  </si>
  <si>
    <t xml:space="preserve"> XF:23ID1-EPS{ES:Armor:4}  Ch1</t>
  </si>
  <si>
    <t xml:space="preserve"> XF:23ID1-EPS{ES:Armor:1}  Ch6</t>
  </si>
  <si>
    <t xml:space="preserve"> XF:23ID1-EPS{ES:Armor:1}  Ch10</t>
  </si>
  <si>
    <t xml:space="preserve"> XF:23ID1-EPS{ES:Armor:1}  Ch14</t>
  </si>
  <si>
    <t xml:space="preserve"> XF:23ID1-EPS{ES:Armor:4}  Ch2</t>
  </si>
  <si>
    <t>Vac_Sts_to_BL</t>
  </si>
  <si>
    <t>Armor_F1:O.Data.1</t>
  </si>
  <si>
    <t>Vac_Sts_from_BL</t>
  </si>
  <si>
    <t xml:space="preserve"> XF:23ID1-EPS{ES:Armor:4}  Ch3</t>
  </si>
  <si>
    <t xml:space="preserve"> XF:23ID1-EPS{ES:Armor:4}  Ch4</t>
  </si>
  <si>
    <t xml:space="preserve"> XF:23ID1-EPS{ES:Armor:4}  Ch5</t>
  </si>
  <si>
    <t>Retracted</t>
  </si>
  <si>
    <t>Not Retracted</t>
  </si>
  <si>
    <t>Sample_Transfer_NO</t>
  </si>
  <si>
    <t>Sample_Transfer_NC</t>
  </si>
  <si>
    <t>Armor_01:I.Data.8</t>
  </si>
  <si>
    <t>Armor_01:I.Data.12</t>
  </si>
  <si>
    <t>Armor_01:I.Data.9</t>
  </si>
  <si>
    <t>Armor_01:I.Data.13</t>
  </si>
  <si>
    <t>Misc_Sts_1[0]</t>
  </si>
  <si>
    <t>Misc_Sts_1[1]</t>
  </si>
  <si>
    <t>Misc_Sts_1[2]</t>
  </si>
  <si>
    <t>Misc_Sts_1[3]</t>
  </si>
  <si>
    <t>Misc_Sts[0]</t>
  </si>
  <si>
    <t>Misc_Sts[1]</t>
  </si>
  <si>
    <t>Misc_Sts[2]</t>
  </si>
  <si>
    <t>Misc_Sts[3]</t>
  </si>
  <si>
    <t>GV_06_Sts.Coil2</t>
  </si>
  <si>
    <t>ID1_VA_Dif_GV6_Coil1</t>
  </si>
  <si>
    <t>ID1_VA_Dif_GV6_Coil2</t>
  </si>
  <si>
    <t>Vac_D1:3:I.6</t>
  </si>
  <si>
    <t>Vac_D1:3:I.7</t>
  </si>
  <si>
    <t>FE_SH_Sts.Sts</t>
  </si>
  <si>
    <t>FE_SH_Sts.StsFault</t>
  </si>
  <si>
    <t>FE_SH_Sts.FailedToOpn</t>
  </si>
  <si>
    <t>FE_SH_Sts.FailedToCls</t>
  </si>
  <si>
    <t>FE_SH_Sts.LockUS</t>
  </si>
  <si>
    <t>SH1_Sts.Sts</t>
  </si>
  <si>
    <t>SH1_Sts.StsFault</t>
  </si>
  <si>
    <t>SH1_Sts.FailedToOpn</t>
  </si>
  <si>
    <t>SH1_Sts.FailedToCls</t>
  </si>
  <si>
    <t>SH1_Sts.LockUS</t>
  </si>
  <si>
    <t>SH2_Sts.Sts</t>
  </si>
  <si>
    <t>SH2_Sts.StsFault</t>
  </si>
  <si>
    <t>SH2_Sts.FailedToOpn</t>
  </si>
  <si>
    <t>SH2_Sts.FailedToCls</t>
  </si>
  <si>
    <t>SH2_Sts.LockUS</t>
  </si>
  <si>
    <t>SH3_Sts.Sts</t>
  </si>
  <si>
    <t>SH3_Sts.StsFault</t>
  </si>
  <si>
    <t>SH3_Sts.FailedToOpn</t>
  </si>
  <si>
    <t>SH3_Sts.FailedToCls</t>
  </si>
  <si>
    <t>SH3_Sts.LockUS</t>
  </si>
  <si>
    <t>SH4_Sts.Sts</t>
  </si>
  <si>
    <t>SH4_Sts.StsFault</t>
  </si>
  <si>
    <t>SH4_Sts.FailedToOpn</t>
  </si>
  <si>
    <t>SH4_Sts.FailedToCls</t>
  </si>
  <si>
    <t>SH4_Sts.LockUS</t>
  </si>
  <si>
    <t>Sts:Permit-Sts</t>
  </si>
  <si>
    <t>STP_Normal_Sts</t>
  </si>
  <si>
    <t xml:space="preserve"> XF:23ID1-EPS{Armor:E3}  Ch2</t>
  </si>
  <si>
    <t xml:space="preserve"> XF:23ID1-EPS{ES:Armor:E3}  Ch2</t>
  </si>
  <si>
    <t>Armor_E3:I.Data.2</t>
  </si>
  <si>
    <t xml:space="preserve"> XF:23ID1-EPS{Armor:E3}  Ch3</t>
  </si>
  <si>
    <t xml:space="preserve"> XF:23ID1-EPS{ES:Armor:E3}  Ch3</t>
  </si>
  <si>
    <t>Armor_E3:I.Data.3</t>
  </si>
  <si>
    <t xml:space="preserve"> XF:23ID1-EPS{Armor:E3}  Ch4</t>
  </si>
  <si>
    <t xml:space="preserve"> XF:23ID1-EPS{ES:Armor:E3}  Ch4</t>
  </si>
  <si>
    <t>Armor_E3:I.Data.4</t>
  </si>
  <si>
    <t xml:space="preserve"> XF:23ID1-EPS{Armor:E3}  Ch5</t>
  </si>
  <si>
    <t xml:space="preserve"> XF:23ID1-EPS{ES:Armor:E3}  Ch5</t>
  </si>
  <si>
    <t>Armor_E3:I.Data.5</t>
  </si>
  <si>
    <t xml:space="preserve"> XF:23ID1-EPS{Armor:E3}  Ch6</t>
  </si>
  <si>
    <t xml:space="preserve"> XF:23ID1-EPS{ES:Armor:E3}  Ch6</t>
  </si>
  <si>
    <t>Armor_E3:I.Data.6</t>
  </si>
  <si>
    <t xml:space="preserve"> XF:23ID1-EPS{Armor:E3}  Ch7</t>
  </si>
  <si>
    <t xml:space="preserve"> XF:23ID1-EPS{ES:Armor:E3}  Ch7</t>
  </si>
  <si>
    <t>Armor_E3:I.Data.7</t>
  </si>
  <si>
    <t xml:space="preserve"> XF:23ID1-EPS{ES:Armor:E3}  Ch0</t>
  </si>
  <si>
    <t xml:space="preserve"> XF:23ID1-EPS{Armor:E3}  Ch0</t>
  </si>
  <si>
    <t>Armor_E3:O.Data.0</t>
  </si>
  <si>
    <t xml:space="preserve"> XF:23ID1-EPS{Armor:E3}  Ch1</t>
  </si>
  <si>
    <t xml:space="preserve"> XF:23ID1-EPS{ES:Armor:E3}  Ch1</t>
  </si>
  <si>
    <t>Armor_E3:I.Data.1</t>
  </si>
  <si>
    <t>Armor_Hlf:I.Data.0</t>
  </si>
  <si>
    <t>STP_Alarm_Sts</t>
  </si>
  <si>
    <t>Armor_Hlf:I.Data.1</t>
  </si>
  <si>
    <t>Armor_Hlf:O.Data.2</t>
  </si>
  <si>
    <t>Armor_Hlf:O.Data.3</t>
  </si>
  <si>
    <t>STP_Start_Cmd</t>
  </si>
  <si>
    <t>STP_Reset_Cmd</t>
  </si>
  <si>
    <t>Armor_Hlf:O.Data.5</t>
  </si>
  <si>
    <t>Armor_Hlf:I.Data.4</t>
  </si>
  <si>
    <t xml:space="preserve"> XF:23ID1-EPS{ES:Armor:Hlf}  Ch0</t>
  </si>
  <si>
    <t>NPT_Normal_Sts</t>
  </si>
  <si>
    <t>NPT_Start_Cmd</t>
  </si>
  <si>
    <t>Misc_Sts_1[4]</t>
  </si>
  <si>
    <t>Misc_Sts_1[5]</t>
  </si>
  <si>
    <t>Misc_Sts_1[6]</t>
  </si>
  <si>
    <t>Misc_Sts_1[7]</t>
  </si>
  <si>
    <t>Misc_Sts_1[8]</t>
  </si>
  <si>
    <t>Misc_Sts_1[9]</t>
  </si>
  <si>
    <t>5, 6</t>
  </si>
  <si>
    <t>NPT 10</t>
  </si>
  <si>
    <t>Sw:NO-Sts</t>
  </si>
  <si>
    <t>Sw:NC-Sts</t>
  </si>
  <si>
    <t>XF:23ID1-CT{PLC:ES}Out:VaES-Sts</t>
  </si>
  <si>
    <t>XF:23ID1-CT{PLC:ES}In:VaBL-Sts</t>
  </si>
  <si>
    <t>Sts:Operation-Sts</t>
  </si>
  <si>
    <t>Sts:Alarm-Sts</t>
  </si>
  <si>
    <t>Cmd:Start-Cmd</t>
  </si>
  <si>
    <t>Cmd:Reset-Cmd</t>
  </si>
  <si>
    <t>XF:23ID1-CT{Dif-LoadLck-Trans}</t>
  </si>
  <si>
    <t>XF:23ID1-VA{Dif:LoadLck-TMP:1}</t>
  </si>
  <si>
    <t>XF:23ID1-ES{Dif:LoadLck-Trans}</t>
  </si>
  <si>
    <t xml:space="preserve">Pos-Sts </t>
  </si>
  <si>
    <t xml:space="preserve">Sts:Flt-Sts </t>
  </si>
  <si>
    <t>Sample_Transfer_Sts</t>
  </si>
  <si>
    <t>Sample_Transfer_Flt</t>
  </si>
  <si>
    <t>Misc_Sts_1[10]</t>
  </si>
  <si>
    <t>Misc_Sts_1[11]</t>
  </si>
  <si>
    <t>Vac_C2:6:I.6</t>
  </si>
  <si>
    <t>DI Supply valve in FOE energized?</t>
  </si>
  <si>
    <t>DI Supply valve in FOE Open limit sts</t>
  </si>
  <si>
    <t>DI Supply valve in FOE Closed limit sts</t>
  </si>
  <si>
    <t>DI Return valve in FOE valve energized?</t>
  </si>
  <si>
    <t>DI Return valve in FOE valve Closed limit sts</t>
  </si>
  <si>
    <t>DI Return valve in FOE valve Open limit sts</t>
  </si>
  <si>
    <t>DI Supply valve on Floor energized?</t>
  </si>
  <si>
    <t>DI Supply valve on Floor Closed limit sts</t>
  </si>
  <si>
    <t>DI Supply valve on Floor Open limit sts</t>
  </si>
  <si>
    <t>DI Return valve on Floor valve energized?</t>
  </si>
  <si>
    <t>DI Return valve on Floor valve Closed limit sts</t>
  </si>
  <si>
    <t>DI Return valve on Floor valve Open limit sts</t>
  </si>
  <si>
    <t>Drop_2:O.Data[9].2</t>
  </si>
  <si>
    <t>Drop_2:O.Data[10].1</t>
  </si>
  <si>
    <t>Drop_2:O.Data[10].2</t>
  </si>
  <si>
    <t>Drop_2:O.Data[10].7</t>
  </si>
  <si>
    <t>Drop_2:I.Data[6].0</t>
  </si>
  <si>
    <t>Drop_2:I.Data[5].2</t>
  </si>
  <si>
    <t>Drop_2:I.Data[5].1</t>
  </si>
  <si>
    <t>Drop_2:I.Data[5].4</t>
  </si>
  <si>
    <t>Drop_2:I.Data[5].3</t>
  </si>
  <si>
    <t>Drop_2:I.Data[5].6</t>
  </si>
  <si>
    <t>Drop_2:I.Data[5].5</t>
  </si>
  <si>
    <t>Drop_2:I.Data[5].7</t>
  </si>
  <si>
    <t>FOE_Sply_Sts.ClsSw</t>
  </si>
  <si>
    <t>FOE_Rtrn_Sts.Coil1</t>
  </si>
  <si>
    <t>FOE_Sply_Sts.Coil1</t>
  </si>
  <si>
    <t>FOE_Sply_Sts.OpnSw</t>
  </si>
  <si>
    <t>Floor_Sply_Sts.Coil1</t>
  </si>
  <si>
    <t>Floor_Rtrn_Sts.Coil1</t>
  </si>
  <si>
    <t>FOE_Rtrn_Sts.OpnSw</t>
  </si>
  <si>
    <t>Floor_Sply_Sts.OpnSw</t>
  </si>
  <si>
    <t>Floor_Rtrn_Sts.OpnSw</t>
  </si>
  <si>
    <t>FOE_Rtrn_Sts.ClsSw</t>
  </si>
  <si>
    <t>Floor_Sply_Sts.ClsSw</t>
  </si>
  <si>
    <t>Floor_Rtrn_Sts.ClsSw</t>
  </si>
  <si>
    <t>IDA_UT_DISupplyVlvAct_Sts</t>
  </si>
  <si>
    <t>IDA_UT_DISupplyVlvClsLim_Sts</t>
  </si>
  <si>
    <t>IDA_UT_DISupplyVlvOpnLim_Sts</t>
  </si>
  <si>
    <t>IDA_UT_DIReturnVlvAct_Sts</t>
  </si>
  <si>
    <t>IDA_UT_DIReturnVlvClsLim_Sts</t>
  </si>
  <si>
    <t>IDA_UT_DIReturnVlvOpnLim_Sts</t>
  </si>
  <si>
    <t>ID_UT_DISupplyVlvAct_Sts</t>
  </si>
  <si>
    <t>ID_UT_DISupplyVlvClsLim_Sts</t>
  </si>
  <si>
    <t>ID_UT_DISupplyVlvOpnLim_Sts</t>
  </si>
  <si>
    <t>ID_UT_DIReturnVlvAct_Sts</t>
  </si>
  <si>
    <t>ID_UT_DIReturnVlvClsLim_Sts</t>
  </si>
  <si>
    <t>ID_UT_DIReturnVlvOpnLim_Sts</t>
  </si>
  <si>
    <t>XF:23ID{RG:A-Det:Smk}</t>
  </si>
  <si>
    <t>Alrm-Sts</t>
  </si>
  <si>
    <t>Sts:Head-Sts</t>
  </si>
  <si>
    <t>Smoke</t>
  </si>
  <si>
    <t>Missing head</t>
  </si>
  <si>
    <t>XF:23ID{RG:B-Det:Smk}</t>
  </si>
  <si>
    <t>XF:23ID{RG:C-Det:Smk}</t>
  </si>
  <si>
    <t>XF:23ID{RG:D-Det:Smk}</t>
  </si>
  <si>
    <t>XF:23ID{RG:E-Det:Smk}</t>
  </si>
  <si>
    <t>XF:23ID{RG:F-Det:Smk}</t>
  </si>
  <si>
    <t>Drop_2:I.Data[6].2</t>
  </si>
  <si>
    <t>Drop_2:I.Data[6].3</t>
  </si>
  <si>
    <t>Drop_2:I.Data[6].4</t>
  </si>
  <si>
    <t>Drop_2:I.Data[6].5</t>
  </si>
  <si>
    <t>Drop_2:I.Data[6].6</t>
  </si>
  <si>
    <t>Drop_2:I.Data[6].7</t>
  </si>
  <si>
    <t>Drop_2:I.Data[8].0</t>
  </si>
  <si>
    <t>Drop_2:I.Data[8].1</t>
  </si>
  <si>
    <t>Drop_2:I.Data[8].2</t>
  </si>
  <si>
    <t>Drop_2:I.Data[8].3</t>
  </si>
  <si>
    <t>Drop_2:I.Data[8].4</t>
  </si>
  <si>
    <t>Drop_2:I.Data[8].5</t>
  </si>
  <si>
    <t>Smoke_Sts[0]</t>
  </si>
  <si>
    <t>Smoke_Sts[1]</t>
  </si>
  <si>
    <t>Smoke_Sts[2]</t>
  </si>
  <si>
    <t>Smoke_Sts[3]</t>
  </si>
  <si>
    <t>Smoke_Sts[4]</t>
  </si>
  <si>
    <t>Smoke_Sts[5]</t>
  </si>
  <si>
    <t>Smoke_Sts[6]</t>
  </si>
  <si>
    <t>Smoke_Sts[7]</t>
  </si>
  <si>
    <t>Smoke_Sts[8]</t>
  </si>
  <si>
    <t>Smoke_Sts[9]</t>
  </si>
  <si>
    <t>Smoke_Sts[10]</t>
  </si>
  <si>
    <t>Smoke_Sts[11]</t>
  </si>
  <si>
    <t>Hutch A FOE floor Leak detector</t>
  </si>
  <si>
    <t>XF:23IDA-CT{PLC:BL}Out:VaES-Sts</t>
  </si>
  <si>
    <t>XF:23IDA-CT{PLC:BL}Out:VaFE-Sts</t>
  </si>
  <si>
    <t>XF:23IDA-CT{PLC:BL}In:VaFE-Sts</t>
  </si>
  <si>
    <t>XF:23IDA-CT{PLC:BL}In:VaES-Sts</t>
  </si>
  <si>
    <t>Misc_Sts[4]</t>
  </si>
  <si>
    <t>Drop_2:7:I.0</t>
  </si>
  <si>
    <t>XF:23IDA-PU{LD:1}</t>
  </si>
  <si>
    <t>PPS_Sts[22]</t>
  </si>
  <si>
    <t>OSV</t>
  </si>
  <si>
    <t>Missing Head</t>
  </si>
  <si>
    <t>FOE_Sply_Sts.Sts</t>
  </si>
  <si>
    <t>FOE_Sply_Sts.StsFault</t>
  </si>
  <si>
    <t>FOE_Sply_Sts.FailedToOpn</t>
  </si>
  <si>
    <t>FOE_Sply_Sts.FailedToCls</t>
  </si>
  <si>
    <t>FOE_Sply_Cmd.OpnCmd</t>
  </si>
  <si>
    <t>FOE_Sply_Cmd.ClsCmd</t>
  </si>
  <si>
    <t>FOE_Rtrn_Sts.Sts</t>
  </si>
  <si>
    <t>FOE_Rtrn_Sts.StsFault</t>
  </si>
  <si>
    <t>FOE_Rtrn_Sts.FailedToOpn</t>
  </si>
  <si>
    <t>FOE_Rtrn_Sts.FailedToCls</t>
  </si>
  <si>
    <t>FOE_Rtrn_Cmd.OpnCmd</t>
  </si>
  <si>
    <t>FOE_Rtrn_Cmd.ClsCmd</t>
  </si>
  <si>
    <t>Floor_Sply_Sts.Sts</t>
  </si>
  <si>
    <t>Floor_Sply_Sts.StsFault</t>
  </si>
  <si>
    <t>Floor_Sply_Sts.FailedToOpn</t>
  </si>
  <si>
    <t>Floor_Sply_Sts.FailedToCls</t>
  </si>
  <si>
    <t>Floor_Sply_Cmd.OpnCmd</t>
  </si>
  <si>
    <t>Floor_Sply_Cmd.ClsCmd</t>
  </si>
  <si>
    <t>Floor_Rtrn_Sts.Sts</t>
  </si>
  <si>
    <t>Floor_Rtrn_Sts.StsFault</t>
  </si>
  <si>
    <t>Floor_Rtrn_Sts.FailedToOpn</t>
  </si>
  <si>
    <t>Floor_Rtrn_Sts.FailedToCls</t>
  </si>
  <si>
    <t>Floor_Rtrn_Cmd.OpnCmd</t>
  </si>
  <si>
    <t>Floor_Rtrn_Cmd.ClsCmd</t>
  </si>
  <si>
    <t>ALARM</t>
  </si>
  <si>
    <t>Drop_2:I.Data[5].0</t>
  </si>
  <si>
    <t>Leak</t>
  </si>
  <si>
    <t>PPS_Sts[23]</t>
  </si>
  <si>
    <t>PPS_Sts[24]</t>
  </si>
  <si>
    <t>PPS_Sts[25]</t>
  </si>
  <si>
    <t>PPS_Sts[26]</t>
  </si>
  <si>
    <t>XF:23ID-UT{PCW-Vlv:Supply}</t>
  </si>
  <si>
    <t>Act-Sts</t>
  </si>
  <si>
    <t>ClsLim-Sts</t>
  </si>
  <si>
    <t>OpnLim-Sts</t>
  </si>
  <si>
    <t>XF:23ID-UT{PCW-Vlv:Return}</t>
  </si>
  <si>
    <t>XF:23IDA-UT{DI-Vlv:Supply}</t>
  </si>
  <si>
    <t>XF:23IDA-UT{DI-Vlv:Return}</t>
  </si>
  <si>
    <t>IDA_BI1_FS1Out_Sts</t>
  </si>
  <si>
    <t>XF:23IDA-BI:1[FS:1}</t>
  </si>
  <si>
    <t>Sts:Out-Sts</t>
  </si>
  <si>
    <t>Sts:Pk-Sts</t>
  </si>
  <si>
    <t>Sts:Wh-Sts</t>
  </si>
  <si>
    <t>IDA_BI1_FS1Pk_Sts</t>
  </si>
  <si>
    <t>IDA_BI1_FS1Wh_Sts</t>
  </si>
  <si>
    <t>Drop_2:I.Data[2].4</t>
  </si>
  <si>
    <t>Drop_2:I.Data[2].5</t>
  </si>
  <si>
    <t>Drop_2:I.Data[2].6</t>
  </si>
  <si>
    <t>Misc_Sts[5]</t>
  </si>
  <si>
    <t>Misc_Sts[6]</t>
  </si>
  <si>
    <t>Misc_Sts[7]</t>
  </si>
  <si>
    <t>Drop_2:O.Data[11].3</t>
  </si>
  <si>
    <t>FV_02_Sts.OpnSw</t>
  </si>
  <si>
    <t>FV_01_Sts.ClsSw</t>
  </si>
  <si>
    <t>IP_Lock_1[0]</t>
  </si>
  <si>
    <t>IP_Lock_1[1]</t>
  </si>
  <si>
    <t>IP_Lock_1[2]</t>
  </si>
  <si>
    <t>IP_Lock_1[3]</t>
  </si>
  <si>
    <t>IP_Lock_1[4]</t>
  </si>
  <si>
    <t>IP_Lock_1[5]</t>
  </si>
  <si>
    <t>IP_Lock_1[6]</t>
  </si>
  <si>
    <t>IP_Lock_1[7]</t>
  </si>
  <si>
    <t>IP_Lock_1[8]</t>
  </si>
  <si>
    <t>IP_Lock_1[9]</t>
  </si>
  <si>
    <t>IP_Lock_1[10]</t>
  </si>
  <si>
    <t>IP_Lock_1[11]</t>
  </si>
  <si>
    <t>IP_Lock_1[12]</t>
  </si>
  <si>
    <t>IP_Lock_1[13]</t>
  </si>
  <si>
    <t>IP_Lock_1[14]</t>
  </si>
  <si>
    <t>IP_Lock_1[15]</t>
  </si>
  <si>
    <t>IP_Lock_1[16]</t>
  </si>
  <si>
    <t>IP_Lock_1[17]</t>
  </si>
  <si>
    <t>IP_Lock_1[18]</t>
  </si>
  <si>
    <t>IP_Lock_1[19]</t>
  </si>
  <si>
    <t>IP_Lock_1[20]</t>
  </si>
  <si>
    <t>IP_Lock_1[21]</t>
  </si>
  <si>
    <t>IP_Lock_1[22]</t>
  </si>
  <si>
    <t>IP_Lock_1[23]</t>
  </si>
  <si>
    <t>IP_Lock_1[24]</t>
  </si>
  <si>
    <t>IP_Lock_1[25]</t>
  </si>
  <si>
    <t>IP_Lock_1[26]</t>
  </si>
  <si>
    <t>IP_Lock_1[27]</t>
  </si>
  <si>
    <t>IP_Lock_1[28]</t>
  </si>
  <si>
    <t>IP_Lock_1[29]</t>
  </si>
  <si>
    <t>IP_Lock_1[30]</t>
  </si>
  <si>
    <t>IP_Lock_1[31]</t>
  </si>
  <si>
    <t>IP_Lock_2[0]</t>
  </si>
  <si>
    <t>CCG_Lock_1[0]</t>
  </si>
  <si>
    <t>CCG_Lock_1[1]</t>
  </si>
  <si>
    <t>CCG_Lock_1[2]</t>
  </si>
  <si>
    <t>CCG_Lock_1[3]</t>
  </si>
  <si>
    <t>CCG_Lock_1[4]</t>
  </si>
  <si>
    <t>CCG_Lock_1[5]</t>
  </si>
  <si>
    <t>CCG_Lock_1[6]</t>
  </si>
  <si>
    <t>CCG_Lock_1[7]</t>
  </si>
  <si>
    <t>CCG_Lock_1[8]</t>
  </si>
  <si>
    <t>CCG_Lock_1[9]</t>
  </si>
  <si>
    <t>CCG_Lock_1[10]</t>
  </si>
  <si>
    <t>CCG_Lock_1[11]</t>
  </si>
  <si>
    <t>CCG_Lock_1[12]</t>
  </si>
  <si>
    <t>CCG_Lock_1[13]</t>
  </si>
  <si>
    <t>CCG_Lock_1[14]</t>
  </si>
  <si>
    <t>CCG_Lock_1[15]</t>
  </si>
  <si>
    <t>CCG_Lock_1[16]</t>
  </si>
  <si>
    <t>CCG_Lock_1[17]</t>
  </si>
  <si>
    <t>CCG_Lock_1[18]</t>
  </si>
  <si>
    <t>CCG_Lock_1[19]</t>
  </si>
  <si>
    <t>CCG_Lock_1[20]</t>
  </si>
  <si>
    <t>CCG_Lock_1[21]</t>
  </si>
  <si>
    <t>CCG_Lock_1[22]</t>
  </si>
  <si>
    <t>CCG_Lock_1[23]</t>
  </si>
  <si>
    <t>CCG_Lock_1[24]</t>
  </si>
  <si>
    <t>CCG_Lock_1[25]</t>
  </si>
  <si>
    <t>CCG_Lock_1[26]</t>
  </si>
  <si>
    <t>CCG_Lock_1[27]</t>
  </si>
  <si>
    <t>CCG_Lock_1[28]</t>
  </si>
  <si>
    <t>CCG_Lock_1[29]</t>
  </si>
  <si>
    <t>CCG_Lock_1[30]</t>
  </si>
  <si>
    <t>CCG_Lock_1[31]</t>
  </si>
  <si>
    <t>CCG_Lock_2[0]</t>
  </si>
  <si>
    <t>XF:23ID1-ES{LED:1}</t>
  </si>
  <si>
    <t>Sw-Cmd</t>
  </si>
  <si>
    <t>Misc_Sts_1[12]</t>
  </si>
  <si>
    <t>Misc_Sts_1[13]</t>
  </si>
  <si>
    <t>Armor_04:O.Data.7</t>
  </si>
  <si>
    <t>XF:23ID1-ES{LED:2}</t>
  </si>
  <si>
    <t>XF:23ID1-ES{Dif-FS}</t>
  </si>
  <si>
    <t>YAG</t>
  </si>
  <si>
    <t>Sw:InLim-Sts</t>
  </si>
  <si>
    <t>Sw:OutLim-Sts</t>
  </si>
  <si>
    <t>Sts:Act-Sts</t>
  </si>
  <si>
    <t>Armor_04:O.Data.8</t>
  </si>
  <si>
    <t>Armor_04:O.Data.9</t>
  </si>
  <si>
    <t>Armor_04:I.Data.11</t>
  </si>
  <si>
    <t>Armor_04:I.Data.10</t>
  </si>
  <si>
    <t>XF:23ID1-ES{Dif-Abs}</t>
  </si>
  <si>
    <t>TiO2</t>
  </si>
  <si>
    <t>TiO3</t>
  </si>
  <si>
    <t>TiO4</t>
  </si>
  <si>
    <t>Armor_04:I.Data.13</t>
  </si>
  <si>
    <t>Armor_04:I.Data.12</t>
  </si>
  <si>
    <t>Act_01_Sts.ClsSw</t>
  </si>
  <si>
    <t>Act_01_Sts.Coil1</t>
  </si>
  <si>
    <t>Act_02_Sts.OpnSw</t>
  </si>
  <si>
    <t>Act_02_Sts.Coil1</t>
  </si>
  <si>
    <t>XF:23IDA-VA:0{Diag:1-IP:1}Sts:Rly1PLC-First</t>
  </si>
  <si>
    <t>XF:23IDA-VA:0{Msk:1-IP:1}Sts:Rly1PLC-First</t>
  </si>
  <si>
    <t>XF:23IDA-VA:0{DP:1-IP:1}Sts:Rly1PLC-First</t>
  </si>
  <si>
    <t>XF:23IDA-VA:1{Mir:1-IP:1}Sts:Rly1PLC-First</t>
  </si>
  <si>
    <t>XF:23IDA-VA:1{FS:1-IP:1}Sts:Rly1PLC-First</t>
  </si>
  <si>
    <t>XF:23IDA-VA:2{Mir:1-IP:1}Sts:Rly1PLC-First</t>
  </si>
  <si>
    <t>XF:23IDA-VA:1{PSh-IP:1}Sts:Rly1PLC-First</t>
  </si>
  <si>
    <t>XF:23IDA-VA:2{PSh-IP:1}Sts:Rly1PLC-First</t>
  </si>
  <si>
    <t>XF:23ID1-VA{Diag:01-IP:1}Sts:Rly1PLC-First</t>
  </si>
  <si>
    <t>XF:23ID1-VA{Diag:02-IP:1}Sts:Rly1PLC-First</t>
  </si>
  <si>
    <t>XF:23ID1-VA{Mon-IP:1}Sts:Rly1PLC-First</t>
  </si>
  <si>
    <t>XF:23ID1-VA{Slt:1-IP:1}Sts:Rly1PLC-First</t>
  </si>
  <si>
    <t>XF:23ID1-VA{Mir:3-IP:1}Sts:Rly1PLC-First</t>
  </si>
  <si>
    <t>XF:23ID1-VA{Slt:2-IP:1}Sts:Rly1PLC-First</t>
  </si>
  <si>
    <t>XF:23ID1-VA{Diag:03-IP:1}Sts:Rly1PLC-First</t>
  </si>
  <si>
    <t>XF:23ID1-VA{PSh-IP:1}Sts:Rly1PLC-First</t>
  </si>
  <si>
    <t>XF:23ID1-VA{Diag:04-IP:1}Sts:Rly1PLC-First</t>
  </si>
  <si>
    <t>XF:23ID1-VA{DP:1-IP:1}Sts:Rly1PLC-First</t>
  </si>
  <si>
    <t>XF:23ID1-VA{Diag:05-IP:1}Sts:Rly1PLC-First</t>
  </si>
  <si>
    <t>XF:23ID1-VA{Diag:06-IP:1}Sts:Rly1PLC-First</t>
  </si>
  <si>
    <t>XF:23ID2-VA{Diag:01-IP:1}Sts:Rly1PLC-First</t>
  </si>
  <si>
    <t>XF:23ID2-VA{Mon-IP:1}Sts:Rly1PLC-First</t>
  </si>
  <si>
    <t>XF:23ID2-VA{Slt:1-IP:1}Sts:Rly1PLC-First</t>
  </si>
  <si>
    <t>XF:23ID2-VA{PSh-IP:1}Sts:Rly1PLC-First</t>
  </si>
  <si>
    <t>XF:23ID2-VA{Pmp:Inl:01-IP:1}Sts:Rly1PLC-First</t>
  </si>
  <si>
    <t>XF:23ID2-VA{Pmp:Inl:02-IP:1}Sts:Rly1PLC-First</t>
  </si>
  <si>
    <t>XF:23ID2-VA{Pmp:Inl:03-IP:1}Sts:Rly1PLC-First</t>
  </si>
  <si>
    <t>XF:23ID2-VA{Diag:02-IP:1}Sts:Rly1PLC-First</t>
  </si>
  <si>
    <t>XF:23ID2-VA{Slt:2-IP:1}Sts:Rly1PLC-First</t>
  </si>
  <si>
    <t>XF:23ID2-VA{Chop-IP:1}Sts:Rly1PLC-First</t>
  </si>
  <si>
    <t>XF:23ID2-VA{Slt:3-IP:1}Sts:Rly1PLC-First</t>
  </si>
  <si>
    <t>XF:23ID2-VA{Mir:3-IP:1}Sts:Rly1PLC-First</t>
  </si>
  <si>
    <t>XF:23ID2-VA{Diag:03-IP:1}Sts:Rly1PLC-First</t>
  </si>
  <si>
    <t>XF:23IDA-VA:0{Diag:1-CCG:1}Sts:Rly1PLC-First</t>
  </si>
  <si>
    <t>XF:23IDA-VA:0{Msk:1-CCG:1}Sts:Rly1PLC-First</t>
  </si>
  <si>
    <t>XF:23IDA-VA:1{Mir:1-CCG:1}Sts:Rly1PLC-First</t>
  </si>
  <si>
    <t>XF:23IDA-VA:1{FS:1-CCG:1}Sts:Rly1PLC-First</t>
  </si>
  <si>
    <t>XF:23IDA-VA:2{Mir:1-CCG:1}Sts:Rly1PLC-First</t>
  </si>
  <si>
    <t>XF:23IDA-VA:1{PSh-CCG:1}Sts:Rly1PLC-First</t>
  </si>
  <si>
    <t>XF:23IDA-VA:2{PSh-CCG:1}Sts:Rly1PLC-First</t>
  </si>
  <si>
    <t>XF:23ID1-VA{Diag:01-CCG:1}Sts:Rly1PLC-First</t>
  </si>
  <si>
    <t>XF:23ID1-VA{Diag:02-CCG:1}Sts:Rly1PLC-First</t>
  </si>
  <si>
    <t>XF:23ID1-VA{Mon-CCG:1}Sts:Rly1PLC-First</t>
  </si>
  <si>
    <t>XF:23ID1-VA{Slt:1-CCG:1}Sts:Rly1PLC-First</t>
  </si>
  <si>
    <t>XF:23ID1-VA{Mir:3-CCG:1}Sts:Rly1PLC-First</t>
  </si>
  <si>
    <t>XF:23ID1-VA{Slt:2-CCG:1}Sts:Rly1PLC-First</t>
  </si>
  <si>
    <t>XF:23ID1-VA{Diag:03-CCG:1}Sts:Rly1PLC-First</t>
  </si>
  <si>
    <t>XF:23ID1-VA{PSh-CCG:1}Sts:Rly1PLC-First</t>
  </si>
  <si>
    <t>XF:23ID1-VA{Diag:04-CCG:1}Sts:Rly1PLC-First</t>
  </si>
  <si>
    <t>XF:23ID1-VA{DP:1-CCG:1}Sts:Rly1PLC-First</t>
  </si>
  <si>
    <t>XF:23ID1-VA{Diag:05-CCG:1}Sts:Rly1PLC-First</t>
  </si>
  <si>
    <t>XF:23ID1-VA{Diag:06-CCG:1}Sts:Rly1PLC-First</t>
  </si>
  <si>
    <t>XF:23ID2-VA{Diag:01-CCG:1}Sts:Rly1PLC-First</t>
  </si>
  <si>
    <t>XF:23ID2-VA{Mon-CCG:1}Sts:Rly1PLC-First</t>
  </si>
  <si>
    <t>XF:23ID2-VA{Slt:1-CCG:1}Sts:Rly1PLC-First</t>
  </si>
  <si>
    <t>XF:23ID2-VA{PSh-CCG:1}Sts:Rly1PLC-First</t>
  </si>
  <si>
    <t>XF:23ID2-VA{Pmp:Inl:01-CCG:1}Sts:Rly1PLC-First</t>
  </si>
  <si>
    <t>XF:23ID2-VA{Pmp:Inl:02-CCG:1}Sts:Rly1PLC-First</t>
  </si>
  <si>
    <t>XF:23ID2-VA{Pmp:Inl:03-CCG:1}Sts:Rly1PLC-First</t>
  </si>
  <si>
    <t>XF:23ID2-VA{Diag:02-CCG:1}Sts:Rly1PLC-First</t>
  </si>
  <si>
    <t>XF:23ID2-VA{Slt:2-CCG:1}Sts:Rly1PLC-First</t>
  </si>
  <si>
    <t>XF:23ID2-VA{Chop-CCG:1}Sts:Rly1PLC-First</t>
  </si>
  <si>
    <t>XF:23ID2-VA{Slt:3-CCG:1}Sts:Rly1PLC-First</t>
  </si>
  <si>
    <t>XF:23ID2-VA{GC-CCG:1}Sts:Rly1PLC-First</t>
  </si>
  <si>
    <t>XF:23ID2-VA{Mir:3-CCG:1}Sts:Rly1PLC-First</t>
  </si>
  <si>
    <t>XF:23ID2-VA{Diag:03-CCG:1}Sts:Rly1PLC-First</t>
  </si>
  <si>
    <t>XF:23IDA-OP:0{Msk:1}T:1-First</t>
  </si>
  <si>
    <t>XF:23IDA-OP:0{Msk:1}T:2-First</t>
  </si>
  <si>
    <t>XF:23IDA-OP:1{Mir:1-Msk}T:1-First</t>
  </si>
  <si>
    <t>XF:23IDA-OP:1{Mir:1-Msk}T:2-First</t>
  </si>
  <si>
    <t>XF:23IDA-OP:1{Mir:1}T:1-First</t>
  </si>
  <si>
    <t>XF:23IDA-OP:1{Mir:1}T:2-First</t>
  </si>
  <si>
    <t>XF:23IDA-OP:1{Msk:1}T:1-First</t>
  </si>
  <si>
    <t>XF:23IDA-OP:1{Msk:1}T:2-First</t>
  </si>
  <si>
    <t>XF:23IDA-OP:1{FS:1}T-First</t>
  </si>
  <si>
    <t>XF:23IDA-OP:2{Mir:1A-Msk}T:1-First</t>
  </si>
  <si>
    <t>XF:23IDA-OP:2{Mir:1B-Msk}T:1-First</t>
  </si>
  <si>
    <t>XF:23IDA-OP:2{Mir:1A}T:1-First</t>
  </si>
  <si>
    <t>XF:23IDA-OP:2{Mir:1B}T:1-First</t>
  </si>
  <si>
    <t>XF:23IDA-OP:2{Mir:1A-Msk}T:2-First</t>
  </si>
  <si>
    <t>XF:23IDA-OP:2{Mir:1B-Msk}T:2-First</t>
  </si>
  <si>
    <t>XF:23IDA-OP:2{Mir:1A}T:2-First</t>
  </si>
  <si>
    <t>XF:23IDA-OP:2{Mir:1B}T:2-First</t>
  </si>
  <si>
    <t>XF:23IDA-OP:2{Msk:1}T:1-First</t>
  </si>
  <si>
    <t>XF:23IDA-OP:2{Msk:1}T:2-First</t>
  </si>
  <si>
    <t>XF:23IDA-VA:0{DP:1}T-First</t>
  </si>
  <si>
    <t>XF:23IDA-UT{DI}T:Supply-First</t>
  </si>
  <si>
    <t>XF:23IDA-UT{DI}T:Return-First</t>
  </si>
  <si>
    <t>XF:23IDA-UT{PCW}T:Supply-First</t>
  </si>
  <si>
    <t>XF:23IDA-UT{PCW}T:Return-First</t>
  </si>
  <si>
    <t>XF:23ID1-OP{Diag:02}T-First</t>
  </si>
  <si>
    <t>XF:23ID1-OP{Mon-Mir}T-First</t>
  </si>
  <si>
    <t>XF:23ID1-OP{Mon-Mir:Msk}T-First</t>
  </si>
  <si>
    <t>XF:23ID1-OP{Mon-Grt:1}T-First</t>
  </si>
  <si>
    <t>XF:23ID1-OP{Mon-Grt:2}T-First</t>
  </si>
  <si>
    <t>XF:23ID1-OP{Mon-Grt:3}T-First</t>
  </si>
  <si>
    <t>XF:23ID1-OP{Mon-Grt:4}T-First</t>
  </si>
  <si>
    <t>XF:23ID1-OP{Mir:3-Bdr}T-First</t>
  </si>
  <si>
    <t>XF:23ID2-OP{Diag:01}T-First</t>
  </si>
  <si>
    <t>XF:23ID2-OP{Mon-Mir}T-First</t>
  </si>
  <si>
    <t>XF:23ID2-OP{Mon-Mir:Msk}T-First</t>
  </si>
  <si>
    <t>XF:23ID2-OP{Mon-Grt:1}T-First</t>
  </si>
  <si>
    <t>XF:23ID2-OP{Mon-Grt:2}T-First</t>
  </si>
  <si>
    <t>XF:23ID2-OP{Mon-Grt:3}T-First</t>
  </si>
  <si>
    <t>XF:23ID2-OP{Mon-Grt:4}T-First</t>
  </si>
  <si>
    <t>XF:23ID2-OP{Chop}T-First</t>
  </si>
  <si>
    <t>XF:23IDA-VA:0{DP:1}F-First</t>
  </si>
  <si>
    <t>XF:23IDA-OP:1{Mir:1}F-First</t>
  </si>
  <si>
    <t>XF:23IDA-OP:1{Mir:1-Msk}F-First</t>
  </si>
  <si>
    <t>XF:23IDA-OP:2{Mir:1A}F-First</t>
  </si>
  <si>
    <t>XF:23IDA-OP:2{Mir:1-Msk}F-First</t>
  </si>
  <si>
    <t>XF:23IDA-OP:1{FS:1}F-First</t>
  </si>
  <si>
    <t>XF:23IDA-OP:2{Mir:1B}F-First</t>
  </si>
  <si>
    <t>XF:23ID1-OP{Mon-Mir}F-First</t>
  </si>
  <si>
    <t>XF:23ID1-OP{Mon-Grt}F-First</t>
  </si>
  <si>
    <t>XF:23ID1-OP{Diag:02}F-First</t>
  </si>
  <si>
    <t>XF:23ID2-OP{Mon-Mir}F-First</t>
  </si>
  <si>
    <t>XF:23ID2-OP{Mon-Grt}F-First</t>
  </si>
  <si>
    <t>XF:23ID2-OP{Diag:01}F-First</t>
  </si>
  <si>
    <t>XF:23IDA-OP:0{Msk:1}F-First</t>
  </si>
  <si>
    <t>XF:23IDA-OP:1{Msk:1}F-First</t>
  </si>
  <si>
    <t>XF:23IDA-OP:2{Msk:1}F-First</t>
  </si>
  <si>
    <t>XF:23IDA-OP:1{PSh}F-First</t>
  </si>
  <si>
    <t>XF:23IDA-OP:2{PSh}F-First</t>
  </si>
  <si>
    <t>XF:23ID1-OP{Mon-Msk}F-First</t>
  </si>
  <si>
    <t>XF:23ID2-OP{Mon-Msk}F-First</t>
  </si>
  <si>
    <t>XF:23IDA-UT{Circuit:1}F-First</t>
  </si>
  <si>
    <t>XF:23IDA-UT{Circuit:10}F-First</t>
  </si>
  <si>
    <t>XF:23IDA-UT{DI}F-First</t>
  </si>
  <si>
    <t>XF:23IDA-UT{DI}P:Supply-First</t>
  </si>
  <si>
    <t>XF:23IDA-UT{DI}P:Return-First</t>
  </si>
  <si>
    <t>XF:23ID1-UT{DI}P:Supply-First</t>
  </si>
  <si>
    <t>XF:23ID1-UT{DI}P:Return-First</t>
  </si>
  <si>
    <t>GV_OpnSw_Lock[0]</t>
  </si>
  <si>
    <t>GV_OpnSw_Lock[1]</t>
  </si>
  <si>
    <t>GV_OpnSw_Lock[2]</t>
  </si>
  <si>
    <t>GV_OpnSw_Lock[3]</t>
  </si>
  <si>
    <t>GV_OpnSw_Lock[4]</t>
  </si>
  <si>
    <t>GV_OpnSw_Lock[5]</t>
  </si>
  <si>
    <t>GV_OpnSw_Lock[6]</t>
  </si>
  <si>
    <t>GV_OpnSw_Lock[7]</t>
  </si>
  <si>
    <t>GV_OpnSw_Lock[8]</t>
  </si>
  <si>
    <t>GV_OpnSw_Lock[9]</t>
  </si>
  <si>
    <t>GV_OpnSw_Lock[10]</t>
  </si>
  <si>
    <t>GV_OpnSw_Lock[11]</t>
  </si>
  <si>
    <t>GV_OpnSw_Lock[12]</t>
  </si>
  <si>
    <t>GV_OpnSw_Lock[13]</t>
  </si>
  <si>
    <t>GV_OpnSw_Lock[14]</t>
  </si>
  <si>
    <t>GV_OpnSw_Lock[15]</t>
  </si>
  <si>
    <t>GV_OpnSw_Lock[16]</t>
  </si>
  <si>
    <t>GV_OpnSw_Lock[17]</t>
  </si>
  <si>
    <t>GV_OpnSw_Lock[18]</t>
  </si>
  <si>
    <t>GV_OpnSw_Lock[19]</t>
  </si>
  <si>
    <t>GV_OpnSw_Lock[20]</t>
  </si>
  <si>
    <t>GV_OpnSw_Lock[21]</t>
  </si>
  <si>
    <t>GV_OpnSw_Lock[22]</t>
  </si>
  <si>
    <t>GV_OpnSw_Lock[23]</t>
  </si>
  <si>
    <t>GV_OpnSw_Lock[24]</t>
  </si>
  <si>
    <t>GV_OpnSw_Lock[25]</t>
  </si>
  <si>
    <t>GV_OpnSw_Lock[26]</t>
  </si>
  <si>
    <t>GV_OpnSw_Lock[27]</t>
  </si>
  <si>
    <t>GV_OpnSw_Lock[28]</t>
  </si>
  <si>
    <t>GV_OpnSw_Lock[29]</t>
  </si>
  <si>
    <t>GV_OpnSw_Lock[30]</t>
  </si>
  <si>
    <t>GV_OpnSw_Lock[31]</t>
  </si>
  <si>
    <t>IDA_T_Lock[0]</t>
  </si>
  <si>
    <t>IDA_T_Lock[1]</t>
  </si>
  <si>
    <t>IDA_T_Lock[2]</t>
  </si>
  <si>
    <t>IDA_T_Lock[3]</t>
  </si>
  <si>
    <t>IDA_T_Lock[4]</t>
  </si>
  <si>
    <t>IDA_T_Lock[5]</t>
  </si>
  <si>
    <t>IDA_T_Lock[6]</t>
  </si>
  <si>
    <t>IDA_T_Lock[7]</t>
  </si>
  <si>
    <t>IDA_T_Lock[8]</t>
  </si>
  <si>
    <t>IDA_T_Lock[9]</t>
  </si>
  <si>
    <t>IDA_T_Lock[10]</t>
  </si>
  <si>
    <t>IDA_T_Lock[11]</t>
  </si>
  <si>
    <t>IDA_T_Lock[12]</t>
  </si>
  <si>
    <t>IDA_T_Lock[13]</t>
  </si>
  <si>
    <t>IDA_T_Lock[14]</t>
  </si>
  <si>
    <t>IDA_T_Lock[15]</t>
  </si>
  <si>
    <t>IDA_T_Lock[16]</t>
  </si>
  <si>
    <t>IDA_T_Lock[17]</t>
  </si>
  <si>
    <t>IDA_T_Lock[18]</t>
  </si>
  <si>
    <t>IDA_T_Lock[19]</t>
  </si>
  <si>
    <t>IDA_T_Lock[20]</t>
  </si>
  <si>
    <t>IDA_T_Lock[21]</t>
  </si>
  <si>
    <t>IDA_T_Lock[22]</t>
  </si>
  <si>
    <t>IDA_T_Lock[23]</t>
  </si>
  <si>
    <t>ID1_T_Lock[0]</t>
  </si>
  <si>
    <t>ID1_T_Lock[1]</t>
  </si>
  <si>
    <t>ID1_T_Lock[2]</t>
  </si>
  <si>
    <t>ID1_T_Lock[3]</t>
  </si>
  <si>
    <t>ID1_T_Lock[4]</t>
  </si>
  <si>
    <t>ID1_T_Lock[5]</t>
  </si>
  <si>
    <t>ID1_T_Lock[6]</t>
  </si>
  <si>
    <t>ID1_T_Lock[7]</t>
  </si>
  <si>
    <t>ID2_T_Lock[0]</t>
  </si>
  <si>
    <t>ID2_T_Lock[1]</t>
  </si>
  <si>
    <t>ID2_T_Lock[2]</t>
  </si>
  <si>
    <t>ID2_T_Lock[3]</t>
  </si>
  <si>
    <t>ID2_T_Lock[4]</t>
  </si>
  <si>
    <t>ID2_T_Lock[5]</t>
  </si>
  <si>
    <t>ID2_T_Lock[6]</t>
  </si>
  <si>
    <t>ID2_T_Lock[7]</t>
  </si>
  <si>
    <t>F_Lock[0]</t>
  </si>
  <si>
    <t>F_Lock[1]</t>
  </si>
  <si>
    <t>F_Lock[2]</t>
  </si>
  <si>
    <t>F_Lock[3]</t>
  </si>
  <si>
    <t>F_Lock[4]</t>
  </si>
  <si>
    <t>F_Lock[5]</t>
  </si>
  <si>
    <t>F_Lock[6]</t>
  </si>
  <si>
    <t>F_Lock[7]</t>
  </si>
  <si>
    <t>F_Lock[8]</t>
  </si>
  <si>
    <t>F_Lock[9]</t>
  </si>
  <si>
    <t>F_Lock[10]</t>
  </si>
  <si>
    <t>F_Lock[11]</t>
  </si>
  <si>
    <t>F_Lock[12]</t>
  </si>
  <si>
    <t>F_Lock[13]</t>
  </si>
  <si>
    <t>F_Lock[14]</t>
  </si>
  <si>
    <t>F_Lock[15]</t>
  </si>
  <si>
    <t>F_Lock[16]</t>
  </si>
  <si>
    <t>F_Lock[17]</t>
  </si>
  <si>
    <t>F_Lock[18]</t>
  </si>
  <si>
    <t>F_Lock[19]</t>
  </si>
  <si>
    <t>F_Lock[20]</t>
  </si>
  <si>
    <t>F_Lock[21]</t>
  </si>
  <si>
    <t>F_Lock[22]</t>
  </si>
  <si>
    <t>F_Lock[23]</t>
  </si>
  <si>
    <t>F_Lock[24]</t>
  </si>
  <si>
    <t>F_Lock[25]</t>
  </si>
  <si>
    <t>F_Lock[26]</t>
  </si>
  <si>
    <t>First</t>
  </si>
  <si>
    <t>XF:23IDA-VA:0{DP:1-GV:1}Pos-First</t>
  </si>
  <si>
    <t>XF:23IDA-VA:1{Mir:1-GV:1}Pos-First</t>
  </si>
  <si>
    <t>XF:23IDA-VA:1{FS:1-GV:1}Pos-First</t>
  </si>
  <si>
    <t>XF:23IDA-VA:1{FS:1-GV:2}Pos-First</t>
  </si>
  <si>
    <t>XF:23IDA-VA:2{Mir:1-GV:1}Pos-First</t>
  </si>
  <si>
    <t>XF:23IDA-VA:2{Mir:1-GV:2}Pos-First</t>
  </si>
  <si>
    <t>XF:23ID1-VA{Diag:01-GV:1}Pos-First</t>
  </si>
  <si>
    <t>XF:23ID1-VA{Diag:02-GV:1}Pos-First</t>
  </si>
  <si>
    <t>XF:23ID1-VA{Mon-GV:1}Pos-First</t>
  </si>
  <si>
    <t>XF:23ID1-VA{Slt:1-GV:1}Pos-First</t>
  </si>
  <si>
    <t>XF:23ID1-VA{Mir:3-GV:1}Pos-First</t>
  </si>
  <si>
    <t>XF:23ID1-VA{FV:1}Pos-First</t>
  </si>
  <si>
    <t>XF:23ID1-VA{Diag:03-GV:1}Pos-First</t>
  </si>
  <si>
    <t>XF:23ID1-VA{PSh-GV:1}Pos-First</t>
  </si>
  <si>
    <t>XF:23ID1-VA{Diag:04-GV:1}Pos-First</t>
  </si>
  <si>
    <t>XF:23ID1-VA{DP:1-GV:1}Pos-First</t>
  </si>
  <si>
    <t>XF:23ID1-VA{Diag:05-GV:1}Pos-First</t>
  </si>
  <si>
    <t>XF:23ID1-VA{Diag:06-GV:1}Pos-First</t>
  </si>
  <si>
    <t>XF:23ID2-VA{Diag:01-GV:1}Pos-First</t>
  </si>
  <si>
    <t>XF:23ID2-VA{Mon-GV:1}Pos-First</t>
  </si>
  <si>
    <t>XF:23ID2-VA{Slt:1-GV:1}Pos-First</t>
  </si>
  <si>
    <t>XF:23ID2-VA{FV:1}Pos-First</t>
  </si>
  <si>
    <t>XF:23ID2-VA{Pmp:Inl:01-GV:1}Pos-First</t>
  </si>
  <si>
    <t>XF:23ID2-VA{Pmp:Inl:02-GV:1}Pos-First</t>
  </si>
  <si>
    <t>XF:23ID2-VA{Pmp:Inl:03-GV:1}Pos-First</t>
  </si>
  <si>
    <t>XF:23ID2-VA{Diag:02-GV:1}Pos-First</t>
  </si>
  <si>
    <t>XF:23ID2-VA{Slt:2-GV:1}Pos-First</t>
  </si>
  <si>
    <t>XF:23ID2-VA{Chop-GV:1}Pos-First</t>
  </si>
  <si>
    <t>XF:23ID2-VA{Slt:3-GV:1}Pos-First</t>
  </si>
  <si>
    <t>XF:23ID2-VA{Mir:3-GV:1}Pos-First</t>
  </si>
  <si>
    <t>XF:23ID2-VA{Diag:03-GV:1}Pos-First</t>
  </si>
  <si>
    <t>XF:23ID2-VA{GC-GV:1}Pos-First</t>
  </si>
  <si>
    <t>Act_01_Sts.InSw</t>
  </si>
  <si>
    <t>Act_02_Sts.InSw</t>
  </si>
  <si>
    <t>Latched</t>
  </si>
  <si>
    <t>Cleared</t>
  </si>
  <si>
    <t xml:space="preserve">Out:EPS_Permit-Sts </t>
  </si>
  <si>
    <t>XF:23ID-EPS{}</t>
  </si>
  <si>
    <t>Sts:Pos-Sts</t>
  </si>
  <si>
    <t>FE_SH_CMD_Sts</t>
  </si>
  <si>
    <t xml:space="preserve">Sts:OpnCmd-Sts </t>
  </si>
  <si>
    <t>SH_FE_Sts.StatusRaw</t>
  </si>
  <si>
    <t>SH_FE_Sts.EnableRaw</t>
  </si>
  <si>
    <t>SH_FE_Sts.CMDRaw</t>
  </si>
  <si>
    <t>SH_FE_Sts.OpenRaw</t>
  </si>
  <si>
    <t>SH_FE_Sts.CloseRaw</t>
  </si>
  <si>
    <t>PSH_1_ENABLE_Sts</t>
  </si>
  <si>
    <t>PSH_1_CLOSED_Sts</t>
  </si>
  <si>
    <t>PSH_1_CMD_Sts</t>
  </si>
  <si>
    <t>PSH_1_OPEN_Cmd</t>
  </si>
  <si>
    <t>PSH_1_CLOSE_Cmd</t>
  </si>
  <si>
    <t>PSH_1_Sts.EnableRaw</t>
  </si>
  <si>
    <t>PSH_1_Sts.StatusRaw</t>
  </si>
  <si>
    <t>PSH_1_Sts.CMDRaw</t>
  </si>
  <si>
    <t>PSH_1_Sts.OpenRaw</t>
  </si>
  <si>
    <t>PSH_1_Sts.CloseRaw</t>
  </si>
  <si>
    <t>PSH_2_ENABLE_Sts</t>
  </si>
  <si>
    <t>PSH_2_Sts.EnableRaw</t>
  </si>
  <si>
    <t>PSH_2_CLOSED_Sts</t>
  </si>
  <si>
    <t>PSH_2_Sts.StatusRaw</t>
  </si>
  <si>
    <t>PSH_2_CMD_Sts</t>
  </si>
  <si>
    <t>PSH_2_Sts.CMDRaw</t>
  </si>
  <si>
    <t>PSH_2_Sts.OpenRaw</t>
  </si>
  <si>
    <t>PSH_2_Sts.CloseRaw</t>
  </si>
  <si>
    <t>PSH_2_OPEN_Cmd</t>
  </si>
  <si>
    <t>PSH_2_CLOSE_Cmd</t>
  </si>
  <si>
    <t>PSH_3_ENABLE_Sts</t>
  </si>
  <si>
    <t>PSH_3_Sts.EnableRaw</t>
  </si>
  <si>
    <t>PSH_3_CLOSED_Sts</t>
  </si>
  <si>
    <t>PSH_3_Sts.StatusRaw</t>
  </si>
  <si>
    <t>PSH_3_CMD_Sts</t>
  </si>
  <si>
    <t>PSH_3_Sts.CMDRaw</t>
  </si>
  <si>
    <t>PSH_3_OPEN_Cmd</t>
  </si>
  <si>
    <t>PSH_3_Sts.OpenRaw</t>
  </si>
  <si>
    <t>PSH_3_CLOSE_Cmd</t>
  </si>
  <si>
    <t>PSH_3_Sts.CloseRaw</t>
  </si>
  <si>
    <t>Drop_2:4:I.6</t>
  </si>
  <si>
    <t>Drop_2:4:I.3</t>
  </si>
  <si>
    <t>PSH_4_ENABLE_Sts</t>
  </si>
  <si>
    <t>PSH_4_Sts.EnableRaw</t>
  </si>
  <si>
    <t>PSH_4_CLOSED_Sts</t>
  </si>
  <si>
    <t>PSH_4_Sts.StatusRaw</t>
  </si>
  <si>
    <t>PSH_4_CMD_Sts</t>
  </si>
  <si>
    <t>PSH_4_Sts.CMDRaw</t>
  </si>
  <si>
    <t>PSH_4_OPEN_Cmd</t>
  </si>
  <si>
    <t>PSH_4_Sts.OpenRaw</t>
  </si>
  <si>
    <t>PSH_4_CLOSE_Cmd</t>
  </si>
  <si>
    <t>PSH_4_Sts.CloseRaw</t>
  </si>
  <si>
    <t>Drop_2:4:I.4</t>
  </si>
  <si>
    <t>Drop_2:4:I.5</t>
  </si>
  <si>
    <t>XF:23ID1-ES{FCCD-PSU}Sw-Sel</t>
  </si>
  <si>
    <t>XF:23ID1-ES{FCCD-PSU}Sw-Sts</t>
  </si>
  <si>
    <t>XF:23ID1-ES{FCCD-N2}Sw:Main-Sel</t>
  </si>
  <si>
    <t>XF:23ID1-ES{FCCD-N2}Sw:Main-Sts</t>
  </si>
  <si>
    <t>XF:23ID1-ES{FCCD-N2}Sw:Gas-Sel</t>
  </si>
  <si>
    <t>XF:23ID1-ES{FCCD-N2}Sw:Gas-Sts</t>
  </si>
  <si>
    <t>XF:23ID1-ES{FCCD-CIN}Sw:FP-Sel</t>
  </si>
  <si>
    <t>XF:23ID1-ES{FCCD-CIN}Sw:FP-Sts</t>
  </si>
  <si>
    <t>Armor_07:O.Data.0</t>
  </si>
  <si>
    <t>Armor_07:O.Data.4</t>
  </si>
  <si>
    <t>Armor_07:O.Data.6</t>
  </si>
  <si>
    <t>Armor_07:I.Data.3</t>
  </si>
  <si>
    <t>Armor_07:I.Data.5</t>
  </si>
  <si>
    <t>Armor_07:I.Data.7</t>
  </si>
  <si>
    <t>XF:23ID1-VA{Dif:Backing-TCG:1}</t>
  </si>
  <si>
    <t xml:space="preserve"> XF:23ID1-EPS{Armor:E3}  Ch8</t>
  </si>
  <si>
    <t>XF:23ID1-VA{Dif-Vlv:7}</t>
  </si>
  <si>
    <t xml:space="preserve"> XF:23ID1-EPS{ES:Armor:4}  Ch14</t>
  </si>
  <si>
    <t>ID1_VA_Dif_Vlv7_Coil1</t>
  </si>
  <si>
    <t>Armor_E3:I.Data.8</t>
  </si>
  <si>
    <t>XF:23ID1-EPS{PLC:D1} J14</t>
  </si>
  <si>
    <t>ID1_VA_DifBacking_TCG1</t>
  </si>
  <si>
    <t>Vac_D1:4:I.0</t>
  </si>
  <si>
    <t>XF:23ID1-ES{Dif-Ax:Gam}T-I</t>
  </si>
  <si>
    <t>XF:23ID1-OP{Sh:Fast}T-I</t>
  </si>
  <si>
    <t>Armor_05:I.Ch1Data</t>
  </si>
  <si>
    <t>T_I[0]</t>
  </si>
  <si>
    <t>T_I[1]</t>
  </si>
  <si>
    <t>Vac_D2:2:I.0</t>
  </si>
  <si>
    <t>Vac_D2:2:I.2</t>
  </si>
  <si>
    <t>XF:23ID2-EPS{PLC:D2} J12</t>
  </si>
  <si>
    <t>XF:23ID2-EPS{PLC:D2} J13</t>
  </si>
  <si>
    <t>Vac_D2:3:I.0</t>
  </si>
  <si>
    <t>Vac_D2:3:I.2</t>
  </si>
  <si>
    <t>ID2_VA_CC_X_CCG1</t>
  </si>
  <si>
    <t>ID2_VA_CC_I_CCG1</t>
  </si>
  <si>
    <t>ID2_VA_IG_L_IG1</t>
  </si>
  <si>
    <t>ID2_VA_IG_M_IG1</t>
  </si>
  <si>
    <t>CCG_Sts_2[1]</t>
  </si>
  <si>
    <t>CCG_Sts_2[2]</t>
  </si>
  <si>
    <t>CCG_Sts_2[3]</t>
  </si>
  <si>
    <t>CCG_Sts_2[4]</t>
  </si>
  <si>
    <t>CCG_Sts_2[5]</t>
  </si>
  <si>
    <t>CCG_Sts_2[6]</t>
  </si>
  <si>
    <t>XF:23ID2-VA{VGC:??} RelOut (marked as 2 in rack)</t>
  </si>
  <si>
    <t>XF:23ID2-VA{VGC:??} RelOut (marked as 3 in rack)</t>
  </si>
  <si>
    <t>Vac_D2:2:I.4</t>
  </si>
  <si>
    <t>Vac_D2:2:I.5</t>
  </si>
  <si>
    <t>XF:23ID2-VA{VGC:??} RelOut (marked as 4 in rack)</t>
  </si>
  <si>
    <t>ID2_VA_PG_X_TCG1</t>
  </si>
  <si>
    <t>ID2_VA_PG_I_TCG1</t>
  </si>
  <si>
    <t>Vac_D2:3:I.4</t>
  </si>
  <si>
    <t>Vac_D2:3:I.5</t>
  </si>
  <si>
    <t>ID2_VA_PG_M_TCG1</t>
  </si>
  <si>
    <t>ID2_VA_PG_L_TCG1</t>
  </si>
  <si>
    <t>XF:23ID2-EPS{PLC:D2} J14</t>
  </si>
  <si>
    <t>Vac_D2:4:I.4</t>
  </si>
  <si>
    <t>Vac_D2:4:I.5</t>
  </si>
  <si>
    <t>ID2_VA_PG_B1_TCG1</t>
  </si>
  <si>
    <t>ID2_VA_PG_B2_TCG1</t>
  </si>
  <si>
    <t>TCG_Sts_2[1]</t>
  </si>
  <si>
    <t>TCG_Sts_2[2]</t>
  </si>
  <si>
    <t>TCG_Sts_2[3]</t>
  </si>
  <si>
    <t>TCG_Sts_2[4]</t>
  </si>
  <si>
    <t>TCG_Sts_2[5]</t>
  </si>
  <si>
    <t>TCG_Sts_2[6]</t>
  </si>
  <si>
    <t>TCG_Sts_2[7]</t>
  </si>
  <si>
    <t>TCG_Sts_2[8]</t>
  </si>
  <si>
    <t>TCG_Sts_2[9]</t>
  </si>
  <si>
    <t>XF:23IDA-CT{PLC:BL}Out:VaES2-Sts</t>
  </si>
  <si>
    <t>XF:23IDA-CT{PLC:BL}In:VaES2-Sts</t>
  </si>
  <si>
    <t>Vac_Sts_from_ES2</t>
  </si>
  <si>
    <t>Vac_Sts_to_ES2</t>
  </si>
  <si>
    <t>Spare_Unused:I.Data.0</t>
  </si>
  <si>
    <t>Spare_Unused:O.Data.1</t>
  </si>
  <si>
    <t>XF:23ID1-VA{Dif-GV:8}</t>
  </si>
  <si>
    <t xml:space="preserve"> XF:23ID1-EPS{ES:Armor:7}  Ch10</t>
  </si>
  <si>
    <t xml:space="preserve"> XF:23ID1-EPS{ES:Armor:7}  Ch11</t>
  </si>
  <si>
    <t>Armor_07:O.Data.10</t>
  </si>
  <si>
    <t>Armor_04:O.Data.11</t>
  </si>
  <si>
    <t>GV_08_Sts.Coil2</t>
  </si>
  <si>
    <t>Armor_04:O.Data.14</t>
  </si>
  <si>
    <t>Armor_04:O.Data.3</t>
  </si>
  <si>
    <t>Armor_01:O.Data.14</t>
  </si>
  <si>
    <t>Armor_01:O.Data.10</t>
  </si>
  <si>
    <t>Armor_01:O.Data.6</t>
  </si>
  <si>
    <t>XF:23ID1-VA{Dif-GV:7}</t>
  </si>
  <si>
    <t xml:space="preserve"> XF:23ID1-EPS{ES:Armor:7}  Ch8</t>
  </si>
  <si>
    <t xml:space="preserve"> XF:23ID1-EPS{ES:Armor:7}  Ch9</t>
  </si>
  <si>
    <t>Armor_07:I.Data.9</t>
  </si>
  <si>
    <t>Armor_07:I.Data.8</t>
  </si>
  <si>
    <t>T_I[2]</t>
  </si>
  <si>
    <t>Armor_06:I.Ch0Data</t>
  </si>
  <si>
    <t>XF:23ID1-OP{FCCD-N2}T-I</t>
  </si>
  <si>
    <t>XF:23ID1-VA{Dif-TMP:2}SpeedSP-Sts</t>
  </si>
  <si>
    <t>ID1_VA_Dif_TMP2_Sts</t>
  </si>
  <si>
    <t>Armor_07:I.Data.13</t>
  </si>
  <si>
    <t>Misc_Sts_1[29]</t>
  </si>
  <si>
    <t>ID1_VA_Dif_TMP2_Motor</t>
  </si>
  <si>
    <t>Armor_07:O.Data.15</t>
  </si>
  <si>
    <t>ID1_VA_Dif_TMP2_Standby</t>
  </si>
  <si>
    <t>Armor_07:O.Data.12</t>
  </si>
  <si>
    <t>ID1_VA_Dif_TMP2_VentEna</t>
  </si>
  <si>
    <t>Armor_07:O.Data.14</t>
  </si>
  <si>
    <t xml:space="preserve">XF:23ID1-VA{Dif-TMP:2}VentEna-Cmd </t>
  </si>
  <si>
    <t xml:space="preserve">XF:23ID1-VA{Dif-TMP:2}DriveMotor-Cmd </t>
  </si>
  <si>
    <t>XF:23ID1-VA{Dif-TMP:2}Standby-Cmd</t>
  </si>
  <si>
    <t>XF:23ID1-VA{Dif:DifSeal-TMP:1}</t>
  </si>
  <si>
    <t>Armor_Hlf:I.Data.6</t>
  </si>
  <si>
    <t>Armor_Hlf:O.Data.7</t>
  </si>
  <si>
    <t>Misc_Sts_2[0]</t>
  </si>
  <si>
    <t>Misc_Sts_2[1]</t>
  </si>
  <si>
    <t>DifSeal_Normal_Sts</t>
  </si>
  <si>
    <t>DifSeal_Start_Cmd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</si>
</sst>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b/>
      <sz val="14"/>
      <color rgb="FFFF0000"/>
      <name val="Calibri"/>
      <scheme val="minor"/>
    </font>
    <font>
      <sz val="11"/>
      <color rgb="FF9C6500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0.5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15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0" borderId="0"/>
  </cellStyleXfs>
  <cellXfs count="77">
    <xf numFmtId="0" fontId="0" fillId="0" borderId="0" xfId="0"/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5" borderId="0" xfId="0" applyFill="1"/>
    <xf numFmtId="0" fontId="5" fillId="5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0" fillId="6" borderId="0" xfId="0" applyFill="1"/>
    <xf numFmtId="0" fontId="0" fillId="0" borderId="0" xfId="0" applyFill="1"/>
    <xf numFmtId="0" fontId="9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1" fillId="7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10" fillId="0" borderId="0" xfId="0" applyFont="1" applyFill="1"/>
    <xf numFmtId="0" fontId="0" fillId="0" borderId="0" xfId="0" applyAlignment="1">
      <alignment horizontal="center"/>
    </xf>
    <xf numFmtId="0" fontId="13" fillId="0" borderId="0" xfId="0" applyFont="1"/>
    <xf numFmtId="0" fontId="1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Fill="1"/>
    <xf numFmtId="0" fontId="12" fillId="0" borderId="0" xfId="0" applyFont="1" applyFill="1"/>
    <xf numFmtId="0" fontId="1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1156"/>
    <xf numFmtId="0" fontId="15" fillId="0" borderId="0" xfId="1156" applyFill="1"/>
    <xf numFmtId="0" fontId="15" fillId="0" borderId="0" xfId="1156" quotePrefix="1"/>
    <xf numFmtId="0" fontId="0" fillId="0" borderId="0" xfId="0" quotePrefix="1"/>
    <xf numFmtId="0" fontId="0" fillId="0" borderId="0" xfId="0" applyAlignment="1"/>
    <xf numFmtId="0" fontId="14" fillId="8" borderId="0" xfId="1155"/>
    <xf numFmtId="0" fontId="14" fillId="0" borderId="0" xfId="1155" applyFill="1"/>
    <xf numFmtId="0" fontId="0" fillId="0" borderId="0" xfId="0" applyBorder="1"/>
    <xf numFmtId="0" fontId="0" fillId="0" borderId="0" xfId="0" applyFill="1" applyAlignment="1">
      <alignment horizontal="center"/>
    </xf>
    <xf numFmtId="0" fontId="14" fillId="0" borderId="0" xfId="1155" applyFill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  <xf numFmtId="0" fontId="15" fillId="0" borderId="0" xfId="1156" applyAlignment="1">
      <alignment wrapText="1"/>
    </xf>
    <xf numFmtId="0" fontId="0" fillId="0" borderId="0" xfId="0" quotePrefix="1" applyFill="1"/>
    <xf numFmtId="0" fontId="5" fillId="3" borderId="1" xfId="0" applyFont="1" applyFill="1" applyBorder="1" applyAlignment="1">
      <alignment horizontal="center"/>
    </xf>
    <xf numFmtId="0" fontId="0" fillId="0" borderId="1" xfId="0" applyBorder="1"/>
    <xf numFmtId="0" fontId="8" fillId="0" borderId="1" xfId="0" applyFont="1" applyBorder="1"/>
    <xf numFmtId="0" fontId="0" fillId="0" borderId="1" xfId="0" applyFill="1" applyBorder="1"/>
    <xf numFmtId="0" fontId="5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0" fillId="0" borderId="1" xfId="0" applyFont="1" applyFill="1" applyBorder="1"/>
    <xf numFmtId="0" fontId="9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/>
    <xf numFmtId="0" fontId="4" fillId="0" borderId="0" xfId="0" applyFont="1"/>
    <xf numFmtId="0" fontId="16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15" fillId="0" borderId="0" xfId="1156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/>
    <xf numFmtId="0" fontId="2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1157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300" builtinId="9" hidden="1"/>
    <cellStyle name="Followed Hyperlink" xfId="304" builtinId="9" hidden="1"/>
    <cellStyle name="Followed Hyperlink" xfId="308" builtinId="9" hidden="1"/>
    <cellStyle name="Followed Hyperlink" xfId="312" builtinId="9" hidden="1"/>
    <cellStyle name="Followed Hyperlink" xfId="316" builtinId="9" hidden="1"/>
    <cellStyle name="Followed Hyperlink" xfId="320" builtinId="9" hidden="1"/>
    <cellStyle name="Followed Hyperlink" xfId="324" builtinId="9" hidden="1"/>
    <cellStyle name="Followed Hyperlink" xfId="328" builtinId="9" hidden="1"/>
    <cellStyle name="Followed Hyperlink" xfId="332" builtinId="9" hidden="1"/>
    <cellStyle name="Followed Hyperlink" xfId="336" builtinId="9" hidden="1"/>
    <cellStyle name="Followed Hyperlink" xfId="340" builtinId="9" hidden="1"/>
    <cellStyle name="Followed Hyperlink" xfId="344" builtinId="9" hidden="1"/>
    <cellStyle name="Followed Hyperlink" xfId="348" builtinId="9" hidden="1"/>
    <cellStyle name="Followed Hyperlink" xfId="352" builtinId="9" hidden="1"/>
    <cellStyle name="Followed Hyperlink" xfId="356" builtinId="9" hidden="1"/>
    <cellStyle name="Followed Hyperlink" xfId="360" builtinId="9" hidden="1"/>
    <cellStyle name="Followed Hyperlink" xfId="364" builtinId="9" hidden="1"/>
    <cellStyle name="Followed Hyperlink" xfId="368" builtinId="9" hidden="1"/>
    <cellStyle name="Followed Hyperlink" xfId="372" builtinId="9" hidden="1"/>
    <cellStyle name="Followed Hyperlink" xfId="376" builtinId="9" hidden="1"/>
    <cellStyle name="Followed Hyperlink" xfId="380" builtinId="9" hidden="1"/>
    <cellStyle name="Followed Hyperlink" xfId="384" builtinId="9" hidden="1"/>
    <cellStyle name="Followed Hyperlink" xfId="388" builtinId="9" hidden="1"/>
    <cellStyle name="Followed Hyperlink" xfId="392" builtinId="9" hidden="1"/>
    <cellStyle name="Followed Hyperlink" xfId="396" builtinId="9" hidden="1"/>
    <cellStyle name="Followed Hyperlink" xfId="400" builtinId="9" hidden="1"/>
    <cellStyle name="Followed Hyperlink" xfId="404" builtinId="9" hidden="1"/>
    <cellStyle name="Followed Hyperlink" xfId="408" builtinId="9" hidden="1"/>
    <cellStyle name="Followed Hyperlink" xfId="412" builtinId="9" hidden="1"/>
    <cellStyle name="Followed Hyperlink" xfId="416" builtinId="9" hidden="1"/>
    <cellStyle name="Followed Hyperlink" xfId="420" builtinId="9" hidden="1"/>
    <cellStyle name="Followed Hyperlink" xfId="424" builtinId="9" hidden="1"/>
    <cellStyle name="Followed Hyperlink" xfId="428" builtinId="9" hidden="1"/>
    <cellStyle name="Followed Hyperlink" xfId="432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8" builtinId="9" hidden="1"/>
    <cellStyle name="Followed Hyperlink" xfId="452" builtinId="9" hidden="1"/>
    <cellStyle name="Followed Hyperlink" xfId="456" builtinId="9" hidden="1"/>
    <cellStyle name="Followed Hyperlink" xfId="460" builtinId="9" hidden="1"/>
    <cellStyle name="Followed Hyperlink" xfId="464" builtinId="9" hidden="1"/>
    <cellStyle name="Followed Hyperlink" xfId="468" builtinId="9" hidden="1"/>
    <cellStyle name="Followed Hyperlink" xfId="472" builtinId="9" hidden="1"/>
    <cellStyle name="Followed Hyperlink" xfId="476" builtinId="9" hidden="1"/>
    <cellStyle name="Followed Hyperlink" xfId="480" builtinId="9" hidden="1"/>
    <cellStyle name="Followed Hyperlink" xfId="484" builtinId="9" hidden="1"/>
    <cellStyle name="Followed Hyperlink" xfId="488" builtinId="9" hidden="1"/>
    <cellStyle name="Followed Hyperlink" xfId="492" builtinId="9" hidden="1"/>
    <cellStyle name="Followed Hyperlink" xfId="496" builtinId="9" hidden="1"/>
    <cellStyle name="Followed Hyperlink" xfId="500" builtinId="9" hidden="1"/>
    <cellStyle name="Followed Hyperlink" xfId="504" builtinId="9" hidden="1"/>
    <cellStyle name="Followed Hyperlink" xfId="508" builtinId="9" hidden="1"/>
    <cellStyle name="Followed Hyperlink" xfId="512" builtinId="9" hidden="1"/>
    <cellStyle name="Followed Hyperlink" xfId="516" builtinId="9" hidden="1"/>
    <cellStyle name="Followed Hyperlink" xfId="520" builtinId="9" hidden="1"/>
    <cellStyle name="Followed Hyperlink" xfId="524" builtinId="9" hidden="1"/>
    <cellStyle name="Followed Hyperlink" xfId="528" builtinId="9" hidden="1"/>
    <cellStyle name="Followed Hyperlink" xfId="532" builtinId="9" hidden="1"/>
    <cellStyle name="Followed Hyperlink" xfId="536" builtinId="9" hidden="1"/>
    <cellStyle name="Followed Hyperlink" xfId="540" builtinId="9" hidden="1"/>
    <cellStyle name="Followed Hyperlink" xfId="544" builtinId="9" hidden="1"/>
    <cellStyle name="Followed Hyperlink" xfId="548" builtinId="9" hidden="1"/>
    <cellStyle name="Followed Hyperlink" xfId="552" builtinId="9" hidden="1"/>
    <cellStyle name="Followed Hyperlink" xfId="556" builtinId="9" hidden="1"/>
    <cellStyle name="Followed Hyperlink" xfId="560" builtinId="9" hidden="1"/>
    <cellStyle name="Followed Hyperlink" xfId="564" builtinId="9" hidden="1"/>
    <cellStyle name="Followed Hyperlink" xfId="568" builtinId="9" hidden="1"/>
    <cellStyle name="Followed Hyperlink" xfId="572" builtinId="9" hidden="1"/>
    <cellStyle name="Followed Hyperlink" xfId="576" builtinId="9" hidden="1"/>
    <cellStyle name="Followed Hyperlink" xfId="580" builtinId="9" hidden="1"/>
    <cellStyle name="Followed Hyperlink" xfId="584" builtinId="9" hidden="1"/>
    <cellStyle name="Followed Hyperlink" xfId="588" builtinId="9" hidden="1"/>
    <cellStyle name="Followed Hyperlink" xfId="592" builtinId="9" hidden="1"/>
    <cellStyle name="Followed Hyperlink" xfId="596" builtinId="9" hidden="1"/>
    <cellStyle name="Followed Hyperlink" xfId="600" builtinId="9" hidden="1"/>
    <cellStyle name="Followed Hyperlink" xfId="604" builtinId="9" hidden="1"/>
    <cellStyle name="Followed Hyperlink" xfId="608" builtinId="9" hidden="1"/>
    <cellStyle name="Followed Hyperlink" xfId="612" builtinId="9" hidden="1"/>
    <cellStyle name="Followed Hyperlink" xfId="616" builtinId="9" hidden="1"/>
    <cellStyle name="Followed Hyperlink" xfId="620" builtinId="9" hidden="1"/>
    <cellStyle name="Followed Hyperlink" xfId="624" builtinId="9" hidden="1"/>
    <cellStyle name="Followed Hyperlink" xfId="628" builtinId="9" hidden="1"/>
    <cellStyle name="Followed Hyperlink" xfId="632" builtinId="9" hidden="1"/>
    <cellStyle name="Followed Hyperlink" xfId="636" builtinId="9" hidden="1"/>
    <cellStyle name="Followed Hyperlink" xfId="640" builtinId="9" hidden="1"/>
    <cellStyle name="Followed Hyperlink" xfId="644" builtinId="9" hidden="1"/>
    <cellStyle name="Followed Hyperlink" xfId="648" builtinId="9" hidden="1"/>
    <cellStyle name="Followed Hyperlink" xfId="652" builtinId="9" hidden="1"/>
    <cellStyle name="Followed Hyperlink" xfId="656" builtinId="9" hidden="1"/>
    <cellStyle name="Followed Hyperlink" xfId="660" builtinId="9" hidden="1"/>
    <cellStyle name="Followed Hyperlink" xfId="664" builtinId="9" hidden="1"/>
    <cellStyle name="Followed Hyperlink" xfId="668" builtinId="9" hidden="1"/>
    <cellStyle name="Followed Hyperlink" xfId="672" builtinId="9" hidden="1"/>
    <cellStyle name="Followed Hyperlink" xfId="676" builtinId="9" hidden="1"/>
    <cellStyle name="Followed Hyperlink" xfId="680" builtinId="9" hidden="1"/>
    <cellStyle name="Followed Hyperlink" xfId="684" builtinId="9" hidden="1"/>
    <cellStyle name="Followed Hyperlink" xfId="688" builtinId="9" hidden="1"/>
    <cellStyle name="Followed Hyperlink" xfId="692" builtinId="9" hidden="1"/>
    <cellStyle name="Followed Hyperlink" xfId="696" builtinId="9" hidden="1"/>
    <cellStyle name="Followed Hyperlink" xfId="700" builtinId="9" hidden="1"/>
    <cellStyle name="Followed Hyperlink" xfId="704" builtinId="9" hidden="1"/>
    <cellStyle name="Followed Hyperlink" xfId="708" builtinId="9" hidden="1"/>
    <cellStyle name="Followed Hyperlink" xfId="712" builtinId="9" hidden="1"/>
    <cellStyle name="Followed Hyperlink" xfId="716" builtinId="9" hidden="1"/>
    <cellStyle name="Followed Hyperlink" xfId="720" builtinId="9" hidden="1"/>
    <cellStyle name="Followed Hyperlink" xfId="724" builtinId="9" hidden="1"/>
    <cellStyle name="Followed Hyperlink" xfId="728" builtinId="9" hidden="1"/>
    <cellStyle name="Followed Hyperlink" xfId="732" builtinId="9" hidden="1"/>
    <cellStyle name="Followed Hyperlink" xfId="736" builtinId="9" hidden="1"/>
    <cellStyle name="Followed Hyperlink" xfId="740" builtinId="9" hidden="1"/>
    <cellStyle name="Followed Hyperlink" xfId="744" builtinId="9" hidden="1"/>
    <cellStyle name="Followed Hyperlink" xfId="748" builtinId="9" hidden="1"/>
    <cellStyle name="Followed Hyperlink" xfId="752" builtinId="9" hidden="1"/>
    <cellStyle name="Followed Hyperlink" xfId="756" builtinId="9" hidden="1"/>
    <cellStyle name="Followed Hyperlink" xfId="760" builtinId="9" hidden="1"/>
    <cellStyle name="Followed Hyperlink" xfId="764" builtinId="9" hidden="1"/>
    <cellStyle name="Followed Hyperlink" xfId="768" builtinId="9" hidden="1"/>
    <cellStyle name="Followed Hyperlink" xfId="772" builtinId="9" hidden="1"/>
    <cellStyle name="Followed Hyperlink" xfId="776" builtinId="9" hidden="1"/>
    <cellStyle name="Followed Hyperlink" xfId="780" builtinId="9" hidden="1"/>
    <cellStyle name="Followed Hyperlink" xfId="784" builtinId="9" hidden="1"/>
    <cellStyle name="Followed Hyperlink" xfId="788" builtinId="9" hidden="1"/>
    <cellStyle name="Followed Hyperlink" xfId="792" builtinId="9" hidden="1"/>
    <cellStyle name="Followed Hyperlink" xfId="796" builtinId="9" hidden="1"/>
    <cellStyle name="Followed Hyperlink" xfId="800" builtinId="9" hidden="1"/>
    <cellStyle name="Followed Hyperlink" xfId="804" builtinId="9" hidden="1"/>
    <cellStyle name="Followed Hyperlink" xfId="808" builtinId="9" hidden="1"/>
    <cellStyle name="Followed Hyperlink" xfId="812" builtinId="9" hidden="1"/>
    <cellStyle name="Followed Hyperlink" xfId="816" builtinId="9" hidden="1"/>
    <cellStyle name="Followed Hyperlink" xfId="820" builtinId="9" hidden="1"/>
    <cellStyle name="Followed Hyperlink" xfId="824" builtinId="9" hidden="1"/>
    <cellStyle name="Followed Hyperlink" xfId="828" builtinId="9" hidden="1"/>
    <cellStyle name="Followed Hyperlink" xfId="832" builtinId="9" hidden="1"/>
    <cellStyle name="Followed Hyperlink" xfId="836" builtinId="9" hidden="1"/>
    <cellStyle name="Followed Hyperlink" xfId="840" builtinId="9" hidden="1"/>
    <cellStyle name="Followed Hyperlink" xfId="844" builtinId="9" hidden="1"/>
    <cellStyle name="Followed Hyperlink" xfId="848" builtinId="9" hidden="1"/>
    <cellStyle name="Followed Hyperlink" xfId="852" builtinId="9" hidden="1"/>
    <cellStyle name="Followed Hyperlink" xfId="856" builtinId="9" hidden="1"/>
    <cellStyle name="Followed Hyperlink" xfId="860" builtinId="9" hidden="1"/>
    <cellStyle name="Followed Hyperlink" xfId="864" builtinId="9" hidden="1"/>
    <cellStyle name="Followed Hyperlink" xfId="868" builtinId="9" hidden="1"/>
    <cellStyle name="Followed Hyperlink" xfId="872" builtinId="9" hidden="1"/>
    <cellStyle name="Followed Hyperlink" xfId="876" builtinId="9" hidden="1"/>
    <cellStyle name="Followed Hyperlink" xfId="880" builtinId="9" hidden="1"/>
    <cellStyle name="Followed Hyperlink" xfId="884" builtinId="9" hidden="1"/>
    <cellStyle name="Followed Hyperlink" xfId="888" builtinId="9" hidden="1"/>
    <cellStyle name="Followed Hyperlink" xfId="892" builtinId="9" hidden="1"/>
    <cellStyle name="Followed Hyperlink" xfId="896" builtinId="9" hidden="1"/>
    <cellStyle name="Followed Hyperlink" xfId="900" builtinId="9" hidden="1"/>
    <cellStyle name="Followed Hyperlink" xfId="904" builtinId="9" hidden="1"/>
    <cellStyle name="Followed Hyperlink" xfId="908" builtinId="9" hidden="1"/>
    <cellStyle name="Followed Hyperlink" xfId="912" builtinId="9" hidden="1"/>
    <cellStyle name="Followed Hyperlink" xfId="916" builtinId="9" hidden="1"/>
    <cellStyle name="Followed Hyperlink" xfId="920" builtinId="9" hidden="1"/>
    <cellStyle name="Followed Hyperlink" xfId="924" builtinId="9" hidden="1"/>
    <cellStyle name="Followed Hyperlink" xfId="928" builtinId="9" hidden="1"/>
    <cellStyle name="Followed Hyperlink" xfId="932" builtinId="9" hidden="1"/>
    <cellStyle name="Followed Hyperlink" xfId="936" builtinId="9" hidden="1"/>
    <cellStyle name="Followed Hyperlink" xfId="940" builtinId="9" hidden="1"/>
    <cellStyle name="Followed Hyperlink" xfId="944" builtinId="9" hidden="1"/>
    <cellStyle name="Followed Hyperlink" xfId="948" builtinId="9" hidden="1"/>
    <cellStyle name="Followed Hyperlink" xfId="952" builtinId="9" hidden="1"/>
    <cellStyle name="Followed Hyperlink" xfId="956" builtinId="9" hidden="1"/>
    <cellStyle name="Followed Hyperlink" xfId="960" builtinId="9" hidden="1"/>
    <cellStyle name="Followed Hyperlink" xfId="964" builtinId="9" hidden="1"/>
    <cellStyle name="Followed Hyperlink" xfId="968" builtinId="9" hidden="1"/>
    <cellStyle name="Followed Hyperlink" xfId="972" builtinId="9" hidden="1"/>
    <cellStyle name="Followed Hyperlink" xfId="976" builtinId="9" hidden="1"/>
    <cellStyle name="Followed Hyperlink" xfId="980" builtinId="9" hidden="1"/>
    <cellStyle name="Followed Hyperlink" xfId="984" builtinId="9" hidden="1"/>
    <cellStyle name="Followed Hyperlink" xfId="988" builtinId="9" hidden="1"/>
    <cellStyle name="Followed Hyperlink" xfId="992" builtinId="9" hidden="1"/>
    <cellStyle name="Followed Hyperlink" xfId="996" builtinId="9" hidden="1"/>
    <cellStyle name="Followed Hyperlink" xfId="1000" builtinId="9" hidden="1"/>
    <cellStyle name="Followed Hyperlink" xfId="1004" builtinId="9" hidden="1"/>
    <cellStyle name="Followed Hyperlink" xfId="1008" builtinId="9" hidden="1"/>
    <cellStyle name="Followed Hyperlink" xfId="1012" builtinId="9" hidden="1"/>
    <cellStyle name="Followed Hyperlink" xfId="1016" builtinId="9" hidden="1"/>
    <cellStyle name="Followed Hyperlink" xfId="1020" builtinId="9" hidden="1"/>
    <cellStyle name="Followed Hyperlink" xfId="1024" builtinId="9" hidden="1"/>
    <cellStyle name="Followed Hyperlink" xfId="1028" builtinId="9" hidden="1"/>
    <cellStyle name="Followed Hyperlink" xfId="1032" builtinId="9" hidden="1"/>
    <cellStyle name="Followed Hyperlink" xfId="1036" builtinId="9" hidden="1"/>
    <cellStyle name="Followed Hyperlink" xfId="1040" builtinId="9" hidden="1"/>
    <cellStyle name="Followed Hyperlink" xfId="1044" builtinId="9" hidden="1"/>
    <cellStyle name="Followed Hyperlink" xfId="1048" builtinId="9" hidden="1"/>
    <cellStyle name="Followed Hyperlink" xfId="1052" builtinId="9" hidden="1"/>
    <cellStyle name="Followed Hyperlink" xfId="1056" builtinId="9" hidden="1"/>
    <cellStyle name="Followed Hyperlink" xfId="1060" builtinId="9" hidden="1"/>
    <cellStyle name="Followed Hyperlink" xfId="1064" builtinId="9" hidden="1"/>
    <cellStyle name="Followed Hyperlink" xfId="1068" builtinId="9" hidden="1"/>
    <cellStyle name="Followed Hyperlink" xfId="1072" builtinId="9" hidden="1"/>
    <cellStyle name="Followed Hyperlink" xfId="1076" builtinId="9" hidden="1"/>
    <cellStyle name="Followed Hyperlink" xfId="1080" builtinId="9" hidden="1"/>
    <cellStyle name="Followed Hyperlink" xfId="1084" builtinId="9" hidden="1"/>
    <cellStyle name="Followed Hyperlink" xfId="1088" builtinId="9" hidden="1"/>
    <cellStyle name="Followed Hyperlink" xfId="1092" builtinId="9" hidden="1"/>
    <cellStyle name="Followed Hyperlink" xfId="1096" builtinId="9" hidden="1"/>
    <cellStyle name="Followed Hyperlink" xfId="1100" builtinId="9" hidden="1"/>
    <cellStyle name="Followed Hyperlink" xfId="1104" builtinId="9" hidden="1"/>
    <cellStyle name="Followed Hyperlink" xfId="1108" builtinId="9" hidden="1"/>
    <cellStyle name="Followed Hyperlink" xfId="1112" builtinId="9" hidden="1"/>
    <cellStyle name="Followed Hyperlink" xfId="1116" builtinId="9" hidden="1"/>
    <cellStyle name="Followed Hyperlink" xfId="1120" builtinId="9" hidden="1"/>
    <cellStyle name="Followed Hyperlink" xfId="1124" builtinId="9" hidden="1"/>
    <cellStyle name="Followed Hyperlink" xfId="1128" builtinId="9" hidden="1"/>
    <cellStyle name="Followed Hyperlink" xfId="1132" builtinId="9" hidden="1"/>
    <cellStyle name="Followed Hyperlink" xfId="1136" builtinId="9" hidden="1"/>
    <cellStyle name="Followed Hyperlink" xfId="1140" builtinId="9" hidden="1"/>
    <cellStyle name="Followed Hyperlink" xfId="1144" builtinId="9" hidden="1"/>
    <cellStyle name="Followed Hyperlink" xfId="1148" builtinId="9" hidden="1"/>
    <cellStyle name="Followed Hyperlink" xfId="1152" builtinId="9" hidden="1"/>
    <cellStyle name="Followed Hyperlink" xfId="1154" builtinId="9" hidden="1"/>
    <cellStyle name="Followed Hyperlink" xfId="1150" builtinId="9" hidden="1"/>
    <cellStyle name="Followed Hyperlink" xfId="1146" builtinId="9" hidden="1"/>
    <cellStyle name="Followed Hyperlink" xfId="1142" builtinId="9" hidden="1"/>
    <cellStyle name="Followed Hyperlink" xfId="1138" builtinId="9" hidden="1"/>
    <cellStyle name="Followed Hyperlink" xfId="1134" builtinId="9" hidden="1"/>
    <cellStyle name="Followed Hyperlink" xfId="1130" builtinId="9" hidden="1"/>
    <cellStyle name="Followed Hyperlink" xfId="1126" builtinId="9" hidden="1"/>
    <cellStyle name="Followed Hyperlink" xfId="1122" builtinId="9" hidden="1"/>
    <cellStyle name="Followed Hyperlink" xfId="1118" builtinId="9" hidden="1"/>
    <cellStyle name="Followed Hyperlink" xfId="1114" builtinId="9" hidden="1"/>
    <cellStyle name="Followed Hyperlink" xfId="1110" builtinId="9" hidden="1"/>
    <cellStyle name="Followed Hyperlink" xfId="1106" builtinId="9" hidden="1"/>
    <cellStyle name="Followed Hyperlink" xfId="1102" builtinId="9" hidden="1"/>
    <cellStyle name="Followed Hyperlink" xfId="1098" builtinId="9" hidden="1"/>
    <cellStyle name="Followed Hyperlink" xfId="1094" builtinId="9" hidden="1"/>
    <cellStyle name="Followed Hyperlink" xfId="1090" builtinId="9" hidden="1"/>
    <cellStyle name="Followed Hyperlink" xfId="1086" builtinId="9" hidden="1"/>
    <cellStyle name="Followed Hyperlink" xfId="1082" builtinId="9" hidden="1"/>
    <cellStyle name="Followed Hyperlink" xfId="1078" builtinId="9" hidden="1"/>
    <cellStyle name="Followed Hyperlink" xfId="1074" builtinId="9" hidden="1"/>
    <cellStyle name="Followed Hyperlink" xfId="1070" builtinId="9" hidden="1"/>
    <cellStyle name="Followed Hyperlink" xfId="1066" builtinId="9" hidden="1"/>
    <cellStyle name="Followed Hyperlink" xfId="1062" builtinId="9" hidden="1"/>
    <cellStyle name="Followed Hyperlink" xfId="1058" builtinId="9" hidden="1"/>
    <cellStyle name="Followed Hyperlink" xfId="1054" builtinId="9" hidden="1"/>
    <cellStyle name="Followed Hyperlink" xfId="1050" builtinId="9" hidden="1"/>
    <cellStyle name="Followed Hyperlink" xfId="1046" builtinId="9" hidden="1"/>
    <cellStyle name="Followed Hyperlink" xfId="1042" builtinId="9" hidden="1"/>
    <cellStyle name="Followed Hyperlink" xfId="1038" builtinId="9" hidden="1"/>
    <cellStyle name="Followed Hyperlink" xfId="1034" builtinId="9" hidden="1"/>
    <cellStyle name="Followed Hyperlink" xfId="1030" builtinId="9" hidden="1"/>
    <cellStyle name="Followed Hyperlink" xfId="1026" builtinId="9" hidden="1"/>
    <cellStyle name="Followed Hyperlink" xfId="1022" builtinId="9" hidden="1"/>
    <cellStyle name="Followed Hyperlink" xfId="1018" builtinId="9" hidden="1"/>
    <cellStyle name="Followed Hyperlink" xfId="1014" builtinId="9" hidden="1"/>
    <cellStyle name="Followed Hyperlink" xfId="1010" builtinId="9" hidden="1"/>
    <cellStyle name="Followed Hyperlink" xfId="1006" builtinId="9" hidden="1"/>
    <cellStyle name="Followed Hyperlink" xfId="1002" builtinId="9" hidden="1"/>
    <cellStyle name="Followed Hyperlink" xfId="998" builtinId="9" hidden="1"/>
    <cellStyle name="Followed Hyperlink" xfId="994" builtinId="9" hidden="1"/>
    <cellStyle name="Followed Hyperlink" xfId="990" builtinId="9" hidden="1"/>
    <cellStyle name="Followed Hyperlink" xfId="986" builtinId="9" hidden="1"/>
    <cellStyle name="Followed Hyperlink" xfId="982" builtinId="9" hidden="1"/>
    <cellStyle name="Followed Hyperlink" xfId="978" builtinId="9" hidden="1"/>
    <cellStyle name="Followed Hyperlink" xfId="974" builtinId="9" hidden="1"/>
    <cellStyle name="Followed Hyperlink" xfId="970" builtinId="9" hidden="1"/>
    <cellStyle name="Followed Hyperlink" xfId="966" builtinId="9" hidden="1"/>
    <cellStyle name="Followed Hyperlink" xfId="962" builtinId="9" hidden="1"/>
    <cellStyle name="Followed Hyperlink" xfId="958" builtinId="9" hidden="1"/>
    <cellStyle name="Followed Hyperlink" xfId="954" builtinId="9" hidden="1"/>
    <cellStyle name="Followed Hyperlink" xfId="950" builtinId="9" hidden="1"/>
    <cellStyle name="Followed Hyperlink" xfId="946" builtinId="9" hidden="1"/>
    <cellStyle name="Followed Hyperlink" xfId="942" builtinId="9" hidden="1"/>
    <cellStyle name="Followed Hyperlink" xfId="938" builtinId="9" hidden="1"/>
    <cellStyle name="Followed Hyperlink" xfId="934" builtinId="9" hidden="1"/>
    <cellStyle name="Followed Hyperlink" xfId="930" builtinId="9" hidden="1"/>
    <cellStyle name="Followed Hyperlink" xfId="926" builtinId="9" hidden="1"/>
    <cellStyle name="Followed Hyperlink" xfId="922" builtinId="9" hidden="1"/>
    <cellStyle name="Followed Hyperlink" xfId="918" builtinId="9" hidden="1"/>
    <cellStyle name="Followed Hyperlink" xfId="914" builtinId="9" hidden="1"/>
    <cellStyle name="Followed Hyperlink" xfId="910" builtinId="9" hidden="1"/>
    <cellStyle name="Followed Hyperlink" xfId="906" builtinId="9" hidden="1"/>
    <cellStyle name="Followed Hyperlink" xfId="902" builtinId="9" hidden="1"/>
    <cellStyle name="Followed Hyperlink" xfId="898" builtinId="9" hidden="1"/>
    <cellStyle name="Followed Hyperlink" xfId="894" builtinId="9" hidden="1"/>
    <cellStyle name="Followed Hyperlink" xfId="890" builtinId="9" hidden="1"/>
    <cellStyle name="Followed Hyperlink" xfId="886" builtinId="9" hidden="1"/>
    <cellStyle name="Followed Hyperlink" xfId="882" builtinId="9" hidden="1"/>
    <cellStyle name="Followed Hyperlink" xfId="878" builtinId="9" hidden="1"/>
    <cellStyle name="Followed Hyperlink" xfId="874" builtinId="9" hidden="1"/>
    <cellStyle name="Followed Hyperlink" xfId="870" builtinId="9" hidden="1"/>
    <cellStyle name="Followed Hyperlink" xfId="866" builtinId="9" hidden="1"/>
    <cellStyle name="Followed Hyperlink" xfId="862" builtinId="9" hidden="1"/>
    <cellStyle name="Followed Hyperlink" xfId="858" builtinId="9" hidden="1"/>
    <cellStyle name="Followed Hyperlink" xfId="854" builtinId="9" hidden="1"/>
    <cellStyle name="Followed Hyperlink" xfId="850" builtinId="9" hidden="1"/>
    <cellStyle name="Followed Hyperlink" xfId="846" builtinId="9" hidden="1"/>
    <cellStyle name="Followed Hyperlink" xfId="842" builtinId="9" hidden="1"/>
    <cellStyle name="Followed Hyperlink" xfId="838" builtinId="9" hidden="1"/>
    <cellStyle name="Followed Hyperlink" xfId="834" builtinId="9" hidden="1"/>
    <cellStyle name="Followed Hyperlink" xfId="830" builtinId="9" hidden="1"/>
    <cellStyle name="Followed Hyperlink" xfId="826" builtinId="9" hidden="1"/>
    <cellStyle name="Followed Hyperlink" xfId="822" builtinId="9" hidden="1"/>
    <cellStyle name="Followed Hyperlink" xfId="818" builtinId="9" hidden="1"/>
    <cellStyle name="Followed Hyperlink" xfId="814" builtinId="9" hidden="1"/>
    <cellStyle name="Followed Hyperlink" xfId="810" builtinId="9" hidden="1"/>
    <cellStyle name="Followed Hyperlink" xfId="806" builtinId="9" hidden="1"/>
    <cellStyle name="Followed Hyperlink" xfId="802" builtinId="9" hidden="1"/>
    <cellStyle name="Followed Hyperlink" xfId="798" builtinId="9" hidden="1"/>
    <cellStyle name="Followed Hyperlink" xfId="794" builtinId="9" hidden="1"/>
    <cellStyle name="Followed Hyperlink" xfId="790" builtinId="9" hidden="1"/>
    <cellStyle name="Followed Hyperlink" xfId="786" builtinId="9" hidden="1"/>
    <cellStyle name="Followed Hyperlink" xfId="782" builtinId="9" hidden="1"/>
    <cellStyle name="Followed Hyperlink" xfId="778" builtinId="9" hidden="1"/>
    <cellStyle name="Followed Hyperlink" xfId="774" builtinId="9" hidden="1"/>
    <cellStyle name="Followed Hyperlink" xfId="770" builtinId="9" hidden="1"/>
    <cellStyle name="Followed Hyperlink" xfId="766" builtinId="9" hidden="1"/>
    <cellStyle name="Followed Hyperlink" xfId="762" builtinId="9" hidden="1"/>
    <cellStyle name="Followed Hyperlink" xfId="758" builtinId="9" hidden="1"/>
    <cellStyle name="Followed Hyperlink" xfId="754" builtinId="9" hidden="1"/>
    <cellStyle name="Followed Hyperlink" xfId="750" builtinId="9" hidden="1"/>
    <cellStyle name="Followed Hyperlink" xfId="746" builtinId="9" hidden="1"/>
    <cellStyle name="Followed Hyperlink" xfId="742" builtinId="9" hidden="1"/>
    <cellStyle name="Followed Hyperlink" xfId="738" builtinId="9" hidden="1"/>
    <cellStyle name="Followed Hyperlink" xfId="734" builtinId="9" hidden="1"/>
    <cellStyle name="Followed Hyperlink" xfId="730" builtinId="9" hidden="1"/>
    <cellStyle name="Followed Hyperlink" xfId="726" builtinId="9" hidden="1"/>
    <cellStyle name="Followed Hyperlink" xfId="722" builtinId="9" hidden="1"/>
    <cellStyle name="Followed Hyperlink" xfId="718" builtinId="9" hidden="1"/>
    <cellStyle name="Followed Hyperlink" xfId="714" builtinId="9" hidden="1"/>
    <cellStyle name="Followed Hyperlink" xfId="710" builtinId="9" hidden="1"/>
    <cellStyle name="Followed Hyperlink" xfId="706" builtinId="9" hidden="1"/>
    <cellStyle name="Followed Hyperlink" xfId="702" builtinId="9" hidden="1"/>
    <cellStyle name="Followed Hyperlink" xfId="698" builtinId="9" hidden="1"/>
    <cellStyle name="Followed Hyperlink" xfId="694" builtinId="9" hidden="1"/>
    <cellStyle name="Followed Hyperlink" xfId="690" builtinId="9" hidden="1"/>
    <cellStyle name="Followed Hyperlink" xfId="686" builtinId="9" hidden="1"/>
    <cellStyle name="Followed Hyperlink" xfId="682" builtinId="9" hidden="1"/>
    <cellStyle name="Followed Hyperlink" xfId="678" builtinId="9" hidden="1"/>
    <cellStyle name="Followed Hyperlink" xfId="674" builtinId="9" hidden="1"/>
    <cellStyle name="Followed Hyperlink" xfId="670" builtinId="9" hidden="1"/>
    <cellStyle name="Followed Hyperlink" xfId="666" builtinId="9" hidden="1"/>
    <cellStyle name="Followed Hyperlink" xfId="662" builtinId="9" hidden="1"/>
    <cellStyle name="Followed Hyperlink" xfId="658" builtinId="9" hidden="1"/>
    <cellStyle name="Followed Hyperlink" xfId="654" builtinId="9" hidden="1"/>
    <cellStyle name="Followed Hyperlink" xfId="650" builtinId="9" hidden="1"/>
    <cellStyle name="Followed Hyperlink" xfId="646" builtinId="9" hidden="1"/>
    <cellStyle name="Followed Hyperlink" xfId="642" builtinId="9" hidden="1"/>
    <cellStyle name="Followed Hyperlink" xfId="638" builtinId="9" hidden="1"/>
    <cellStyle name="Followed Hyperlink" xfId="634" builtinId="9" hidden="1"/>
    <cellStyle name="Followed Hyperlink" xfId="630" builtinId="9" hidden="1"/>
    <cellStyle name="Followed Hyperlink" xfId="626" builtinId="9" hidden="1"/>
    <cellStyle name="Followed Hyperlink" xfId="622" builtinId="9" hidden="1"/>
    <cellStyle name="Followed Hyperlink" xfId="618" builtinId="9" hidden="1"/>
    <cellStyle name="Followed Hyperlink" xfId="614" builtinId="9" hidden="1"/>
    <cellStyle name="Followed Hyperlink" xfId="610" builtinId="9" hidden="1"/>
    <cellStyle name="Followed Hyperlink" xfId="606" builtinId="9" hidden="1"/>
    <cellStyle name="Followed Hyperlink" xfId="602" builtinId="9" hidden="1"/>
    <cellStyle name="Followed Hyperlink" xfId="598" builtinId="9" hidden="1"/>
    <cellStyle name="Followed Hyperlink" xfId="594" builtinId="9" hidden="1"/>
    <cellStyle name="Followed Hyperlink" xfId="590" builtinId="9" hidden="1"/>
    <cellStyle name="Followed Hyperlink" xfId="586" builtinId="9" hidden="1"/>
    <cellStyle name="Followed Hyperlink" xfId="582" builtinId="9" hidden="1"/>
    <cellStyle name="Followed Hyperlink" xfId="578" builtinId="9" hidden="1"/>
    <cellStyle name="Followed Hyperlink" xfId="574" builtinId="9" hidden="1"/>
    <cellStyle name="Followed Hyperlink" xfId="570" builtinId="9" hidden="1"/>
    <cellStyle name="Followed Hyperlink" xfId="566" builtinId="9" hidden="1"/>
    <cellStyle name="Followed Hyperlink" xfId="562" builtinId="9" hidden="1"/>
    <cellStyle name="Followed Hyperlink" xfId="558" builtinId="9" hidden="1"/>
    <cellStyle name="Followed Hyperlink" xfId="554" builtinId="9" hidden="1"/>
    <cellStyle name="Followed Hyperlink" xfId="550" builtinId="9" hidden="1"/>
    <cellStyle name="Followed Hyperlink" xfId="546" builtinId="9" hidden="1"/>
    <cellStyle name="Followed Hyperlink" xfId="542" builtinId="9" hidden="1"/>
    <cellStyle name="Followed Hyperlink" xfId="538" builtinId="9" hidden="1"/>
    <cellStyle name="Followed Hyperlink" xfId="534" builtinId="9" hidden="1"/>
    <cellStyle name="Followed Hyperlink" xfId="530" builtinId="9" hidden="1"/>
    <cellStyle name="Followed Hyperlink" xfId="526" builtinId="9" hidden="1"/>
    <cellStyle name="Followed Hyperlink" xfId="522" builtinId="9" hidden="1"/>
    <cellStyle name="Followed Hyperlink" xfId="518" builtinId="9" hidden="1"/>
    <cellStyle name="Followed Hyperlink" xfId="514" builtinId="9" hidden="1"/>
    <cellStyle name="Followed Hyperlink" xfId="510" builtinId="9" hidden="1"/>
    <cellStyle name="Followed Hyperlink" xfId="506" builtinId="9" hidden="1"/>
    <cellStyle name="Followed Hyperlink" xfId="502" builtinId="9" hidden="1"/>
    <cellStyle name="Followed Hyperlink" xfId="498" builtinId="9" hidden="1"/>
    <cellStyle name="Followed Hyperlink" xfId="494" builtinId="9" hidden="1"/>
    <cellStyle name="Followed Hyperlink" xfId="490" builtinId="9" hidden="1"/>
    <cellStyle name="Followed Hyperlink" xfId="486" builtinId="9" hidden="1"/>
    <cellStyle name="Followed Hyperlink" xfId="482" builtinId="9" hidden="1"/>
    <cellStyle name="Followed Hyperlink" xfId="478" builtinId="9" hidden="1"/>
    <cellStyle name="Followed Hyperlink" xfId="474" builtinId="9" hidden="1"/>
    <cellStyle name="Followed Hyperlink" xfId="470" builtinId="9" hidden="1"/>
    <cellStyle name="Followed Hyperlink" xfId="466" builtinId="9" hidden="1"/>
    <cellStyle name="Followed Hyperlink" xfId="462" builtinId="9" hidden="1"/>
    <cellStyle name="Followed Hyperlink" xfId="458" builtinId="9" hidden="1"/>
    <cellStyle name="Followed Hyperlink" xfId="454" builtinId="9" hidden="1"/>
    <cellStyle name="Followed Hyperlink" xfId="450" builtinId="9" hidden="1"/>
    <cellStyle name="Followed Hyperlink" xfId="446" builtinId="9" hidden="1"/>
    <cellStyle name="Followed Hyperlink" xfId="442" builtinId="9" hidden="1"/>
    <cellStyle name="Followed Hyperlink" xfId="438" builtinId="9" hidden="1"/>
    <cellStyle name="Followed Hyperlink" xfId="434" builtinId="9" hidden="1"/>
    <cellStyle name="Followed Hyperlink" xfId="430" builtinId="9" hidden="1"/>
    <cellStyle name="Followed Hyperlink" xfId="426" builtinId="9" hidden="1"/>
    <cellStyle name="Followed Hyperlink" xfId="422" builtinId="9" hidden="1"/>
    <cellStyle name="Followed Hyperlink" xfId="418" builtinId="9" hidden="1"/>
    <cellStyle name="Followed Hyperlink" xfId="414" builtinId="9" hidden="1"/>
    <cellStyle name="Followed Hyperlink" xfId="410" builtinId="9" hidden="1"/>
    <cellStyle name="Followed Hyperlink" xfId="406" builtinId="9" hidden="1"/>
    <cellStyle name="Followed Hyperlink" xfId="402" builtinId="9" hidden="1"/>
    <cellStyle name="Followed Hyperlink" xfId="398" builtinId="9" hidden="1"/>
    <cellStyle name="Followed Hyperlink" xfId="394" builtinId="9" hidden="1"/>
    <cellStyle name="Followed Hyperlink" xfId="390" builtinId="9" hidden="1"/>
    <cellStyle name="Followed Hyperlink" xfId="386" builtinId="9" hidden="1"/>
    <cellStyle name="Followed Hyperlink" xfId="382" builtinId="9" hidden="1"/>
    <cellStyle name="Followed Hyperlink" xfId="378" builtinId="9" hidden="1"/>
    <cellStyle name="Followed Hyperlink" xfId="374" builtinId="9" hidden="1"/>
    <cellStyle name="Followed Hyperlink" xfId="370" builtinId="9" hidden="1"/>
    <cellStyle name="Followed Hyperlink" xfId="366" builtinId="9" hidden="1"/>
    <cellStyle name="Followed Hyperlink" xfId="362" builtinId="9" hidden="1"/>
    <cellStyle name="Followed Hyperlink" xfId="358" builtinId="9" hidden="1"/>
    <cellStyle name="Followed Hyperlink" xfId="354" builtinId="9" hidden="1"/>
    <cellStyle name="Followed Hyperlink" xfId="350" builtinId="9" hidden="1"/>
    <cellStyle name="Followed Hyperlink" xfId="346" builtinId="9" hidden="1"/>
    <cellStyle name="Followed Hyperlink" xfId="342" builtinId="9" hidden="1"/>
    <cellStyle name="Followed Hyperlink" xfId="338" builtinId="9" hidden="1"/>
    <cellStyle name="Followed Hyperlink" xfId="334" builtinId="9" hidden="1"/>
    <cellStyle name="Followed Hyperlink" xfId="330" builtinId="9" hidden="1"/>
    <cellStyle name="Followed Hyperlink" xfId="326" builtinId="9" hidden="1"/>
    <cellStyle name="Followed Hyperlink" xfId="322" builtinId="9" hidden="1"/>
    <cellStyle name="Followed Hyperlink" xfId="318" builtinId="9" hidden="1"/>
    <cellStyle name="Followed Hyperlink" xfId="314" builtinId="9" hidden="1"/>
    <cellStyle name="Followed Hyperlink" xfId="310" builtinId="9" hidden="1"/>
    <cellStyle name="Followed Hyperlink" xfId="306" builtinId="9" hidden="1"/>
    <cellStyle name="Followed Hyperlink" xfId="302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411" builtinId="8" hidden="1"/>
    <cellStyle name="Hyperlink" xfId="413" builtinId="8" hidden="1"/>
    <cellStyle name="Hyperlink" xfId="415" builtinId="8" hidden="1"/>
    <cellStyle name="Hyperlink" xfId="419" builtinId="8" hidden="1"/>
    <cellStyle name="Hyperlink" xfId="421" builtinId="8" hidden="1"/>
    <cellStyle name="Hyperlink" xfId="423" builtinId="8" hidden="1"/>
    <cellStyle name="Hyperlink" xfId="427" builtinId="8" hidden="1"/>
    <cellStyle name="Hyperlink" xfId="429" builtinId="8" hidden="1"/>
    <cellStyle name="Hyperlink" xfId="431" builtinId="8" hidden="1"/>
    <cellStyle name="Hyperlink" xfId="435" builtinId="8" hidden="1"/>
    <cellStyle name="Hyperlink" xfId="437" builtinId="8" hidden="1"/>
    <cellStyle name="Hyperlink" xfId="439" builtinId="8" hidden="1"/>
    <cellStyle name="Hyperlink" xfId="443" builtinId="8" hidden="1"/>
    <cellStyle name="Hyperlink" xfId="445" builtinId="8" hidden="1"/>
    <cellStyle name="Hyperlink" xfId="447" builtinId="8" hidden="1"/>
    <cellStyle name="Hyperlink" xfId="451" builtinId="8" hidden="1"/>
    <cellStyle name="Hyperlink" xfId="453" builtinId="8" hidden="1"/>
    <cellStyle name="Hyperlink" xfId="455" builtinId="8" hidden="1"/>
    <cellStyle name="Hyperlink" xfId="459" builtinId="8" hidden="1"/>
    <cellStyle name="Hyperlink" xfId="461" builtinId="8" hidden="1"/>
    <cellStyle name="Hyperlink" xfId="463" builtinId="8" hidden="1"/>
    <cellStyle name="Hyperlink" xfId="467" builtinId="8" hidden="1"/>
    <cellStyle name="Hyperlink" xfId="469" builtinId="8" hidden="1"/>
    <cellStyle name="Hyperlink" xfId="471" builtinId="8" hidden="1"/>
    <cellStyle name="Hyperlink" xfId="475" builtinId="8" hidden="1"/>
    <cellStyle name="Hyperlink" xfId="477" builtinId="8" hidden="1"/>
    <cellStyle name="Hyperlink" xfId="479" builtinId="8" hidden="1"/>
    <cellStyle name="Hyperlink" xfId="483" builtinId="8" hidden="1"/>
    <cellStyle name="Hyperlink" xfId="485" builtinId="8" hidden="1"/>
    <cellStyle name="Hyperlink" xfId="487" builtinId="8" hidden="1"/>
    <cellStyle name="Hyperlink" xfId="491" builtinId="8" hidden="1"/>
    <cellStyle name="Hyperlink" xfId="493" builtinId="8" hidden="1"/>
    <cellStyle name="Hyperlink" xfId="495" builtinId="8" hidden="1"/>
    <cellStyle name="Hyperlink" xfId="499" builtinId="8" hidden="1"/>
    <cellStyle name="Hyperlink" xfId="501" builtinId="8" hidden="1"/>
    <cellStyle name="Hyperlink" xfId="503" builtinId="8" hidden="1"/>
    <cellStyle name="Hyperlink" xfId="507" builtinId="8" hidden="1"/>
    <cellStyle name="Hyperlink" xfId="509" builtinId="8" hidden="1"/>
    <cellStyle name="Hyperlink" xfId="511" builtinId="8" hidden="1"/>
    <cellStyle name="Hyperlink" xfId="515" builtinId="8" hidden="1"/>
    <cellStyle name="Hyperlink" xfId="517" builtinId="8" hidden="1"/>
    <cellStyle name="Hyperlink" xfId="519" builtinId="8" hidden="1"/>
    <cellStyle name="Hyperlink" xfId="523" builtinId="8" hidden="1"/>
    <cellStyle name="Hyperlink" xfId="525" builtinId="8" hidden="1"/>
    <cellStyle name="Hyperlink" xfId="527" builtinId="8" hidden="1"/>
    <cellStyle name="Hyperlink" xfId="531" builtinId="8" hidden="1"/>
    <cellStyle name="Hyperlink" xfId="533" builtinId="8" hidden="1"/>
    <cellStyle name="Hyperlink" xfId="535" builtinId="8" hidden="1"/>
    <cellStyle name="Hyperlink" xfId="539" builtinId="8" hidden="1"/>
    <cellStyle name="Hyperlink" xfId="541" builtinId="8" hidden="1"/>
    <cellStyle name="Hyperlink" xfId="543" builtinId="8" hidden="1"/>
    <cellStyle name="Hyperlink" xfId="547" builtinId="8" hidden="1"/>
    <cellStyle name="Hyperlink" xfId="549" builtinId="8" hidden="1"/>
    <cellStyle name="Hyperlink" xfId="551" builtinId="8" hidden="1"/>
    <cellStyle name="Hyperlink" xfId="555" builtinId="8" hidden="1"/>
    <cellStyle name="Hyperlink" xfId="557" builtinId="8" hidden="1"/>
    <cellStyle name="Hyperlink" xfId="559" builtinId="8" hidden="1"/>
    <cellStyle name="Hyperlink" xfId="563" builtinId="8" hidden="1"/>
    <cellStyle name="Hyperlink" xfId="565" builtinId="8" hidden="1"/>
    <cellStyle name="Hyperlink" xfId="567" builtinId="8" hidden="1"/>
    <cellStyle name="Hyperlink" xfId="571" builtinId="8" hidden="1"/>
    <cellStyle name="Hyperlink" xfId="573" builtinId="8" hidden="1"/>
    <cellStyle name="Hyperlink" xfId="575" builtinId="8" hidden="1"/>
    <cellStyle name="Hyperlink" xfId="579" builtinId="8" hidden="1"/>
    <cellStyle name="Hyperlink" xfId="581" builtinId="8" hidden="1"/>
    <cellStyle name="Hyperlink" xfId="583" builtinId="8" hidden="1"/>
    <cellStyle name="Hyperlink" xfId="587" builtinId="8" hidden="1"/>
    <cellStyle name="Hyperlink" xfId="589" builtinId="8" hidden="1"/>
    <cellStyle name="Hyperlink" xfId="591" builtinId="8" hidden="1"/>
    <cellStyle name="Hyperlink" xfId="595" builtinId="8" hidden="1"/>
    <cellStyle name="Hyperlink" xfId="597" builtinId="8" hidden="1"/>
    <cellStyle name="Hyperlink" xfId="599" builtinId="8" hidden="1"/>
    <cellStyle name="Hyperlink" xfId="603" builtinId="8" hidden="1"/>
    <cellStyle name="Hyperlink" xfId="605" builtinId="8" hidden="1"/>
    <cellStyle name="Hyperlink" xfId="607" builtinId="8" hidden="1"/>
    <cellStyle name="Hyperlink" xfId="611" builtinId="8" hidden="1"/>
    <cellStyle name="Hyperlink" xfId="613" builtinId="8" hidden="1"/>
    <cellStyle name="Hyperlink" xfId="615" builtinId="8" hidden="1"/>
    <cellStyle name="Hyperlink" xfId="619" builtinId="8" hidden="1"/>
    <cellStyle name="Hyperlink" xfId="621" builtinId="8" hidden="1"/>
    <cellStyle name="Hyperlink" xfId="623" builtinId="8" hidden="1"/>
    <cellStyle name="Hyperlink" xfId="627" builtinId="8" hidden="1"/>
    <cellStyle name="Hyperlink" xfId="629" builtinId="8" hidden="1"/>
    <cellStyle name="Hyperlink" xfId="631" builtinId="8" hidden="1"/>
    <cellStyle name="Hyperlink" xfId="635" builtinId="8" hidden="1"/>
    <cellStyle name="Hyperlink" xfId="637" builtinId="8" hidden="1"/>
    <cellStyle name="Hyperlink" xfId="639" builtinId="8" hidden="1"/>
    <cellStyle name="Hyperlink" xfId="643" builtinId="8" hidden="1"/>
    <cellStyle name="Hyperlink" xfId="645" builtinId="8" hidden="1"/>
    <cellStyle name="Hyperlink" xfId="647" builtinId="8" hidden="1"/>
    <cellStyle name="Hyperlink" xfId="651" builtinId="8" hidden="1"/>
    <cellStyle name="Hyperlink" xfId="653" builtinId="8" hidden="1"/>
    <cellStyle name="Hyperlink" xfId="655" builtinId="8" hidden="1"/>
    <cellStyle name="Hyperlink" xfId="659" builtinId="8" hidden="1"/>
    <cellStyle name="Hyperlink" xfId="661" builtinId="8" hidden="1"/>
    <cellStyle name="Hyperlink" xfId="663" builtinId="8" hidden="1"/>
    <cellStyle name="Hyperlink" xfId="667" builtinId="8" hidden="1"/>
    <cellStyle name="Hyperlink" xfId="669" builtinId="8" hidden="1"/>
    <cellStyle name="Hyperlink" xfId="671" builtinId="8" hidden="1"/>
    <cellStyle name="Hyperlink" xfId="675" builtinId="8" hidden="1"/>
    <cellStyle name="Hyperlink" xfId="677" builtinId="8" hidden="1"/>
    <cellStyle name="Hyperlink" xfId="679" builtinId="8" hidden="1"/>
    <cellStyle name="Hyperlink" xfId="683" builtinId="8" hidden="1"/>
    <cellStyle name="Hyperlink" xfId="685" builtinId="8" hidden="1"/>
    <cellStyle name="Hyperlink" xfId="687" builtinId="8" hidden="1"/>
    <cellStyle name="Hyperlink" xfId="691" builtinId="8" hidden="1"/>
    <cellStyle name="Hyperlink" xfId="693" builtinId="8" hidden="1"/>
    <cellStyle name="Hyperlink" xfId="695" builtinId="8" hidden="1"/>
    <cellStyle name="Hyperlink" xfId="699" builtinId="8" hidden="1"/>
    <cellStyle name="Hyperlink" xfId="701" builtinId="8" hidden="1"/>
    <cellStyle name="Hyperlink" xfId="703" builtinId="8" hidden="1"/>
    <cellStyle name="Hyperlink" xfId="707" builtinId="8" hidden="1"/>
    <cellStyle name="Hyperlink" xfId="709" builtinId="8" hidden="1"/>
    <cellStyle name="Hyperlink" xfId="711" builtinId="8" hidden="1"/>
    <cellStyle name="Hyperlink" xfId="715" builtinId="8" hidden="1"/>
    <cellStyle name="Hyperlink" xfId="717" builtinId="8" hidden="1"/>
    <cellStyle name="Hyperlink" xfId="719" builtinId="8" hidden="1"/>
    <cellStyle name="Hyperlink" xfId="723" builtinId="8" hidden="1"/>
    <cellStyle name="Hyperlink" xfId="725" builtinId="8" hidden="1"/>
    <cellStyle name="Hyperlink" xfId="727" builtinId="8" hidden="1"/>
    <cellStyle name="Hyperlink" xfId="731" builtinId="8" hidden="1"/>
    <cellStyle name="Hyperlink" xfId="733" builtinId="8" hidden="1"/>
    <cellStyle name="Hyperlink" xfId="735" builtinId="8" hidden="1"/>
    <cellStyle name="Hyperlink" xfId="739" builtinId="8" hidden="1"/>
    <cellStyle name="Hyperlink" xfId="741" builtinId="8" hidden="1"/>
    <cellStyle name="Hyperlink" xfId="743" builtinId="8" hidden="1"/>
    <cellStyle name="Hyperlink" xfId="747" builtinId="8" hidden="1"/>
    <cellStyle name="Hyperlink" xfId="749" builtinId="8" hidden="1"/>
    <cellStyle name="Hyperlink" xfId="751" builtinId="8" hidden="1"/>
    <cellStyle name="Hyperlink" xfId="755" builtinId="8" hidden="1"/>
    <cellStyle name="Hyperlink" xfId="757" builtinId="8" hidden="1"/>
    <cellStyle name="Hyperlink" xfId="759" builtinId="8" hidden="1"/>
    <cellStyle name="Hyperlink" xfId="763" builtinId="8" hidden="1"/>
    <cellStyle name="Hyperlink" xfId="765" builtinId="8" hidden="1"/>
    <cellStyle name="Hyperlink" xfId="767" builtinId="8" hidden="1"/>
    <cellStyle name="Hyperlink" xfId="771" builtinId="8" hidden="1"/>
    <cellStyle name="Hyperlink" xfId="773" builtinId="8" hidden="1"/>
    <cellStyle name="Hyperlink" xfId="775" builtinId="8" hidden="1"/>
    <cellStyle name="Hyperlink" xfId="779" builtinId="8" hidden="1"/>
    <cellStyle name="Hyperlink" xfId="781" builtinId="8" hidden="1"/>
    <cellStyle name="Hyperlink" xfId="783" builtinId="8" hidden="1"/>
    <cellStyle name="Hyperlink" xfId="787" builtinId="8" hidden="1"/>
    <cellStyle name="Hyperlink" xfId="789" builtinId="8" hidden="1"/>
    <cellStyle name="Hyperlink" xfId="791" builtinId="8" hidden="1"/>
    <cellStyle name="Hyperlink" xfId="795" builtinId="8" hidden="1"/>
    <cellStyle name="Hyperlink" xfId="797" builtinId="8" hidden="1"/>
    <cellStyle name="Hyperlink" xfId="799" builtinId="8" hidden="1"/>
    <cellStyle name="Hyperlink" xfId="803" builtinId="8" hidden="1"/>
    <cellStyle name="Hyperlink" xfId="805" builtinId="8" hidden="1"/>
    <cellStyle name="Hyperlink" xfId="807" builtinId="8" hidden="1"/>
    <cellStyle name="Hyperlink" xfId="811" builtinId="8" hidden="1"/>
    <cellStyle name="Hyperlink" xfId="813" builtinId="8" hidden="1"/>
    <cellStyle name="Hyperlink" xfId="815" builtinId="8" hidden="1"/>
    <cellStyle name="Hyperlink" xfId="819" builtinId="8" hidden="1"/>
    <cellStyle name="Hyperlink" xfId="821" builtinId="8" hidden="1"/>
    <cellStyle name="Hyperlink" xfId="823" builtinId="8" hidden="1"/>
    <cellStyle name="Hyperlink" xfId="827" builtinId="8" hidden="1"/>
    <cellStyle name="Hyperlink" xfId="829" builtinId="8" hidden="1"/>
    <cellStyle name="Hyperlink" xfId="831" builtinId="8" hidden="1"/>
    <cellStyle name="Hyperlink" xfId="835" builtinId="8" hidden="1"/>
    <cellStyle name="Hyperlink" xfId="837" builtinId="8" hidden="1"/>
    <cellStyle name="Hyperlink" xfId="839" builtinId="8" hidden="1"/>
    <cellStyle name="Hyperlink" xfId="843" builtinId="8" hidden="1"/>
    <cellStyle name="Hyperlink" xfId="845" builtinId="8" hidden="1"/>
    <cellStyle name="Hyperlink" xfId="847" builtinId="8" hidden="1"/>
    <cellStyle name="Hyperlink" xfId="851" builtinId="8" hidden="1"/>
    <cellStyle name="Hyperlink" xfId="853" builtinId="8" hidden="1"/>
    <cellStyle name="Hyperlink" xfId="855" builtinId="8" hidden="1"/>
    <cellStyle name="Hyperlink" xfId="859" builtinId="8" hidden="1"/>
    <cellStyle name="Hyperlink" xfId="861" builtinId="8" hidden="1"/>
    <cellStyle name="Hyperlink" xfId="863" builtinId="8" hidden="1"/>
    <cellStyle name="Hyperlink" xfId="867" builtinId="8" hidden="1"/>
    <cellStyle name="Hyperlink" xfId="869" builtinId="8" hidden="1"/>
    <cellStyle name="Hyperlink" xfId="871" builtinId="8" hidden="1"/>
    <cellStyle name="Hyperlink" xfId="875" builtinId="8" hidden="1"/>
    <cellStyle name="Hyperlink" xfId="877" builtinId="8" hidden="1"/>
    <cellStyle name="Hyperlink" xfId="879" builtinId="8" hidden="1"/>
    <cellStyle name="Hyperlink" xfId="883" builtinId="8" hidden="1"/>
    <cellStyle name="Hyperlink" xfId="885" builtinId="8" hidden="1"/>
    <cellStyle name="Hyperlink" xfId="887" builtinId="8" hidden="1"/>
    <cellStyle name="Hyperlink" xfId="891" builtinId="8" hidden="1"/>
    <cellStyle name="Hyperlink" xfId="893" builtinId="8" hidden="1"/>
    <cellStyle name="Hyperlink" xfId="895" builtinId="8" hidden="1"/>
    <cellStyle name="Hyperlink" xfId="899" builtinId="8" hidden="1"/>
    <cellStyle name="Hyperlink" xfId="901" builtinId="8" hidden="1"/>
    <cellStyle name="Hyperlink" xfId="903" builtinId="8" hidden="1"/>
    <cellStyle name="Hyperlink" xfId="907" builtinId="8" hidden="1"/>
    <cellStyle name="Hyperlink" xfId="909" builtinId="8" hidden="1"/>
    <cellStyle name="Hyperlink" xfId="911" builtinId="8" hidden="1"/>
    <cellStyle name="Hyperlink" xfId="915" builtinId="8" hidden="1"/>
    <cellStyle name="Hyperlink" xfId="917" builtinId="8" hidden="1"/>
    <cellStyle name="Hyperlink" xfId="919" builtinId="8" hidden="1"/>
    <cellStyle name="Hyperlink" xfId="923" builtinId="8" hidden="1"/>
    <cellStyle name="Hyperlink" xfId="925" builtinId="8" hidden="1"/>
    <cellStyle name="Hyperlink" xfId="927" builtinId="8" hidden="1"/>
    <cellStyle name="Hyperlink" xfId="931" builtinId="8" hidden="1"/>
    <cellStyle name="Hyperlink" xfId="933" builtinId="8" hidden="1"/>
    <cellStyle name="Hyperlink" xfId="935" builtinId="8" hidden="1"/>
    <cellStyle name="Hyperlink" xfId="939" builtinId="8" hidden="1"/>
    <cellStyle name="Hyperlink" xfId="941" builtinId="8" hidden="1"/>
    <cellStyle name="Hyperlink" xfId="943" builtinId="8" hidden="1"/>
    <cellStyle name="Hyperlink" xfId="947" builtinId="8" hidden="1"/>
    <cellStyle name="Hyperlink" xfId="949" builtinId="8" hidden="1"/>
    <cellStyle name="Hyperlink" xfId="951" builtinId="8" hidden="1"/>
    <cellStyle name="Hyperlink" xfId="955" builtinId="8" hidden="1"/>
    <cellStyle name="Hyperlink" xfId="957" builtinId="8" hidden="1"/>
    <cellStyle name="Hyperlink" xfId="959" builtinId="8" hidden="1"/>
    <cellStyle name="Hyperlink" xfId="963" builtinId="8" hidden="1"/>
    <cellStyle name="Hyperlink" xfId="965" builtinId="8" hidden="1"/>
    <cellStyle name="Hyperlink" xfId="967" builtinId="8" hidden="1"/>
    <cellStyle name="Hyperlink" xfId="971" builtinId="8" hidden="1"/>
    <cellStyle name="Hyperlink" xfId="973" builtinId="8" hidden="1"/>
    <cellStyle name="Hyperlink" xfId="975" builtinId="8" hidden="1"/>
    <cellStyle name="Hyperlink" xfId="979" builtinId="8" hidden="1"/>
    <cellStyle name="Hyperlink" xfId="981" builtinId="8" hidden="1"/>
    <cellStyle name="Hyperlink" xfId="983" builtinId="8" hidden="1"/>
    <cellStyle name="Hyperlink" xfId="987" builtinId="8" hidden="1"/>
    <cellStyle name="Hyperlink" xfId="989" builtinId="8" hidden="1"/>
    <cellStyle name="Hyperlink" xfId="991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45" builtinId="8" hidden="1"/>
    <cellStyle name="Hyperlink" xfId="1137" builtinId="8" hidden="1"/>
    <cellStyle name="Hyperlink" xfId="1129" builtinId="8" hidden="1"/>
    <cellStyle name="Hyperlink" xfId="1121" builtinId="8" hidden="1"/>
    <cellStyle name="Hyperlink" xfId="1113" builtinId="8" hidden="1"/>
    <cellStyle name="Hyperlink" xfId="1105" builtinId="8" hidden="1"/>
    <cellStyle name="Hyperlink" xfId="1097" builtinId="8" hidden="1"/>
    <cellStyle name="Hyperlink" xfId="1089" builtinId="8" hidden="1"/>
    <cellStyle name="Hyperlink" xfId="1081" builtinId="8" hidden="1"/>
    <cellStyle name="Hyperlink" xfId="1073" builtinId="8" hidden="1"/>
    <cellStyle name="Hyperlink" xfId="1065" builtinId="8" hidden="1"/>
    <cellStyle name="Hyperlink" xfId="1057" builtinId="8" hidden="1"/>
    <cellStyle name="Hyperlink" xfId="1049" builtinId="8" hidden="1"/>
    <cellStyle name="Hyperlink" xfId="1041" builtinId="8" hidden="1"/>
    <cellStyle name="Hyperlink" xfId="1033" builtinId="8" hidden="1"/>
    <cellStyle name="Hyperlink" xfId="1025" builtinId="8" hidden="1"/>
    <cellStyle name="Hyperlink" xfId="1017" builtinId="8" hidden="1"/>
    <cellStyle name="Hyperlink" xfId="1009" builtinId="8" hidden="1"/>
    <cellStyle name="Hyperlink" xfId="1001" builtinId="8" hidden="1"/>
    <cellStyle name="Hyperlink" xfId="993" builtinId="8" hidden="1"/>
    <cellStyle name="Hyperlink" xfId="985" builtinId="8" hidden="1"/>
    <cellStyle name="Hyperlink" xfId="977" builtinId="8" hidden="1"/>
    <cellStyle name="Hyperlink" xfId="969" builtinId="8" hidden="1"/>
    <cellStyle name="Hyperlink" xfId="961" builtinId="8" hidden="1"/>
    <cellStyle name="Hyperlink" xfId="953" builtinId="8" hidden="1"/>
    <cellStyle name="Hyperlink" xfId="945" builtinId="8" hidden="1"/>
    <cellStyle name="Hyperlink" xfId="937" builtinId="8" hidden="1"/>
    <cellStyle name="Hyperlink" xfId="929" builtinId="8" hidden="1"/>
    <cellStyle name="Hyperlink" xfId="921" builtinId="8" hidden="1"/>
    <cellStyle name="Hyperlink" xfId="913" builtinId="8" hidden="1"/>
    <cellStyle name="Hyperlink" xfId="905" builtinId="8" hidden="1"/>
    <cellStyle name="Hyperlink" xfId="897" builtinId="8" hidden="1"/>
    <cellStyle name="Hyperlink" xfId="889" builtinId="8" hidden="1"/>
    <cellStyle name="Hyperlink" xfId="881" builtinId="8" hidden="1"/>
    <cellStyle name="Hyperlink" xfId="873" builtinId="8" hidden="1"/>
    <cellStyle name="Hyperlink" xfId="865" builtinId="8" hidden="1"/>
    <cellStyle name="Hyperlink" xfId="857" builtinId="8" hidden="1"/>
    <cellStyle name="Hyperlink" xfId="849" builtinId="8" hidden="1"/>
    <cellStyle name="Hyperlink" xfId="841" builtinId="8" hidden="1"/>
    <cellStyle name="Hyperlink" xfId="833" builtinId="8" hidden="1"/>
    <cellStyle name="Hyperlink" xfId="825" builtinId="8" hidden="1"/>
    <cellStyle name="Hyperlink" xfId="817" builtinId="8" hidden="1"/>
    <cellStyle name="Hyperlink" xfId="809" builtinId="8" hidden="1"/>
    <cellStyle name="Hyperlink" xfId="801" builtinId="8" hidden="1"/>
    <cellStyle name="Hyperlink" xfId="793" builtinId="8" hidden="1"/>
    <cellStyle name="Hyperlink" xfId="785" builtinId="8" hidden="1"/>
    <cellStyle name="Hyperlink" xfId="777" builtinId="8" hidden="1"/>
    <cellStyle name="Hyperlink" xfId="769" builtinId="8" hidden="1"/>
    <cellStyle name="Hyperlink" xfId="761" builtinId="8" hidden="1"/>
    <cellStyle name="Hyperlink" xfId="753" builtinId="8" hidden="1"/>
    <cellStyle name="Hyperlink" xfId="745" builtinId="8" hidden="1"/>
    <cellStyle name="Hyperlink" xfId="737" builtinId="8" hidden="1"/>
    <cellStyle name="Hyperlink" xfId="729" builtinId="8" hidden="1"/>
    <cellStyle name="Hyperlink" xfId="721" builtinId="8" hidden="1"/>
    <cellStyle name="Hyperlink" xfId="713" builtinId="8" hidden="1"/>
    <cellStyle name="Hyperlink" xfId="705" builtinId="8" hidden="1"/>
    <cellStyle name="Hyperlink" xfId="697" builtinId="8" hidden="1"/>
    <cellStyle name="Hyperlink" xfId="689" builtinId="8" hidden="1"/>
    <cellStyle name="Hyperlink" xfId="681" builtinId="8" hidden="1"/>
    <cellStyle name="Hyperlink" xfId="673" builtinId="8" hidden="1"/>
    <cellStyle name="Hyperlink" xfId="665" builtinId="8" hidden="1"/>
    <cellStyle name="Hyperlink" xfId="657" builtinId="8" hidden="1"/>
    <cellStyle name="Hyperlink" xfId="649" builtinId="8" hidden="1"/>
    <cellStyle name="Hyperlink" xfId="641" builtinId="8" hidden="1"/>
    <cellStyle name="Hyperlink" xfId="633" builtinId="8" hidden="1"/>
    <cellStyle name="Hyperlink" xfId="625" builtinId="8" hidden="1"/>
    <cellStyle name="Hyperlink" xfId="617" builtinId="8" hidden="1"/>
    <cellStyle name="Hyperlink" xfId="609" builtinId="8" hidden="1"/>
    <cellStyle name="Hyperlink" xfId="601" builtinId="8" hidden="1"/>
    <cellStyle name="Hyperlink" xfId="593" builtinId="8" hidden="1"/>
    <cellStyle name="Hyperlink" xfId="585" builtinId="8" hidden="1"/>
    <cellStyle name="Hyperlink" xfId="577" builtinId="8" hidden="1"/>
    <cellStyle name="Hyperlink" xfId="569" builtinId="8" hidden="1"/>
    <cellStyle name="Hyperlink" xfId="561" builtinId="8" hidden="1"/>
    <cellStyle name="Hyperlink" xfId="553" builtinId="8" hidden="1"/>
    <cellStyle name="Hyperlink" xfId="545" builtinId="8" hidden="1"/>
    <cellStyle name="Hyperlink" xfId="537" builtinId="8" hidden="1"/>
    <cellStyle name="Hyperlink" xfId="529" builtinId="8" hidden="1"/>
    <cellStyle name="Hyperlink" xfId="521" builtinId="8" hidden="1"/>
    <cellStyle name="Hyperlink" xfId="513" builtinId="8" hidden="1"/>
    <cellStyle name="Hyperlink" xfId="505" builtinId="8" hidden="1"/>
    <cellStyle name="Hyperlink" xfId="497" builtinId="8" hidden="1"/>
    <cellStyle name="Hyperlink" xfId="489" builtinId="8" hidden="1"/>
    <cellStyle name="Hyperlink" xfId="481" builtinId="8" hidden="1"/>
    <cellStyle name="Hyperlink" xfId="473" builtinId="8" hidden="1"/>
    <cellStyle name="Hyperlink" xfId="465" builtinId="8" hidden="1"/>
    <cellStyle name="Hyperlink" xfId="457" builtinId="8" hidden="1"/>
    <cellStyle name="Hyperlink" xfId="449" builtinId="8" hidden="1"/>
    <cellStyle name="Hyperlink" xfId="441" builtinId="8" hidden="1"/>
    <cellStyle name="Hyperlink" xfId="433" builtinId="8" hidden="1"/>
    <cellStyle name="Hyperlink" xfId="425" builtinId="8" hidden="1"/>
    <cellStyle name="Hyperlink" xfId="417" builtinId="8" hidden="1"/>
    <cellStyle name="Hyperlink" xfId="409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3" builtinId="8" hidden="1"/>
    <cellStyle name="Hyperlink" xfId="405" builtinId="8" hidden="1"/>
    <cellStyle name="Hyperlink" xfId="407" builtinId="8" hidden="1"/>
    <cellStyle name="Hyperlink" xfId="401" builtinId="8" hidden="1"/>
    <cellStyle name="Hyperlink" xfId="385" builtinId="8" hidden="1"/>
    <cellStyle name="Hyperlink" xfId="369" builtinId="8" hidden="1"/>
    <cellStyle name="Hyperlink" xfId="353" builtinId="8" hidden="1"/>
    <cellStyle name="Hyperlink" xfId="337" builtinId="8" hidden="1"/>
    <cellStyle name="Hyperlink" xfId="321" builtinId="8" hidden="1"/>
    <cellStyle name="Hyperlink" xfId="305" builtinId="8" hidden="1"/>
    <cellStyle name="Hyperlink" xfId="289" builtinId="8" hidden="1"/>
    <cellStyle name="Hyperlink" xfId="273" builtinId="8" hidden="1"/>
    <cellStyle name="Hyperlink" xfId="257" builtinId="8" hidden="1"/>
    <cellStyle name="Hyperlink" xfId="241" builtinId="8" hidden="1"/>
    <cellStyle name="Hyperlink" xfId="225" builtinId="8" hidden="1"/>
    <cellStyle name="Hyperlink" xfId="209" builtinId="8" hidden="1"/>
    <cellStyle name="Hyperlink" xfId="193" builtinId="8" hidden="1"/>
    <cellStyle name="Hyperlink" xfId="177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45" builtinId="8" hidden="1"/>
    <cellStyle name="Hyperlink" xfId="113" builtinId="8" hidden="1"/>
    <cellStyle name="Hyperlink" xfId="81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49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eutral" xfId="1155" builtinId="28"/>
    <cellStyle name="Normal" xfId="0" builtinId="0"/>
    <cellStyle name="Normal_PLC EPS IO" xfId="115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New Text Documen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ew Text Document_12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New Text Document_9" connectionId="4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ew Text Document_17" connectionId="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New Text Document_4" connectionId="3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New Text Document_33" connectionId="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New Text Document_31" connectionId="1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New Text Document_10" connectionId="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New Text Document_35" connectionId="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New Text Document_23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New Text Document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 Text Document" connectionId="4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New Text Document_15" connectionId="2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New Text Document_21" connectionId="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New Text Document_26" connectionId="1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New Text Document_11" connectionId="3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New Text Document_6" connectionId="3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New Text Document_32" connectionId="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New Text Document_29" connectionId="1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New Text Document_28" connectionId="1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New Text Document_3" connectionId="3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New Text Document_24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Text Document_27" connectionId="1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New Text Document_2" connectionId="3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New Text Document_36" connectionId="2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New Text Document_22" connectionId="2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New Text Document_16" connectionId="2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New Text Document_7" connectionId="3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New Text Document_18" connectionId="2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New Text Document_25" connectionId="1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New Text Document_8" connectionId="3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New Text Document_37" connectionId="2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New Text Document_38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Text Document_20" connectionId="3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New Text Document_30" connectionId="1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New Text Document_5" connectionId="3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ew Text Document_34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ew Text Document_13" connectionId="2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ew Text Document_14" connectionId="2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ew Text Document_19" connectionId="3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ew Text Documen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.xml"/><Relationship Id="rId13" Type="http://schemas.openxmlformats.org/officeDocument/2006/relationships/queryTable" Target="../queryTables/queryTable14.xml"/><Relationship Id="rId18" Type="http://schemas.openxmlformats.org/officeDocument/2006/relationships/queryTable" Target="../queryTables/queryTable19.xml"/><Relationship Id="rId26" Type="http://schemas.openxmlformats.org/officeDocument/2006/relationships/queryTable" Target="../queryTables/queryTable27.xml"/><Relationship Id="rId39" Type="http://schemas.openxmlformats.org/officeDocument/2006/relationships/queryTable" Target="../queryTables/queryTable40.xml"/><Relationship Id="rId3" Type="http://schemas.openxmlformats.org/officeDocument/2006/relationships/queryTable" Target="../queryTables/queryTable4.xml"/><Relationship Id="rId21" Type="http://schemas.openxmlformats.org/officeDocument/2006/relationships/queryTable" Target="../queryTables/queryTable22.xml"/><Relationship Id="rId34" Type="http://schemas.openxmlformats.org/officeDocument/2006/relationships/queryTable" Target="../queryTables/queryTable35.xml"/><Relationship Id="rId7" Type="http://schemas.openxmlformats.org/officeDocument/2006/relationships/queryTable" Target="../queryTables/queryTable8.xml"/><Relationship Id="rId12" Type="http://schemas.openxmlformats.org/officeDocument/2006/relationships/queryTable" Target="../queryTables/queryTable13.xml"/><Relationship Id="rId17" Type="http://schemas.openxmlformats.org/officeDocument/2006/relationships/queryTable" Target="../queryTables/queryTable18.xml"/><Relationship Id="rId25" Type="http://schemas.openxmlformats.org/officeDocument/2006/relationships/queryTable" Target="../queryTables/queryTable26.xml"/><Relationship Id="rId33" Type="http://schemas.openxmlformats.org/officeDocument/2006/relationships/queryTable" Target="../queryTables/queryTable34.xml"/><Relationship Id="rId38" Type="http://schemas.openxmlformats.org/officeDocument/2006/relationships/queryTable" Target="../queryTables/queryTable39.xml"/><Relationship Id="rId2" Type="http://schemas.openxmlformats.org/officeDocument/2006/relationships/queryTable" Target="../queryTables/queryTable3.xml"/><Relationship Id="rId16" Type="http://schemas.openxmlformats.org/officeDocument/2006/relationships/queryTable" Target="../queryTables/queryTable17.xml"/><Relationship Id="rId20" Type="http://schemas.openxmlformats.org/officeDocument/2006/relationships/queryTable" Target="../queryTables/queryTable21.xml"/><Relationship Id="rId29" Type="http://schemas.openxmlformats.org/officeDocument/2006/relationships/queryTable" Target="../queryTables/queryTable30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7.xml"/><Relationship Id="rId11" Type="http://schemas.openxmlformats.org/officeDocument/2006/relationships/queryTable" Target="../queryTables/queryTable12.xml"/><Relationship Id="rId24" Type="http://schemas.openxmlformats.org/officeDocument/2006/relationships/queryTable" Target="../queryTables/queryTable25.xml"/><Relationship Id="rId32" Type="http://schemas.openxmlformats.org/officeDocument/2006/relationships/queryTable" Target="../queryTables/queryTable33.xml"/><Relationship Id="rId37" Type="http://schemas.openxmlformats.org/officeDocument/2006/relationships/queryTable" Target="../queryTables/queryTable38.xml"/><Relationship Id="rId40" Type="http://schemas.openxmlformats.org/officeDocument/2006/relationships/queryTable" Target="../queryTables/queryTable41.xml"/><Relationship Id="rId5" Type="http://schemas.openxmlformats.org/officeDocument/2006/relationships/queryTable" Target="../queryTables/queryTable6.xml"/><Relationship Id="rId15" Type="http://schemas.openxmlformats.org/officeDocument/2006/relationships/queryTable" Target="../queryTables/queryTable16.xml"/><Relationship Id="rId23" Type="http://schemas.openxmlformats.org/officeDocument/2006/relationships/queryTable" Target="../queryTables/queryTable24.xml"/><Relationship Id="rId28" Type="http://schemas.openxmlformats.org/officeDocument/2006/relationships/queryTable" Target="../queryTables/queryTable29.xml"/><Relationship Id="rId36" Type="http://schemas.openxmlformats.org/officeDocument/2006/relationships/queryTable" Target="../queryTables/queryTable37.xml"/><Relationship Id="rId10" Type="http://schemas.openxmlformats.org/officeDocument/2006/relationships/queryTable" Target="../queryTables/queryTable11.xml"/><Relationship Id="rId19" Type="http://schemas.openxmlformats.org/officeDocument/2006/relationships/queryTable" Target="../queryTables/queryTable20.xml"/><Relationship Id="rId31" Type="http://schemas.openxmlformats.org/officeDocument/2006/relationships/queryTable" Target="../queryTables/queryTable32.xml"/><Relationship Id="rId4" Type="http://schemas.openxmlformats.org/officeDocument/2006/relationships/queryTable" Target="../queryTables/queryTable5.xml"/><Relationship Id="rId9" Type="http://schemas.openxmlformats.org/officeDocument/2006/relationships/queryTable" Target="../queryTables/queryTable10.xml"/><Relationship Id="rId14" Type="http://schemas.openxmlformats.org/officeDocument/2006/relationships/queryTable" Target="../queryTables/queryTable15.xml"/><Relationship Id="rId22" Type="http://schemas.openxmlformats.org/officeDocument/2006/relationships/queryTable" Target="../queryTables/queryTable23.xml"/><Relationship Id="rId27" Type="http://schemas.openxmlformats.org/officeDocument/2006/relationships/queryTable" Target="../queryTables/queryTable28.xml"/><Relationship Id="rId30" Type="http://schemas.openxmlformats.org/officeDocument/2006/relationships/queryTable" Target="../queryTables/queryTable31.xml"/><Relationship Id="rId35" Type="http://schemas.openxmlformats.org/officeDocument/2006/relationships/queryTable" Target="../queryTables/queryTable3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D3" sqref="A3:D42"/>
    </sheetView>
  </sheetViews>
  <sheetFormatPr defaultColWidth="11" defaultRowHeight="15.6" x14ac:dyDescent="0.3"/>
  <cols>
    <col min="1" max="1" width="39.8984375" bestFit="1" customWidth="1"/>
    <col min="2" max="2" width="11.3984375" bestFit="1" customWidth="1"/>
    <col min="3" max="3" width="11" bestFit="1" customWidth="1"/>
    <col min="4" max="4" width="27.09765625" bestFit="1" customWidth="1"/>
    <col min="5" max="5" width="16.09765625" bestFit="1" customWidth="1"/>
    <col min="7" max="7" width="43.59765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spans="1:7" x14ac:dyDescent="0.3">
      <c r="A3" s="56" t="s">
        <v>7</v>
      </c>
      <c r="B3" s="56" t="s">
        <v>8</v>
      </c>
      <c r="C3" s="56" t="s">
        <v>9</v>
      </c>
      <c r="D3" s="56" t="s">
        <v>10</v>
      </c>
      <c r="E3" t="s">
        <v>11</v>
      </c>
      <c r="F3" t="s">
        <v>12</v>
      </c>
      <c r="G3" t="s">
        <v>13</v>
      </c>
    </row>
    <row r="4" spans="1:7" x14ac:dyDescent="0.3">
      <c r="A4" s="56" t="s">
        <v>14</v>
      </c>
      <c r="B4" s="56" t="s">
        <v>8</v>
      </c>
      <c r="C4" s="56" t="s">
        <v>9</v>
      </c>
      <c r="D4" s="56" t="s">
        <v>10</v>
      </c>
      <c r="E4" t="s">
        <v>11</v>
      </c>
      <c r="F4" t="s">
        <v>12</v>
      </c>
      <c r="G4" t="s">
        <v>15</v>
      </c>
    </row>
    <row r="5" spans="1:7" x14ac:dyDescent="0.3">
      <c r="A5" s="56" t="s">
        <v>16</v>
      </c>
      <c r="B5" s="56" t="s">
        <v>8</v>
      </c>
      <c r="C5" s="56" t="s">
        <v>9</v>
      </c>
      <c r="D5" s="56" t="s">
        <v>10</v>
      </c>
      <c r="E5" t="s">
        <v>11</v>
      </c>
      <c r="F5" t="s">
        <v>17</v>
      </c>
      <c r="G5" t="s">
        <v>18</v>
      </c>
    </row>
    <row r="6" spans="1:7" x14ac:dyDescent="0.3">
      <c r="A6" s="56" t="s">
        <v>19</v>
      </c>
      <c r="B6" s="56" t="s">
        <v>8</v>
      </c>
      <c r="C6" s="56" t="s">
        <v>9</v>
      </c>
      <c r="D6" s="56" t="s">
        <v>10</v>
      </c>
      <c r="E6" t="s">
        <v>11</v>
      </c>
      <c r="F6" t="s">
        <v>17</v>
      </c>
      <c r="G6" t="s">
        <v>20</v>
      </c>
    </row>
    <row r="7" spans="1:7" x14ac:dyDescent="0.3">
      <c r="A7" s="56" t="s">
        <v>21</v>
      </c>
      <c r="B7" s="56" t="s">
        <v>8</v>
      </c>
      <c r="C7" s="56" t="s">
        <v>9</v>
      </c>
      <c r="D7" s="56" t="s">
        <v>10</v>
      </c>
      <c r="E7" t="s">
        <v>11</v>
      </c>
      <c r="F7" t="s">
        <v>17</v>
      </c>
      <c r="G7" t="s">
        <v>22</v>
      </c>
    </row>
    <row r="8" spans="1:7" x14ac:dyDescent="0.3">
      <c r="A8" s="56" t="s">
        <v>23</v>
      </c>
      <c r="B8" s="56" t="s">
        <v>8</v>
      </c>
      <c r="C8" s="56" t="s">
        <v>9</v>
      </c>
      <c r="D8" s="56" t="s">
        <v>10</v>
      </c>
      <c r="E8" t="s">
        <v>11</v>
      </c>
      <c r="F8" t="s">
        <v>17</v>
      </c>
      <c r="G8" t="s">
        <v>24</v>
      </c>
    </row>
    <row r="9" spans="1:7" x14ac:dyDescent="0.3">
      <c r="A9" s="56" t="s">
        <v>25</v>
      </c>
      <c r="B9" s="56" t="s">
        <v>8</v>
      </c>
      <c r="C9" s="56" t="s">
        <v>9</v>
      </c>
      <c r="D9" s="56" t="s">
        <v>10</v>
      </c>
      <c r="E9" t="s">
        <v>11</v>
      </c>
      <c r="F9" t="s">
        <v>12</v>
      </c>
      <c r="G9" t="s">
        <v>26</v>
      </c>
    </row>
    <row r="10" spans="1:7" x14ac:dyDescent="0.3">
      <c r="A10" s="56" t="s">
        <v>27</v>
      </c>
      <c r="B10" s="56" t="s">
        <v>8</v>
      </c>
      <c r="C10" s="56" t="s">
        <v>9</v>
      </c>
      <c r="D10" s="56" t="s">
        <v>10</v>
      </c>
      <c r="E10" t="s">
        <v>11</v>
      </c>
      <c r="F10" t="s">
        <v>12</v>
      </c>
      <c r="G10" t="s">
        <v>28</v>
      </c>
    </row>
    <row r="11" spans="1:7" x14ac:dyDescent="0.3">
      <c r="A11" s="56" t="s">
        <v>29</v>
      </c>
      <c r="B11" s="56" t="s">
        <v>8</v>
      </c>
      <c r="C11" s="56" t="s">
        <v>9</v>
      </c>
      <c r="D11" s="56" t="s">
        <v>10</v>
      </c>
      <c r="E11" t="s">
        <v>11</v>
      </c>
      <c r="F11" t="s">
        <v>17</v>
      </c>
      <c r="G11" t="s">
        <v>30</v>
      </c>
    </row>
    <row r="12" spans="1:7" x14ac:dyDescent="0.3">
      <c r="A12" s="56" t="s">
        <v>31</v>
      </c>
      <c r="B12" s="56" t="s">
        <v>8</v>
      </c>
      <c r="C12" s="56" t="s">
        <v>9</v>
      </c>
      <c r="D12" s="56" t="s">
        <v>10</v>
      </c>
      <c r="E12" t="s">
        <v>11</v>
      </c>
      <c r="F12" t="s">
        <v>17</v>
      </c>
      <c r="G12" t="s">
        <v>32</v>
      </c>
    </row>
    <row r="13" spans="1:7" x14ac:dyDescent="0.3">
      <c r="A13" s="56" t="s">
        <v>33</v>
      </c>
      <c r="B13" s="56" t="s">
        <v>8</v>
      </c>
      <c r="C13" s="56" t="s">
        <v>9</v>
      </c>
      <c r="D13" s="56" t="s">
        <v>10</v>
      </c>
      <c r="E13" t="s">
        <v>11</v>
      </c>
      <c r="F13" t="s">
        <v>17</v>
      </c>
      <c r="G13" t="s">
        <v>34</v>
      </c>
    </row>
    <row r="14" spans="1:7" x14ac:dyDescent="0.3">
      <c r="A14" s="56" t="s">
        <v>35</v>
      </c>
      <c r="B14" s="56" t="s">
        <v>8</v>
      </c>
      <c r="C14" s="56" t="s">
        <v>9</v>
      </c>
      <c r="D14" s="56" t="s">
        <v>10</v>
      </c>
      <c r="E14" t="s">
        <v>11</v>
      </c>
      <c r="F14" t="s">
        <v>17</v>
      </c>
      <c r="G14" t="s">
        <v>36</v>
      </c>
    </row>
    <row r="15" spans="1:7" x14ac:dyDescent="0.3">
      <c r="A15" s="56" t="s">
        <v>37</v>
      </c>
      <c r="B15" s="56" t="s">
        <v>8</v>
      </c>
      <c r="C15" s="56" t="s">
        <v>9</v>
      </c>
      <c r="D15" s="56" t="s">
        <v>10</v>
      </c>
      <c r="E15" t="s">
        <v>11</v>
      </c>
      <c r="F15" t="s">
        <v>17</v>
      </c>
      <c r="G15" t="s">
        <v>38</v>
      </c>
    </row>
    <row r="16" spans="1:7" x14ac:dyDescent="0.3">
      <c r="A16" s="56" t="s">
        <v>39</v>
      </c>
      <c r="B16" s="56" t="s">
        <v>8</v>
      </c>
      <c r="C16" s="56" t="s">
        <v>9</v>
      </c>
      <c r="D16" s="56" t="s">
        <v>10</v>
      </c>
      <c r="E16" t="s">
        <v>11</v>
      </c>
      <c r="F16" t="s">
        <v>17</v>
      </c>
      <c r="G16" t="s">
        <v>40</v>
      </c>
    </row>
    <row r="17" spans="1:7" x14ac:dyDescent="0.3">
      <c r="A17" s="56" t="s">
        <v>41</v>
      </c>
      <c r="B17" s="56" t="s">
        <v>8</v>
      </c>
      <c r="C17" s="56" t="s">
        <v>9</v>
      </c>
      <c r="D17" s="56" t="s">
        <v>10</v>
      </c>
      <c r="E17" t="s">
        <v>11</v>
      </c>
      <c r="F17" t="s">
        <v>17</v>
      </c>
      <c r="G17" t="s">
        <v>42</v>
      </c>
    </row>
    <row r="18" spans="1:7" x14ac:dyDescent="0.3">
      <c r="A18" s="56" t="s">
        <v>43</v>
      </c>
      <c r="B18" s="56" t="s">
        <v>8</v>
      </c>
      <c r="C18" s="56" t="s">
        <v>9</v>
      </c>
      <c r="D18" s="56" t="s">
        <v>10</v>
      </c>
      <c r="E18" t="s">
        <v>11</v>
      </c>
      <c r="F18" t="s">
        <v>17</v>
      </c>
      <c r="G18" t="s">
        <v>44</v>
      </c>
    </row>
    <row r="19" spans="1:7" x14ac:dyDescent="0.3">
      <c r="A19" s="56" t="s">
        <v>45</v>
      </c>
      <c r="B19" s="56" t="s">
        <v>8</v>
      </c>
      <c r="C19" s="56" t="s">
        <v>9</v>
      </c>
      <c r="D19" s="56" t="s">
        <v>10</v>
      </c>
      <c r="E19" t="s">
        <v>11</v>
      </c>
      <c r="F19" t="s">
        <v>17</v>
      </c>
      <c r="G19" t="s">
        <v>46</v>
      </c>
    </row>
    <row r="20" spans="1:7" x14ac:dyDescent="0.3">
      <c r="A20" s="56" t="s">
        <v>47</v>
      </c>
      <c r="B20" s="56" t="s">
        <v>8</v>
      </c>
      <c r="C20" s="56" t="s">
        <v>9</v>
      </c>
      <c r="D20" s="56" t="s">
        <v>10</v>
      </c>
      <c r="E20" t="s">
        <v>11</v>
      </c>
      <c r="F20" t="s">
        <v>12</v>
      </c>
      <c r="G20" t="s">
        <v>48</v>
      </c>
    </row>
    <row r="21" spans="1:7" x14ac:dyDescent="0.3">
      <c r="A21" s="56" t="s">
        <v>49</v>
      </c>
      <c r="B21" s="56" t="s">
        <v>8</v>
      </c>
      <c r="C21" s="56" t="s">
        <v>9</v>
      </c>
      <c r="D21" s="56" t="s">
        <v>10</v>
      </c>
      <c r="E21" t="s">
        <v>11</v>
      </c>
      <c r="F21" t="s">
        <v>12</v>
      </c>
      <c r="G21" t="s">
        <v>50</v>
      </c>
    </row>
    <row r="22" spans="1:7" x14ac:dyDescent="0.3">
      <c r="A22" s="56" t="s">
        <v>51</v>
      </c>
      <c r="B22" s="56" t="s">
        <v>8</v>
      </c>
      <c r="C22" s="56" t="s">
        <v>9</v>
      </c>
      <c r="D22" s="56" t="s">
        <v>10</v>
      </c>
      <c r="E22" t="s">
        <v>11</v>
      </c>
      <c r="F22" t="s">
        <v>17</v>
      </c>
      <c r="G22" t="s">
        <v>52</v>
      </c>
    </row>
    <row r="23" spans="1:7" x14ac:dyDescent="0.3">
      <c r="A23" s="56"/>
      <c r="B23" s="56"/>
      <c r="C23" s="56"/>
      <c r="D23" s="56"/>
    </row>
    <row r="24" spans="1:7" x14ac:dyDescent="0.3">
      <c r="A24" s="56" t="s">
        <v>53</v>
      </c>
      <c r="B24" s="56" t="s">
        <v>8</v>
      </c>
      <c r="C24" s="56" t="s">
        <v>9</v>
      </c>
      <c r="D24" s="56" t="s">
        <v>54</v>
      </c>
      <c r="E24" t="s">
        <v>11</v>
      </c>
      <c r="F24" t="s">
        <v>17</v>
      </c>
    </row>
    <row r="25" spans="1:7" x14ac:dyDescent="0.3">
      <c r="A25" s="56" t="s">
        <v>55</v>
      </c>
      <c r="B25" s="56" t="s">
        <v>8</v>
      </c>
      <c r="C25" s="56" t="s">
        <v>9</v>
      </c>
      <c r="D25" s="56" t="s">
        <v>54</v>
      </c>
      <c r="E25" t="s">
        <v>11</v>
      </c>
      <c r="F25" t="s">
        <v>17</v>
      </c>
    </row>
    <row r="26" spans="1:7" x14ac:dyDescent="0.3">
      <c r="A26" s="56" t="s">
        <v>56</v>
      </c>
      <c r="B26" s="56" t="s">
        <v>8</v>
      </c>
      <c r="C26" s="56" t="s">
        <v>9</v>
      </c>
      <c r="D26" s="56" t="s">
        <v>54</v>
      </c>
      <c r="E26" t="s">
        <v>11</v>
      </c>
      <c r="F26" t="s">
        <v>17</v>
      </c>
    </row>
    <row r="27" spans="1:7" x14ac:dyDescent="0.3">
      <c r="A27" s="56" t="s">
        <v>57</v>
      </c>
      <c r="B27" s="56" t="s">
        <v>8</v>
      </c>
      <c r="C27" s="56" t="s">
        <v>9</v>
      </c>
      <c r="D27" s="56" t="s">
        <v>54</v>
      </c>
      <c r="E27" t="s">
        <v>11</v>
      </c>
      <c r="F27" t="s">
        <v>17</v>
      </c>
    </row>
    <row r="28" spans="1:7" x14ac:dyDescent="0.3">
      <c r="A28" s="56" t="s">
        <v>58</v>
      </c>
      <c r="B28" s="56" t="s">
        <v>8</v>
      </c>
      <c r="C28" s="56" t="s">
        <v>9</v>
      </c>
      <c r="D28" s="56" t="s">
        <v>54</v>
      </c>
      <c r="E28" t="s">
        <v>11</v>
      </c>
      <c r="F28" t="s">
        <v>17</v>
      </c>
    </row>
    <row r="29" spans="1:7" x14ac:dyDescent="0.3">
      <c r="A29" s="56" t="s">
        <v>59</v>
      </c>
      <c r="B29" s="56" t="s">
        <v>8</v>
      </c>
      <c r="C29" s="56" t="s">
        <v>9</v>
      </c>
      <c r="D29" s="56" t="s">
        <v>54</v>
      </c>
      <c r="E29" t="s">
        <v>11</v>
      </c>
      <c r="F29" t="s">
        <v>17</v>
      </c>
    </row>
    <row r="30" spans="1:7" x14ac:dyDescent="0.3">
      <c r="A30" s="56" t="s">
        <v>60</v>
      </c>
      <c r="B30" s="56" t="s">
        <v>8</v>
      </c>
      <c r="C30" s="56" t="s">
        <v>9</v>
      </c>
      <c r="D30" s="56" t="s">
        <v>54</v>
      </c>
      <c r="E30" t="s">
        <v>11</v>
      </c>
      <c r="F30" t="s">
        <v>17</v>
      </c>
    </row>
    <row r="31" spans="1:7" x14ac:dyDescent="0.3">
      <c r="A31" s="56"/>
      <c r="B31" s="56"/>
      <c r="C31" s="56"/>
      <c r="D31" s="56"/>
    </row>
    <row r="32" spans="1:7" x14ac:dyDescent="0.3">
      <c r="A32" s="56" t="s">
        <v>61</v>
      </c>
      <c r="B32" s="56" t="s">
        <v>8</v>
      </c>
      <c r="C32" s="56" t="s">
        <v>9</v>
      </c>
      <c r="D32" s="56" t="s">
        <v>62</v>
      </c>
      <c r="E32" t="s">
        <v>63</v>
      </c>
      <c r="F32" t="s">
        <v>17</v>
      </c>
    </row>
    <row r="33" spans="1:6" x14ac:dyDescent="0.3">
      <c r="A33" s="56"/>
      <c r="B33" s="56"/>
      <c r="C33" s="56"/>
      <c r="D33" s="56"/>
    </row>
    <row r="34" spans="1:6" x14ac:dyDescent="0.3">
      <c r="A34" s="56" t="s">
        <v>64</v>
      </c>
      <c r="B34" s="56" t="s">
        <v>8</v>
      </c>
      <c r="C34" s="56" t="s">
        <v>9</v>
      </c>
      <c r="D34" s="56" t="s">
        <v>65</v>
      </c>
      <c r="E34" t="s">
        <v>11</v>
      </c>
      <c r="F34" t="s">
        <v>17</v>
      </c>
    </row>
    <row r="35" spans="1:6" x14ac:dyDescent="0.3">
      <c r="A35" s="56" t="s">
        <v>66</v>
      </c>
      <c r="B35" s="56" t="s">
        <v>8</v>
      </c>
      <c r="C35" s="56" t="s">
        <v>9</v>
      </c>
      <c r="D35" s="56" t="s">
        <v>65</v>
      </c>
      <c r="E35" t="s">
        <v>11</v>
      </c>
      <c r="F35" t="s">
        <v>17</v>
      </c>
    </row>
    <row r="36" spans="1:6" x14ac:dyDescent="0.3">
      <c r="A36" s="56" t="s">
        <v>67</v>
      </c>
      <c r="B36" s="56" t="s">
        <v>8</v>
      </c>
      <c r="C36" s="56" t="s">
        <v>9</v>
      </c>
      <c r="D36" s="56" t="s">
        <v>65</v>
      </c>
      <c r="E36" t="s">
        <v>11</v>
      </c>
      <c r="F36" t="s">
        <v>17</v>
      </c>
    </row>
    <row r="37" spans="1:6" x14ac:dyDescent="0.3">
      <c r="A37" s="56" t="s">
        <v>68</v>
      </c>
      <c r="B37" s="56" t="s">
        <v>8</v>
      </c>
      <c r="C37" s="56" t="s">
        <v>9</v>
      </c>
      <c r="D37" s="56" t="s">
        <v>65</v>
      </c>
      <c r="E37" t="s">
        <v>11</v>
      </c>
      <c r="F37" t="s">
        <v>17</v>
      </c>
    </row>
    <row r="38" spans="1:6" x14ac:dyDescent="0.3">
      <c r="A38" s="56" t="s">
        <v>69</v>
      </c>
      <c r="B38" s="56" t="s">
        <v>8</v>
      </c>
      <c r="C38" s="56" t="s">
        <v>9</v>
      </c>
      <c r="D38" s="56" t="s">
        <v>65</v>
      </c>
      <c r="E38" t="s">
        <v>11</v>
      </c>
      <c r="F38" t="s">
        <v>17</v>
      </c>
    </row>
    <row r="39" spans="1:6" x14ac:dyDescent="0.3">
      <c r="A39" s="56" t="s">
        <v>70</v>
      </c>
      <c r="B39" s="56" t="s">
        <v>8</v>
      </c>
      <c r="C39" s="56" t="s">
        <v>9</v>
      </c>
      <c r="D39" s="56" t="s">
        <v>65</v>
      </c>
      <c r="E39" t="s">
        <v>11</v>
      </c>
      <c r="F39" t="s">
        <v>17</v>
      </c>
    </row>
    <row r="40" spans="1:6" x14ac:dyDescent="0.3">
      <c r="A40" s="56" t="s">
        <v>71</v>
      </c>
      <c r="B40" s="56" t="s">
        <v>8</v>
      </c>
      <c r="C40" s="56" t="s">
        <v>9</v>
      </c>
      <c r="D40" s="56" t="s">
        <v>65</v>
      </c>
      <c r="E40" t="s">
        <v>11</v>
      </c>
      <c r="F40" t="s">
        <v>17</v>
      </c>
    </row>
    <row r="41" spans="1:6" x14ac:dyDescent="0.3">
      <c r="A41" s="56"/>
      <c r="B41" s="56"/>
      <c r="C41" s="56"/>
      <c r="D41" s="56"/>
    </row>
    <row r="42" spans="1:6" x14ac:dyDescent="0.3">
      <c r="A42" s="56" t="s">
        <v>72</v>
      </c>
      <c r="B42" s="56" t="s">
        <v>8</v>
      </c>
      <c r="C42" s="56" t="s">
        <v>9</v>
      </c>
      <c r="D42" s="56" t="s">
        <v>73</v>
      </c>
      <c r="E42" t="s">
        <v>63</v>
      </c>
      <c r="F42" t="s">
        <v>17</v>
      </c>
    </row>
  </sheetData>
  <printOptions gridLines="1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R371"/>
  <sheetViews>
    <sheetView zoomScaleNormal="100" workbookViewId="0">
      <pane ySplit="1" topLeftCell="A242" activePane="bottomLeft" state="frozen"/>
      <selection pane="bottomLeft" activeCell="F234" sqref="F234"/>
    </sheetView>
  </sheetViews>
  <sheetFormatPr defaultRowHeight="15.6" x14ac:dyDescent="0.3"/>
  <cols>
    <col min="1" max="1" width="7.59765625" customWidth="1"/>
    <col min="2" max="2" width="28.59765625" bestFit="1" customWidth="1"/>
    <col min="3" max="3" width="17.69921875" bestFit="1" customWidth="1"/>
    <col min="4" max="4" width="38.8984375" bestFit="1" customWidth="1"/>
    <col min="5" max="5" width="6.09765625" style="29" customWidth="1"/>
    <col min="6" max="6" width="24.3984375" customWidth="1"/>
    <col min="7" max="7" width="5.69921875" style="29" customWidth="1"/>
    <col min="8" max="8" width="27.59765625" style="29" customWidth="1"/>
    <col min="9" max="9" width="19.5" customWidth="1"/>
    <col min="10" max="10" width="16.19921875" hidden="1" customWidth="1"/>
    <col min="11" max="11" width="24" bestFit="1" customWidth="1"/>
    <col min="12" max="12" width="9.09765625" customWidth="1"/>
    <col min="13" max="13" width="19.69921875" customWidth="1"/>
    <col min="14" max="14" width="4.69921875" bestFit="1" customWidth="1"/>
    <col min="16" max="16" width="12.09765625" customWidth="1"/>
  </cols>
  <sheetData>
    <row r="1" spans="1:13" s="2" customFormat="1" x14ac:dyDescent="0.3">
      <c r="A1" s="30" t="s">
        <v>481</v>
      </c>
      <c r="B1" s="30" t="s">
        <v>482</v>
      </c>
      <c r="C1" s="30" t="s">
        <v>483</v>
      </c>
      <c r="D1" s="30" t="s">
        <v>484</v>
      </c>
      <c r="E1" s="30" t="s">
        <v>485</v>
      </c>
      <c r="F1" s="30" t="s">
        <v>486</v>
      </c>
      <c r="G1" s="30" t="s">
        <v>485</v>
      </c>
      <c r="H1" s="30" t="s">
        <v>487</v>
      </c>
      <c r="I1" s="30" t="s">
        <v>489</v>
      </c>
      <c r="J1" s="30" t="s">
        <v>490</v>
      </c>
      <c r="K1" s="30" t="s">
        <v>491</v>
      </c>
      <c r="L1" s="30" t="s">
        <v>492</v>
      </c>
    </row>
    <row r="2" spans="1:13" x14ac:dyDescent="0.3">
      <c r="A2" s="30">
        <v>1</v>
      </c>
      <c r="B2" s="30" t="s">
        <v>87</v>
      </c>
      <c r="C2" s="30" t="s">
        <v>493</v>
      </c>
      <c r="D2" s="30" t="s">
        <v>494</v>
      </c>
      <c r="E2" s="30" t="s">
        <v>495</v>
      </c>
      <c r="F2" s="30" t="s">
        <v>496</v>
      </c>
      <c r="G2" s="30" t="s">
        <v>497</v>
      </c>
      <c r="H2" s="30" t="s">
        <v>498</v>
      </c>
      <c r="I2" s="30" t="s">
        <v>499</v>
      </c>
      <c r="J2" s="30"/>
      <c r="K2" s="30" t="s">
        <v>500</v>
      </c>
      <c r="L2" s="30">
        <v>1</v>
      </c>
      <c r="M2" s="31"/>
    </row>
    <row r="3" spans="1:13" x14ac:dyDescent="0.3">
      <c r="A3" s="30">
        <f>A2+1</f>
        <v>2</v>
      </c>
      <c r="B3" s="30" t="s">
        <v>89</v>
      </c>
      <c r="C3" s="30" t="s">
        <v>493</v>
      </c>
      <c r="D3" s="30" t="s">
        <v>494</v>
      </c>
      <c r="E3" s="30" t="s">
        <v>501</v>
      </c>
      <c r="F3" s="30" t="s">
        <v>496</v>
      </c>
      <c r="G3" s="30" t="s">
        <v>502</v>
      </c>
      <c r="H3" s="30" t="s">
        <v>503</v>
      </c>
      <c r="I3" s="30" t="s">
        <v>504</v>
      </c>
      <c r="J3" s="30" t="s">
        <v>505</v>
      </c>
      <c r="K3" s="30" t="s">
        <v>506</v>
      </c>
      <c r="L3" s="30"/>
      <c r="M3" s="31"/>
    </row>
    <row r="4" spans="1:13" x14ac:dyDescent="0.3">
      <c r="A4" s="30">
        <f t="shared" ref="A4:A70" si="0">A3+1</f>
        <v>3</v>
      </c>
      <c r="B4" s="30" t="s">
        <v>90</v>
      </c>
      <c r="C4" s="30" t="s">
        <v>493</v>
      </c>
      <c r="D4" s="30" t="s">
        <v>507</v>
      </c>
      <c r="E4" s="30" t="s">
        <v>495</v>
      </c>
      <c r="F4" s="30" t="s">
        <v>508</v>
      </c>
      <c r="G4" s="30" t="s">
        <v>497</v>
      </c>
      <c r="H4" s="30" t="s">
        <v>509</v>
      </c>
      <c r="I4" s="30" t="s">
        <v>510</v>
      </c>
      <c r="J4" s="30"/>
      <c r="K4" s="30" t="s">
        <v>511</v>
      </c>
      <c r="L4" s="30"/>
      <c r="M4" s="31"/>
    </row>
    <row r="5" spans="1:13" x14ac:dyDescent="0.3">
      <c r="A5" s="30">
        <f t="shared" si="0"/>
        <v>4</v>
      </c>
      <c r="B5" s="30" t="s">
        <v>92</v>
      </c>
      <c r="C5" s="30" t="s">
        <v>493</v>
      </c>
      <c r="D5" s="30" t="s">
        <v>512</v>
      </c>
      <c r="E5" s="30" t="s">
        <v>501</v>
      </c>
      <c r="F5" s="30" t="s">
        <v>508</v>
      </c>
      <c r="G5" s="30" t="s">
        <v>502</v>
      </c>
      <c r="H5" s="30" t="s">
        <v>513</v>
      </c>
      <c r="I5" s="30" t="s">
        <v>514</v>
      </c>
      <c r="J5" s="30" t="s">
        <v>515</v>
      </c>
      <c r="K5" s="30" t="s">
        <v>516</v>
      </c>
      <c r="L5" s="30"/>
      <c r="M5" s="31"/>
    </row>
    <row r="6" spans="1:13" x14ac:dyDescent="0.3">
      <c r="A6" s="30">
        <f t="shared" si="0"/>
        <v>5</v>
      </c>
      <c r="B6" s="30" t="s">
        <v>105</v>
      </c>
      <c r="C6" s="30" t="s">
        <v>493</v>
      </c>
      <c r="D6" s="30" t="s">
        <v>517</v>
      </c>
      <c r="E6" s="30" t="s">
        <v>495</v>
      </c>
      <c r="F6" s="30" t="s">
        <v>518</v>
      </c>
      <c r="G6" s="30" t="s">
        <v>497</v>
      </c>
      <c r="H6" s="30" t="s">
        <v>519</v>
      </c>
      <c r="I6" s="30" t="s">
        <v>520</v>
      </c>
      <c r="J6" s="30" t="s">
        <v>521</v>
      </c>
      <c r="K6" s="30" t="s">
        <v>522</v>
      </c>
      <c r="L6" s="30"/>
      <c r="M6" s="31"/>
    </row>
    <row r="7" spans="1:13" x14ac:dyDescent="0.3">
      <c r="A7" s="30">
        <f t="shared" si="0"/>
        <v>6</v>
      </c>
      <c r="B7" s="30" t="s">
        <v>111</v>
      </c>
      <c r="C7" s="30" t="s">
        <v>493</v>
      </c>
      <c r="D7" s="30" t="s">
        <v>523</v>
      </c>
      <c r="E7" s="30" t="s">
        <v>501</v>
      </c>
      <c r="F7" s="30" t="s">
        <v>518</v>
      </c>
      <c r="G7" s="30" t="s">
        <v>502</v>
      </c>
      <c r="H7" s="30" t="s">
        <v>524</v>
      </c>
      <c r="I7" s="30" t="s">
        <v>525</v>
      </c>
      <c r="J7" s="30"/>
      <c r="K7" s="30" t="s">
        <v>526</v>
      </c>
      <c r="L7" s="30"/>
      <c r="M7" s="31"/>
    </row>
    <row r="8" spans="1:13" x14ac:dyDescent="0.3">
      <c r="A8" s="30">
        <f t="shared" si="0"/>
        <v>7</v>
      </c>
      <c r="B8" s="30" t="s">
        <v>2002</v>
      </c>
      <c r="C8" s="30" t="s">
        <v>493</v>
      </c>
      <c r="D8" s="30" t="s">
        <v>527</v>
      </c>
      <c r="E8" s="30" t="s">
        <v>495</v>
      </c>
      <c r="F8" s="30" t="s">
        <v>528</v>
      </c>
      <c r="G8" s="30" t="s">
        <v>497</v>
      </c>
      <c r="H8" s="30" t="s">
        <v>2003</v>
      </c>
      <c r="I8" s="30" t="s">
        <v>529</v>
      </c>
      <c r="J8" s="30" t="s">
        <v>530</v>
      </c>
      <c r="K8" s="30" t="s">
        <v>531</v>
      </c>
      <c r="L8" s="30"/>
      <c r="M8" s="31"/>
    </row>
    <row r="9" spans="1:13" x14ac:dyDescent="0.3">
      <c r="A9" s="30">
        <f t="shared" si="0"/>
        <v>8</v>
      </c>
      <c r="B9" s="30" t="s">
        <v>2005</v>
      </c>
      <c r="C9" s="30" t="s">
        <v>493</v>
      </c>
      <c r="D9" s="30" t="s">
        <v>532</v>
      </c>
      <c r="E9" s="30" t="s">
        <v>495</v>
      </c>
      <c r="F9" s="30" t="s">
        <v>528</v>
      </c>
      <c r="G9" s="30" t="s">
        <v>502</v>
      </c>
      <c r="H9" s="30" t="s">
        <v>2004</v>
      </c>
      <c r="I9" s="30" t="s">
        <v>533</v>
      </c>
      <c r="J9" s="30" t="s">
        <v>534</v>
      </c>
      <c r="K9" s="30" t="s">
        <v>535</v>
      </c>
      <c r="L9" s="30"/>
      <c r="M9" s="31"/>
    </row>
    <row r="10" spans="1:13" x14ac:dyDescent="0.3">
      <c r="A10" s="30">
        <f t="shared" si="0"/>
        <v>9</v>
      </c>
      <c r="B10" s="30" t="s">
        <v>133</v>
      </c>
      <c r="C10" s="30" t="s">
        <v>493</v>
      </c>
      <c r="D10" s="30" t="s">
        <v>536</v>
      </c>
      <c r="E10" s="30" t="s">
        <v>495</v>
      </c>
      <c r="F10" s="30" t="s">
        <v>537</v>
      </c>
      <c r="G10" s="30" t="s">
        <v>497</v>
      </c>
      <c r="H10" s="30" t="s">
        <v>538</v>
      </c>
      <c r="I10" s="30" t="s">
        <v>539</v>
      </c>
      <c r="J10" s="30" t="s">
        <v>540</v>
      </c>
      <c r="K10" s="30" t="s">
        <v>541</v>
      </c>
      <c r="L10" s="30"/>
      <c r="M10" s="31"/>
    </row>
    <row r="11" spans="1:13" x14ac:dyDescent="0.3">
      <c r="A11" s="30">
        <f t="shared" si="0"/>
        <v>10</v>
      </c>
      <c r="B11" s="30" t="s">
        <v>137</v>
      </c>
      <c r="C11" s="30" t="s">
        <v>493</v>
      </c>
      <c r="D11" s="30" t="s">
        <v>536</v>
      </c>
      <c r="E11" s="30" t="s">
        <v>501</v>
      </c>
      <c r="F11" s="30" t="s">
        <v>537</v>
      </c>
      <c r="G11" s="30" t="s">
        <v>502</v>
      </c>
      <c r="H11" s="30" t="s">
        <v>542</v>
      </c>
      <c r="I11" s="30" t="s">
        <v>543</v>
      </c>
      <c r="J11" s="30" t="s">
        <v>544</v>
      </c>
      <c r="K11" s="30" t="s">
        <v>545</v>
      </c>
      <c r="L11" s="30"/>
      <c r="M11" s="31"/>
    </row>
    <row r="12" spans="1:13" x14ac:dyDescent="0.3">
      <c r="A12" s="30">
        <f t="shared" si="0"/>
        <v>11</v>
      </c>
      <c r="B12" s="30" t="s">
        <v>147</v>
      </c>
      <c r="C12" s="30" t="s">
        <v>493</v>
      </c>
      <c r="D12" s="30" t="s">
        <v>546</v>
      </c>
      <c r="E12" s="30" t="s">
        <v>495</v>
      </c>
      <c r="F12" s="30" t="s">
        <v>547</v>
      </c>
      <c r="G12" s="30" t="s">
        <v>497</v>
      </c>
      <c r="H12" s="30" t="s">
        <v>548</v>
      </c>
      <c r="I12" s="30" t="s">
        <v>549</v>
      </c>
      <c r="J12" s="30" t="s">
        <v>550</v>
      </c>
      <c r="K12" s="30" t="s">
        <v>551</v>
      </c>
      <c r="L12" s="30"/>
      <c r="M12" s="31"/>
    </row>
    <row r="13" spans="1:13" x14ac:dyDescent="0.3">
      <c r="A13" s="30">
        <f t="shared" si="0"/>
        <v>12</v>
      </c>
      <c r="B13" s="30" t="s">
        <v>153</v>
      </c>
      <c r="C13" s="30" t="s">
        <v>493</v>
      </c>
      <c r="D13" s="30" t="s">
        <v>546</v>
      </c>
      <c r="E13" s="30" t="s">
        <v>501</v>
      </c>
      <c r="F13" s="30" t="s">
        <v>547</v>
      </c>
      <c r="G13" s="30" t="s">
        <v>502</v>
      </c>
      <c r="H13" s="30" t="s">
        <v>552</v>
      </c>
      <c r="I13" s="30" t="s">
        <v>553</v>
      </c>
      <c r="J13" s="30" t="s">
        <v>554</v>
      </c>
      <c r="K13" s="30" t="s">
        <v>555</v>
      </c>
      <c r="L13" s="30"/>
      <c r="M13" s="31"/>
    </row>
    <row r="14" spans="1:13" x14ac:dyDescent="0.3">
      <c r="A14" s="30">
        <f t="shared" si="0"/>
        <v>13</v>
      </c>
      <c r="B14" s="30" t="s">
        <v>160</v>
      </c>
      <c r="C14" s="30" t="s">
        <v>493</v>
      </c>
      <c r="D14" s="30" t="s">
        <v>556</v>
      </c>
      <c r="E14" s="30" t="s">
        <v>495</v>
      </c>
      <c r="F14" s="30" t="s">
        <v>557</v>
      </c>
      <c r="G14" s="30" t="s">
        <v>497</v>
      </c>
      <c r="H14" s="30" t="s">
        <v>558</v>
      </c>
      <c r="I14" s="30" t="s">
        <v>559</v>
      </c>
      <c r="J14" s="30" t="s">
        <v>560</v>
      </c>
      <c r="K14" s="30" t="s">
        <v>561</v>
      </c>
      <c r="L14" s="30"/>
      <c r="M14" s="31"/>
    </row>
    <row r="15" spans="1:13" x14ac:dyDescent="0.3">
      <c r="A15" s="30">
        <f t="shared" si="0"/>
        <v>14</v>
      </c>
      <c r="B15" s="30" t="s">
        <v>165</v>
      </c>
      <c r="C15" s="30" t="s">
        <v>493</v>
      </c>
      <c r="D15" s="30" t="s">
        <v>556</v>
      </c>
      <c r="E15" s="30" t="s">
        <v>501</v>
      </c>
      <c r="F15" s="30" t="s">
        <v>557</v>
      </c>
      <c r="G15" s="30" t="s">
        <v>502</v>
      </c>
      <c r="H15" s="30" t="s">
        <v>562</v>
      </c>
      <c r="I15" s="30" t="s">
        <v>563</v>
      </c>
      <c r="J15" s="30"/>
      <c r="K15" s="30" t="s">
        <v>564</v>
      </c>
      <c r="L15" s="30"/>
      <c r="M15" s="31"/>
    </row>
    <row r="16" spans="1:13" x14ac:dyDescent="0.3">
      <c r="A16" s="30">
        <f t="shared" si="0"/>
        <v>15</v>
      </c>
      <c r="B16" s="30" t="s">
        <v>167</v>
      </c>
      <c r="C16" s="30" t="s">
        <v>493</v>
      </c>
      <c r="D16" s="30" t="s">
        <v>565</v>
      </c>
      <c r="E16" s="30" t="s">
        <v>495</v>
      </c>
      <c r="F16" s="30" t="s">
        <v>566</v>
      </c>
      <c r="G16" s="30" t="s">
        <v>497</v>
      </c>
      <c r="H16" s="30" t="s">
        <v>567</v>
      </c>
      <c r="I16" s="30" t="s">
        <v>568</v>
      </c>
      <c r="J16" s="30"/>
      <c r="K16" s="30" t="s">
        <v>569</v>
      </c>
      <c r="L16" s="30"/>
      <c r="M16" s="31"/>
    </row>
    <row r="17" spans="1:13" x14ac:dyDescent="0.3">
      <c r="A17" s="30">
        <f t="shared" si="0"/>
        <v>16</v>
      </c>
      <c r="B17" s="30" t="s">
        <v>2014</v>
      </c>
      <c r="C17" s="30" t="s">
        <v>493</v>
      </c>
      <c r="D17" s="30" t="s">
        <v>565</v>
      </c>
      <c r="E17" s="30" t="s">
        <v>501</v>
      </c>
      <c r="F17" s="30" t="s">
        <v>566</v>
      </c>
      <c r="G17" s="30" t="s">
        <v>502</v>
      </c>
      <c r="H17" s="30" t="s">
        <v>2015</v>
      </c>
      <c r="I17" s="30" t="s">
        <v>570</v>
      </c>
      <c r="J17" s="30"/>
      <c r="K17" s="30" t="s">
        <v>571</v>
      </c>
      <c r="L17" s="30"/>
      <c r="M17" s="31"/>
    </row>
    <row r="18" spans="1:13" x14ac:dyDescent="0.3">
      <c r="A18" s="30">
        <f t="shared" si="0"/>
        <v>17</v>
      </c>
      <c r="B18" s="30" t="s">
        <v>179</v>
      </c>
      <c r="C18" s="30" t="s">
        <v>493</v>
      </c>
      <c r="D18" s="30" t="s">
        <v>572</v>
      </c>
      <c r="E18" s="30" t="s">
        <v>495</v>
      </c>
      <c r="F18" s="30" t="s">
        <v>573</v>
      </c>
      <c r="G18" s="30" t="s">
        <v>497</v>
      </c>
      <c r="H18" s="30" t="s">
        <v>574</v>
      </c>
      <c r="I18" s="30" t="s">
        <v>575</v>
      </c>
      <c r="J18" s="30"/>
      <c r="K18" s="30" t="s">
        <v>576</v>
      </c>
      <c r="L18" s="30"/>
      <c r="M18" s="31"/>
    </row>
    <row r="19" spans="1:13" x14ac:dyDescent="0.3">
      <c r="A19" s="30">
        <f t="shared" si="0"/>
        <v>18</v>
      </c>
      <c r="B19" s="30" t="s">
        <v>186</v>
      </c>
      <c r="C19" s="30" t="s">
        <v>493</v>
      </c>
      <c r="D19" s="30" t="s">
        <v>572</v>
      </c>
      <c r="E19" s="30" t="s">
        <v>501</v>
      </c>
      <c r="F19" s="30" t="s">
        <v>573</v>
      </c>
      <c r="G19" s="30" t="s">
        <v>502</v>
      </c>
      <c r="H19" s="30" t="s">
        <v>577</v>
      </c>
      <c r="I19" s="30" t="s">
        <v>578</v>
      </c>
      <c r="J19" s="30"/>
      <c r="K19" s="30" t="s">
        <v>579</v>
      </c>
      <c r="L19" s="30"/>
      <c r="M19" s="31"/>
    </row>
    <row r="20" spans="1:13" x14ac:dyDescent="0.3">
      <c r="A20" s="30">
        <f t="shared" si="0"/>
        <v>19</v>
      </c>
      <c r="B20" s="30" t="s">
        <v>188</v>
      </c>
      <c r="C20" s="30" t="s">
        <v>493</v>
      </c>
      <c r="D20" s="30" t="s">
        <v>580</v>
      </c>
      <c r="E20" s="30" t="s">
        <v>495</v>
      </c>
      <c r="F20" s="30" t="s">
        <v>581</v>
      </c>
      <c r="G20" s="30" t="s">
        <v>497</v>
      </c>
      <c r="H20" s="30" t="s">
        <v>582</v>
      </c>
      <c r="I20" s="30" t="s">
        <v>583</v>
      </c>
      <c r="J20" s="30" t="s">
        <v>584</v>
      </c>
      <c r="K20" s="30" t="s">
        <v>585</v>
      </c>
      <c r="L20" s="30"/>
      <c r="M20" s="31"/>
    </row>
    <row r="21" spans="1:13" x14ac:dyDescent="0.3">
      <c r="A21" s="30">
        <f t="shared" si="0"/>
        <v>20</v>
      </c>
      <c r="B21" s="30" t="s">
        <v>194</v>
      </c>
      <c r="C21" s="30" t="s">
        <v>493</v>
      </c>
      <c r="D21" s="30" t="s">
        <v>580</v>
      </c>
      <c r="E21" s="30" t="s">
        <v>501</v>
      </c>
      <c r="F21" s="30" t="s">
        <v>581</v>
      </c>
      <c r="G21" s="30" t="s">
        <v>502</v>
      </c>
      <c r="H21" s="30" t="s">
        <v>586</v>
      </c>
      <c r="I21" s="30" t="s">
        <v>587</v>
      </c>
      <c r="J21" s="30" t="s">
        <v>588</v>
      </c>
      <c r="K21" s="30" t="s">
        <v>589</v>
      </c>
      <c r="L21" s="30"/>
      <c r="M21" s="31"/>
    </row>
    <row r="22" spans="1:13" x14ac:dyDescent="0.3">
      <c r="A22" s="30">
        <f>A21+1</f>
        <v>21</v>
      </c>
      <c r="B22" s="30" t="s">
        <v>448</v>
      </c>
      <c r="C22" s="30" t="s">
        <v>493</v>
      </c>
      <c r="D22" s="30" t="s">
        <v>590</v>
      </c>
      <c r="E22" s="30" t="s">
        <v>495</v>
      </c>
      <c r="F22" s="30" t="s">
        <v>591</v>
      </c>
      <c r="G22" s="30" t="s">
        <v>497</v>
      </c>
      <c r="H22" s="30" t="s">
        <v>592</v>
      </c>
      <c r="I22" s="30" t="s">
        <v>593</v>
      </c>
      <c r="J22" s="30" t="s">
        <v>594</v>
      </c>
      <c r="K22" s="30" t="s">
        <v>595</v>
      </c>
      <c r="L22" s="30"/>
    </row>
    <row r="23" spans="1:13" x14ac:dyDescent="0.3">
      <c r="A23" s="30">
        <f t="shared" si="0"/>
        <v>22</v>
      </c>
      <c r="B23" s="30" t="s">
        <v>449</v>
      </c>
      <c r="C23" s="30" t="s">
        <v>493</v>
      </c>
      <c r="D23" s="30" t="s">
        <v>590</v>
      </c>
      <c r="E23" s="30" t="s">
        <v>501</v>
      </c>
      <c r="F23" s="30" t="s">
        <v>591</v>
      </c>
      <c r="G23" s="30" t="s">
        <v>502</v>
      </c>
      <c r="H23" s="30" t="s">
        <v>596</v>
      </c>
      <c r="I23" s="30" t="s">
        <v>597</v>
      </c>
      <c r="J23" s="30" t="s">
        <v>598</v>
      </c>
      <c r="K23" s="30" t="s">
        <v>599</v>
      </c>
      <c r="L23" s="30"/>
    </row>
    <row r="24" spans="1:13" x14ac:dyDescent="0.3">
      <c r="A24" s="30">
        <f t="shared" si="0"/>
        <v>23</v>
      </c>
      <c r="B24" s="30" t="s">
        <v>216</v>
      </c>
      <c r="C24" s="30" t="s">
        <v>493</v>
      </c>
      <c r="D24" s="30" t="s">
        <v>600</v>
      </c>
      <c r="E24" s="30" t="s">
        <v>495</v>
      </c>
      <c r="F24" s="30" t="s">
        <v>601</v>
      </c>
      <c r="G24" s="30" t="s">
        <v>497</v>
      </c>
      <c r="H24" s="30" t="s">
        <v>602</v>
      </c>
      <c r="I24" s="30" t="s">
        <v>603</v>
      </c>
      <c r="J24" s="30"/>
      <c r="K24" s="30" t="s">
        <v>604</v>
      </c>
      <c r="L24" s="30"/>
      <c r="M24" s="31"/>
    </row>
    <row r="25" spans="1:13" x14ac:dyDescent="0.3">
      <c r="A25" s="30">
        <f t="shared" si="0"/>
        <v>24</v>
      </c>
      <c r="B25" s="30" t="s">
        <v>2017</v>
      </c>
      <c r="C25" s="30" t="s">
        <v>493</v>
      </c>
      <c r="D25" s="30" t="s">
        <v>600</v>
      </c>
      <c r="E25" s="30" t="s">
        <v>501</v>
      </c>
      <c r="F25" s="30" t="s">
        <v>601</v>
      </c>
      <c r="G25" s="30" t="s">
        <v>502</v>
      </c>
      <c r="H25" s="30" t="s">
        <v>2016</v>
      </c>
      <c r="I25" s="30" t="s">
        <v>605</v>
      </c>
      <c r="J25" s="30"/>
      <c r="K25" s="30" t="s">
        <v>606</v>
      </c>
      <c r="L25" s="30"/>
      <c r="M25" s="31"/>
    </row>
    <row r="26" spans="1:13" x14ac:dyDescent="0.3">
      <c r="A26" s="30">
        <f t="shared" si="0"/>
        <v>25</v>
      </c>
      <c r="B26" s="30" t="s">
        <v>224</v>
      </c>
      <c r="C26" s="30" t="s">
        <v>493</v>
      </c>
      <c r="D26" s="30" t="s">
        <v>607</v>
      </c>
      <c r="E26" s="30" t="s">
        <v>495</v>
      </c>
      <c r="F26" s="30" t="s">
        <v>608</v>
      </c>
      <c r="G26" s="30" t="s">
        <v>497</v>
      </c>
      <c r="H26" s="30" t="s">
        <v>609</v>
      </c>
      <c r="I26" s="30" t="s">
        <v>610</v>
      </c>
      <c r="J26" s="30" t="s">
        <v>611</v>
      </c>
      <c r="K26" s="30" t="s">
        <v>612</v>
      </c>
      <c r="L26" s="30"/>
      <c r="M26" s="31"/>
    </row>
    <row r="27" spans="1:13" x14ac:dyDescent="0.3">
      <c r="A27" s="30">
        <f t="shared" si="0"/>
        <v>26</v>
      </c>
      <c r="B27" s="30" t="s">
        <v>450</v>
      </c>
      <c r="C27" s="30" t="s">
        <v>493</v>
      </c>
      <c r="D27" s="30" t="s">
        <v>607</v>
      </c>
      <c r="E27" s="30" t="s">
        <v>501</v>
      </c>
      <c r="F27" s="30" t="s">
        <v>608</v>
      </c>
      <c r="G27" s="30" t="s">
        <v>502</v>
      </c>
      <c r="H27" s="30" t="s">
        <v>613</v>
      </c>
      <c r="I27" s="30" t="s">
        <v>614</v>
      </c>
      <c r="J27" s="30" t="s">
        <v>615</v>
      </c>
      <c r="K27" s="30" t="s">
        <v>616</v>
      </c>
      <c r="L27" s="30"/>
      <c r="M27" s="31"/>
    </row>
    <row r="28" spans="1:13" x14ac:dyDescent="0.3">
      <c r="A28" s="30">
        <f t="shared" si="0"/>
        <v>27</v>
      </c>
      <c r="B28" s="30" t="s">
        <v>451</v>
      </c>
      <c r="C28" s="30" t="s">
        <v>493</v>
      </c>
      <c r="D28" s="30" t="s">
        <v>617</v>
      </c>
      <c r="E28" s="30" t="s">
        <v>495</v>
      </c>
      <c r="F28" s="30" t="s">
        <v>618</v>
      </c>
      <c r="G28" s="30" t="s">
        <v>497</v>
      </c>
      <c r="H28" s="30" t="s">
        <v>619</v>
      </c>
      <c r="I28" s="30" t="s">
        <v>620</v>
      </c>
      <c r="J28" s="30" t="s">
        <v>621</v>
      </c>
      <c r="K28" s="30" t="s">
        <v>622</v>
      </c>
      <c r="L28" s="30"/>
      <c r="M28" s="31"/>
    </row>
    <row r="29" spans="1:13" x14ac:dyDescent="0.3">
      <c r="A29" s="30">
        <f t="shared" si="0"/>
        <v>28</v>
      </c>
      <c r="B29" s="30" t="s">
        <v>242</v>
      </c>
      <c r="C29" s="30" t="s">
        <v>493</v>
      </c>
      <c r="D29" s="30" t="s">
        <v>617</v>
      </c>
      <c r="E29" s="30" t="s">
        <v>501</v>
      </c>
      <c r="F29" s="30" t="s">
        <v>618</v>
      </c>
      <c r="G29" s="30" t="s">
        <v>502</v>
      </c>
      <c r="H29" s="30" t="s">
        <v>623</v>
      </c>
      <c r="I29" s="30" t="s">
        <v>624</v>
      </c>
      <c r="J29" s="30"/>
      <c r="K29" s="30" t="s">
        <v>625</v>
      </c>
      <c r="L29" s="30"/>
      <c r="M29" s="31"/>
    </row>
    <row r="30" spans="1:13" x14ac:dyDescent="0.3">
      <c r="A30" s="30">
        <f t="shared" si="0"/>
        <v>29</v>
      </c>
      <c r="B30" s="30" t="s">
        <v>452</v>
      </c>
      <c r="C30" s="30" t="s">
        <v>493</v>
      </c>
      <c r="D30" s="30"/>
      <c r="E30" s="30"/>
      <c r="F30" s="30"/>
      <c r="G30" s="30"/>
      <c r="H30" s="30" t="s">
        <v>628</v>
      </c>
      <c r="I30" s="30" t="s">
        <v>2232</v>
      </c>
      <c r="J30" s="30"/>
      <c r="K30" s="30" t="s">
        <v>630</v>
      </c>
      <c r="L30" s="30"/>
      <c r="M30" s="31"/>
    </row>
    <row r="31" spans="1:13" x14ac:dyDescent="0.3">
      <c r="A31" s="30">
        <f t="shared" si="0"/>
        <v>30</v>
      </c>
      <c r="B31" s="30" t="s">
        <v>454</v>
      </c>
      <c r="C31" s="30" t="s">
        <v>493</v>
      </c>
      <c r="D31" s="30" t="s">
        <v>626</v>
      </c>
      <c r="E31" s="30" t="s">
        <v>495</v>
      </c>
      <c r="F31" s="30" t="s">
        <v>627</v>
      </c>
      <c r="G31" s="30" t="s">
        <v>497</v>
      </c>
      <c r="H31" s="30" t="s">
        <v>631</v>
      </c>
      <c r="I31" s="30" t="s">
        <v>629</v>
      </c>
      <c r="J31" s="30"/>
      <c r="K31" s="30" t="s">
        <v>633</v>
      </c>
      <c r="L31" s="30"/>
      <c r="M31" s="31"/>
    </row>
    <row r="32" spans="1:13" x14ac:dyDescent="0.3">
      <c r="A32" s="30">
        <f t="shared" si="0"/>
        <v>31</v>
      </c>
      <c r="B32" s="30" t="s">
        <v>257</v>
      </c>
      <c r="C32" s="30" t="s">
        <v>493</v>
      </c>
      <c r="D32" s="30" t="s">
        <v>626</v>
      </c>
      <c r="E32" s="30" t="s">
        <v>501</v>
      </c>
      <c r="F32" s="30" t="s">
        <v>627</v>
      </c>
      <c r="G32" s="30" t="s">
        <v>502</v>
      </c>
      <c r="H32" s="30" t="s">
        <v>634</v>
      </c>
      <c r="I32" s="30" t="s">
        <v>632</v>
      </c>
      <c r="J32" s="30"/>
      <c r="K32" s="30" t="s">
        <v>635</v>
      </c>
      <c r="L32" s="30"/>
      <c r="M32" s="31"/>
    </row>
    <row r="33" spans="1:13" x14ac:dyDescent="0.3">
      <c r="A33" s="30">
        <f t="shared" si="0"/>
        <v>32</v>
      </c>
      <c r="B33" t="s">
        <v>263</v>
      </c>
      <c r="C33" s="30" t="s">
        <v>493</v>
      </c>
      <c r="D33" s="30" t="s">
        <v>636</v>
      </c>
      <c r="E33" s="30" t="s">
        <v>495</v>
      </c>
      <c r="F33" s="30" t="s">
        <v>637</v>
      </c>
      <c r="G33" s="30" t="s">
        <v>497</v>
      </c>
      <c r="H33" s="30" t="s">
        <v>638</v>
      </c>
      <c r="I33" s="30" t="s">
        <v>639</v>
      </c>
      <c r="J33" s="30"/>
      <c r="K33" s="30" t="s">
        <v>640</v>
      </c>
      <c r="L33" s="30"/>
      <c r="M33" s="31"/>
    </row>
    <row r="34" spans="1:13" x14ac:dyDescent="0.3">
      <c r="A34" s="30">
        <f t="shared" si="0"/>
        <v>33</v>
      </c>
      <c r="B34" t="s">
        <v>268</v>
      </c>
      <c r="C34" s="30" t="s">
        <v>493</v>
      </c>
      <c r="D34" s="30" t="s">
        <v>641</v>
      </c>
      <c r="E34" s="30" t="s">
        <v>501</v>
      </c>
      <c r="F34" s="30" t="s">
        <v>637</v>
      </c>
      <c r="G34" s="30" t="s">
        <v>502</v>
      </c>
      <c r="H34" s="30" t="s">
        <v>642</v>
      </c>
      <c r="I34" s="30" t="s">
        <v>643</v>
      </c>
      <c r="J34" s="30"/>
      <c r="K34" s="30" t="s">
        <v>644</v>
      </c>
      <c r="L34" s="30">
        <v>1</v>
      </c>
      <c r="M34" s="31"/>
    </row>
    <row r="35" spans="1:13" x14ac:dyDescent="0.3">
      <c r="A35" s="30">
        <f t="shared" si="0"/>
        <v>34</v>
      </c>
      <c r="C35" s="30"/>
      <c r="D35" s="35" t="s">
        <v>2088</v>
      </c>
      <c r="E35" s="30" t="s">
        <v>495</v>
      </c>
      <c r="F35" s="30" t="s">
        <v>2089</v>
      </c>
      <c r="G35" s="30" t="s">
        <v>497</v>
      </c>
      <c r="H35" s="30" t="s">
        <v>2090</v>
      </c>
      <c r="I35" s="30" t="s">
        <v>2142</v>
      </c>
      <c r="J35" s="30"/>
      <c r="K35" s="30"/>
      <c r="L35" s="30"/>
      <c r="M35" s="31"/>
    </row>
    <row r="36" spans="1:13" x14ac:dyDescent="0.3">
      <c r="A36" s="30">
        <f t="shared" si="0"/>
        <v>35</v>
      </c>
      <c r="C36" s="30"/>
      <c r="D36" s="35" t="s">
        <v>2088</v>
      </c>
      <c r="E36" s="30" t="s">
        <v>501</v>
      </c>
      <c r="F36" s="30" t="s">
        <v>2089</v>
      </c>
      <c r="G36" s="30" t="s">
        <v>502</v>
      </c>
      <c r="H36" s="30" t="s">
        <v>2091</v>
      </c>
      <c r="I36" s="30" t="s">
        <v>2143</v>
      </c>
      <c r="J36" s="30"/>
      <c r="K36" s="30"/>
      <c r="L36" s="30"/>
      <c r="M36" s="31"/>
    </row>
    <row r="37" spans="1:13" x14ac:dyDescent="0.3">
      <c r="A37" s="30">
        <f t="shared" si="0"/>
        <v>36</v>
      </c>
      <c r="B37" s="30" t="s">
        <v>85</v>
      </c>
      <c r="C37" s="30" t="s">
        <v>493</v>
      </c>
      <c r="D37" s="30" t="s">
        <v>645</v>
      </c>
      <c r="E37" s="30" t="s">
        <v>646</v>
      </c>
      <c r="F37" s="30" t="s">
        <v>647</v>
      </c>
      <c r="G37" s="30" t="s">
        <v>648</v>
      </c>
      <c r="H37" s="30" t="s">
        <v>649</v>
      </c>
      <c r="I37" s="30" t="s">
        <v>650</v>
      </c>
      <c r="J37" s="30"/>
      <c r="K37" s="30" t="s">
        <v>651</v>
      </c>
      <c r="L37" s="30">
        <v>1</v>
      </c>
      <c r="M37" s="31"/>
    </row>
    <row r="38" spans="1:13" x14ac:dyDescent="0.3">
      <c r="A38" s="30">
        <f t="shared" si="0"/>
        <v>37</v>
      </c>
      <c r="B38" s="30" t="s">
        <v>88</v>
      </c>
      <c r="C38" s="30" t="s">
        <v>493</v>
      </c>
      <c r="D38" s="30" t="s">
        <v>645</v>
      </c>
      <c r="E38" s="30" t="s">
        <v>652</v>
      </c>
      <c r="F38" s="30" t="s">
        <v>647</v>
      </c>
      <c r="G38" s="30" t="s">
        <v>653</v>
      </c>
      <c r="H38" s="30" t="s">
        <v>654</v>
      </c>
      <c r="I38" s="30" t="s">
        <v>515</v>
      </c>
      <c r="J38" s="30"/>
      <c r="K38" s="30" t="s">
        <v>655</v>
      </c>
      <c r="L38" s="30"/>
      <c r="M38" s="31"/>
    </row>
    <row r="39" spans="1:13" x14ac:dyDescent="0.3">
      <c r="A39" s="30">
        <f t="shared" si="0"/>
        <v>38</v>
      </c>
      <c r="B39" s="30" t="s">
        <v>91</v>
      </c>
      <c r="C39" s="30" t="s">
        <v>493</v>
      </c>
      <c r="D39" s="30" t="s">
        <v>656</v>
      </c>
      <c r="E39" s="30" t="s">
        <v>646</v>
      </c>
      <c r="F39" s="30" t="s">
        <v>657</v>
      </c>
      <c r="G39" s="30" t="s">
        <v>648</v>
      </c>
      <c r="H39" s="30" t="s">
        <v>658</v>
      </c>
      <c r="I39" s="30" t="s">
        <v>540</v>
      </c>
      <c r="J39" s="30"/>
      <c r="K39" s="30" t="s">
        <v>659</v>
      </c>
      <c r="L39" s="30"/>
      <c r="M39" s="31"/>
    </row>
    <row r="40" spans="1:13" x14ac:dyDescent="0.3">
      <c r="A40" s="30">
        <f t="shared" si="0"/>
        <v>39</v>
      </c>
      <c r="B40" s="30" t="s">
        <v>104</v>
      </c>
      <c r="C40" s="30" t="s">
        <v>493</v>
      </c>
      <c r="D40" s="30" t="s">
        <v>656</v>
      </c>
      <c r="E40" s="30" t="s">
        <v>652</v>
      </c>
      <c r="F40" s="30" t="s">
        <v>657</v>
      </c>
      <c r="G40" s="30" t="s">
        <v>653</v>
      </c>
      <c r="H40" s="30" t="s">
        <v>660</v>
      </c>
      <c r="I40" s="30" t="s">
        <v>550</v>
      </c>
      <c r="J40" s="30" t="s">
        <v>661</v>
      </c>
      <c r="K40" s="30" t="s">
        <v>662</v>
      </c>
      <c r="L40" s="30"/>
      <c r="M40" s="31"/>
    </row>
    <row r="41" spans="1:13" x14ac:dyDescent="0.3">
      <c r="A41" s="30">
        <f t="shared" si="0"/>
        <v>40</v>
      </c>
      <c r="B41" s="30" t="s">
        <v>110</v>
      </c>
      <c r="C41" s="30" t="s">
        <v>493</v>
      </c>
      <c r="D41" s="30" t="s">
        <v>663</v>
      </c>
      <c r="E41" s="30" t="s">
        <v>646</v>
      </c>
      <c r="F41" s="30" t="s">
        <v>664</v>
      </c>
      <c r="G41" s="30" t="s">
        <v>648</v>
      </c>
      <c r="H41" s="30" t="s">
        <v>665</v>
      </c>
      <c r="I41" s="30" t="s">
        <v>588</v>
      </c>
      <c r="J41" s="30" t="s">
        <v>666</v>
      </c>
      <c r="K41" s="30" t="s">
        <v>667</v>
      </c>
      <c r="L41" s="30"/>
      <c r="M41" s="31"/>
    </row>
    <row r="42" spans="1:13" x14ac:dyDescent="0.3">
      <c r="A42" s="30">
        <f t="shared" si="0"/>
        <v>41</v>
      </c>
      <c r="B42" s="30" t="s">
        <v>2006</v>
      </c>
      <c r="C42" s="30" t="s">
        <v>493</v>
      </c>
      <c r="D42" s="30" t="s">
        <v>668</v>
      </c>
      <c r="E42" s="30" t="s">
        <v>652</v>
      </c>
      <c r="F42" s="30" t="s">
        <v>664</v>
      </c>
      <c r="G42" s="30" t="s">
        <v>653</v>
      </c>
      <c r="H42" s="30" t="s">
        <v>2008</v>
      </c>
      <c r="I42" s="30" t="s">
        <v>598</v>
      </c>
      <c r="J42" s="30" t="s">
        <v>669</v>
      </c>
      <c r="K42" s="30" t="s">
        <v>670</v>
      </c>
      <c r="L42" s="30"/>
      <c r="M42" s="31"/>
    </row>
    <row r="43" spans="1:13" x14ac:dyDescent="0.3">
      <c r="A43" s="30">
        <f t="shared" si="0"/>
        <v>42</v>
      </c>
      <c r="B43" s="30" t="s">
        <v>2007</v>
      </c>
      <c r="C43" s="30" t="s">
        <v>493</v>
      </c>
      <c r="D43" s="30" t="s">
        <v>671</v>
      </c>
      <c r="E43" s="30" t="s">
        <v>652</v>
      </c>
      <c r="F43" s="30" t="s">
        <v>672</v>
      </c>
      <c r="G43" s="30" t="s">
        <v>653</v>
      </c>
      <c r="H43" s="30" t="s">
        <v>2009</v>
      </c>
      <c r="I43" s="30" t="s">
        <v>673</v>
      </c>
      <c r="J43" s="30"/>
      <c r="K43" s="30" t="s">
        <v>674</v>
      </c>
      <c r="L43" s="30"/>
      <c r="M43" s="31"/>
    </row>
    <row r="44" spans="1:13" x14ac:dyDescent="0.3">
      <c r="A44" s="30">
        <f t="shared" si="0"/>
        <v>43</v>
      </c>
      <c r="B44" s="30" t="s">
        <v>132</v>
      </c>
      <c r="C44" s="30" t="s">
        <v>493</v>
      </c>
      <c r="D44" s="30" t="s">
        <v>675</v>
      </c>
      <c r="E44" s="30" t="s">
        <v>646</v>
      </c>
      <c r="F44" s="30" t="s">
        <v>676</v>
      </c>
      <c r="G44" s="30" t="s">
        <v>648</v>
      </c>
      <c r="H44" s="30" t="s">
        <v>677</v>
      </c>
      <c r="I44" s="30" t="s">
        <v>678</v>
      </c>
      <c r="J44" s="30"/>
      <c r="K44" s="30" t="s">
        <v>679</v>
      </c>
      <c r="L44" s="30"/>
      <c r="M44" s="31"/>
    </row>
    <row r="45" spans="1:13" x14ac:dyDescent="0.3">
      <c r="A45" s="30">
        <f t="shared" si="0"/>
        <v>44</v>
      </c>
      <c r="B45" s="30" t="s">
        <v>136</v>
      </c>
      <c r="C45" s="30" t="s">
        <v>493</v>
      </c>
      <c r="D45" s="30" t="s">
        <v>675</v>
      </c>
      <c r="E45" s="30" t="s">
        <v>652</v>
      </c>
      <c r="F45" s="30" t="s">
        <v>676</v>
      </c>
      <c r="G45" s="30" t="s">
        <v>653</v>
      </c>
      <c r="H45" s="30" t="s">
        <v>680</v>
      </c>
      <c r="I45" s="30" t="s">
        <v>681</v>
      </c>
      <c r="J45" s="30"/>
      <c r="K45" s="30" t="s">
        <v>682</v>
      </c>
      <c r="L45" s="30"/>
      <c r="M45" s="31"/>
    </row>
    <row r="46" spans="1:13" x14ac:dyDescent="0.3">
      <c r="A46" s="30">
        <f t="shared" si="0"/>
        <v>45</v>
      </c>
      <c r="B46" s="30" t="s">
        <v>146</v>
      </c>
      <c r="C46" s="30" t="s">
        <v>493</v>
      </c>
      <c r="D46" s="30" t="s">
        <v>683</v>
      </c>
      <c r="E46" s="30" t="s">
        <v>646</v>
      </c>
      <c r="F46" s="30" t="s">
        <v>684</v>
      </c>
      <c r="G46" s="30" t="s">
        <v>648</v>
      </c>
      <c r="H46" s="30" t="s">
        <v>685</v>
      </c>
      <c r="I46" s="30" t="s">
        <v>686</v>
      </c>
      <c r="J46" s="30" t="s">
        <v>687</v>
      </c>
      <c r="K46" s="30" t="s">
        <v>688</v>
      </c>
      <c r="L46" s="30"/>
      <c r="M46" s="31"/>
    </row>
    <row r="47" spans="1:13" x14ac:dyDescent="0.3">
      <c r="A47" s="30">
        <f t="shared" si="0"/>
        <v>46</v>
      </c>
      <c r="B47" s="30" t="s">
        <v>152</v>
      </c>
      <c r="C47" s="30" t="s">
        <v>493</v>
      </c>
      <c r="D47" s="30" t="s">
        <v>683</v>
      </c>
      <c r="E47" s="30" t="s">
        <v>652</v>
      </c>
      <c r="F47" s="30" t="s">
        <v>684</v>
      </c>
      <c r="G47" s="30" t="s">
        <v>653</v>
      </c>
      <c r="H47" s="30" t="s">
        <v>689</v>
      </c>
      <c r="I47" s="30" t="s">
        <v>690</v>
      </c>
      <c r="J47" s="30" t="s">
        <v>691</v>
      </c>
      <c r="K47" s="30" t="s">
        <v>692</v>
      </c>
      <c r="L47" s="30"/>
      <c r="M47" s="31"/>
    </row>
    <row r="48" spans="1:13" x14ac:dyDescent="0.3">
      <c r="A48" s="30">
        <f t="shared" si="0"/>
        <v>47</v>
      </c>
      <c r="B48" s="30" t="s">
        <v>159</v>
      </c>
      <c r="C48" s="30" t="s">
        <v>493</v>
      </c>
      <c r="D48" s="30" t="s">
        <v>693</v>
      </c>
      <c r="E48" s="30" t="s">
        <v>646</v>
      </c>
      <c r="F48" s="30" t="s">
        <v>694</v>
      </c>
      <c r="G48" s="30" t="s">
        <v>648</v>
      </c>
      <c r="H48" s="30" t="s">
        <v>695</v>
      </c>
      <c r="I48" s="30" t="s">
        <v>696</v>
      </c>
      <c r="J48" s="30" t="s">
        <v>697</v>
      </c>
      <c r="K48" s="30" t="s">
        <v>698</v>
      </c>
      <c r="L48" s="30"/>
      <c r="M48" s="31"/>
    </row>
    <row r="49" spans="1:13" x14ac:dyDescent="0.3">
      <c r="A49" s="30">
        <f t="shared" si="0"/>
        <v>48</v>
      </c>
      <c r="B49" s="30" t="s">
        <v>164</v>
      </c>
      <c r="C49" s="30" t="s">
        <v>493</v>
      </c>
      <c r="D49" s="30" t="s">
        <v>693</v>
      </c>
      <c r="E49" s="30" t="s">
        <v>652</v>
      </c>
      <c r="F49" s="30" t="s">
        <v>694</v>
      </c>
      <c r="G49" s="30" t="s">
        <v>653</v>
      </c>
      <c r="H49" s="30" t="s">
        <v>699</v>
      </c>
      <c r="I49" s="30" t="s">
        <v>700</v>
      </c>
      <c r="J49" s="30"/>
      <c r="K49" s="30" t="s">
        <v>701</v>
      </c>
      <c r="L49" s="30"/>
      <c r="M49" s="31"/>
    </row>
    <row r="50" spans="1:13" x14ac:dyDescent="0.3">
      <c r="A50" s="30">
        <f t="shared" si="0"/>
        <v>49</v>
      </c>
      <c r="B50" s="30" t="s">
        <v>166</v>
      </c>
      <c r="C50" s="30" t="s">
        <v>493</v>
      </c>
      <c r="D50" s="30" t="s">
        <v>702</v>
      </c>
      <c r="E50" s="30" t="s">
        <v>646</v>
      </c>
      <c r="F50" s="30" t="s">
        <v>703</v>
      </c>
      <c r="G50" s="30" t="s">
        <v>648</v>
      </c>
      <c r="H50" s="30" t="s">
        <v>704</v>
      </c>
      <c r="I50" s="30" t="s">
        <v>705</v>
      </c>
      <c r="J50" s="30" t="s">
        <v>706</v>
      </c>
      <c r="K50" s="30" t="s">
        <v>707</v>
      </c>
      <c r="L50" s="30"/>
      <c r="M50" s="31"/>
    </row>
    <row r="51" spans="1:13" x14ac:dyDescent="0.3">
      <c r="A51" s="30">
        <f t="shared" si="0"/>
        <v>50</v>
      </c>
      <c r="B51" s="30" t="s">
        <v>2018</v>
      </c>
      <c r="C51" s="30" t="s">
        <v>493</v>
      </c>
      <c r="D51" s="30" t="s">
        <v>702</v>
      </c>
      <c r="E51" s="30" t="s">
        <v>652</v>
      </c>
      <c r="F51" s="30" t="s">
        <v>703</v>
      </c>
      <c r="G51" s="30" t="s">
        <v>653</v>
      </c>
      <c r="H51" s="30" t="s">
        <v>2019</v>
      </c>
      <c r="I51" s="30" t="s">
        <v>708</v>
      </c>
      <c r="J51" s="30" t="s">
        <v>709</v>
      </c>
      <c r="K51" s="30" t="s">
        <v>710</v>
      </c>
      <c r="L51" s="30"/>
      <c r="M51" s="31"/>
    </row>
    <row r="52" spans="1:13" x14ac:dyDescent="0.3">
      <c r="A52" s="30">
        <f t="shared" si="0"/>
        <v>51</v>
      </c>
      <c r="B52" s="30" t="s">
        <v>178</v>
      </c>
      <c r="C52" s="30" t="s">
        <v>493</v>
      </c>
      <c r="D52" s="30" t="s">
        <v>711</v>
      </c>
      <c r="E52" s="30" t="s">
        <v>646</v>
      </c>
      <c r="F52" s="30" t="s">
        <v>712</v>
      </c>
      <c r="G52" s="30" t="s">
        <v>648</v>
      </c>
      <c r="H52" s="30" t="s">
        <v>713</v>
      </c>
      <c r="I52" s="30" t="s">
        <v>714</v>
      </c>
      <c r="J52" s="30"/>
      <c r="K52" s="30" t="s">
        <v>715</v>
      </c>
      <c r="L52" s="30"/>
      <c r="M52" s="31"/>
    </row>
    <row r="53" spans="1:13" x14ac:dyDescent="0.3">
      <c r="A53" s="30">
        <f t="shared" si="0"/>
        <v>52</v>
      </c>
      <c r="B53" s="30" t="s">
        <v>185</v>
      </c>
      <c r="C53" s="30" t="s">
        <v>493</v>
      </c>
      <c r="D53" s="30" t="s">
        <v>711</v>
      </c>
      <c r="E53" s="30" t="s">
        <v>652</v>
      </c>
      <c r="F53" s="30" t="s">
        <v>712</v>
      </c>
      <c r="G53" s="30" t="s">
        <v>653</v>
      </c>
      <c r="H53" s="30" t="s">
        <v>716</v>
      </c>
      <c r="I53" s="30" t="s">
        <v>717</v>
      </c>
      <c r="J53" s="30"/>
      <c r="K53" s="30" t="s">
        <v>718</v>
      </c>
      <c r="L53" s="30"/>
      <c r="M53" s="31"/>
    </row>
    <row r="54" spans="1:13" x14ac:dyDescent="0.3">
      <c r="A54" s="30">
        <f t="shared" si="0"/>
        <v>53</v>
      </c>
      <c r="B54" s="30" t="s">
        <v>187</v>
      </c>
      <c r="C54" s="30" t="s">
        <v>493</v>
      </c>
      <c r="D54" s="30" t="s">
        <v>719</v>
      </c>
      <c r="E54" s="30" t="s">
        <v>646</v>
      </c>
      <c r="F54" s="30" t="s">
        <v>720</v>
      </c>
      <c r="G54" s="30" t="s">
        <v>648</v>
      </c>
      <c r="H54" s="30" t="s">
        <v>721</v>
      </c>
      <c r="I54" s="30" t="s">
        <v>722</v>
      </c>
      <c r="J54" s="30" t="s">
        <v>723</v>
      </c>
      <c r="K54" s="30" t="s">
        <v>724</v>
      </c>
      <c r="L54" s="30"/>
      <c r="M54" s="31"/>
    </row>
    <row r="55" spans="1:13" x14ac:dyDescent="0.3">
      <c r="A55" s="30">
        <f t="shared" si="0"/>
        <v>54</v>
      </c>
      <c r="B55" s="30" t="s">
        <v>193</v>
      </c>
      <c r="C55" s="30" t="s">
        <v>493</v>
      </c>
      <c r="D55" s="30" t="s">
        <v>719</v>
      </c>
      <c r="E55" s="30" t="s">
        <v>652</v>
      </c>
      <c r="F55" s="30" t="s">
        <v>720</v>
      </c>
      <c r="G55" s="30" t="s">
        <v>653</v>
      </c>
      <c r="H55" s="30" t="s">
        <v>725</v>
      </c>
      <c r="I55" s="30" t="s">
        <v>726</v>
      </c>
      <c r="J55" s="30"/>
      <c r="K55" s="30" t="s">
        <v>727</v>
      </c>
      <c r="L55" s="30"/>
      <c r="M55" s="31"/>
    </row>
    <row r="56" spans="1:13" x14ac:dyDescent="0.3">
      <c r="A56" s="30">
        <f t="shared" si="0"/>
        <v>55</v>
      </c>
      <c r="B56" s="30" t="s">
        <v>728</v>
      </c>
      <c r="C56" s="30" t="s">
        <v>493</v>
      </c>
      <c r="D56" s="30" t="s">
        <v>729</v>
      </c>
      <c r="E56" s="30" t="s">
        <v>646</v>
      </c>
      <c r="F56" s="30" t="s">
        <v>730</v>
      </c>
      <c r="G56" s="30" t="s">
        <v>648</v>
      </c>
      <c r="H56" s="30" t="s">
        <v>731</v>
      </c>
      <c r="I56" s="30" t="s">
        <v>732</v>
      </c>
      <c r="J56" s="30"/>
      <c r="K56" s="30" t="s">
        <v>733</v>
      </c>
      <c r="L56" s="30"/>
      <c r="M56" s="31"/>
    </row>
    <row r="57" spans="1:13" x14ac:dyDescent="0.3">
      <c r="A57" s="30">
        <f t="shared" si="0"/>
        <v>56</v>
      </c>
      <c r="B57" s="30" t="s">
        <v>734</v>
      </c>
      <c r="C57" s="30" t="s">
        <v>493</v>
      </c>
      <c r="D57" s="30" t="s">
        <v>729</v>
      </c>
      <c r="E57" s="30" t="s">
        <v>652</v>
      </c>
      <c r="F57" s="30" t="s">
        <v>730</v>
      </c>
      <c r="G57" s="30" t="s">
        <v>653</v>
      </c>
      <c r="H57" s="30" t="s">
        <v>735</v>
      </c>
      <c r="I57" s="30" t="s">
        <v>736</v>
      </c>
      <c r="J57" s="30" t="s">
        <v>737</v>
      </c>
      <c r="K57" s="30" t="s">
        <v>738</v>
      </c>
      <c r="L57" s="30"/>
      <c r="M57" s="31"/>
    </row>
    <row r="58" spans="1:13" x14ac:dyDescent="0.3">
      <c r="A58" s="30">
        <f t="shared" si="0"/>
        <v>57</v>
      </c>
      <c r="B58" s="30" t="s">
        <v>215</v>
      </c>
      <c r="C58" s="30" t="s">
        <v>493</v>
      </c>
      <c r="D58" s="30" t="s">
        <v>739</v>
      </c>
      <c r="E58" s="30" t="s">
        <v>646</v>
      </c>
      <c r="F58" s="30" t="s">
        <v>740</v>
      </c>
      <c r="G58" s="30" t="s">
        <v>648</v>
      </c>
      <c r="H58" s="30" t="s">
        <v>741</v>
      </c>
      <c r="I58" s="30" t="s">
        <v>742</v>
      </c>
      <c r="J58" s="30"/>
      <c r="K58" s="30" t="s">
        <v>743</v>
      </c>
      <c r="L58" s="30"/>
      <c r="M58" s="31"/>
    </row>
    <row r="59" spans="1:13" x14ac:dyDescent="0.3">
      <c r="A59" s="30">
        <f t="shared" si="0"/>
        <v>58</v>
      </c>
      <c r="B59" s="30" t="s">
        <v>2021</v>
      </c>
      <c r="C59" s="30" t="s">
        <v>493</v>
      </c>
      <c r="D59" s="30" t="s">
        <v>739</v>
      </c>
      <c r="E59" s="30" t="s">
        <v>652</v>
      </c>
      <c r="F59" s="30" t="s">
        <v>740</v>
      </c>
      <c r="G59" s="30" t="s">
        <v>653</v>
      </c>
      <c r="H59" s="30" t="s">
        <v>2020</v>
      </c>
      <c r="I59" s="30" t="s">
        <v>744</v>
      </c>
      <c r="J59" s="30"/>
      <c r="K59" s="30" t="s">
        <v>745</v>
      </c>
      <c r="L59" s="30"/>
      <c r="M59" s="31"/>
    </row>
    <row r="60" spans="1:13" x14ac:dyDescent="0.3">
      <c r="A60" s="30">
        <f t="shared" si="0"/>
        <v>59</v>
      </c>
      <c r="B60" s="30" t="s">
        <v>223</v>
      </c>
      <c r="C60" s="30" t="s">
        <v>493</v>
      </c>
      <c r="D60" s="30" t="s">
        <v>746</v>
      </c>
      <c r="E60" s="30" t="s">
        <v>646</v>
      </c>
      <c r="F60" s="30" t="s">
        <v>747</v>
      </c>
      <c r="G60" s="30" t="s">
        <v>648</v>
      </c>
      <c r="H60" s="30" t="s">
        <v>748</v>
      </c>
      <c r="I60" s="30" t="s">
        <v>749</v>
      </c>
      <c r="J60" s="30"/>
      <c r="K60" s="30" t="s">
        <v>750</v>
      </c>
      <c r="L60" s="30"/>
      <c r="M60" s="31"/>
    </row>
    <row r="61" spans="1:13" x14ac:dyDescent="0.3">
      <c r="A61" s="30">
        <f t="shared" si="0"/>
        <v>60</v>
      </c>
      <c r="B61" s="30" t="s">
        <v>231</v>
      </c>
      <c r="C61" s="30" t="s">
        <v>493</v>
      </c>
      <c r="D61" s="30" t="s">
        <v>746</v>
      </c>
      <c r="E61" s="30" t="s">
        <v>652</v>
      </c>
      <c r="F61" s="30" t="s">
        <v>747</v>
      </c>
      <c r="G61" s="30" t="s">
        <v>653</v>
      </c>
      <c r="H61" s="30" t="s">
        <v>751</v>
      </c>
      <c r="I61" s="30" t="s">
        <v>752</v>
      </c>
      <c r="J61" s="30" t="s">
        <v>753</v>
      </c>
      <c r="K61" s="30" t="s">
        <v>754</v>
      </c>
      <c r="L61" s="30"/>
      <c r="M61" s="31"/>
    </row>
    <row r="62" spans="1:13" x14ac:dyDescent="0.3">
      <c r="A62" s="30">
        <f t="shared" si="0"/>
        <v>61</v>
      </c>
      <c r="B62" s="30" t="s">
        <v>236</v>
      </c>
      <c r="C62" s="30" t="s">
        <v>493</v>
      </c>
      <c r="D62" s="30" t="s">
        <v>755</v>
      </c>
      <c r="E62" s="30" t="s">
        <v>646</v>
      </c>
      <c r="F62" s="30" t="s">
        <v>756</v>
      </c>
      <c r="G62" s="30" t="s">
        <v>648</v>
      </c>
      <c r="H62" s="30" t="s">
        <v>757</v>
      </c>
      <c r="I62" s="30" t="s">
        <v>758</v>
      </c>
      <c r="J62" s="30"/>
      <c r="K62" s="30" t="s">
        <v>759</v>
      </c>
      <c r="L62" s="30"/>
      <c r="M62" s="31"/>
    </row>
    <row r="63" spans="1:13" x14ac:dyDescent="0.3">
      <c r="A63" s="30">
        <f t="shared" si="0"/>
        <v>62</v>
      </c>
      <c r="B63" s="30" t="s">
        <v>241</v>
      </c>
      <c r="C63" s="30" t="s">
        <v>493</v>
      </c>
      <c r="D63" s="30" t="s">
        <v>755</v>
      </c>
      <c r="E63" s="30" t="s">
        <v>652</v>
      </c>
      <c r="F63" s="30" t="s">
        <v>756</v>
      </c>
      <c r="G63" s="30" t="s">
        <v>653</v>
      </c>
      <c r="H63" s="30" t="s">
        <v>760</v>
      </c>
      <c r="I63" s="30" t="s">
        <v>761</v>
      </c>
      <c r="J63" s="30"/>
      <c r="K63" s="30" t="s">
        <v>762</v>
      </c>
      <c r="L63" s="30"/>
      <c r="M63" s="31"/>
    </row>
    <row r="64" spans="1:13" x14ac:dyDescent="0.3">
      <c r="A64" s="30">
        <f t="shared" si="0"/>
        <v>63</v>
      </c>
      <c r="B64" s="30" t="s">
        <v>246</v>
      </c>
      <c r="C64" s="30" t="s">
        <v>493</v>
      </c>
      <c r="D64" s="30" t="s">
        <v>763</v>
      </c>
      <c r="E64" s="30" t="s">
        <v>646</v>
      </c>
      <c r="F64" s="30" t="s">
        <v>764</v>
      </c>
      <c r="G64" s="30" t="s">
        <v>648</v>
      </c>
      <c r="H64" s="30" t="s">
        <v>765</v>
      </c>
      <c r="I64" s="30" t="s">
        <v>766</v>
      </c>
      <c r="J64" s="30" t="s">
        <v>767</v>
      </c>
      <c r="K64" s="30" t="s">
        <v>768</v>
      </c>
      <c r="L64" s="30"/>
      <c r="M64" s="31"/>
    </row>
    <row r="65" spans="1:13" x14ac:dyDescent="0.3">
      <c r="A65" s="30">
        <f t="shared" si="0"/>
        <v>64</v>
      </c>
      <c r="B65" s="30" t="s">
        <v>251</v>
      </c>
      <c r="C65" s="30" t="s">
        <v>493</v>
      </c>
      <c r="D65" s="30" t="s">
        <v>763</v>
      </c>
      <c r="E65" s="30" t="s">
        <v>652</v>
      </c>
      <c r="F65" s="30" t="s">
        <v>764</v>
      </c>
      <c r="G65" s="30" t="s">
        <v>653</v>
      </c>
      <c r="H65" s="30" t="s">
        <v>769</v>
      </c>
      <c r="I65" s="30" t="s">
        <v>770</v>
      </c>
      <c r="J65" s="30" t="s">
        <v>771</v>
      </c>
      <c r="K65" s="30" t="s">
        <v>772</v>
      </c>
      <c r="L65" s="30"/>
      <c r="M65" s="31"/>
    </row>
    <row r="66" spans="1:13" x14ac:dyDescent="0.3">
      <c r="A66" s="30">
        <f t="shared" si="0"/>
        <v>65</v>
      </c>
      <c r="B66" s="30" t="s">
        <v>256</v>
      </c>
      <c r="C66" s="30" t="s">
        <v>493</v>
      </c>
      <c r="D66" s="30" t="s">
        <v>773</v>
      </c>
      <c r="E66" s="30" t="s">
        <v>646</v>
      </c>
      <c r="F66" s="30" t="s">
        <v>774</v>
      </c>
      <c r="G66" s="30" t="s">
        <v>648</v>
      </c>
      <c r="H66" s="30" t="s">
        <v>775</v>
      </c>
      <c r="I66" s="30" t="s">
        <v>776</v>
      </c>
      <c r="J66" s="30" t="s">
        <v>777</v>
      </c>
      <c r="K66" s="30" t="s">
        <v>778</v>
      </c>
      <c r="L66" s="30"/>
      <c r="M66" s="31"/>
    </row>
    <row r="67" spans="1:13" x14ac:dyDescent="0.3">
      <c r="A67" s="30">
        <f t="shared" si="0"/>
        <v>66</v>
      </c>
      <c r="B67" s="30" t="s">
        <v>779</v>
      </c>
      <c r="C67" s="30" t="s">
        <v>493</v>
      </c>
      <c r="D67" s="30" t="s">
        <v>773</v>
      </c>
      <c r="E67" s="30" t="s">
        <v>652</v>
      </c>
      <c r="F67" s="30" t="s">
        <v>774</v>
      </c>
      <c r="G67" s="30" t="s">
        <v>653</v>
      </c>
      <c r="H67" s="30" t="s">
        <v>780</v>
      </c>
      <c r="I67" s="30" t="s">
        <v>781</v>
      </c>
      <c r="J67" s="30"/>
      <c r="K67" s="30" t="s">
        <v>782</v>
      </c>
      <c r="L67" s="30"/>
      <c r="M67" s="31"/>
    </row>
    <row r="68" spans="1:13" x14ac:dyDescent="0.3">
      <c r="A68" s="30">
        <f t="shared" si="0"/>
        <v>67</v>
      </c>
      <c r="B68" s="30" t="s">
        <v>262</v>
      </c>
      <c r="C68" s="30" t="s">
        <v>493</v>
      </c>
      <c r="D68" s="30" t="s">
        <v>783</v>
      </c>
      <c r="E68" s="30" t="s">
        <v>646</v>
      </c>
      <c r="F68" s="30" t="s">
        <v>1997</v>
      </c>
      <c r="G68" s="30" t="s">
        <v>648</v>
      </c>
      <c r="H68" s="30" t="s">
        <v>784</v>
      </c>
      <c r="I68" s="30" t="s">
        <v>1998</v>
      </c>
      <c r="J68" s="30"/>
      <c r="K68" s="30" t="s">
        <v>786</v>
      </c>
      <c r="L68" s="30"/>
      <c r="M68" s="31"/>
    </row>
    <row r="69" spans="1:13" x14ac:dyDescent="0.3">
      <c r="A69" s="30">
        <f t="shared" si="0"/>
        <v>68</v>
      </c>
      <c r="B69" s="30" t="s">
        <v>267</v>
      </c>
      <c r="C69" s="30" t="s">
        <v>493</v>
      </c>
      <c r="D69" s="30" t="s">
        <v>783</v>
      </c>
      <c r="E69" s="30" t="s">
        <v>652</v>
      </c>
      <c r="F69" s="30" t="s">
        <v>1997</v>
      </c>
      <c r="G69" s="30" t="s">
        <v>653</v>
      </c>
      <c r="H69" s="30" t="s">
        <v>787</v>
      </c>
      <c r="I69" s="30" t="s">
        <v>1999</v>
      </c>
      <c r="J69" s="30" t="s">
        <v>789</v>
      </c>
      <c r="K69" s="30" t="s">
        <v>790</v>
      </c>
      <c r="L69" s="30">
        <v>1</v>
      </c>
      <c r="M69" s="31"/>
    </row>
    <row r="70" spans="1:13" x14ac:dyDescent="0.3">
      <c r="A70" s="30">
        <f t="shared" si="0"/>
        <v>69</v>
      </c>
      <c r="B70" s="30"/>
      <c r="C70" s="30"/>
      <c r="D70" s="35" t="s">
        <v>2096</v>
      </c>
      <c r="E70" s="30" t="s">
        <v>646</v>
      </c>
      <c r="F70" s="30" t="s">
        <v>2097</v>
      </c>
      <c r="G70" s="30" t="s">
        <v>648</v>
      </c>
      <c r="H70" s="30" t="s">
        <v>2092</v>
      </c>
      <c r="I70" s="30" t="s">
        <v>2098</v>
      </c>
      <c r="J70" s="30"/>
      <c r="K70" s="30" t="s">
        <v>2832</v>
      </c>
      <c r="L70" s="30"/>
      <c r="M70" s="31"/>
    </row>
    <row r="71" spans="1:13" x14ac:dyDescent="0.3">
      <c r="A71" s="30">
        <f t="shared" ref="A71" si="1">A70+1</f>
        <v>70</v>
      </c>
      <c r="B71" s="30"/>
      <c r="C71" s="30"/>
      <c r="D71" s="35" t="s">
        <v>2096</v>
      </c>
      <c r="E71" s="30" t="s">
        <v>652</v>
      </c>
      <c r="F71" s="30" t="s">
        <v>2097</v>
      </c>
      <c r="G71" s="30" t="s">
        <v>653</v>
      </c>
      <c r="H71" s="30" t="s">
        <v>2093</v>
      </c>
      <c r="I71" s="30" t="s">
        <v>2099</v>
      </c>
      <c r="J71" s="30"/>
      <c r="K71" s="30" t="s">
        <v>2833</v>
      </c>
      <c r="L71" s="30"/>
      <c r="M71" s="31"/>
    </row>
    <row r="72" spans="1:13" x14ac:dyDescent="0.3">
      <c r="A72" s="30"/>
      <c r="B72" s="30"/>
      <c r="C72" s="30"/>
      <c r="D72" s="30" t="s">
        <v>2838</v>
      </c>
      <c r="E72" s="30" t="s">
        <v>646</v>
      </c>
      <c r="F72" s="30" t="s">
        <v>2824</v>
      </c>
      <c r="G72" s="30" t="s">
        <v>648</v>
      </c>
      <c r="H72" s="30" t="s">
        <v>2828</v>
      </c>
      <c r="I72" s="30" t="s">
        <v>2822</v>
      </c>
      <c r="J72" s="30"/>
      <c r="K72" s="30" t="s">
        <v>2834</v>
      </c>
      <c r="L72" s="30"/>
      <c r="M72" s="31"/>
    </row>
    <row r="73" spans="1:13" x14ac:dyDescent="0.3">
      <c r="A73" s="30"/>
      <c r="B73" s="30"/>
      <c r="C73" s="30"/>
      <c r="D73" s="30" t="s">
        <v>2838</v>
      </c>
      <c r="E73" s="30" t="s">
        <v>652</v>
      </c>
      <c r="F73" s="30" t="s">
        <v>2824</v>
      </c>
      <c r="G73" s="30" t="s">
        <v>653</v>
      </c>
      <c r="H73" s="30" t="s">
        <v>2829</v>
      </c>
      <c r="I73" s="30" t="s">
        <v>2823</v>
      </c>
      <c r="J73" s="30"/>
      <c r="K73" s="30" t="s">
        <v>2835</v>
      </c>
      <c r="L73" s="30"/>
      <c r="M73" s="31"/>
    </row>
    <row r="74" spans="1:13" x14ac:dyDescent="0.3">
      <c r="A74" s="30"/>
      <c r="B74" s="30"/>
      <c r="C74" s="30"/>
      <c r="D74" s="30" t="s">
        <v>2839</v>
      </c>
      <c r="E74" s="30" t="s">
        <v>646</v>
      </c>
      <c r="F74" s="30" t="s">
        <v>2825</v>
      </c>
      <c r="G74" s="30" t="s">
        <v>648</v>
      </c>
      <c r="H74" s="30" t="s">
        <v>2831</v>
      </c>
      <c r="I74" s="30" t="s">
        <v>2826</v>
      </c>
      <c r="J74" s="30"/>
      <c r="K74" s="30" t="s">
        <v>2836</v>
      </c>
      <c r="L74" s="30"/>
      <c r="M74" s="31"/>
    </row>
    <row r="75" spans="1:13" x14ac:dyDescent="0.3">
      <c r="A75" s="30"/>
      <c r="B75" s="30"/>
      <c r="C75" s="30"/>
      <c r="D75" s="30" t="s">
        <v>2839</v>
      </c>
      <c r="E75" s="30" t="s">
        <v>652</v>
      </c>
      <c r="F75" s="30" t="s">
        <v>2825</v>
      </c>
      <c r="G75" s="30" t="s">
        <v>653</v>
      </c>
      <c r="H75" s="30" t="s">
        <v>2830</v>
      </c>
      <c r="I75" s="30" t="s">
        <v>2827</v>
      </c>
      <c r="J75" s="30"/>
      <c r="K75" s="30" t="s">
        <v>2837</v>
      </c>
      <c r="L75" s="30"/>
      <c r="M75" s="31"/>
    </row>
    <row r="76" spans="1:13" x14ac:dyDescent="0.3">
      <c r="A76" s="30">
        <f>A71+1</f>
        <v>71</v>
      </c>
      <c r="B76" s="30" t="s">
        <v>93</v>
      </c>
      <c r="C76" s="30" t="s">
        <v>493</v>
      </c>
      <c r="D76" s="30" t="s">
        <v>645</v>
      </c>
      <c r="E76" s="30" t="s">
        <v>791</v>
      </c>
      <c r="F76" s="30" t="s">
        <v>647</v>
      </c>
      <c r="G76" s="30" t="s">
        <v>792</v>
      </c>
      <c r="H76" s="30" t="s">
        <v>793</v>
      </c>
      <c r="I76" s="30" t="s">
        <v>530</v>
      </c>
      <c r="J76" s="30"/>
      <c r="K76" s="30" t="s">
        <v>794</v>
      </c>
      <c r="L76" s="30">
        <v>1</v>
      </c>
      <c r="M76" s="31"/>
    </row>
    <row r="77" spans="1:13" x14ac:dyDescent="0.3">
      <c r="A77" s="30">
        <f t="shared" ref="A77:A148" si="2">A76+1</f>
        <v>72</v>
      </c>
      <c r="B77" s="30" t="s">
        <v>94</v>
      </c>
      <c r="C77" s="30" t="s">
        <v>493</v>
      </c>
      <c r="D77" s="30" t="s">
        <v>645</v>
      </c>
      <c r="E77" s="30" t="s">
        <v>795</v>
      </c>
      <c r="F77" s="30" t="s">
        <v>647</v>
      </c>
      <c r="G77" s="30" t="s">
        <v>796</v>
      </c>
      <c r="H77" s="30" t="s">
        <v>797</v>
      </c>
      <c r="I77" s="30" t="s">
        <v>534</v>
      </c>
      <c r="J77" s="30" t="s">
        <v>673</v>
      </c>
      <c r="K77" s="30" t="s">
        <v>798</v>
      </c>
      <c r="L77" s="30"/>
      <c r="M77" s="31"/>
    </row>
    <row r="78" spans="1:13" x14ac:dyDescent="0.3">
      <c r="A78" s="30">
        <f t="shared" si="2"/>
        <v>73</v>
      </c>
      <c r="B78" s="30" t="s">
        <v>95</v>
      </c>
      <c r="C78" s="30" t="s">
        <v>493</v>
      </c>
      <c r="D78" s="30" t="s">
        <v>656</v>
      </c>
      <c r="E78" s="30" t="s">
        <v>791</v>
      </c>
      <c r="F78" s="30" t="s">
        <v>657</v>
      </c>
      <c r="G78" s="30" t="s">
        <v>792</v>
      </c>
      <c r="H78" s="30" t="s">
        <v>799</v>
      </c>
      <c r="I78" s="30" t="s">
        <v>560</v>
      </c>
      <c r="J78" s="30"/>
      <c r="K78" s="30" t="s">
        <v>800</v>
      </c>
      <c r="L78" s="30"/>
      <c r="M78" s="31"/>
    </row>
    <row r="79" spans="1:13" x14ac:dyDescent="0.3">
      <c r="A79" s="30">
        <f t="shared" si="2"/>
        <v>74</v>
      </c>
      <c r="B79" s="30" t="s">
        <v>106</v>
      </c>
      <c r="C79" s="30" t="s">
        <v>493</v>
      </c>
      <c r="D79" s="30" t="s">
        <v>656</v>
      </c>
      <c r="E79" s="30" t="s">
        <v>795</v>
      </c>
      <c r="F79" s="30" t="s">
        <v>657</v>
      </c>
      <c r="G79" s="30" t="s">
        <v>796</v>
      </c>
      <c r="H79" s="30" t="s">
        <v>801</v>
      </c>
      <c r="I79" s="30" t="s">
        <v>584</v>
      </c>
      <c r="J79" s="30"/>
      <c r="K79" s="30" t="s">
        <v>802</v>
      </c>
      <c r="L79" s="30"/>
      <c r="M79" s="31"/>
    </row>
    <row r="80" spans="1:13" x14ac:dyDescent="0.3">
      <c r="A80" s="30">
        <f t="shared" si="2"/>
        <v>75</v>
      </c>
      <c r="B80" s="30" t="s">
        <v>112</v>
      </c>
      <c r="C80" s="30" t="s">
        <v>493</v>
      </c>
      <c r="D80" s="30" t="s">
        <v>663</v>
      </c>
      <c r="E80" s="30" t="s">
        <v>791</v>
      </c>
      <c r="F80" s="30" t="s">
        <v>664</v>
      </c>
      <c r="G80" s="30" t="s">
        <v>792</v>
      </c>
      <c r="H80" s="30" t="s">
        <v>803</v>
      </c>
      <c r="I80" s="30" t="s">
        <v>615</v>
      </c>
      <c r="J80" s="30" t="s">
        <v>804</v>
      </c>
      <c r="K80" s="30" t="s">
        <v>805</v>
      </c>
      <c r="L80" s="30"/>
      <c r="M80" s="31"/>
    </row>
    <row r="81" spans="1:13" x14ac:dyDescent="0.3">
      <c r="A81" s="30">
        <f t="shared" si="2"/>
        <v>76</v>
      </c>
      <c r="B81" s="30" t="s">
        <v>2011</v>
      </c>
      <c r="C81" s="30" t="s">
        <v>493</v>
      </c>
      <c r="D81" s="30" t="s">
        <v>668</v>
      </c>
      <c r="E81" s="30" t="s">
        <v>795</v>
      </c>
      <c r="F81" s="30" t="s">
        <v>664</v>
      </c>
      <c r="G81" s="30" t="s">
        <v>796</v>
      </c>
      <c r="H81" s="30" t="s">
        <v>2012</v>
      </c>
      <c r="I81" s="30" t="s">
        <v>621</v>
      </c>
      <c r="J81" s="30" t="s">
        <v>806</v>
      </c>
      <c r="K81" s="30" t="s">
        <v>807</v>
      </c>
      <c r="L81" s="30"/>
      <c r="M81" s="31"/>
    </row>
    <row r="82" spans="1:13" x14ac:dyDescent="0.3">
      <c r="A82" s="30">
        <f t="shared" si="2"/>
        <v>77</v>
      </c>
      <c r="B82" s="30" t="s">
        <v>2010</v>
      </c>
      <c r="C82" s="30" t="s">
        <v>493</v>
      </c>
      <c r="D82" s="30" t="s">
        <v>671</v>
      </c>
      <c r="E82" s="30" t="s">
        <v>795</v>
      </c>
      <c r="F82" s="30" t="s">
        <v>672</v>
      </c>
      <c r="G82" s="30" t="s">
        <v>796</v>
      </c>
      <c r="H82" s="30" t="s">
        <v>2013</v>
      </c>
      <c r="I82" s="30" t="s">
        <v>691</v>
      </c>
      <c r="J82" s="30"/>
      <c r="K82" s="30" t="s">
        <v>808</v>
      </c>
      <c r="L82" s="30"/>
      <c r="M82" s="31"/>
    </row>
    <row r="83" spans="1:13" x14ac:dyDescent="0.3">
      <c r="A83" s="30">
        <f t="shared" si="2"/>
        <v>78</v>
      </c>
      <c r="B83" s="30" t="s">
        <v>138</v>
      </c>
      <c r="C83" s="30" t="s">
        <v>493</v>
      </c>
      <c r="D83" s="30" t="s">
        <v>675</v>
      </c>
      <c r="E83" s="30" t="s">
        <v>791</v>
      </c>
      <c r="F83" s="30" t="s">
        <v>676</v>
      </c>
      <c r="G83" s="30" t="s">
        <v>792</v>
      </c>
      <c r="H83" s="30" t="s">
        <v>809</v>
      </c>
      <c r="I83" s="30" t="s">
        <v>810</v>
      </c>
      <c r="J83" s="30"/>
      <c r="K83" s="30" t="s">
        <v>811</v>
      </c>
      <c r="L83" s="30"/>
      <c r="M83" s="31"/>
    </row>
    <row r="84" spans="1:13" x14ac:dyDescent="0.3">
      <c r="A84" s="30">
        <f t="shared" si="2"/>
        <v>79</v>
      </c>
      <c r="B84" s="30" t="s">
        <v>140</v>
      </c>
      <c r="C84" s="30" t="s">
        <v>493</v>
      </c>
      <c r="D84" s="30" t="s">
        <v>675</v>
      </c>
      <c r="E84" s="30" t="s">
        <v>795</v>
      </c>
      <c r="F84" s="30" t="s">
        <v>676</v>
      </c>
      <c r="G84" s="30" t="s">
        <v>796</v>
      </c>
      <c r="H84" s="30" t="s">
        <v>812</v>
      </c>
      <c r="I84" s="30" t="s">
        <v>813</v>
      </c>
      <c r="J84" s="30"/>
      <c r="K84" s="30" t="s">
        <v>814</v>
      </c>
      <c r="L84" s="30"/>
      <c r="M84" s="31"/>
    </row>
    <row r="85" spans="1:13" x14ac:dyDescent="0.3">
      <c r="A85" s="30">
        <f t="shared" si="2"/>
        <v>80</v>
      </c>
      <c r="B85" s="30" t="s">
        <v>148</v>
      </c>
      <c r="C85" s="30" t="s">
        <v>493</v>
      </c>
      <c r="D85" s="30" t="s">
        <v>683</v>
      </c>
      <c r="E85" s="30" t="s">
        <v>791</v>
      </c>
      <c r="F85" s="30" t="s">
        <v>684</v>
      </c>
      <c r="G85" s="30" t="s">
        <v>792</v>
      </c>
      <c r="H85" s="30" t="s">
        <v>815</v>
      </c>
      <c r="I85" s="30" t="s">
        <v>816</v>
      </c>
      <c r="J85" s="30"/>
      <c r="K85" s="30" t="s">
        <v>817</v>
      </c>
      <c r="L85" s="30"/>
      <c r="M85" s="31"/>
    </row>
    <row r="86" spans="1:13" x14ac:dyDescent="0.3">
      <c r="A86" s="30">
        <f t="shared" si="2"/>
        <v>81</v>
      </c>
      <c r="B86" s="30" t="s">
        <v>154</v>
      </c>
      <c r="C86" s="30" t="s">
        <v>493</v>
      </c>
      <c r="D86" s="30" t="s">
        <v>683</v>
      </c>
      <c r="E86" s="30" t="s">
        <v>795</v>
      </c>
      <c r="F86" s="30" t="s">
        <v>684</v>
      </c>
      <c r="G86" s="30" t="s">
        <v>796</v>
      </c>
      <c r="H86" s="30" t="s">
        <v>818</v>
      </c>
      <c r="I86" s="30" t="s">
        <v>819</v>
      </c>
      <c r="J86" s="30"/>
      <c r="K86" s="30" t="s">
        <v>820</v>
      </c>
      <c r="L86" s="30"/>
      <c r="M86" s="31"/>
    </row>
    <row r="87" spans="1:13" x14ac:dyDescent="0.3">
      <c r="A87" s="30">
        <f t="shared" si="2"/>
        <v>82</v>
      </c>
      <c r="B87" s="30" t="s">
        <v>161</v>
      </c>
      <c r="C87" s="30" t="s">
        <v>493</v>
      </c>
      <c r="D87" s="30" t="s">
        <v>693</v>
      </c>
      <c r="E87" s="30" t="s">
        <v>791</v>
      </c>
      <c r="F87" s="30" t="s">
        <v>694</v>
      </c>
      <c r="G87" s="30" t="s">
        <v>792</v>
      </c>
      <c r="H87" s="30" t="s">
        <v>821</v>
      </c>
      <c r="I87" s="30" t="s">
        <v>822</v>
      </c>
      <c r="J87" s="30" t="s">
        <v>823</v>
      </c>
      <c r="K87" s="30" t="s">
        <v>824</v>
      </c>
      <c r="L87" s="30"/>
      <c r="M87" s="31"/>
    </row>
    <row r="88" spans="1:13" x14ac:dyDescent="0.3">
      <c r="A88" s="30">
        <f t="shared" si="2"/>
        <v>83</v>
      </c>
      <c r="B88" s="30" t="s">
        <v>168</v>
      </c>
      <c r="C88" s="30" t="s">
        <v>493</v>
      </c>
      <c r="D88" s="30" t="s">
        <v>693</v>
      </c>
      <c r="E88" s="30" t="s">
        <v>795</v>
      </c>
      <c r="F88" s="30" t="s">
        <v>694</v>
      </c>
      <c r="G88" s="30" t="s">
        <v>796</v>
      </c>
      <c r="H88" s="30" t="s">
        <v>825</v>
      </c>
      <c r="I88" s="30" t="s">
        <v>826</v>
      </c>
      <c r="J88" s="30" t="s">
        <v>827</v>
      </c>
      <c r="K88" s="30" t="s">
        <v>828</v>
      </c>
      <c r="L88" s="30"/>
      <c r="M88" s="31"/>
    </row>
    <row r="89" spans="1:13" x14ac:dyDescent="0.3">
      <c r="A89" s="30">
        <f t="shared" si="2"/>
        <v>84</v>
      </c>
      <c r="B89" s="30" t="s">
        <v>169</v>
      </c>
      <c r="C89" s="30" t="s">
        <v>493</v>
      </c>
      <c r="D89" s="30" t="s">
        <v>702</v>
      </c>
      <c r="E89" s="30" t="s">
        <v>791</v>
      </c>
      <c r="F89" s="30" t="s">
        <v>703</v>
      </c>
      <c r="G89" s="30" t="s">
        <v>792</v>
      </c>
      <c r="H89" s="30" t="s">
        <v>829</v>
      </c>
      <c r="I89" s="30" t="s">
        <v>830</v>
      </c>
      <c r="J89" s="30"/>
      <c r="K89" s="30" t="s">
        <v>831</v>
      </c>
      <c r="L89" s="30"/>
      <c r="M89" s="31"/>
    </row>
    <row r="90" spans="1:13" x14ac:dyDescent="0.3">
      <c r="A90" s="30">
        <f t="shared" si="2"/>
        <v>85</v>
      </c>
      <c r="B90" s="30" t="s">
        <v>2022</v>
      </c>
      <c r="C90" s="30" t="s">
        <v>493</v>
      </c>
      <c r="D90" s="30" t="s">
        <v>702</v>
      </c>
      <c r="E90" s="30" t="s">
        <v>795</v>
      </c>
      <c r="F90" s="30" t="s">
        <v>703</v>
      </c>
      <c r="G90" s="30" t="s">
        <v>796</v>
      </c>
      <c r="H90" s="30" t="s">
        <v>2023</v>
      </c>
      <c r="I90" s="30" t="s">
        <v>832</v>
      </c>
      <c r="J90" s="30"/>
      <c r="K90" s="30" t="s">
        <v>833</v>
      </c>
      <c r="L90" s="30"/>
      <c r="M90" s="31"/>
    </row>
    <row r="91" spans="1:13" x14ac:dyDescent="0.3">
      <c r="A91" s="30">
        <f t="shared" si="2"/>
        <v>86</v>
      </c>
      <c r="B91" s="30" t="s">
        <v>180</v>
      </c>
      <c r="C91" s="30" t="s">
        <v>493</v>
      </c>
      <c r="D91" s="30" t="s">
        <v>711</v>
      </c>
      <c r="E91" s="30" t="s">
        <v>791</v>
      </c>
      <c r="F91" s="30" t="s">
        <v>712</v>
      </c>
      <c r="G91" s="30" t="s">
        <v>792</v>
      </c>
      <c r="H91" s="30" t="s">
        <v>834</v>
      </c>
      <c r="I91" s="30" t="s">
        <v>835</v>
      </c>
      <c r="J91" s="30" t="s">
        <v>836</v>
      </c>
      <c r="K91" s="30" t="s">
        <v>837</v>
      </c>
      <c r="L91" s="30"/>
      <c r="M91" s="31"/>
    </row>
    <row r="92" spans="1:13" x14ac:dyDescent="0.3">
      <c r="A92" s="30">
        <f t="shared" si="2"/>
        <v>87</v>
      </c>
      <c r="B92" s="30" t="s">
        <v>189</v>
      </c>
      <c r="C92" s="30" t="s">
        <v>493</v>
      </c>
      <c r="D92" s="30" t="s">
        <v>711</v>
      </c>
      <c r="E92" s="30" t="s">
        <v>795</v>
      </c>
      <c r="F92" s="30" t="s">
        <v>712</v>
      </c>
      <c r="G92" s="30" t="s">
        <v>796</v>
      </c>
      <c r="H92" s="30" t="s">
        <v>838</v>
      </c>
      <c r="I92" s="30" t="s">
        <v>839</v>
      </c>
      <c r="J92" s="30" t="s">
        <v>840</v>
      </c>
      <c r="K92" s="30" t="s">
        <v>841</v>
      </c>
      <c r="L92" s="30"/>
      <c r="M92" s="31"/>
    </row>
    <row r="93" spans="1:13" x14ac:dyDescent="0.3">
      <c r="A93" s="30">
        <f t="shared" si="2"/>
        <v>88</v>
      </c>
      <c r="B93" s="30" t="s">
        <v>190</v>
      </c>
      <c r="C93" s="30" t="s">
        <v>493</v>
      </c>
      <c r="D93" s="30" t="s">
        <v>711</v>
      </c>
      <c r="E93" s="30" t="s">
        <v>791</v>
      </c>
      <c r="F93" s="30" t="s">
        <v>712</v>
      </c>
      <c r="G93" s="30" t="s">
        <v>792</v>
      </c>
      <c r="H93" s="30" t="s">
        <v>842</v>
      </c>
      <c r="I93" s="30" t="s">
        <v>835</v>
      </c>
      <c r="J93" s="30" t="s">
        <v>843</v>
      </c>
      <c r="K93" s="30" t="s">
        <v>844</v>
      </c>
      <c r="L93" s="30"/>
      <c r="M93" s="31"/>
    </row>
    <row r="94" spans="1:13" x14ac:dyDescent="0.3">
      <c r="A94" s="30">
        <f t="shared" si="2"/>
        <v>89</v>
      </c>
      <c r="B94" s="30" t="s">
        <v>195</v>
      </c>
      <c r="C94" s="30" t="s">
        <v>493</v>
      </c>
      <c r="D94" s="30" t="s">
        <v>719</v>
      </c>
      <c r="E94" s="30" t="s">
        <v>795</v>
      </c>
      <c r="F94" s="30" t="s">
        <v>720</v>
      </c>
      <c r="G94" s="30" t="s">
        <v>796</v>
      </c>
      <c r="H94" s="30" t="s">
        <v>845</v>
      </c>
      <c r="I94" s="30" t="s">
        <v>846</v>
      </c>
      <c r="J94" s="30"/>
      <c r="K94" s="30" t="s">
        <v>847</v>
      </c>
      <c r="L94" s="30"/>
      <c r="M94" s="31"/>
    </row>
    <row r="95" spans="1:13" x14ac:dyDescent="0.3">
      <c r="A95" s="30">
        <f t="shared" si="2"/>
        <v>90</v>
      </c>
      <c r="B95" s="30" t="s">
        <v>848</v>
      </c>
      <c r="C95" s="30" t="s">
        <v>493</v>
      </c>
      <c r="D95" s="30" t="s">
        <v>729</v>
      </c>
      <c r="E95" s="30" t="s">
        <v>791</v>
      </c>
      <c r="F95" s="30" t="s">
        <v>730</v>
      </c>
      <c r="G95" s="30" t="s">
        <v>792</v>
      </c>
      <c r="H95" s="30" t="s">
        <v>849</v>
      </c>
      <c r="I95" s="30" t="s">
        <v>850</v>
      </c>
      <c r="J95" s="30" t="s">
        <v>851</v>
      </c>
      <c r="K95" s="30" t="s">
        <v>852</v>
      </c>
      <c r="L95" s="30"/>
      <c r="M95" s="31"/>
    </row>
    <row r="96" spans="1:13" x14ac:dyDescent="0.3">
      <c r="A96" s="30">
        <f t="shared" si="2"/>
        <v>91</v>
      </c>
      <c r="B96" s="30" t="s">
        <v>853</v>
      </c>
      <c r="C96" s="30" t="s">
        <v>493</v>
      </c>
      <c r="D96" s="30" t="s">
        <v>729</v>
      </c>
      <c r="E96" s="30" t="s">
        <v>795</v>
      </c>
      <c r="F96" s="30" t="s">
        <v>730</v>
      </c>
      <c r="G96" s="30" t="s">
        <v>796</v>
      </c>
      <c r="H96" s="30" t="s">
        <v>854</v>
      </c>
      <c r="I96" s="30" t="s">
        <v>855</v>
      </c>
      <c r="J96" s="30"/>
      <c r="K96" s="30" t="s">
        <v>856</v>
      </c>
      <c r="L96" s="30"/>
      <c r="M96" s="31"/>
    </row>
    <row r="97" spans="1:13" x14ac:dyDescent="0.3">
      <c r="A97" s="30">
        <f t="shared" si="2"/>
        <v>92</v>
      </c>
      <c r="B97" s="30" t="s">
        <v>217</v>
      </c>
      <c r="C97" s="30" t="s">
        <v>493</v>
      </c>
      <c r="D97" s="30" t="s">
        <v>739</v>
      </c>
      <c r="E97" s="30" t="s">
        <v>791</v>
      </c>
      <c r="F97" s="30" t="s">
        <v>740</v>
      </c>
      <c r="G97" s="30" t="s">
        <v>792</v>
      </c>
      <c r="H97" s="30" t="s">
        <v>857</v>
      </c>
      <c r="I97" s="30" t="s">
        <v>858</v>
      </c>
      <c r="J97" s="30"/>
      <c r="K97" s="30" t="s">
        <v>859</v>
      </c>
      <c r="L97" s="30"/>
      <c r="M97" s="31"/>
    </row>
    <row r="98" spans="1:13" x14ac:dyDescent="0.3">
      <c r="A98" s="30">
        <f t="shared" si="2"/>
        <v>93</v>
      </c>
      <c r="B98" s="30" t="s">
        <v>2024</v>
      </c>
      <c r="C98" s="30" t="s">
        <v>493</v>
      </c>
      <c r="D98" s="30" t="s">
        <v>739</v>
      </c>
      <c r="E98" s="30" t="s">
        <v>795</v>
      </c>
      <c r="F98" s="30" t="s">
        <v>740</v>
      </c>
      <c r="G98" s="30" t="s">
        <v>796</v>
      </c>
      <c r="H98" s="30" t="s">
        <v>2025</v>
      </c>
      <c r="I98" s="30" t="s">
        <v>860</v>
      </c>
      <c r="J98" s="30"/>
      <c r="K98" s="30" t="s">
        <v>861</v>
      </c>
      <c r="L98" s="30"/>
      <c r="M98" s="31"/>
    </row>
    <row r="99" spans="1:13" x14ac:dyDescent="0.3">
      <c r="A99" s="30">
        <f t="shared" si="2"/>
        <v>94</v>
      </c>
      <c r="B99" s="30" t="s">
        <v>226</v>
      </c>
      <c r="C99" s="30" t="s">
        <v>493</v>
      </c>
      <c r="D99" s="30" t="s">
        <v>746</v>
      </c>
      <c r="E99" s="30" t="s">
        <v>791</v>
      </c>
      <c r="F99" s="30" t="s">
        <v>747</v>
      </c>
      <c r="G99" s="30" t="s">
        <v>792</v>
      </c>
      <c r="H99" s="30" t="s">
        <v>862</v>
      </c>
      <c r="I99" s="30" t="s">
        <v>863</v>
      </c>
      <c r="J99" s="30"/>
      <c r="K99" s="30" t="s">
        <v>864</v>
      </c>
      <c r="L99" s="30"/>
      <c r="M99" s="31"/>
    </row>
    <row r="100" spans="1:13" x14ac:dyDescent="0.3">
      <c r="A100" s="30">
        <f t="shared" si="2"/>
        <v>95</v>
      </c>
      <c r="B100" s="30" t="s">
        <v>233</v>
      </c>
      <c r="C100" s="30" t="s">
        <v>493</v>
      </c>
      <c r="D100" s="30" t="s">
        <v>746</v>
      </c>
      <c r="E100" s="30" t="s">
        <v>795</v>
      </c>
      <c r="F100" s="30" t="s">
        <v>747</v>
      </c>
      <c r="G100" s="30" t="s">
        <v>796</v>
      </c>
      <c r="H100" s="30" t="s">
        <v>865</v>
      </c>
      <c r="I100" s="30" t="s">
        <v>866</v>
      </c>
      <c r="J100" s="30"/>
      <c r="K100" s="30" t="s">
        <v>867</v>
      </c>
      <c r="L100" s="30"/>
      <c r="M100" s="31"/>
    </row>
    <row r="101" spans="1:13" x14ac:dyDescent="0.3">
      <c r="A101" s="30">
        <f t="shared" si="2"/>
        <v>96</v>
      </c>
      <c r="B101" s="30" t="s">
        <v>238</v>
      </c>
      <c r="C101" s="30" t="s">
        <v>493</v>
      </c>
      <c r="D101" s="30" t="s">
        <v>755</v>
      </c>
      <c r="E101" s="30" t="s">
        <v>791</v>
      </c>
      <c r="F101" s="30" t="s">
        <v>756</v>
      </c>
      <c r="G101" s="30" t="s">
        <v>792</v>
      </c>
      <c r="H101" s="30" t="s">
        <v>868</v>
      </c>
      <c r="I101" s="30" t="s">
        <v>869</v>
      </c>
      <c r="J101" s="30"/>
      <c r="K101" s="30" t="s">
        <v>870</v>
      </c>
      <c r="L101" s="30"/>
      <c r="M101" s="31"/>
    </row>
    <row r="102" spans="1:13" x14ac:dyDescent="0.3">
      <c r="A102" s="30">
        <f t="shared" si="2"/>
        <v>97</v>
      </c>
      <c r="B102" s="30" t="s">
        <v>243</v>
      </c>
      <c r="C102" s="30" t="s">
        <v>493</v>
      </c>
      <c r="D102" s="30" t="s">
        <v>755</v>
      </c>
      <c r="E102" s="30" t="s">
        <v>795</v>
      </c>
      <c r="F102" s="30" t="s">
        <v>756</v>
      </c>
      <c r="G102" s="30" t="s">
        <v>796</v>
      </c>
      <c r="H102" s="30" t="s">
        <v>871</v>
      </c>
      <c r="I102" s="30" t="s">
        <v>872</v>
      </c>
      <c r="J102" s="30"/>
      <c r="K102" s="30" t="s">
        <v>873</v>
      </c>
      <c r="L102" s="30"/>
      <c r="M102" s="31"/>
    </row>
    <row r="103" spans="1:13" x14ac:dyDescent="0.3">
      <c r="A103" s="30">
        <f t="shared" si="2"/>
        <v>98</v>
      </c>
      <c r="B103" s="30" t="s">
        <v>248</v>
      </c>
      <c r="C103" s="30" t="s">
        <v>493</v>
      </c>
      <c r="D103" s="30" t="s">
        <v>763</v>
      </c>
      <c r="E103" s="30" t="s">
        <v>791</v>
      </c>
      <c r="F103" s="30" t="s">
        <v>764</v>
      </c>
      <c r="G103" s="30" t="s">
        <v>792</v>
      </c>
      <c r="H103" s="30" t="s">
        <v>874</v>
      </c>
      <c r="I103" s="30" t="s">
        <v>875</v>
      </c>
      <c r="J103" s="30" t="s">
        <v>876</v>
      </c>
      <c r="K103" s="30" t="s">
        <v>877</v>
      </c>
      <c r="L103" s="30"/>
      <c r="M103" s="31"/>
    </row>
    <row r="104" spans="1:13" x14ac:dyDescent="0.3">
      <c r="A104" s="30">
        <f t="shared" si="2"/>
        <v>99</v>
      </c>
      <c r="B104" s="30" t="s">
        <v>253</v>
      </c>
      <c r="C104" s="30" t="s">
        <v>493</v>
      </c>
      <c r="D104" s="30" t="s">
        <v>763</v>
      </c>
      <c r="E104" s="30" t="s">
        <v>795</v>
      </c>
      <c r="F104" s="30" t="s">
        <v>764</v>
      </c>
      <c r="G104" s="30" t="s">
        <v>796</v>
      </c>
      <c r="H104" s="30" t="s">
        <v>878</v>
      </c>
      <c r="I104" s="30" t="s">
        <v>879</v>
      </c>
      <c r="J104" s="30" t="s">
        <v>499</v>
      </c>
      <c r="K104" s="30" t="s">
        <v>880</v>
      </c>
      <c r="L104" s="30"/>
      <c r="M104" s="31"/>
    </row>
    <row r="105" spans="1:13" x14ac:dyDescent="0.3">
      <c r="A105" s="30">
        <f t="shared" si="2"/>
        <v>100</v>
      </c>
      <c r="B105" s="30" t="s">
        <v>259</v>
      </c>
      <c r="C105" s="30" t="s">
        <v>493</v>
      </c>
      <c r="D105" s="30" t="s">
        <v>773</v>
      </c>
      <c r="E105" s="30" t="s">
        <v>791</v>
      </c>
      <c r="F105" s="30" t="s">
        <v>774</v>
      </c>
      <c r="G105" s="30" t="s">
        <v>792</v>
      </c>
      <c r="H105" s="30" t="s">
        <v>881</v>
      </c>
      <c r="I105" s="30" t="s">
        <v>882</v>
      </c>
      <c r="J105" s="30" t="s">
        <v>504</v>
      </c>
      <c r="K105" s="30" t="s">
        <v>883</v>
      </c>
      <c r="L105" s="30"/>
      <c r="M105" s="31"/>
    </row>
    <row r="106" spans="1:13" x14ac:dyDescent="0.3">
      <c r="A106" s="30">
        <f t="shared" si="2"/>
        <v>101</v>
      </c>
      <c r="B106" s="30" t="s">
        <v>258</v>
      </c>
      <c r="C106" s="30" t="s">
        <v>493</v>
      </c>
      <c r="D106" s="30" t="s">
        <v>773</v>
      </c>
      <c r="E106" s="30" t="s">
        <v>795</v>
      </c>
      <c r="F106" s="30" t="s">
        <v>774</v>
      </c>
      <c r="G106" s="30" t="s">
        <v>796</v>
      </c>
      <c r="H106" s="30" t="s">
        <v>884</v>
      </c>
      <c r="I106" s="30" t="s">
        <v>885</v>
      </c>
      <c r="J106" s="30"/>
      <c r="K106" s="30" t="s">
        <v>886</v>
      </c>
      <c r="L106" s="30"/>
      <c r="M106" s="31"/>
    </row>
    <row r="107" spans="1:13" x14ac:dyDescent="0.3">
      <c r="A107" s="30">
        <f t="shared" si="2"/>
        <v>102</v>
      </c>
      <c r="B107" s="30" t="s">
        <v>264</v>
      </c>
      <c r="C107" s="30" t="s">
        <v>493</v>
      </c>
      <c r="D107" s="30" t="s">
        <v>783</v>
      </c>
      <c r="E107" s="30" t="s">
        <v>791</v>
      </c>
      <c r="F107" s="30" t="s">
        <v>1997</v>
      </c>
      <c r="G107" s="30" t="s">
        <v>792</v>
      </c>
      <c r="H107" s="30" t="s">
        <v>887</v>
      </c>
      <c r="I107" s="30" t="s">
        <v>2000</v>
      </c>
      <c r="J107" s="30"/>
      <c r="K107" s="30" t="s">
        <v>888</v>
      </c>
      <c r="L107" s="30"/>
      <c r="M107" s="31"/>
    </row>
    <row r="108" spans="1:13" x14ac:dyDescent="0.3">
      <c r="A108" s="30">
        <f t="shared" si="2"/>
        <v>103</v>
      </c>
      <c r="B108" s="30" t="s">
        <v>271</v>
      </c>
      <c r="C108" s="30" t="s">
        <v>493</v>
      </c>
      <c r="D108" s="30" t="s">
        <v>783</v>
      </c>
      <c r="E108" s="30" t="s">
        <v>795</v>
      </c>
      <c r="F108" s="30" t="s">
        <v>1997</v>
      </c>
      <c r="G108" s="30" t="s">
        <v>796</v>
      </c>
      <c r="H108" s="30" t="s">
        <v>889</v>
      </c>
      <c r="I108" s="30" t="s">
        <v>2001</v>
      </c>
      <c r="J108" s="30" t="s">
        <v>510</v>
      </c>
      <c r="K108" s="30" t="s">
        <v>890</v>
      </c>
      <c r="L108" s="30">
        <v>1</v>
      </c>
      <c r="M108" s="31"/>
    </row>
    <row r="109" spans="1:13" x14ac:dyDescent="0.3">
      <c r="A109" s="30">
        <f t="shared" si="2"/>
        <v>104</v>
      </c>
      <c r="B109" s="30"/>
      <c r="C109" s="30"/>
      <c r="D109" s="35" t="s">
        <v>2096</v>
      </c>
      <c r="E109" s="30" t="s">
        <v>791</v>
      </c>
      <c r="F109" s="30" t="s">
        <v>2097</v>
      </c>
      <c r="G109" s="30" t="s">
        <v>792</v>
      </c>
      <c r="H109" s="30" t="s">
        <v>2094</v>
      </c>
      <c r="I109" s="30" t="s">
        <v>2100</v>
      </c>
      <c r="J109" s="30"/>
      <c r="K109" s="30" t="s">
        <v>2854</v>
      </c>
      <c r="L109" s="30"/>
      <c r="M109" s="31"/>
    </row>
    <row r="110" spans="1:13" x14ac:dyDescent="0.3">
      <c r="A110" s="30">
        <f t="shared" si="2"/>
        <v>105</v>
      </c>
      <c r="B110" s="30"/>
      <c r="C110" s="30"/>
      <c r="D110" s="35" t="s">
        <v>2096</v>
      </c>
      <c r="E110" s="30" t="s">
        <v>795</v>
      </c>
      <c r="F110" s="30" t="s">
        <v>2097</v>
      </c>
      <c r="G110" s="30" t="s">
        <v>796</v>
      </c>
      <c r="H110" s="30" t="s">
        <v>2095</v>
      </c>
      <c r="I110" s="30" t="s">
        <v>2101</v>
      </c>
      <c r="J110" s="30"/>
      <c r="K110" s="30" t="s">
        <v>2855</v>
      </c>
      <c r="L110" s="30"/>
      <c r="M110" s="31"/>
    </row>
    <row r="111" spans="1:13" x14ac:dyDescent="0.3">
      <c r="A111" s="30">
        <f t="shared" si="2"/>
        <v>106</v>
      </c>
      <c r="B111" s="30"/>
      <c r="C111" s="30"/>
      <c r="D111" s="35"/>
      <c r="E111" s="30" t="s">
        <v>646</v>
      </c>
      <c r="F111" s="30" t="s">
        <v>2814</v>
      </c>
      <c r="G111" s="30" t="s">
        <v>648</v>
      </c>
      <c r="H111" s="30" t="s">
        <v>2815</v>
      </c>
      <c r="I111" s="30" t="s">
        <v>2816</v>
      </c>
      <c r="J111" s="30"/>
      <c r="K111" s="30" t="s">
        <v>2856</v>
      </c>
      <c r="L111" s="30"/>
      <c r="M111" s="31"/>
    </row>
    <row r="112" spans="1:13" x14ac:dyDescent="0.3">
      <c r="A112" s="30">
        <f t="shared" si="2"/>
        <v>107</v>
      </c>
      <c r="B112" s="30"/>
      <c r="C112" s="30"/>
      <c r="D112" s="30" t="s">
        <v>2838</v>
      </c>
      <c r="E112" s="30" t="s">
        <v>646</v>
      </c>
      <c r="F112" s="30" t="s">
        <v>2824</v>
      </c>
      <c r="G112" s="30" t="s">
        <v>792</v>
      </c>
      <c r="H112" s="30" t="s">
        <v>2843</v>
      </c>
      <c r="I112" s="30" t="s">
        <v>2840</v>
      </c>
      <c r="J112" s="30"/>
      <c r="K112" s="30" t="s">
        <v>2857</v>
      </c>
      <c r="L112" s="30"/>
      <c r="M112" s="31"/>
    </row>
    <row r="113" spans="1:15" x14ac:dyDescent="0.3">
      <c r="A113" s="30">
        <f t="shared" si="2"/>
        <v>108</v>
      </c>
      <c r="B113" s="30"/>
      <c r="C113" s="30"/>
      <c r="D113" s="30" t="s">
        <v>2838</v>
      </c>
      <c r="E113" s="30" t="s">
        <v>652</v>
      </c>
      <c r="F113" s="30" t="s">
        <v>2824</v>
      </c>
      <c r="G113" s="30" t="s">
        <v>796</v>
      </c>
      <c r="H113" s="30" t="s">
        <v>2844</v>
      </c>
      <c r="I113" s="30" t="s">
        <v>2841</v>
      </c>
      <c r="J113" s="30"/>
      <c r="K113" s="30" t="s">
        <v>2858</v>
      </c>
      <c r="L113" s="30"/>
      <c r="M113" s="31"/>
    </row>
    <row r="114" spans="1:15" x14ac:dyDescent="0.3">
      <c r="A114" s="30">
        <f t="shared" si="2"/>
        <v>109</v>
      </c>
      <c r="B114" s="30"/>
      <c r="C114" s="30"/>
      <c r="D114" s="30" t="s">
        <v>2839</v>
      </c>
      <c r="E114" s="30" t="s">
        <v>646</v>
      </c>
      <c r="F114" s="30" t="s">
        <v>2825</v>
      </c>
      <c r="G114" s="30" t="s">
        <v>792</v>
      </c>
      <c r="H114" s="30" t="s">
        <v>2847</v>
      </c>
      <c r="I114" s="30" t="s">
        <v>2845</v>
      </c>
      <c r="J114" s="30"/>
      <c r="K114" s="30" t="s">
        <v>2859</v>
      </c>
      <c r="L114" s="30"/>
      <c r="M114" s="31"/>
    </row>
    <row r="115" spans="1:15" x14ac:dyDescent="0.3">
      <c r="A115" s="30">
        <f t="shared" si="2"/>
        <v>110</v>
      </c>
      <c r="B115" s="30"/>
      <c r="C115" s="30"/>
      <c r="D115" s="30" t="s">
        <v>2839</v>
      </c>
      <c r="E115" s="30" t="s">
        <v>652</v>
      </c>
      <c r="F115" s="30" t="s">
        <v>2825</v>
      </c>
      <c r="G115" s="30" t="s">
        <v>796</v>
      </c>
      <c r="H115" s="30" t="s">
        <v>2848</v>
      </c>
      <c r="I115" s="30" t="s">
        <v>2846</v>
      </c>
      <c r="J115" s="30"/>
      <c r="K115" s="30" t="s">
        <v>2860</v>
      </c>
      <c r="L115" s="30"/>
      <c r="M115" s="31"/>
    </row>
    <row r="116" spans="1:15" x14ac:dyDescent="0.3">
      <c r="A116" s="30">
        <f t="shared" si="2"/>
        <v>111</v>
      </c>
      <c r="B116" s="30"/>
      <c r="C116" s="30"/>
      <c r="D116" s="30" t="s">
        <v>2842</v>
      </c>
      <c r="E116" s="30" t="s">
        <v>646</v>
      </c>
      <c r="F116" s="30" t="s">
        <v>2849</v>
      </c>
      <c r="G116" s="30" t="s">
        <v>792</v>
      </c>
      <c r="H116" s="30" t="s">
        <v>2852</v>
      </c>
      <c r="I116" s="30" t="s">
        <v>2850</v>
      </c>
      <c r="J116" s="30"/>
      <c r="K116" s="30" t="s">
        <v>2861</v>
      </c>
      <c r="L116" s="30"/>
      <c r="M116" s="31"/>
    </row>
    <row r="117" spans="1:15" x14ac:dyDescent="0.3">
      <c r="A117" s="30">
        <f t="shared" si="2"/>
        <v>112</v>
      </c>
      <c r="B117" s="30"/>
      <c r="C117" s="30"/>
      <c r="D117" s="30" t="s">
        <v>2842</v>
      </c>
      <c r="E117" s="30" t="s">
        <v>652</v>
      </c>
      <c r="F117" s="30" t="s">
        <v>2849</v>
      </c>
      <c r="G117" s="30" t="s">
        <v>796</v>
      </c>
      <c r="H117" s="30" t="s">
        <v>2853</v>
      </c>
      <c r="I117" s="30" t="s">
        <v>2851</v>
      </c>
      <c r="J117" s="30"/>
      <c r="K117" s="30" t="s">
        <v>2862</v>
      </c>
      <c r="L117" s="30"/>
      <c r="M117" s="31"/>
    </row>
    <row r="118" spans="1:15" x14ac:dyDescent="0.3">
      <c r="A118" s="30">
        <f t="shared" si="2"/>
        <v>113</v>
      </c>
      <c r="B118" s="30" t="s">
        <v>282</v>
      </c>
      <c r="C118" s="30" t="s">
        <v>891</v>
      </c>
      <c r="D118" s="30" t="s">
        <v>282</v>
      </c>
      <c r="E118" s="30"/>
      <c r="F118" s="30" t="s">
        <v>892</v>
      </c>
      <c r="G118" s="30">
        <v>0</v>
      </c>
      <c r="H118" s="30" t="s">
        <v>893</v>
      </c>
      <c r="I118" s="30" t="s">
        <v>894</v>
      </c>
      <c r="J118" s="30"/>
      <c r="K118" s="30" t="s">
        <v>895</v>
      </c>
      <c r="L118" s="32">
        <v>1</v>
      </c>
      <c r="O118" s="33"/>
    </row>
    <row r="119" spans="1:15" x14ac:dyDescent="0.3">
      <c r="A119" s="30">
        <f t="shared" si="2"/>
        <v>114</v>
      </c>
      <c r="B119" s="30" t="s">
        <v>283</v>
      </c>
      <c r="C119" s="30" t="s">
        <v>891</v>
      </c>
      <c r="D119" s="30" t="s">
        <v>283</v>
      </c>
      <c r="E119" s="30"/>
      <c r="F119" s="30" t="s">
        <v>892</v>
      </c>
      <c r="G119" s="30">
        <v>2</v>
      </c>
      <c r="H119" s="30" t="s">
        <v>896</v>
      </c>
      <c r="I119" s="30" t="s">
        <v>897</v>
      </c>
      <c r="J119" s="30"/>
      <c r="K119" s="30" t="s">
        <v>898</v>
      </c>
      <c r="L119" s="32">
        <v>1</v>
      </c>
      <c r="O119" s="33"/>
    </row>
    <row r="120" spans="1:15" x14ac:dyDescent="0.3">
      <c r="A120" s="30">
        <f t="shared" si="2"/>
        <v>115</v>
      </c>
      <c r="B120" s="30" t="s">
        <v>284</v>
      </c>
      <c r="C120" s="30" t="s">
        <v>891</v>
      </c>
      <c r="D120" s="30" t="s">
        <v>284</v>
      </c>
      <c r="E120" s="30"/>
      <c r="F120" s="30" t="s">
        <v>899</v>
      </c>
      <c r="G120" s="30">
        <v>0</v>
      </c>
      <c r="H120" s="30" t="s">
        <v>900</v>
      </c>
      <c r="I120" s="30" t="s">
        <v>901</v>
      </c>
      <c r="J120" s="30"/>
      <c r="K120" s="30" t="s">
        <v>902</v>
      </c>
      <c r="L120" s="32">
        <v>1</v>
      </c>
      <c r="O120" s="33"/>
    </row>
    <row r="121" spans="1:15" x14ac:dyDescent="0.3">
      <c r="A121" s="30">
        <f t="shared" si="2"/>
        <v>116</v>
      </c>
      <c r="B121" s="30" t="s">
        <v>903</v>
      </c>
      <c r="C121" s="30" t="s">
        <v>891</v>
      </c>
      <c r="D121" s="30" t="s">
        <v>903</v>
      </c>
      <c r="E121" s="30"/>
      <c r="F121" s="30" t="s">
        <v>899</v>
      </c>
      <c r="G121" s="30">
        <v>2</v>
      </c>
      <c r="H121" s="30" t="s">
        <v>904</v>
      </c>
      <c r="I121" s="30" t="s">
        <v>905</v>
      </c>
      <c r="J121" s="30"/>
      <c r="K121" s="30" t="s">
        <v>906</v>
      </c>
      <c r="L121" s="32">
        <v>1</v>
      </c>
      <c r="O121" s="33"/>
    </row>
    <row r="122" spans="1:15" x14ac:dyDescent="0.3">
      <c r="A122" s="30">
        <f t="shared" si="2"/>
        <v>117</v>
      </c>
      <c r="B122" s="30" t="s">
        <v>285</v>
      </c>
      <c r="C122" s="30" t="s">
        <v>891</v>
      </c>
      <c r="D122" s="30" t="s">
        <v>285</v>
      </c>
      <c r="E122" s="30"/>
      <c r="F122" s="30" t="s">
        <v>892</v>
      </c>
      <c r="G122" s="30">
        <v>4</v>
      </c>
      <c r="H122" s="30" t="s">
        <v>907</v>
      </c>
      <c r="I122" s="30" t="s">
        <v>908</v>
      </c>
      <c r="J122" s="30"/>
      <c r="K122" s="30" t="s">
        <v>909</v>
      </c>
      <c r="L122" s="32">
        <v>1</v>
      </c>
      <c r="O122" s="33"/>
    </row>
    <row r="123" spans="1:15" x14ac:dyDescent="0.3">
      <c r="A123" s="30">
        <f t="shared" si="2"/>
        <v>118</v>
      </c>
      <c r="B123" s="30" t="s">
        <v>286</v>
      </c>
      <c r="C123" s="30" t="s">
        <v>891</v>
      </c>
      <c r="D123" s="30" t="s">
        <v>286</v>
      </c>
      <c r="E123" s="30"/>
      <c r="F123" s="30" t="s">
        <v>892</v>
      </c>
      <c r="G123" s="30">
        <v>6</v>
      </c>
      <c r="H123" s="30" t="s">
        <v>910</v>
      </c>
      <c r="I123" s="30" t="s">
        <v>911</v>
      </c>
      <c r="J123" s="30"/>
      <c r="K123" s="30" t="s">
        <v>912</v>
      </c>
      <c r="L123" s="32">
        <v>1</v>
      </c>
    </row>
    <row r="124" spans="1:15" x14ac:dyDescent="0.3">
      <c r="A124" s="30">
        <f t="shared" si="2"/>
        <v>119</v>
      </c>
      <c r="B124" s="30" t="s">
        <v>288</v>
      </c>
      <c r="C124" s="30" t="s">
        <v>891</v>
      </c>
      <c r="D124" s="30" t="s">
        <v>288</v>
      </c>
      <c r="E124" s="30"/>
      <c r="F124" s="30" t="s">
        <v>913</v>
      </c>
      <c r="G124" s="30">
        <v>4</v>
      </c>
      <c r="H124" s="30" t="s">
        <v>914</v>
      </c>
      <c r="I124" s="30" t="s">
        <v>915</v>
      </c>
      <c r="J124" s="30"/>
      <c r="K124" s="30" t="s">
        <v>916</v>
      </c>
      <c r="L124" s="32">
        <v>1</v>
      </c>
      <c r="O124" s="33"/>
    </row>
    <row r="125" spans="1:15" x14ac:dyDescent="0.3">
      <c r="A125" s="30">
        <f t="shared" si="2"/>
        <v>120</v>
      </c>
      <c r="B125" s="30" t="s">
        <v>289</v>
      </c>
      <c r="C125" s="30" t="s">
        <v>891</v>
      </c>
      <c r="D125" s="30" t="s">
        <v>289</v>
      </c>
      <c r="E125" s="30"/>
      <c r="F125" s="30" t="s">
        <v>917</v>
      </c>
      <c r="G125" s="30">
        <v>4</v>
      </c>
      <c r="H125" s="30" t="s">
        <v>918</v>
      </c>
      <c r="I125" s="30" t="s">
        <v>919</v>
      </c>
      <c r="J125" s="30"/>
      <c r="K125" s="30" t="s">
        <v>920</v>
      </c>
      <c r="L125" s="32">
        <v>1</v>
      </c>
      <c r="O125" s="33"/>
    </row>
    <row r="126" spans="1:15" x14ac:dyDescent="0.3">
      <c r="A126" s="30">
        <f t="shared" si="2"/>
        <v>121</v>
      </c>
      <c r="B126" s="30" t="s">
        <v>290</v>
      </c>
      <c r="C126" s="30" t="s">
        <v>891</v>
      </c>
      <c r="D126" s="30" t="s">
        <v>290</v>
      </c>
      <c r="E126" s="30"/>
      <c r="F126" s="30" t="s">
        <v>921</v>
      </c>
      <c r="G126" s="30">
        <v>0</v>
      </c>
      <c r="H126" s="30" t="s">
        <v>922</v>
      </c>
      <c r="I126" s="30" t="s">
        <v>923</v>
      </c>
      <c r="J126" s="30"/>
      <c r="K126" s="30" t="s">
        <v>924</v>
      </c>
      <c r="L126" s="32">
        <v>1</v>
      </c>
    </row>
    <row r="127" spans="1:15" x14ac:dyDescent="0.3">
      <c r="A127" s="30">
        <f t="shared" si="2"/>
        <v>122</v>
      </c>
      <c r="B127" s="30" t="s">
        <v>925</v>
      </c>
      <c r="C127" s="30" t="s">
        <v>891</v>
      </c>
      <c r="D127" s="30" t="s">
        <v>925</v>
      </c>
      <c r="E127" s="30"/>
      <c r="F127" s="30" t="s">
        <v>926</v>
      </c>
      <c r="G127" s="30">
        <v>4</v>
      </c>
      <c r="H127" s="30" t="s">
        <v>927</v>
      </c>
      <c r="I127" s="30" t="s">
        <v>928</v>
      </c>
      <c r="J127" s="30"/>
      <c r="K127" s="30" t="s">
        <v>929</v>
      </c>
      <c r="L127" s="32">
        <v>1</v>
      </c>
      <c r="O127" s="33"/>
    </row>
    <row r="128" spans="1:15" x14ac:dyDescent="0.3">
      <c r="A128" s="30">
        <f t="shared" si="2"/>
        <v>123</v>
      </c>
      <c r="B128" s="30" t="s">
        <v>930</v>
      </c>
      <c r="C128" s="30" t="s">
        <v>891</v>
      </c>
      <c r="D128" s="30" t="s">
        <v>930</v>
      </c>
      <c r="E128" s="30"/>
      <c r="F128" s="30" t="s">
        <v>931</v>
      </c>
      <c r="G128" s="30">
        <v>4</v>
      </c>
      <c r="H128" s="30" t="s">
        <v>932</v>
      </c>
      <c r="I128" s="30" t="s">
        <v>933</v>
      </c>
      <c r="J128" s="30"/>
      <c r="K128" s="30" t="s">
        <v>934</v>
      </c>
      <c r="L128" s="32">
        <v>1</v>
      </c>
      <c r="O128" s="33"/>
    </row>
    <row r="129" spans="1:15" x14ac:dyDescent="0.3">
      <c r="A129" s="30">
        <f t="shared" si="2"/>
        <v>124</v>
      </c>
      <c r="B129" s="30" t="s">
        <v>935</v>
      </c>
      <c r="C129" s="30" t="s">
        <v>891</v>
      </c>
      <c r="D129" s="30" t="s">
        <v>935</v>
      </c>
      <c r="E129" s="30"/>
      <c r="F129" s="30" t="s">
        <v>936</v>
      </c>
      <c r="G129" s="30">
        <v>4</v>
      </c>
      <c r="H129" s="30" t="s">
        <v>937</v>
      </c>
      <c r="I129" s="30" t="s">
        <v>938</v>
      </c>
      <c r="J129" s="30"/>
      <c r="K129" s="31" t="s">
        <v>939</v>
      </c>
      <c r="L129" s="32">
        <v>1</v>
      </c>
      <c r="O129" s="33"/>
    </row>
    <row r="130" spans="1:15" x14ac:dyDescent="0.3">
      <c r="A130" s="30">
        <f t="shared" si="2"/>
        <v>125</v>
      </c>
      <c r="B130" s="30" t="s">
        <v>940</v>
      </c>
      <c r="C130" s="30" t="s">
        <v>891</v>
      </c>
      <c r="D130" s="30" t="s">
        <v>940</v>
      </c>
      <c r="E130" s="30"/>
      <c r="F130" s="30" t="s">
        <v>941</v>
      </c>
      <c r="G130" s="30">
        <v>4</v>
      </c>
      <c r="H130" s="30" t="s">
        <v>942</v>
      </c>
      <c r="I130" s="30" t="s">
        <v>943</v>
      </c>
      <c r="J130" s="30"/>
      <c r="K130" s="30" t="s">
        <v>944</v>
      </c>
      <c r="L130" s="32">
        <v>1</v>
      </c>
      <c r="O130" s="33"/>
    </row>
    <row r="131" spans="1:15" x14ac:dyDescent="0.3">
      <c r="A131" s="30">
        <f t="shared" si="2"/>
        <v>126</v>
      </c>
      <c r="B131" s="30" t="s">
        <v>2026</v>
      </c>
      <c r="C131" s="30" t="s">
        <v>891</v>
      </c>
      <c r="D131" s="30" t="s">
        <v>2026</v>
      </c>
      <c r="E131" s="30"/>
      <c r="F131" s="30" t="s">
        <v>946</v>
      </c>
      <c r="G131" s="30">
        <v>4</v>
      </c>
      <c r="H131" s="30" t="s">
        <v>2027</v>
      </c>
      <c r="I131" s="30" t="s">
        <v>947</v>
      </c>
      <c r="J131" s="30"/>
      <c r="K131" s="30" t="s">
        <v>948</v>
      </c>
      <c r="L131" s="32">
        <v>1</v>
      </c>
      <c r="O131" s="33"/>
    </row>
    <row r="132" spans="1:15" x14ac:dyDescent="0.3">
      <c r="A132" s="30">
        <f t="shared" si="2"/>
        <v>127</v>
      </c>
      <c r="B132" s="30" t="s">
        <v>949</v>
      </c>
      <c r="C132" s="30" t="s">
        <v>891</v>
      </c>
      <c r="D132" s="30" t="s">
        <v>949</v>
      </c>
      <c r="E132" s="30"/>
      <c r="F132" s="30" t="s">
        <v>950</v>
      </c>
      <c r="G132" s="30">
        <v>4</v>
      </c>
      <c r="H132" s="30" t="s">
        <v>951</v>
      </c>
      <c r="I132" s="30" t="s">
        <v>952</v>
      </c>
      <c r="J132" s="30"/>
      <c r="K132" s="30" t="s">
        <v>953</v>
      </c>
      <c r="L132" s="32">
        <v>1</v>
      </c>
      <c r="O132" s="33"/>
    </row>
    <row r="133" spans="1:15" x14ac:dyDescent="0.3">
      <c r="A133" s="30">
        <f t="shared" si="2"/>
        <v>128</v>
      </c>
      <c r="B133" s="30" t="s">
        <v>954</v>
      </c>
      <c r="C133" s="30" t="s">
        <v>891</v>
      </c>
      <c r="D133" s="30" t="s">
        <v>954</v>
      </c>
      <c r="E133" s="30"/>
      <c r="F133" s="30" t="s">
        <v>955</v>
      </c>
      <c r="G133" s="30">
        <v>4</v>
      </c>
      <c r="H133" s="30" t="s">
        <v>956</v>
      </c>
      <c r="I133" s="30" t="s">
        <v>957</v>
      </c>
      <c r="J133" s="30"/>
      <c r="K133" s="30" t="s">
        <v>958</v>
      </c>
      <c r="L133" s="32">
        <v>1</v>
      </c>
    </row>
    <row r="134" spans="1:15" x14ac:dyDescent="0.3">
      <c r="A134" s="30">
        <f t="shared" si="2"/>
        <v>129</v>
      </c>
      <c r="B134" s="30" t="s">
        <v>959</v>
      </c>
      <c r="C134" s="30" t="s">
        <v>891</v>
      </c>
      <c r="D134" s="30" t="s">
        <v>959</v>
      </c>
      <c r="E134" s="30"/>
      <c r="F134" s="30" t="s">
        <v>960</v>
      </c>
      <c r="G134" s="30">
        <v>4</v>
      </c>
      <c r="H134" s="30" t="s">
        <v>961</v>
      </c>
      <c r="I134" s="30" t="s">
        <v>962</v>
      </c>
      <c r="J134" s="30"/>
      <c r="K134" s="30" t="s">
        <v>963</v>
      </c>
      <c r="L134" s="32">
        <v>1</v>
      </c>
    </row>
    <row r="135" spans="1:15" x14ac:dyDescent="0.3">
      <c r="A135" s="30">
        <f t="shared" si="2"/>
        <v>130</v>
      </c>
      <c r="B135" s="30" t="s">
        <v>964</v>
      </c>
      <c r="C135" s="30" t="s">
        <v>891</v>
      </c>
      <c r="D135" s="30" t="s">
        <v>964</v>
      </c>
      <c r="E135" s="30"/>
      <c r="F135" s="30" t="s">
        <v>965</v>
      </c>
      <c r="G135" s="30">
        <v>4</v>
      </c>
      <c r="H135" s="30" t="s">
        <v>966</v>
      </c>
      <c r="I135" s="30" t="s">
        <v>967</v>
      </c>
      <c r="J135" s="30"/>
      <c r="K135" s="30" t="s">
        <v>968</v>
      </c>
      <c r="L135" s="32">
        <v>1</v>
      </c>
    </row>
    <row r="136" spans="1:15" x14ac:dyDescent="0.3">
      <c r="A136" s="30">
        <f t="shared" si="2"/>
        <v>131</v>
      </c>
      <c r="B136" s="30" t="s">
        <v>292</v>
      </c>
      <c r="C136" s="30" t="s">
        <v>891</v>
      </c>
      <c r="D136" s="30" t="s">
        <v>292</v>
      </c>
      <c r="E136" s="30"/>
      <c r="F136" s="30" t="s">
        <v>969</v>
      </c>
      <c r="G136" s="30">
        <v>4</v>
      </c>
      <c r="H136" s="30" t="s">
        <v>970</v>
      </c>
      <c r="I136" s="30" t="s">
        <v>971</v>
      </c>
      <c r="J136" s="30"/>
      <c r="K136" s="30" t="s">
        <v>972</v>
      </c>
      <c r="L136" s="32">
        <v>1</v>
      </c>
    </row>
    <row r="137" spans="1:15" x14ac:dyDescent="0.3">
      <c r="A137" s="30">
        <f t="shared" si="2"/>
        <v>132</v>
      </c>
      <c r="B137" s="30" t="s">
        <v>973</v>
      </c>
      <c r="C137" s="30" t="s">
        <v>891</v>
      </c>
      <c r="D137" s="30" t="s">
        <v>973</v>
      </c>
      <c r="E137" s="30"/>
      <c r="F137" s="30" t="s">
        <v>974</v>
      </c>
      <c r="G137" s="30">
        <v>0</v>
      </c>
      <c r="H137" s="30" t="s">
        <v>975</v>
      </c>
      <c r="I137" s="30" t="s">
        <v>976</v>
      </c>
      <c r="J137" s="30"/>
      <c r="K137" s="30" t="s">
        <v>977</v>
      </c>
      <c r="L137" s="32">
        <v>1</v>
      </c>
    </row>
    <row r="138" spans="1:15" x14ac:dyDescent="0.3">
      <c r="A138" s="30">
        <f t="shared" si="2"/>
        <v>133</v>
      </c>
      <c r="B138" s="30" t="s">
        <v>978</v>
      </c>
      <c r="C138" s="30" t="s">
        <v>891</v>
      </c>
      <c r="D138" s="30" t="s">
        <v>2062</v>
      </c>
      <c r="E138" s="30"/>
      <c r="F138" s="30" t="s">
        <v>2063</v>
      </c>
      <c r="G138" s="30"/>
      <c r="H138" s="30" t="s">
        <v>979</v>
      </c>
      <c r="I138" s="30" t="s">
        <v>1981</v>
      </c>
      <c r="J138" s="30"/>
      <c r="K138" s="30" t="s">
        <v>980</v>
      </c>
      <c r="L138" s="32">
        <v>1</v>
      </c>
    </row>
    <row r="139" spans="1:15" x14ac:dyDescent="0.3">
      <c r="A139" s="30">
        <f t="shared" si="2"/>
        <v>134</v>
      </c>
      <c r="B139" s="30" t="s">
        <v>981</v>
      </c>
      <c r="C139" s="30" t="s">
        <v>891</v>
      </c>
      <c r="D139" s="30" t="s">
        <v>981</v>
      </c>
      <c r="E139" s="30"/>
      <c r="F139" s="30" t="s">
        <v>982</v>
      </c>
      <c r="G139" s="30">
        <v>4</v>
      </c>
      <c r="H139" s="30" t="s">
        <v>983</v>
      </c>
      <c r="I139" s="30" t="s">
        <v>1980</v>
      </c>
      <c r="J139" s="30"/>
      <c r="K139" s="31" t="s">
        <v>2378</v>
      </c>
      <c r="L139" s="32">
        <v>1</v>
      </c>
    </row>
    <row r="140" spans="1:15" x14ac:dyDescent="0.3">
      <c r="A140" s="30">
        <f t="shared" si="2"/>
        <v>135</v>
      </c>
      <c r="B140" s="30" t="s">
        <v>985</v>
      </c>
      <c r="C140" s="30" t="s">
        <v>891</v>
      </c>
      <c r="D140" s="30" t="s">
        <v>985</v>
      </c>
      <c r="E140" s="30"/>
      <c r="F140" s="30" t="s">
        <v>986</v>
      </c>
      <c r="G140" s="30">
        <v>4</v>
      </c>
      <c r="H140" s="30" t="s">
        <v>991</v>
      </c>
      <c r="I140" s="30" t="s">
        <v>987</v>
      </c>
      <c r="J140" s="30"/>
      <c r="K140" s="30" t="s">
        <v>988</v>
      </c>
      <c r="L140" s="32">
        <v>1</v>
      </c>
    </row>
    <row r="141" spans="1:15" x14ac:dyDescent="0.3">
      <c r="A141" s="30">
        <f t="shared" si="2"/>
        <v>136</v>
      </c>
      <c r="B141" s="30" t="s">
        <v>989</v>
      </c>
      <c r="C141" s="30" t="s">
        <v>891</v>
      </c>
      <c r="D141" s="30" t="s">
        <v>989</v>
      </c>
      <c r="E141" s="30"/>
      <c r="F141" s="30" t="s">
        <v>990</v>
      </c>
      <c r="G141" s="30">
        <v>4</v>
      </c>
      <c r="H141" s="30" t="s">
        <v>996</v>
      </c>
      <c r="I141" s="30" t="s">
        <v>992</v>
      </c>
      <c r="J141" s="30"/>
      <c r="K141" s="30" t="s">
        <v>993</v>
      </c>
      <c r="L141" s="32">
        <v>1</v>
      </c>
    </row>
    <row r="142" spans="1:15" x14ac:dyDescent="0.3">
      <c r="A142" s="30">
        <f t="shared" si="2"/>
        <v>137</v>
      </c>
      <c r="B142" s="30" t="s">
        <v>994</v>
      </c>
      <c r="C142" s="30" t="s">
        <v>891</v>
      </c>
      <c r="D142" s="30" t="s">
        <v>994</v>
      </c>
      <c r="E142" s="30"/>
      <c r="F142" s="30" t="s">
        <v>995</v>
      </c>
      <c r="G142" s="30">
        <v>4</v>
      </c>
      <c r="H142" s="30" t="s">
        <v>2031</v>
      </c>
      <c r="I142" s="30" t="s">
        <v>997</v>
      </c>
      <c r="J142" s="30"/>
      <c r="K142" s="30" t="s">
        <v>998</v>
      </c>
      <c r="L142" s="32">
        <v>1</v>
      </c>
    </row>
    <row r="143" spans="1:15" x14ac:dyDescent="0.3">
      <c r="A143" s="30">
        <f t="shared" si="2"/>
        <v>138</v>
      </c>
      <c r="B143" s="30" t="s">
        <v>999</v>
      </c>
      <c r="C143" s="30" t="s">
        <v>891</v>
      </c>
      <c r="D143" s="30" t="s">
        <v>999</v>
      </c>
      <c r="E143" s="30"/>
      <c r="F143" s="30" t="s">
        <v>1000</v>
      </c>
      <c r="G143" s="30">
        <v>4</v>
      </c>
      <c r="H143" s="30" t="s">
        <v>1001</v>
      </c>
      <c r="I143" s="30" t="s">
        <v>1002</v>
      </c>
      <c r="J143" s="30"/>
      <c r="K143" s="30" t="s">
        <v>1003</v>
      </c>
      <c r="L143" s="32">
        <v>1</v>
      </c>
    </row>
    <row r="144" spans="1:15" x14ac:dyDescent="0.3">
      <c r="A144" s="30">
        <f t="shared" si="2"/>
        <v>139</v>
      </c>
      <c r="B144" s="30" t="s">
        <v>1004</v>
      </c>
      <c r="C144" s="30" t="s">
        <v>891</v>
      </c>
      <c r="D144" s="30" t="s">
        <v>1004</v>
      </c>
      <c r="E144" s="30"/>
      <c r="F144" s="30" t="s">
        <v>1005</v>
      </c>
      <c r="G144" s="30">
        <v>4</v>
      </c>
      <c r="H144" s="30" t="s">
        <v>1006</v>
      </c>
      <c r="I144" s="30" t="s">
        <v>1007</v>
      </c>
      <c r="J144" s="30"/>
      <c r="K144" s="30" t="s">
        <v>1008</v>
      </c>
      <c r="L144" s="32">
        <v>1</v>
      </c>
    </row>
    <row r="145" spans="1:15" x14ac:dyDescent="0.3">
      <c r="A145" s="30">
        <f t="shared" si="2"/>
        <v>140</v>
      </c>
      <c r="B145" s="30" t="s">
        <v>1009</v>
      </c>
      <c r="C145" s="30" t="s">
        <v>891</v>
      </c>
      <c r="D145" s="30" t="s">
        <v>1009</v>
      </c>
      <c r="E145" s="30"/>
      <c r="F145" s="30" t="s">
        <v>1010</v>
      </c>
      <c r="G145" s="30">
        <v>4</v>
      </c>
      <c r="H145" s="30" t="s">
        <v>1011</v>
      </c>
      <c r="I145" s="30" t="s">
        <v>1012</v>
      </c>
      <c r="J145" s="30"/>
      <c r="K145" s="30" t="s">
        <v>1013</v>
      </c>
      <c r="L145" s="32">
        <v>1</v>
      </c>
    </row>
    <row r="146" spans="1:15" x14ac:dyDescent="0.3">
      <c r="A146" s="30">
        <f t="shared" si="2"/>
        <v>141</v>
      </c>
      <c r="B146" s="30" t="s">
        <v>1014</v>
      </c>
      <c r="C146" s="30" t="s">
        <v>891</v>
      </c>
      <c r="D146" s="30" t="s">
        <v>1014</v>
      </c>
      <c r="E146" s="30"/>
      <c r="F146" s="30" t="s">
        <v>1015</v>
      </c>
      <c r="G146" s="30">
        <v>4</v>
      </c>
      <c r="H146" s="30" t="s">
        <v>1016</v>
      </c>
      <c r="I146" s="30" t="s">
        <v>1017</v>
      </c>
      <c r="J146" s="30"/>
      <c r="K146" s="30" t="s">
        <v>1018</v>
      </c>
      <c r="L146" s="32">
        <v>1</v>
      </c>
    </row>
    <row r="147" spans="1:15" x14ac:dyDescent="0.3">
      <c r="A147" s="30">
        <f t="shared" si="2"/>
        <v>142</v>
      </c>
      <c r="B147" s="30" t="s">
        <v>1019</v>
      </c>
      <c r="C147" s="30" t="s">
        <v>891</v>
      </c>
      <c r="D147" s="30" t="s">
        <v>1019</v>
      </c>
      <c r="E147" s="30"/>
      <c r="F147" s="30" t="s">
        <v>1020</v>
      </c>
      <c r="G147" s="30">
        <v>4</v>
      </c>
      <c r="H147" s="30" t="s">
        <v>1021</v>
      </c>
      <c r="I147" s="30" t="s">
        <v>1022</v>
      </c>
      <c r="J147" s="30"/>
      <c r="K147" s="30" t="s">
        <v>1023</v>
      </c>
      <c r="L147" s="32">
        <v>1</v>
      </c>
    </row>
    <row r="148" spans="1:15" x14ac:dyDescent="0.3">
      <c r="A148" s="30">
        <f t="shared" si="2"/>
        <v>143</v>
      </c>
      <c r="B148" s="30" t="s">
        <v>1024</v>
      </c>
      <c r="C148" s="30" t="s">
        <v>891</v>
      </c>
      <c r="D148" s="30" t="s">
        <v>1024</v>
      </c>
      <c r="E148" s="30"/>
      <c r="F148" s="30" t="s">
        <v>1025</v>
      </c>
      <c r="G148" s="30">
        <v>4</v>
      </c>
      <c r="H148" s="30" t="s">
        <v>1026</v>
      </c>
      <c r="I148" s="30" t="s">
        <v>1027</v>
      </c>
      <c r="J148" s="30"/>
      <c r="K148" s="30" t="s">
        <v>1028</v>
      </c>
      <c r="L148" s="32">
        <v>1</v>
      </c>
    </row>
    <row r="149" spans="1:15" x14ac:dyDescent="0.3">
      <c r="A149" s="30">
        <f t="shared" ref="A149:A212" si="3">A148+1</f>
        <v>144</v>
      </c>
      <c r="B149" s="30" t="s">
        <v>1029</v>
      </c>
      <c r="C149" s="30" t="s">
        <v>891</v>
      </c>
      <c r="D149" s="30" t="s">
        <v>1029</v>
      </c>
      <c r="E149" s="30"/>
      <c r="F149" s="30" t="s">
        <v>1030</v>
      </c>
      <c r="G149" s="30">
        <v>4</v>
      </c>
      <c r="H149" s="30" t="s">
        <v>1031</v>
      </c>
      <c r="I149" s="30" t="s">
        <v>1032</v>
      </c>
      <c r="J149" s="30"/>
      <c r="K149" s="30" t="s">
        <v>1033</v>
      </c>
      <c r="L149" s="32">
        <v>1</v>
      </c>
    </row>
    <row r="150" spans="1:15" x14ac:dyDescent="0.3">
      <c r="A150" s="30">
        <f t="shared" si="3"/>
        <v>145</v>
      </c>
      <c r="B150" s="30" t="s">
        <v>1034</v>
      </c>
      <c r="C150" s="30" t="s">
        <v>891</v>
      </c>
      <c r="D150" s="30" t="s">
        <v>1034</v>
      </c>
      <c r="E150" s="30"/>
      <c r="F150" s="30" t="s">
        <v>1035</v>
      </c>
      <c r="G150" s="30">
        <v>4</v>
      </c>
      <c r="H150" s="30" t="s">
        <v>1036</v>
      </c>
      <c r="I150" s="30" t="s">
        <v>1037</v>
      </c>
      <c r="J150" s="30"/>
      <c r="K150" s="30" t="s">
        <v>1038</v>
      </c>
      <c r="L150" s="32">
        <v>1</v>
      </c>
    </row>
    <row r="151" spans="1:15" x14ac:dyDescent="0.3">
      <c r="A151" s="30">
        <f t="shared" si="3"/>
        <v>146</v>
      </c>
      <c r="B151" s="30" t="s">
        <v>1039</v>
      </c>
      <c r="C151" s="30" t="s">
        <v>891</v>
      </c>
      <c r="D151" s="30" t="s">
        <v>1039</v>
      </c>
      <c r="E151" s="30"/>
      <c r="F151" s="30" t="s">
        <v>1040</v>
      </c>
      <c r="G151" s="30">
        <v>4</v>
      </c>
      <c r="H151" s="30" t="s">
        <v>1041</v>
      </c>
      <c r="I151" s="30" t="s">
        <v>1042</v>
      </c>
      <c r="J151" s="30"/>
      <c r="K151" s="30" t="s">
        <v>1043</v>
      </c>
      <c r="L151" s="32">
        <v>1</v>
      </c>
    </row>
    <row r="152" spans="1:15" x14ac:dyDescent="0.3">
      <c r="A152" s="30">
        <f t="shared" si="3"/>
        <v>147</v>
      </c>
      <c r="B152" s="30" t="s">
        <v>282</v>
      </c>
      <c r="C152" s="30" t="s">
        <v>1044</v>
      </c>
      <c r="D152" s="30" t="s">
        <v>282</v>
      </c>
      <c r="E152" s="30"/>
      <c r="F152" s="30" t="s">
        <v>892</v>
      </c>
      <c r="G152" s="30">
        <v>1</v>
      </c>
      <c r="H152" s="30" t="s">
        <v>1045</v>
      </c>
      <c r="I152" s="30" t="s">
        <v>1046</v>
      </c>
      <c r="J152" s="30"/>
      <c r="K152" s="30" t="s">
        <v>1047</v>
      </c>
      <c r="L152" s="32"/>
    </row>
    <row r="153" spans="1:15" x14ac:dyDescent="0.3">
      <c r="A153" s="30">
        <f t="shared" si="3"/>
        <v>148</v>
      </c>
      <c r="B153" s="30" t="s">
        <v>283</v>
      </c>
      <c r="C153" s="30" t="s">
        <v>1044</v>
      </c>
      <c r="D153" s="30" t="s">
        <v>283</v>
      </c>
      <c r="E153" s="30"/>
      <c r="F153" s="30" t="s">
        <v>892</v>
      </c>
      <c r="G153" s="30">
        <v>3</v>
      </c>
      <c r="H153" s="30" t="s">
        <v>1048</v>
      </c>
      <c r="I153" s="30" t="s">
        <v>1049</v>
      </c>
      <c r="J153" s="30"/>
      <c r="K153" s="30" t="s">
        <v>1050</v>
      </c>
      <c r="L153" s="32"/>
    </row>
    <row r="154" spans="1:15" x14ac:dyDescent="0.3">
      <c r="A154" s="30">
        <f t="shared" si="3"/>
        <v>149</v>
      </c>
      <c r="B154" s="30" t="s">
        <v>284</v>
      </c>
      <c r="C154" s="30" t="s">
        <v>1044</v>
      </c>
      <c r="D154" s="30" t="s">
        <v>284</v>
      </c>
      <c r="E154" s="30"/>
      <c r="F154" s="30" t="s">
        <v>899</v>
      </c>
      <c r="G154" s="30">
        <v>1</v>
      </c>
      <c r="H154" s="30" t="s">
        <v>1051</v>
      </c>
      <c r="I154" s="30" t="s">
        <v>1052</v>
      </c>
      <c r="J154" s="30"/>
      <c r="K154" s="30" t="s">
        <v>1053</v>
      </c>
      <c r="L154" s="32"/>
    </row>
    <row r="155" spans="1:15" x14ac:dyDescent="0.3">
      <c r="A155" s="30">
        <f t="shared" si="3"/>
        <v>150</v>
      </c>
      <c r="B155" s="30" t="s">
        <v>903</v>
      </c>
      <c r="C155" s="30" t="s">
        <v>1044</v>
      </c>
      <c r="D155" s="30" t="s">
        <v>903</v>
      </c>
      <c r="E155" s="30"/>
      <c r="F155" s="30" t="s">
        <v>899</v>
      </c>
      <c r="G155" s="30">
        <v>3</v>
      </c>
      <c r="H155" s="30" t="s">
        <v>1054</v>
      </c>
      <c r="I155" s="30" t="s">
        <v>1055</v>
      </c>
      <c r="J155" s="30"/>
      <c r="K155" s="30" t="s">
        <v>1056</v>
      </c>
      <c r="L155" s="32"/>
    </row>
    <row r="156" spans="1:15" x14ac:dyDescent="0.3">
      <c r="A156" s="30">
        <f t="shared" si="3"/>
        <v>151</v>
      </c>
      <c r="B156" s="30" t="s">
        <v>285</v>
      </c>
      <c r="C156" s="30" t="s">
        <v>1044</v>
      </c>
      <c r="D156" s="30" t="s">
        <v>285</v>
      </c>
      <c r="E156" s="30"/>
      <c r="F156" s="30" t="s">
        <v>892</v>
      </c>
      <c r="G156" s="30">
        <v>5</v>
      </c>
      <c r="H156" s="30" t="s">
        <v>1057</v>
      </c>
      <c r="I156" s="30" t="s">
        <v>1058</v>
      </c>
      <c r="J156" s="30"/>
      <c r="K156" s="30" t="s">
        <v>1059</v>
      </c>
      <c r="L156" s="32"/>
    </row>
    <row r="157" spans="1:15" x14ac:dyDescent="0.3">
      <c r="A157" s="30">
        <f t="shared" si="3"/>
        <v>152</v>
      </c>
      <c r="B157" s="30" t="s">
        <v>286</v>
      </c>
      <c r="C157" s="30" t="s">
        <v>1044</v>
      </c>
      <c r="D157" s="30" t="s">
        <v>286</v>
      </c>
      <c r="E157" s="30"/>
      <c r="F157" s="30" t="s">
        <v>892</v>
      </c>
      <c r="G157" s="30">
        <v>7</v>
      </c>
      <c r="H157" s="30" t="s">
        <v>1060</v>
      </c>
      <c r="I157" s="30" t="s">
        <v>1061</v>
      </c>
      <c r="J157" s="30"/>
      <c r="K157" s="30" t="s">
        <v>1062</v>
      </c>
      <c r="L157" s="32"/>
    </row>
    <row r="158" spans="1:15" x14ac:dyDescent="0.3">
      <c r="A158" s="30">
        <f t="shared" si="3"/>
        <v>153</v>
      </c>
      <c r="B158" s="30" t="s">
        <v>288</v>
      </c>
      <c r="C158" s="30" t="s">
        <v>1044</v>
      </c>
      <c r="D158" s="30" t="s">
        <v>288</v>
      </c>
      <c r="E158" s="30"/>
      <c r="F158" s="30" t="s">
        <v>1063</v>
      </c>
      <c r="G158" s="30">
        <v>2</v>
      </c>
      <c r="H158" s="30" t="s">
        <v>1064</v>
      </c>
      <c r="I158" s="30" t="s">
        <v>1065</v>
      </c>
      <c r="J158" s="30"/>
      <c r="K158" s="30" t="s">
        <v>1066</v>
      </c>
      <c r="L158" s="32"/>
      <c r="O158" s="33"/>
    </row>
    <row r="159" spans="1:15" x14ac:dyDescent="0.3">
      <c r="A159" s="30">
        <f t="shared" si="3"/>
        <v>154</v>
      </c>
      <c r="B159" s="30" t="s">
        <v>289</v>
      </c>
      <c r="C159" s="30" t="s">
        <v>1044</v>
      </c>
      <c r="D159" s="30" t="s">
        <v>289</v>
      </c>
      <c r="E159" s="30"/>
      <c r="F159" s="30" t="s">
        <v>1067</v>
      </c>
      <c r="G159" s="30">
        <v>2</v>
      </c>
      <c r="H159" s="30" t="s">
        <v>1068</v>
      </c>
      <c r="I159" s="30" t="s">
        <v>1069</v>
      </c>
      <c r="J159" s="30"/>
      <c r="K159" s="30" t="s">
        <v>1070</v>
      </c>
      <c r="L159" s="32"/>
      <c r="O159" s="33"/>
    </row>
    <row r="160" spans="1:15" x14ac:dyDescent="0.3">
      <c r="A160" s="30">
        <f t="shared" si="3"/>
        <v>155</v>
      </c>
      <c r="B160" s="30" t="s">
        <v>290</v>
      </c>
      <c r="C160" s="30" t="s">
        <v>1044</v>
      </c>
      <c r="D160" s="30" t="s">
        <v>290</v>
      </c>
      <c r="E160" s="30"/>
      <c r="F160" s="30" t="s">
        <v>921</v>
      </c>
      <c r="G160" s="30">
        <v>1</v>
      </c>
      <c r="H160" s="30" t="s">
        <v>1071</v>
      </c>
      <c r="I160" s="30" t="s">
        <v>1072</v>
      </c>
      <c r="J160" s="30"/>
      <c r="K160" s="30" t="s">
        <v>1073</v>
      </c>
      <c r="L160" s="32"/>
    </row>
    <row r="161" spans="1:15" x14ac:dyDescent="0.3">
      <c r="A161" s="30">
        <f t="shared" si="3"/>
        <v>156</v>
      </c>
      <c r="B161" s="30" t="s">
        <v>925</v>
      </c>
      <c r="C161" s="30" t="s">
        <v>1044</v>
      </c>
      <c r="D161" s="30" t="s">
        <v>925</v>
      </c>
      <c r="E161" s="30"/>
      <c r="F161" s="30" t="s">
        <v>1074</v>
      </c>
      <c r="G161" s="30">
        <v>2</v>
      </c>
      <c r="H161" s="30" t="s">
        <v>1075</v>
      </c>
      <c r="I161" s="30" t="s">
        <v>1076</v>
      </c>
      <c r="J161" s="30"/>
      <c r="K161" s="30" t="s">
        <v>1077</v>
      </c>
      <c r="L161" s="32"/>
      <c r="O161" s="33"/>
    </row>
    <row r="162" spans="1:15" x14ac:dyDescent="0.3">
      <c r="A162" s="30">
        <f t="shared" si="3"/>
        <v>157</v>
      </c>
      <c r="B162" s="30" t="s">
        <v>930</v>
      </c>
      <c r="C162" s="30" t="s">
        <v>1044</v>
      </c>
      <c r="D162" s="30" t="s">
        <v>930</v>
      </c>
      <c r="E162" s="30"/>
      <c r="F162" s="30" t="s">
        <v>1078</v>
      </c>
      <c r="G162" s="30">
        <v>2</v>
      </c>
      <c r="H162" s="30" t="s">
        <v>1079</v>
      </c>
      <c r="I162" s="30" t="s">
        <v>1080</v>
      </c>
      <c r="J162" s="30"/>
      <c r="K162" s="30" t="s">
        <v>1081</v>
      </c>
      <c r="L162" s="32"/>
      <c r="O162" s="33"/>
    </row>
    <row r="163" spans="1:15" x14ac:dyDescent="0.3">
      <c r="A163" s="30">
        <f t="shared" si="3"/>
        <v>158</v>
      </c>
      <c r="B163" s="30" t="s">
        <v>935</v>
      </c>
      <c r="C163" s="30" t="s">
        <v>1044</v>
      </c>
      <c r="D163" s="30" t="s">
        <v>935</v>
      </c>
      <c r="E163" s="30"/>
      <c r="F163" s="30" t="s">
        <v>1082</v>
      </c>
      <c r="G163" s="30">
        <v>2</v>
      </c>
      <c r="H163" s="30" t="s">
        <v>1083</v>
      </c>
      <c r="I163" s="30" t="s">
        <v>1084</v>
      </c>
      <c r="J163" s="30"/>
      <c r="K163" s="31" t="s">
        <v>2379</v>
      </c>
      <c r="L163" s="32"/>
      <c r="O163" s="33"/>
    </row>
    <row r="164" spans="1:15" x14ac:dyDescent="0.3">
      <c r="A164" s="30">
        <f t="shared" si="3"/>
        <v>159</v>
      </c>
      <c r="B164" s="30" t="s">
        <v>940</v>
      </c>
      <c r="C164" s="30" t="s">
        <v>1044</v>
      </c>
      <c r="D164" s="30" t="s">
        <v>940</v>
      </c>
      <c r="E164" s="30"/>
      <c r="F164" s="30" t="s">
        <v>1085</v>
      </c>
      <c r="G164" s="30">
        <v>2</v>
      </c>
      <c r="H164" s="30" t="s">
        <v>1086</v>
      </c>
      <c r="I164" s="30" t="s">
        <v>1087</v>
      </c>
      <c r="J164" s="30"/>
      <c r="K164" s="30" t="s">
        <v>1088</v>
      </c>
      <c r="L164" s="32"/>
      <c r="O164" s="33"/>
    </row>
    <row r="165" spans="1:15" x14ac:dyDescent="0.3">
      <c r="A165" s="30">
        <f t="shared" si="3"/>
        <v>160</v>
      </c>
      <c r="B165" s="30" t="s">
        <v>2026</v>
      </c>
      <c r="C165" s="30" t="s">
        <v>1044</v>
      </c>
      <c r="D165" s="30" t="s">
        <v>2026</v>
      </c>
      <c r="E165" s="30"/>
      <c r="F165" s="30" t="s">
        <v>1089</v>
      </c>
      <c r="G165" s="30">
        <v>2</v>
      </c>
      <c r="H165" s="30" t="s">
        <v>2028</v>
      </c>
      <c r="I165" s="30" t="s">
        <v>1090</v>
      </c>
      <c r="J165" s="30"/>
      <c r="K165" s="30" t="s">
        <v>1091</v>
      </c>
      <c r="L165" s="32"/>
      <c r="O165" s="33"/>
    </row>
    <row r="166" spans="1:15" x14ac:dyDescent="0.3">
      <c r="A166" s="30">
        <f t="shared" si="3"/>
        <v>161</v>
      </c>
      <c r="B166" s="30" t="s">
        <v>949</v>
      </c>
      <c r="C166" s="30" t="s">
        <v>1044</v>
      </c>
      <c r="D166" s="30" t="s">
        <v>949</v>
      </c>
      <c r="E166" s="30"/>
      <c r="F166" s="30" t="s">
        <v>1092</v>
      </c>
      <c r="G166" s="30">
        <v>2</v>
      </c>
      <c r="H166" s="30" t="s">
        <v>1093</v>
      </c>
      <c r="I166" s="30" t="s">
        <v>1094</v>
      </c>
      <c r="J166" s="30"/>
      <c r="K166" s="30" t="s">
        <v>1095</v>
      </c>
      <c r="L166" s="32"/>
      <c r="O166" s="33"/>
    </row>
    <row r="167" spans="1:15" x14ac:dyDescent="0.3">
      <c r="A167" s="30">
        <f t="shared" si="3"/>
        <v>162</v>
      </c>
      <c r="B167" s="30" t="s">
        <v>954</v>
      </c>
      <c r="C167" s="30" t="s">
        <v>1044</v>
      </c>
      <c r="D167" s="30" t="s">
        <v>954</v>
      </c>
      <c r="E167" s="30"/>
      <c r="F167" s="30" t="s">
        <v>1096</v>
      </c>
      <c r="G167" s="30">
        <v>2</v>
      </c>
      <c r="H167" s="30" t="s">
        <v>1097</v>
      </c>
      <c r="I167" s="30" t="s">
        <v>1098</v>
      </c>
      <c r="J167" s="30"/>
      <c r="K167" s="30" t="s">
        <v>1099</v>
      </c>
      <c r="L167" s="32"/>
    </row>
    <row r="168" spans="1:15" x14ac:dyDescent="0.3">
      <c r="A168" s="30">
        <f t="shared" si="3"/>
        <v>163</v>
      </c>
      <c r="B168" s="30" t="s">
        <v>959</v>
      </c>
      <c r="C168" s="30" t="s">
        <v>1044</v>
      </c>
      <c r="D168" s="30" t="s">
        <v>959</v>
      </c>
      <c r="E168" s="30"/>
      <c r="F168" s="30" t="s">
        <v>1100</v>
      </c>
      <c r="G168" s="30">
        <v>2</v>
      </c>
      <c r="H168" s="30" t="s">
        <v>1101</v>
      </c>
      <c r="I168" s="30" t="s">
        <v>1102</v>
      </c>
      <c r="J168" s="30"/>
      <c r="K168" s="30" t="s">
        <v>1103</v>
      </c>
      <c r="L168" s="32"/>
    </row>
    <row r="169" spans="1:15" x14ac:dyDescent="0.3">
      <c r="A169" s="30">
        <f t="shared" si="3"/>
        <v>164</v>
      </c>
      <c r="B169" s="30" t="s">
        <v>964</v>
      </c>
      <c r="C169" s="30" t="s">
        <v>1044</v>
      </c>
      <c r="D169" s="30" t="s">
        <v>964</v>
      </c>
      <c r="E169" s="30"/>
      <c r="F169" s="30" t="s">
        <v>1104</v>
      </c>
      <c r="G169" s="30">
        <v>2</v>
      </c>
      <c r="H169" s="30" t="s">
        <v>1105</v>
      </c>
      <c r="I169" s="30" t="s">
        <v>1106</v>
      </c>
      <c r="J169" s="30"/>
      <c r="K169" s="30" t="s">
        <v>1107</v>
      </c>
      <c r="L169" s="32"/>
    </row>
    <row r="170" spans="1:15" x14ac:dyDescent="0.3">
      <c r="A170" s="30">
        <f t="shared" si="3"/>
        <v>165</v>
      </c>
      <c r="B170" s="30" t="s">
        <v>292</v>
      </c>
      <c r="C170" s="30" t="s">
        <v>1044</v>
      </c>
      <c r="D170" s="30" t="s">
        <v>292</v>
      </c>
      <c r="E170" s="30"/>
      <c r="F170" s="30" t="s">
        <v>1108</v>
      </c>
      <c r="G170" s="30">
        <v>2</v>
      </c>
      <c r="H170" s="30" t="s">
        <v>1109</v>
      </c>
      <c r="I170" s="30" t="s">
        <v>1110</v>
      </c>
      <c r="J170" s="30"/>
      <c r="K170" s="30" t="s">
        <v>1111</v>
      </c>
      <c r="L170" s="32"/>
    </row>
    <row r="171" spans="1:15" x14ac:dyDescent="0.3">
      <c r="A171" s="30">
        <f t="shared" si="3"/>
        <v>166</v>
      </c>
      <c r="B171" s="30" t="s">
        <v>973</v>
      </c>
      <c r="C171" s="30" t="s">
        <v>1044</v>
      </c>
      <c r="D171" s="30" t="s">
        <v>973</v>
      </c>
      <c r="E171" s="30"/>
      <c r="F171" s="30" t="s">
        <v>974</v>
      </c>
      <c r="G171" s="30">
        <v>1</v>
      </c>
      <c r="H171" s="30" t="s">
        <v>1112</v>
      </c>
      <c r="I171" s="30" t="s">
        <v>1113</v>
      </c>
      <c r="J171" s="30"/>
      <c r="K171" s="30" t="s">
        <v>1114</v>
      </c>
      <c r="L171" s="32"/>
    </row>
    <row r="172" spans="1:15" x14ac:dyDescent="0.3">
      <c r="A172" s="30">
        <f t="shared" si="3"/>
        <v>167</v>
      </c>
      <c r="B172" s="30" t="s">
        <v>978</v>
      </c>
      <c r="C172" s="30" t="s">
        <v>1044</v>
      </c>
      <c r="D172" s="30" t="s">
        <v>2062</v>
      </c>
      <c r="E172" s="30"/>
      <c r="F172" s="30" t="s">
        <v>2063</v>
      </c>
      <c r="G172" s="30"/>
      <c r="H172" s="30" t="s">
        <v>1115</v>
      </c>
      <c r="I172" s="30" t="s">
        <v>1983</v>
      </c>
      <c r="J172" s="30"/>
      <c r="K172" s="30" t="s">
        <v>1116</v>
      </c>
      <c r="L172" s="32"/>
    </row>
    <row r="173" spans="1:15" x14ac:dyDescent="0.3">
      <c r="A173" s="30">
        <f t="shared" si="3"/>
        <v>168</v>
      </c>
      <c r="B173" s="30" t="s">
        <v>981</v>
      </c>
      <c r="C173" s="30" t="s">
        <v>1044</v>
      </c>
      <c r="D173" s="30" t="s">
        <v>981</v>
      </c>
      <c r="E173" s="30"/>
      <c r="F173" s="30" t="s">
        <v>1117</v>
      </c>
      <c r="G173" s="30">
        <v>2</v>
      </c>
      <c r="H173" s="30" t="s">
        <v>1118</v>
      </c>
      <c r="I173" s="30" t="s">
        <v>1979</v>
      </c>
      <c r="J173" s="30"/>
      <c r="K173" s="31" t="s">
        <v>984</v>
      </c>
      <c r="L173" s="32"/>
    </row>
    <row r="174" spans="1:15" x14ac:dyDescent="0.3">
      <c r="A174" s="30">
        <f t="shared" si="3"/>
        <v>169</v>
      </c>
      <c r="B174" s="30" t="s">
        <v>985</v>
      </c>
      <c r="C174" s="30" t="s">
        <v>1044</v>
      </c>
      <c r="D174" s="30" t="s">
        <v>985</v>
      </c>
      <c r="E174" s="30"/>
      <c r="F174" s="30" t="s">
        <v>1119</v>
      </c>
      <c r="G174" s="30">
        <v>2</v>
      </c>
      <c r="H174" s="30" t="s">
        <v>1123</v>
      </c>
      <c r="I174" s="30" t="s">
        <v>1120</v>
      </c>
      <c r="J174" s="30"/>
      <c r="K174" s="30" t="s">
        <v>1121</v>
      </c>
      <c r="L174" s="32"/>
    </row>
    <row r="175" spans="1:15" x14ac:dyDescent="0.3">
      <c r="A175" s="30">
        <f t="shared" si="3"/>
        <v>170</v>
      </c>
      <c r="B175" s="30" t="s">
        <v>989</v>
      </c>
      <c r="C175" s="30" t="s">
        <v>1044</v>
      </c>
      <c r="D175" s="30" t="s">
        <v>989</v>
      </c>
      <c r="E175" s="30"/>
      <c r="F175" s="30" t="s">
        <v>1122</v>
      </c>
      <c r="G175" s="30">
        <v>2</v>
      </c>
      <c r="H175" s="30" t="s">
        <v>1127</v>
      </c>
      <c r="I175" s="30" t="s">
        <v>1124</v>
      </c>
      <c r="J175" s="30"/>
      <c r="K175" s="30" t="s">
        <v>1125</v>
      </c>
      <c r="L175" s="32"/>
    </row>
    <row r="176" spans="1:15" x14ac:dyDescent="0.3">
      <c r="A176" s="30">
        <f t="shared" si="3"/>
        <v>171</v>
      </c>
      <c r="B176" s="30" t="s">
        <v>994</v>
      </c>
      <c r="C176" s="30" t="s">
        <v>1044</v>
      </c>
      <c r="D176" s="30" t="s">
        <v>994</v>
      </c>
      <c r="E176" s="30"/>
      <c r="F176" s="30" t="s">
        <v>1126</v>
      </c>
      <c r="G176" s="30">
        <v>2</v>
      </c>
      <c r="H176" s="30" t="s">
        <v>2032</v>
      </c>
      <c r="I176" s="30" t="s">
        <v>1128</v>
      </c>
      <c r="J176" s="30"/>
      <c r="K176" s="30" t="s">
        <v>1129</v>
      </c>
      <c r="L176" s="32"/>
    </row>
    <row r="177" spans="1:15" x14ac:dyDescent="0.3">
      <c r="A177" s="30">
        <f t="shared" si="3"/>
        <v>172</v>
      </c>
      <c r="B177" s="30" t="s">
        <v>999</v>
      </c>
      <c r="C177" s="30" t="s">
        <v>1044</v>
      </c>
      <c r="D177" s="30" t="s">
        <v>999</v>
      </c>
      <c r="E177" s="30"/>
      <c r="F177" s="30" t="s">
        <v>1130</v>
      </c>
      <c r="G177" s="30">
        <v>2</v>
      </c>
      <c r="H177" s="30" t="s">
        <v>1131</v>
      </c>
      <c r="I177" s="30" t="s">
        <v>1132</v>
      </c>
      <c r="J177" s="30"/>
      <c r="K177" s="30" t="s">
        <v>1133</v>
      </c>
      <c r="L177" s="32"/>
    </row>
    <row r="178" spans="1:15" x14ac:dyDescent="0.3">
      <c r="A178" s="30">
        <f t="shared" si="3"/>
        <v>173</v>
      </c>
      <c r="B178" s="30" t="s">
        <v>1004</v>
      </c>
      <c r="C178" s="30" t="s">
        <v>1044</v>
      </c>
      <c r="D178" s="30" t="s">
        <v>1004</v>
      </c>
      <c r="E178" s="30"/>
      <c r="F178" s="30" t="s">
        <v>1134</v>
      </c>
      <c r="G178" s="30">
        <v>2</v>
      </c>
      <c r="H178" s="30" t="s">
        <v>1135</v>
      </c>
      <c r="I178" s="30" t="s">
        <v>1136</v>
      </c>
      <c r="J178" s="30"/>
      <c r="K178" s="30" t="s">
        <v>1137</v>
      </c>
      <c r="L178" s="32"/>
    </row>
    <row r="179" spans="1:15" x14ac:dyDescent="0.3">
      <c r="A179" s="30">
        <f t="shared" si="3"/>
        <v>174</v>
      </c>
      <c r="B179" s="30" t="s">
        <v>1009</v>
      </c>
      <c r="C179" s="30" t="s">
        <v>1044</v>
      </c>
      <c r="D179" s="30" t="s">
        <v>1009</v>
      </c>
      <c r="E179" s="30"/>
      <c r="F179" s="30" t="s">
        <v>1138</v>
      </c>
      <c r="G179" s="30">
        <v>2</v>
      </c>
      <c r="H179" s="30" t="s">
        <v>1139</v>
      </c>
      <c r="I179" s="30" t="s">
        <v>1140</v>
      </c>
      <c r="J179" s="30"/>
      <c r="K179" s="30" t="s">
        <v>1141</v>
      </c>
      <c r="L179" s="32"/>
    </row>
    <row r="180" spans="1:15" x14ac:dyDescent="0.3">
      <c r="A180" s="30">
        <f t="shared" si="3"/>
        <v>175</v>
      </c>
      <c r="B180" s="30" t="s">
        <v>1014</v>
      </c>
      <c r="C180" s="30" t="s">
        <v>1044</v>
      </c>
      <c r="D180" s="30" t="s">
        <v>1014</v>
      </c>
      <c r="E180" s="30"/>
      <c r="F180" s="30" t="s">
        <v>1142</v>
      </c>
      <c r="G180" s="30">
        <v>2</v>
      </c>
      <c r="H180" s="30" t="s">
        <v>1143</v>
      </c>
      <c r="I180" s="30" t="s">
        <v>1144</v>
      </c>
      <c r="J180" s="30"/>
      <c r="K180" s="30" t="s">
        <v>1145</v>
      </c>
      <c r="L180" s="32"/>
    </row>
    <row r="181" spans="1:15" x14ac:dyDescent="0.3">
      <c r="A181" s="30">
        <f t="shared" si="3"/>
        <v>176</v>
      </c>
      <c r="B181" s="30" t="s">
        <v>1019</v>
      </c>
      <c r="C181" s="30" t="s">
        <v>1044</v>
      </c>
      <c r="D181" s="30" t="s">
        <v>1019</v>
      </c>
      <c r="E181" s="30"/>
      <c r="F181" s="30" t="s">
        <v>1146</v>
      </c>
      <c r="G181" s="30">
        <v>2</v>
      </c>
      <c r="H181" s="30" t="s">
        <v>1147</v>
      </c>
      <c r="I181" s="30" t="s">
        <v>1148</v>
      </c>
      <c r="J181" s="30"/>
      <c r="K181" s="30" t="s">
        <v>1149</v>
      </c>
      <c r="L181" s="32"/>
    </row>
    <row r="182" spans="1:15" x14ac:dyDescent="0.3">
      <c r="A182" s="30">
        <f t="shared" si="3"/>
        <v>177</v>
      </c>
      <c r="B182" s="30" t="s">
        <v>1024</v>
      </c>
      <c r="C182" s="30" t="s">
        <v>1044</v>
      </c>
      <c r="D182" s="30" t="s">
        <v>1024</v>
      </c>
      <c r="E182" s="30"/>
      <c r="F182" s="30" t="s">
        <v>1150</v>
      </c>
      <c r="G182" s="30">
        <v>2</v>
      </c>
      <c r="H182" s="30" t="s">
        <v>1151</v>
      </c>
      <c r="I182" s="30" t="s">
        <v>1152</v>
      </c>
      <c r="J182" s="30"/>
      <c r="K182" s="30" t="s">
        <v>1153</v>
      </c>
      <c r="L182" s="32"/>
    </row>
    <row r="183" spans="1:15" x14ac:dyDescent="0.3">
      <c r="A183" s="30">
        <f t="shared" si="3"/>
        <v>178</v>
      </c>
      <c r="B183" s="30" t="s">
        <v>1029</v>
      </c>
      <c r="C183" s="30" t="s">
        <v>1044</v>
      </c>
      <c r="D183" s="30" t="s">
        <v>1029</v>
      </c>
      <c r="E183" s="30"/>
      <c r="F183" s="30" t="s">
        <v>1154</v>
      </c>
      <c r="G183" s="30">
        <v>2</v>
      </c>
      <c r="H183" s="30" t="s">
        <v>1155</v>
      </c>
      <c r="I183" s="30" t="s">
        <v>1156</v>
      </c>
      <c r="J183" s="30"/>
      <c r="K183" s="30" t="s">
        <v>1157</v>
      </c>
      <c r="L183" s="32"/>
    </row>
    <row r="184" spans="1:15" x14ac:dyDescent="0.3">
      <c r="A184" s="30">
        <f t="shared" si="3"/>
        <v>179</v>
      </c>
      <c r="B184" s="30" t="s">
        <v>1034</v>
      </c>
      <c r="C184" s="30" t="s">
        <v>1044</v>
      </c>
      <c r="D184" s="30" t="s">
        <v>1034</v>
      </c>
      <c r="E184" s="30"/>
      <c r="F184" s="30" t="s">
        <v>1158</v>
      </c>
      <c r="G184" s="30">
        <v>2</v>
      </c>
      <c r="H184" s="30" t="s">
        <v>1159</v>
      </c>
      <c r="I184" s="30" t="s">
        <v>1160</v>
      </c>
      <c r="J184" s="30"/>
      <c r="K184" s="30" t="s">
        <v>1161</v>
      </c>
      <c r="L184" s="32"/>
    </row>
    <row r="185" spans="1:15" x14ac:dyDescent="0.3">
      <c r="A185" s="30">
        <f t="shared" si="3"/>
        <v>180</v>
      </c>
      <c r="B185" s="30" t="s">
        <v>1039</v>
      </c>
      <c r="C185" s="30" t="s">
        <v>1044</v>
      </c>
      <c r="D185" s="30" t="s">
        <v>1039</v>
      </c>
      <c r="E185" s="30"/>
      <c r="F185" s="30" t="s">
        <v>1162</v>
      </c>
      <c r="G185" s="30">
        <v>2</v>
      </c>
      <c r="H185" s="30" t="s">
        <v>1163</v>
      </c>
      <c r="I185" s="30" t="s">
        <v>1164</v>
      </c>
      <c r="J185" s="30"/>
      <c r="K185" s="30" t="s">
        <v>1165</v>
      </c>
      <c r="L185" s="32"/>
    </row>
    <row r="186" spans="1:15" x14ac:dyDescent="0.3">
      <c r="A186" s="30">
        <f t="shared" si="3"/>
        <v>181</v>
      </c>
      <c r="B186" s="30" t="s">
        <v>282</v>
      </c>
      <c r="C186" s="30" t="s">
        <v>1166</v>
      </c>
      <c r="D186" s="30" t="s">
        <v>282</v>
      </c>
      <c r="E186" s="30"/>
      <c r="F186" s="30" t="s">
        <v>1167</v>
      </c>
      <c r="G186" s="30">
        <v>0</v>
      </c>
      <c r="H186" s="30" t="s">
        <v>1168</v>
      </c>
      <c r="I186" s="30" t="s">
        <v>1169</v>
      </c>
      <c r="J186" s="30"/>
      <c r="K186" s="30" t="s">
        <v>1170</v>
      </c>
      <c r="L186" s="32"/>
    </row>
    <row r="187" spans="1:15" x14ac:dyDescent="0.3">
      <c r="A187" s="30">
        <f t="shared" si="3"/>
        <v>182</v>
      </c>
      <c r="B187" s="30" t="s">
        <v>283</v>
      </c>
      <c r="C187" s="30" t="s">
        <v>1166</v>
      </c>
      <c r="D187" s="30" t="s">
        <v>283</v>
      </c>
      <c r="E187" s="30"/>
      <c r="F187" s="30" t="s">
        <v>1167</v>
      </c>
      <c r="G187" s="30">
        <v>3</v>
      </c>
      <c r="H187" s="30" t="s">
        <v>1171</v>
      </c>
      <c r="I187" s="30" t="s">
        <v>1172</v>
      </c>
      <c r="J187" s="30"/>
      <c r="K187" s="30" t="s">
        <v>1173</v>
      </c>
      <c r="L187" s="32"/>
    </row>
    <row r="188" spans="1:15" x14ac:dyDescent="0.3">
      <c r="A188" s="30">
        <f t="shared" si="3"/>
        <v>183</v>
      </c>
      <c r="B188" s="30" t="s">
        <v>284</v>
      </c>
      <c r="C188" s="30" t="s">
        <v>1166</v>
      </c>
      <c r="D188" s="30" t="s">
        <v>284</v>
      </c>
      <c r="E188" s="30"/>
      <c r="F188" s="30" t="s">
        <v>1174</v>
      </c>
      <c r="G188" s="30">
        <v>3</v>
      </c>
      <c r="H188" s="30" t="s">
        <v>1175</v>
      </c>
      <c r="I188" s="30" t="s">
        <v>1176</v>
      </c>
      <c r="J188" s="30"/>
      <c r="K188" s="30" t="s">
        <v>1177</v>
      </c>
      <c r="L188" s="32"/>
    </row>
    <row r="189" spans="1:15" x14ac:dyDescent="0.3">
      <c r="A189" s="30">
        <f t="shared" si="3"/>
        <v>184</v>
      </c>
      <c r="B189" s="30" t="s">
        <v>903</v>
      </c>
      <c r="C189" s="30" t="s">
        <v>1166</v>
      </c>
      <c r="D189" s="30" t="s">
        <v>903</v>
      </c>
      <c r="E189" s="30"/>
      <c r="F189" s="30" t="s">
        <v>1174</v>
      </c>
      <c r="G189" s="30">
        <v>5</v>
      </c>
      <c r="H189" s="30" t="s">
        <v>1178</v>
      </c>
      <c r="I189" s="30" t="s">
        <v>1179</v>
      </c>
      <c r="J189" s="30"/>
      <c r="K189" s="30" t="s">
        <v>1180</v>
      </c>
      <c r="L189" s="32"/>
    </row>
    <row r="190" spans="1:15" x14ac:dyDescent="0.3">
      <c r="A190" s="30">
        <f t="shared" si="3"/>
        <v>185</v>
      </c>
      <c r="B190" s="30" t="s">
        <v>285</v>
      </c>
      <c r="C190" s="30" t="s">
        <v>1166</v>
      </c>
      <c r="D190" s="30" t="s">
        <v>285</v>
      </c>
      <c r="E190" s="30"/>
      <c r="F190" s="30" t="s">
        <v>1167</v>
      </c>
      <c r="G190" s="30">
        <v>5</v>
      </c>
      <c r="H190" s="30" t="s">
        <v>1181</v>
      </c>
      <c r="I190" s="30" t="s">
        <v>1182</v>
      </c>
      <c r="J190" s="30"/>
      <c r="K190" s="30" t="s">
        <v>1183</v>
      </c>
      <c r="L190" s="32"/>
    </row>
    <row r="191" spans="1:15" x14ac:dyDescent="0.3">
      <c r="A191" s="30">
        <f t="shared" si="3"/>
        <v>186</v>
      </c>
      <c r="B191" s="30" t="s">
        <v>286</v>
      </c>
      <c r="C191" s="30" t="s">
        <v>1166</v>
      </c>
      <c r="D191" s="30" t="s">
        <v>286</v>
      </c>
      <c r="E191" s="30"/>
      <c r="F191" s="30" t="s">
        <v>1167</v>
      </c>
      <c r="G191" s="30">
        <v>7</v>
      </c>
      <c r="H191" s="30" t="s">
        <v>1184</v>
      </c>
      <c r="I191" s="30" t="s">
        <v>1185</v>
      </c>
      <c r="J191" s="30"/>
      <c r="K191" s="30" t="s">
        <v>1186</v>
      </c>
      <c r="L191" s="32"/>
    </row>
    <row r="192" spans="1:15" x14ac:dyDescent="0.3">
      <c r="A192" s="30">
        <f t="shared" si="3"/>
        <v>187</v>
      </c>
      <c r="B192" s="30" t="s">
        <v>288</v>
      </c>
      <c r="C192" s="30" t="s">
        <v>1166</v>
      </c>
      <c r="D192" s="30" t="s">
        <v>288</v>
      </c>
      <c r="E192" s="30"/>
      <c r="F192" s="30" t="s">
        <v>1187</v>
      </c>
      <c r="G192" s="30">
        <v>4</v>
      </c>
      <c r="H192" s="30" t="s">
        <v>1188</v>
      </c>
      <c r="I192" s="30" t="s">
        <v>1189</v>
      </c>
      <c r="J192" s="30"/>
      <c r="K192" s="30" t="s">
        <v>1190</v>
      </c>
      <c r="L192" s="32"/>
      <c r="O192" s="33"/>
    </row>
    <row r="193" spans="1:15" x14ac:dyDescent="0.3">
      <c r="A193" s="30">
        <f t="shared" si="3"/>
        <v>188</v>
      </c>
      <c r="B193" s="30" t="s">
        <v>289</v>
      </c>
      <c r="C193" s="30" t="s">
        <v>1166</v>
      </c>
      <c r="D193" s="30" t="s">
        <v>289</v>
      </c>
      <c r="E193" s="30"/>
      <c r="F193" s="30" t="s">
        <v>1191</v>
      </c>
      <c r="G193" s="30">
        <v>4</v>
      </c>
      <c r="H193" s="30" t="s">
        <v>1192</v>
      </c>
      <c r="I193" s="30" t="s">
        <v>1193</v>
      </c>
      <c r="J193" s="30"/>
      <c r="K193" s="30" t="s">
        <v>1194</v>
      </c>
      <c r="L193" s="32"/>
      <c r="O193" s="33"/>
    </row>
    <row r="194" spans="1:15" x14ac:dyDescent="0.3">
      <c r="A194" s="30">
        <f t="shared" si="3"/>
        <v>189</v>
      </c>
      <c r="B194" s="30" t="s">
        <v>290</v>
      </c>
      <c r="C194" s="30" t="s">
        <v>1166</v>
      </c>
      <c r="D194" s="30" t="s">
        <v>290</v>
      </c>
      <c r="E194" s="30"/>
      <c r="F194" s="30" t="s">
        <v>1191</v>
      </c>
      <c r="G194" s="30">
        <v>0</v>
      </c>
      <c r="H194" s="30" t="s">
        <v>1195</v>
      </c>
      <c r="I194" s="30" t="s">
        <v>1196</v>
      </c>
      <c r="J194" s="30"/>
      <c r="K194" s="30" t="s">
        <v>1197</v>
      </c>
      <c r="L194" s="32"/>
    </row>
    <row r="195" spans="1:15" x14ac:dyDescent="0.3">
      <c r="A195" s="30">
        <f t="shared" si="3"/>
        <v>190</v>
      </c>
      <c r="B195" s="30" t="s">
        <v>925</v>
      </c>
      <c r="C195" s="30" t="s">
        <v>1166</v>
      </c>
      <c r="D195" s="30" t="s">
        <v>925</v>
      </c>
      <c r="E195" s="30"/>
      <c r="F195" s="30" t="s">
        <v>1198</v>
      </c>
      <c r="G195" s="30">
        <v>4</v>
      </c>
      <c r="H195" s="30" t="s">
        <v>1199</v>
      </c>
      <c r="I195" s="30" t="s">
        <v>1200</v>
      </c>
      <c r="J195" s="30"/>
      <c r="K195" s="30" t="s">
        <v>1201</v>
      </c>
      <c r="L195" s="32"/>
      <c r="O195" s="33"/>
    </row>
    <row r="196" spans="1:15" x14ac:dyDescent="0.3">
      <c r="A196" s="30">
        <f t="shared" si="3"/>
        <v>191</v>
      </c>
      <c r="B196" s="30" t="s">
        <v>930</v>
      </c>
      <c r="C196" s="30" t="s">
        <v>1166</v>
      </c>
      <c r="D196" s="30" t="s">
        <v>930</v>
      </c>
      <c r="E196" s="30"/>
      <c r="F196" s="30" t="s">
        <v>1202</v>
      </c>
      <c r="G196" s="30">
        <v>4</v>
      </c>
      <c r="H196" s="30" t="s">
        <v>1203</v>
      </c>
      <c r="I196" s="30" t="s">
        <v>1204</v>
      </c>
      <c r="J196" s="30"/>
      <c r="K196" s="30" t="s">
        <v>1205</v>
      </c>
      <c r="L196" s="32"/>
      <c r="O196" s="33"/>
    </row>
    <row r="197" spans="1:15" x14ac:dyDescent="0.3">
      <c r="A197" s="30">
        <f t="shared" si="3"/>
        <v>192</v>
      </c>
      <c r="B197" s="30" t="s">
        <v>940</v>
      </c>
      <c r="C197" s="30" t="s">
        <v>1166</v>
      </c>
      <c r="D197" s="30" t="s">
        <v>940</v>
      </c>
      <c r="E197" s="30"/>
      <c r="F197" s="30" t="s">
        <v>1206</v>
      </c>
      <c r="G197" s="30">
        <v>4</v>
      </c>
      <c r="H197" s="30" t="s">
        <v>1207</v>
      </c>
      <c r="I197" s="30" t="s">
        <v>1208</v>
      </c>
      <c r="J197" s="30"/>
      <c r="K197" s="30" t="s">
        <v>1209</v>
      </c>
      <c r="L197" s="32"/>
      <c r="O197" s="33"/>
    </row>
    <row r="198" spans="1:15" x14ac:dyDescent="0.3">
      <c r="A198" s="30">
        <f t="shared" si="3"/>
        <v>193</v>
      </c>
      <c r="B198" s="30" t="s">
        <v>2026</v>
      </c>
      <c r="C198" s="30" t="s">
        <v>1166</v>
      </c>
      <c r="D198" s="30" t="s">
        <v>2026</v>
      </c>
      <c r="E198" s="30"/>
      <c r="F198" s="30" t="s">
        <v>1210</v>
      </c>
      <c r="G198" s="30">
        <v>4</v>
      </c>
      <c r="H198" s="30" t="s">
        <v>2029</v>
      </c>
      <c r="I198" s="30" t="s">
        <v>1211</v>
      </c>
      <c r="J198" s="30"/>
      <c r="K198" s="30" t="s">
        <v>1212</v>
      </c>
      <c r="L198" s="32"/>
      <c r="O198" s="33"/>
    </row>
    <row r="199" spans="1:15" x14ac:dyDescent="0.3">
      <c r="A199" s="30">
        <f t="shared" si="3"/>
        <v>194</v>
      </c>
      <c r="B199" s="30" t="s">
        <v>949</v>
      </c>
      <c r="C199" s="30" t="s">
        <v>1166</v>
      </c>
      <c r="D199" s="30" t="s">
        <v>949</v>
      </c>
      <c r="E199" s="30"/>
      <c r="F199" s="30" t="s">
        <v>1213</v>
      </c>
      <c r="G199" s="30">
        <v>4</v>
      </c>
      <c r="H199" s="30" t="s">
        <v>1214</v>
      </c>
      <c r="I199" s="30" t="s">
        <v>1215</v>
      </c>
      <c r="J199" s="30"/>
      <c r="K199" s="30" t="s">
        <v>1216</v>
      </c>
      <c r="L199" s="32"/>
      <c r="O199" s="33"/>
    </row>
    <row r="200" spans="1:15" x14ac:dyDescent="0.3">
      <c r="A200" s="30">
        <f t="shared" si="3"/>
        <v>195</v>
      </c>
      <c r="B200" s="30" t="s">
        <v>954</v>
      </c>
      <c r="C200" s="30" t="s">
        <v>1166</v>
      </c>
      <c r="D200" s="30" t="s">
        <v>954</v>
      </c>
      <c r="E200" s="30"/>
      <c r="F200" s="30" t="s">
        <v>1217</v>
      </c>
      <c r="G200" s="30">
        <v>4</v>
      </c>
      <c r="H200" s="30" t="s">
        <v>1218</v>
      </c>
      <c r="I200" s="30" t="s">
        <v>1219</v>
      </c>
      <c r="J200" s="30"/>
      <c r="K200" s="30" t="s">
        <v>1220</v>
      </c>
      <c r="L200" s="32"/>
      <c r="O200" s="33"/>
    </row>
    <row r="201" spans="1:15" x14ac:dyDescent="0.3">
      <c r="A201" s="30">
        <f t="shared" si="3"/>
        <v>196</v>
      </c>
      <c r="B201" s="30" t="s">
        <v>959</v>
      </c>
      <c r="C201" s="30" t="s">
        <v>1166</v>
      </c>
      <c r="D201" s="30" t="s">
        <v>959</v>
      </c>
      <c r="E201" s="30"/>
      <c r="F201" s="30" t="s">
        <v>1221</v>
      </c>
      <c r="G201" s="30">
        <v>4</v>
      </c>
      <c r="H201" s="30" t="s">
        <v>1222</v>
      </c>
      <c r="I201" s="30" t="s">
        <v>1223</v>
      </c>
      <c r="J201" s="30"/>
      <c r="K201" s="30" t="s">
        <v>1224</v>
      </c>
      <c r="L201" s="32"/>
      <c r="O201" s="33"/>
    </row>
    <row r="202" spans="1:15" x14ac:dyDescent="0.3">
      <c r="A202" s="30">
        <f t="shared" si="3"/>
        <v>197</v>
      </c>
      <c r="B202" s="30" t="s">
        <v>964</v>
      </c>
      <c r="C202" s="30" t="s">
        <v>1166</v>
      </c>
      <c r="D202" s="30" t="s">
        <v>964</v>
      </c>
      <c r="E202" s="30"/>
      <c r="F202" s="30" t="s">
        <v>1225</v>
      </c>
      <c r="G202" s="30">
        <v>4</v>
      </c>
      <c r="H202" s="30" t="s">
        <v>1226</v>
      </c>
      <c r="I202" s="30" t="s">
        <v>1227</v>
      </c>
      <c r="J202" s="30"/>
      <c r="K202" s="30" t="s">
        <v>1228</v>
      </c>
      <c r="L202" s="32"/>
      <c r="O202" s="33"/>
    </row>
    <row r="203" spans="1:15" x14ac:dyDescent="0.3">
      <c r="A203" s="30">
        <f t="shared" si="3"/>
        <v>198</v>
      </c>
      <c r="B203" s="30" t="s">
        <v>292</v>
      </c>
      <c r="C203" s="30" t="s">
        <v>1166</v>
      </c>
      <c r="D203" s="30" t="s">
        <v>292</v>
      </c>
      <c r="E203" s="30"/>
      <c r="F203" s="30" t="s">
        <v>1229</v>
      </c>
      <c r="G203" s="30">
        <v>4</v>
      </c>
      <c r="H203" s="30" t="s">
        <v>1230</v>
      </c>
      <c r="I203" s="30" t="s">
        <v>1231</v>
      </c>
      <c r="J203" s="30"/>
      <c r="K203" s="30" t="s">
        <v>1232</v>
      </c>
      <c r="L203" s="32"/>
      <c r="O203" s="33"/>
    </row>
    <row r="204" spans="1:15" x14ac:dyDescent="0.3">
      <c r="A204" s="30">
        <f t="shared" si="3"/>
        <v>199</v>
      </c>
      <c r="B204" s="30" t="s">
        <v>973</v>
      </c>
      <c r="C204" s="30" t="s">
        <v>1166</v>
      </c>
      <c r="D204" s="30" t="s">
        <v>973</v>
      </c>
      <c r="E204" s="30"/>
      <c r="F204" s="30" t="s">
        <v>1233</v>
      </c>
      <c r="G204" s="30">
        <v>0</v>
      </c>
      <c r="H204" s="30" t="s">
        <v>1234</v>
      </c>
      <c r="I204" s="30" t="s">
        <v>1235</v>
      </c>
      <c r="J204" s="30"/>
      <c r="K204" s="30" t="s">
        <v>1236</v>
      </c>
      <c r="L204" s="32"/>
    </row>
    <row r="205" spans="1:15" x14ac:dyDescent="0.3">
      <c r="A205" s="30">
        <f t="shared" si="3"/>
        <v>200</v>
      </c>
      <c r="B205" s="30" t="s">
        <v>978</v>
      </c>
      <c r="C205" s="30" t="s">
        <v>1166</v>
      </c>
      <c r="D205" s="30" t="s">
        <v>978</v>
      </c>
      <c r="E205" s="30"/>
      <c r="F205" s="30" t="s">
        <v>1237</v>
      </c>
      <c r="G205" s="30">
        <v>4</v>
      </c>
      <c r="H205" s="30" t="s">
        <v>1238</v>
      </c>
      <c r="I205" s="30" t="s">
        <v>1239</v>
      </c>
      <c r="J205" s="30"/>
      <c r="K205" s="30" t="s">
        <v>1240</v>
      </c>
      <c r="L205" s="32"/>
    </row>
    <row r="206" spans="1:15" x14ac:dyDescent="0.3">
      <c r="A206" s="30">
        <f t="shared" si="3"/>
        <v>201</v>
      </c>
      <c r="B206" s="30" t="s">
        <v>985</v>
      </c>
      <c r="C206" s="30" t="s">
        <v>1166</v>
      </c>
      <c r="D206" s="30" t="s">
        <v>985</v>
      </c>
      <c r="E206" s="30"/>
      <c r="F206" s="30" t="s">
        <v>1241</v>
      </c>
      <c r="G206" s="30">
        <v>4</v>
      </c>
      <c r="H206" s="30" t="s">
        <v>1245</v>
      </c>
      <c r="I206" s="30" t="s">
        <v>1242</v>
      </c>
      <c r="J206" s="30"/>
      <c r="K206" s="30" t="s">
        <v>1243</v>
      </c>
      <c r="L206" s="32"/>
    </row>
    <row r="207" spans="1:15" x14ac:dyDescent="0.3">
      <c r="A207" s="30">
        <f t="shared" si="3"/>
        <v>202</v>
      </c>
      <c r="B207" s="30" t="s">
        <v>989</v>
      </c>
      <c r="C207" s="30" t="s">
        <v>1166</v>
      </c>
      <c r="D207" s="30" t="s">
        <v>989</v>
      </c>
      <c r="E207" s="30"/>
      <c r="F207" s="30" t="s">
        <v>1244</v>
      </c>
      <c r="G207" s="30">
        <v>4</v>
      </c>
      <c r="H207" s="30" t="s">
        <v>1249</v>
      </c>
      <c r="I207" s="30" t="s">
        <v>1246</v>
      </c>
      <c r="J207" s="30"/>
      <c r="K207" s="30" t="s">
        <v>1247</v>
      </c>
      <c r="L207" s="32"/>
    </row>
    <row r="208" spans="1:15" x14ac:dyDescent="0.3">
      <c r="A208" s="30">
        <f t="shared" si="3"/>
        <v>203</v>
      </c>
      <c r="B208" s="30" t="s">
        <v>994</v>
      </c>
      <c r="C208" s="30" t="s">
        <v>1166</v>
      </c>
      <c r="D208" s="30" t="s">
        <v>994</v>
      </c>
      <c r="E208" s="30"/>
      <c r="F208" s="30" t="s">
        <v>1248</v>
      </c>
      <c r="G208" s="30">
        <v>4</v>
      </c>
      <c r="H208" s="30" t="s">
        <v>2030</v>
      </c>
      <c r="I208" s="30" t="s">
        <v>1250</v>
      </c>
      <c r="J208" s="30"/>
      <c r="K208" s="30" t="s">
        <v>1251</v>
      </c>
      <c r="L208" s="30"/>
    </row>
    <row r="209" spans="1:12" x14ac:dyDescent="0.3">
      <c r="A209" s="30">
        <f t="shared" si="3"/>
        <v>204</v>
      </c>
      <c r="B209" s="30" t="s">
        <v>999</v>
      </c>
      <c r="C209" s="30" t="s">
        <v>1166</v>
      </c>
      <c r="D209" s="30" t="s">
        <v>999</v>
      </c>
      <c r="E209" s="30"/>
      <c r="F209" s="30" t="s">
        <v>1252</v>
      </c>
      <c r="G209" s="30">
        <v>4</v>
      </c>
      <c r="H209" s="30" t="s">
        <v>1253</v>
      </c>
      <c r="I209" s="30" t="s">
        <v>1254</v>
      </c>
      <c r="J209" s="30"/>
      <c r="K209" s="30" t="s">
        <v>1255</v>
      </c>
      <c r="L209" s="30"/>
    </row>
    <row r="210" spans="1:12" x14ac:dyDescent="0.3">
      <c r="A210" s="30">
        <f t="shared" si="3"/>
        <v>205</v>
      </c>
      <c r="B210" s="30" t="s">
        <v>1004</v>
      </c>
      <c r="C210" s="30" t="s">
        <v>1166</v>
      </c>
      <c r="D210" s="30" t="s">
        <v>1004</v>
      </c>
      <c r="E210" s="30"/>
      <c r="F210" s="30" t="s">
        <v>1256</v>
      </c>
      <c r="G210" s="30">
        <v>4</v>
      </c>
      <c r="H210" s="30" t="s">
        <v>1257</v>
      </c>
      <c r="I210" s="30" t="s">
        <v>1258</v>
      </c>
      <c r="J210" s="30"/>
      <c r="K210" s="30" t="s">
        <v>1259</v>
      </c>
      <c r="L210" s="30"/>
    </row>
    <row r="211" spans="1:12" x14ac:dyDescent="0.3">
      <c r="A211" s="30">
        <f t="shared" si="3"/>
        <v>206</v>
      </c>
      <c r="B211" s="30" t="s">
        <v>1009</v>
      </c>
      <c r="C211" s="30" t="s">
        <v>1166</v>
      </c>
      <c r="D211" s="30" t="s">
        <v>1009</v>
      </c>
      <c r="E211" s="30"/>
      <c r="F211" s="30" t="s">
        <v>1260</v>
      </c>
      <c r="G211" s="30">
        <v>4</v>
      </c>
      <c r="H211" s="30" t="s">
        <v>1261</v>
      </c>
      <c r="I211" s="30" t="s">
        <v>1262</v>
      </c>
      <c r="J211" s="30"/>
      <c r="K211" s="30" t="s">
        <v>1263</v>
      </c>
      <c r="L211" s="30"/>
    </row>
    <row r="212" spans="1:12" x14ac:dyDescent="0.3">
      <c r="A212" s="30">
        <f t="shared" si="3"/>
        <v>207</v>
      </c>
      <c r="B212" s="30" t="s">
        <v>1014</v>
      </c>
      <c r="C212" s="30" t="s">
        <v>1166</v>
      </c>
      <c r="D212" s="30" t="s">
        <v>1014</v>
      </c>
      <c r="E212" s="30"/>
      <c r="F212" s="30" t="s">
        <v>1264</v>
      </c>
      <c r="G212" s="30">
        <v>4</v>
      </c>
      <c r="H212" s="30" t="s">
        <v>1265</v>
      </c>
      <c r="I212" s="30" t="s">
        <v>1266</v>
      </c>
      <c r="J212" s="30"/>
      <c r="K212" s="30" t="s">
        <v>1267</v>
      </c>
      <c r="L212" s="30"/>
    </row>
    <row r="213" spans="1:12" x14ac:dyDescent="0.3">
      <c r="A213" s="30">
        <f t="shared" ref="A213:A314" si="4">A212+1</f>
        <v>208</v>
      </c>
      <c r="B213" s="30" t="s">
        <v>1019</v>
      </c>
      <c r="C213" s="30" t="s">
        <v>1166</v>
      </c>
      <c r="D213" s="30" t="s">
        <v>1019</v>
      </c>
      <c r="E213" s="30"/>
      <c r="F213" s="30" t="s">
        <v>1268</v>
      </c>
      <c r="G213" s="30">
        <v>4</v>
      </c>
      <c r="H213" s="30" t="s">
        <v>1269</v>
      </c>
      <c r="I213" s="30" t="s">
        <v>1270</v>
      </c>
      <c r="J213" s="30"/>
      <c r="K213" s="30" t="s">
        <v>1271</v>
      </c>
      <c r="L213" s="30"/>
    </row>
    <row r="214" spans="1:12" x14ac:dyDescent="0.3">
      <c r="A214" s="30">
        <f t="shared" si="4"/>
        <v>209</v>
      </c>
      <c r="B214" s="30" t="s">
        <v>1024</v>
      </c>
      <c r="C214" s="30" t="s">
        <v>1166</v>
      </c>
      <c r="D214" s="30" t="s">
        <v>1024</v>
      </c>
      <c r="E214" s="30"/>
      <c r="F214" s="30" t="s">
        <v>1272</v>
      </c>
      <c r="G214" s="30">
        <v>4</v>
      </c>
      <c r="H214" s="30" t="s">
        <v>1273</v>
      </c>
      <c r="I214" s="30" t="s">
        <v>1274</v>
      </c>
      <c r="J214" s="30"/>
      <c r="K214" s="30" t="s">
        <v>1275</v>
      </c>
      <c r="L214" s="30"/>
    </row>
    <row r="215" spans="1:12" x14ac:dyDescent="0.3">
      <c r="A215" s="30">
        <f t="shared" si="4"/>
        <v>210</v>
      </c>
      <c r="B215" s="30" t="s">
        <v>1029</v>
      </c>
      <c r="C215" s="30" t="s">
        <v>1166</v>
      </c>
      <c r="D215" s="30" t="s">
        <v>1029</v>
      </c>
      <c r="E215" s="30"/>
      <c r="F215" s="30" t="s">
        <v>1276</v>
      </c>
      <c r="G215" s="30">
        <v>4</v>
      </c>
      <c r="H215" s="30" t="s">
        <v>1277</v>
      </c>
      <c r="I215" s="30" t="s">
        <v>1278</v>
      </c>
      <c r="J215" s="30"/>
      <c r="K215" s="30" t="s">
        <v>1279</v>
      </c>
      <c r="L215" s="30"/>
    </row>
    <row r="216" spans="1:12" x14ac:dyDescent="0.3">
      <c r="A216" s="30">
        <f t="shared" si="4"/>
        <v>211</v>
      </c>
      <c r="B216" s="30" t="s">
        <v>1034</v>
      </c>
      <c r="C216" s="30" t="s">
        <v>1166</v>
      </c>
      <c r="D216" s="30" t="s">
        <v>1034</v>
      </c>
      <c r="E216" s="30"/>
      <c r="F216" s="30" t="s">
        <v>1280</v>
      </c>
      <c r="G216" s="30">
        <v>4</v>
      </c>
      <c r="H216" s="30" t="s">
        <v>1281</v>
      </c>
      <c r="I216" s="30" t="s">
        <v>1282</v>
      </c>
      <c r="J216" s="30"/>
      <c r="K216" s="30" t="s">
        <v>1283</v>
      </c>
      <c r="L216" s="30"/>
    </row>
    <row r="217" spans="1:12" x14ac:dyDescent="0.3">
      <c r="A217" s="30">
        <f t="shared" si="4"/>
        <v>212</v>
      </c>
      <c r="B217" s="30" t="s">
        <v>1039</v>
      </c>
      <c r="C217" s="30" t="s">
        <v>1166</v>
      </c>
      <c r="D217" s="30" t="s">
        <v>1039</v>
      </c>
      <c r="E217" s="30"/>
      <c r="F217" s="30" t="s">
        <v>1284</v>
      </c>
      <c r="G217" s="30">
        <v>4</v>
      </c>
      <c r="H217" s="30" t="s">
        <v>1285</v>
      </c>
      <c r="I217" s="30" t="s">
        <v>1286</v>
      </c>
      <c r="J217" s="30"/>
      <c r="K217" s="30" t="s">
        <v>1287</v>
      </c>
      <c r="L217" s="30"/>
    </row>
    <row r="218" spans="1:12" x14ac:dyDescent="0.3">
      <c r="A218" s="30">
        <f t="shared" si="4"/>
        <v>213</v>
      </c>
      <c r="B218" t="s">
        <v>1907</v>
      </c>
      <c r="C218" s="30" t="s">
        <v>1909</v>
      </c>
      <c r="D218" s="30"/>
      <c r="E218" s="30"/>
      <c r="F218" s="30"/>
      <c r="G218" s="30"/>
      <c r="H218" s="30" t="s">
        <v>1972</v>
      </c>
      <c r="I218" s="30" t="s">
        <v>1915</v>
      </c>
      <c r="J218" s="30"/>
      <c r="K218" s="30" t="s">
        <v>1936</v>
      </c>
      <c r="L218" s="30"/>
    </row>
    <row r="219" spans="1:12" x14ac:dyDescent="0.3">
      <c r="A219" s="30">
        <f t="shared" si="4"/>
        <v>214</v>
      </c>
      <c r="B219" t="s">
        <v>1907</v>
      </c>
      <c r="C219" s="30" t="s">
        <v>1966</v>
      </c>
      <c r="D219" s="30"/>
      <c r="E219" s="30"/>
      <c r="F219" s="30"/>
      <c r="G219" s="30"/>
      <c r="H219" s="30" t="s">
        <v>1984</v>
      </c>
      <c r="I219" s="30" t="s">
        <v>1916</v>
      </c>
      <c r="J219" s="30"/>
      <c r="K219" s="30" t="s">
        <v>1937</v>
      </c>
      <c r="L219" s="30"/>
    </row>
    <row r="220" spans="1:12" x14ac:dyDescent="0.3">
      <c r="A220" s="30">
        <f t="shared" si="4"/>
        <v>215</v>
      </c>
      <c r="B220" t="s">
        <v>1907</v>
      </c>
      <c r="C220" s="30" t="s">
        <v>1967</v>
      </c>
      <c r="D220" s="30"/>
      <c r="E220" s="30"/>
      <c r="F220" s="30"/>
      <c r="G220" s="30"/>
      <c r="H220" s="30" t="s">
        <v>1985</v>
      </c>
      <c r="I220" s="30" t="s">
        <v>1917</v>
      </c>
      <c r="J220" s="30"/>
      <c r="K220" s="30" t="s">
        <v>1938</v>
      </c>
      <c r="L220" s="30"/>
    </row>
    <row r="221" spans="1:12" x14ac:dyDescent="0.3">
      <c r="A221" s="30">
        <f t="shared" si="4"/>
        <v>216</v>
      </c>
      <c r="B221" t="s">
        <v>1907</v>
      </c>
      <c r="C221" s="30" t="s">
        <v>1911</v>
      </c>
      <c r="D221" s="30"/>
      <c r="E221" s="30"/>
      <c r="F221" s="30"/>
      <c r="G221" s="30"/>
      <c r="H221" s="30" t="s">
        <v>1973</v>
      </c>
      <c r="I221" s="30" t="s">
        <v>1918</v>
      </c>
      <c r="J221" s="30"/>
      <c r="K221" s="30" t="s">
        <v>1939</v>
      </c>
      <c r="L221" s="30"/>
    </row>
    <row r="222" spans="1:12" x14ac:dyDescent="0.3">
      <c r="A222" s="30">
        <f t="shared" si="4"/>
        <v>217</v>
      </c>
      <c r="B222" t="s">
        <v>1907</v>
      </c>
      <c r="C222" s="30" t="s">
        <v>1912</v>
      </c>
      <c r="D222" s="30"/>
      <c r="E222" s="30"/>
      <c r="F222" s="30"/>
      <c r="G222" s="30"/>
      <c r="H222" s="30" t="s">
        <v>1974</v>
      </c>
      <c r="I222" s="30" t="s">
        <v>1919</v>
      </c>
      <c r="J222" s="30"/>
      <c r="K222" s="30" t="s">
        <v>1940</v>
      </c>
      <c r="L222" s="30"/>
    </row>
    <row r="223" spans="1:12" x14ac:dyDescent="0.3">
      <c r="A223" s="30">
        <f t="shared" si="4"/>
        <v>218</v>
      </c>
      <c r="B223" t="s">
        <v>1908</v>
      </c>
      <c r="C223" s="30" t="s">
        <v>1966</v>
      </c>
      <c r="D223" s="30"/>
      <c r="E223" s="30"/>
      <c r="F223" s="30"/>
      <c r="G223" s="30"/>
      <c r="H223" s="30" t="s">
        <v>1986</v>
      </c>
      <c r="I223" s="30" t="s">
        <v>1920</v>
      </c>
      <c r="J223" s="30"/>
      <c r="K223" s="30" t="s">
        <v>1941</v>
      </c>
      <c r="L223" s="30"/>
    </row>
    <row r="224" spans="1:12" x14ac:dyDescent="0.3">
      <c r="A224" s="30">
        <f t="shared" si="4"/>
        <v>219</v>
      </c>
      <c r="B224" t="s">
        <v>1908</v>
      </c>
      <c r="C224" s="30" t="s">
        <v>1967</v>
      </c>
      <c r="D224" s="30"/>
      <c r="E224" s="30"/>
      <c r="F224" s="30"/>
      <c r="G224" s="30"/>
      <c r="H224" s="30" t="s">
        <v>1987</v>
      </c>
      <c r="I224" s="30" t="s">
        <v>1921</v>
      </c>
      <c r="J224" s="30"/>
      <c r="K224" s="30" t="s">
        <v>1942</v>
      </c>
      <c r="L224" s="30"/>
    </row>
    <row r="225" spans="1:12" x14ac:dyDescent="0.3">
      <c r="A225" s="30">
        <f t="shared" si="4"/>
        <v>220</v>
      </c>
      <c r="B225" t="s">
        <v>1908</v>
      </c>
      <c r="C225" s="30" t="s">
        <v>1912</v>
      </c>
      <c r="D225" s="30"/>
      <c r="E225" s="30"/>
      <c r="F225" s="30"/>
      <c r="G225" s="30"/>
      <c r="H225" s="30" t="s">
        <v>1975</v>
      </c>
      <c r="I225" s="30" t="s">
        <v>1922</v>
      </c>
      <c r="J225" s="30"/>
      <c r="K225" s="30" t="s">
        <v>1943</v>
      </c>
      <c r="L225" s="30"/>
    </row>
    <row r="226" spans="1:12" x14ac:dyDescent="0.3">
      <c r="A226" s="30">
        <f t="shared" si="4"/>
        <v>221</v>
      </c>
      <c r="B226" t="s">
        <v>1908</v>
      </c>
      <c r="C226" s="30" t="s">
        <v>1909</v>
      </c>
      <c r="D226" s="30"/>
      <c r="E226" s="30"/>
      <c r="F226" s="30"/>
      <c r="G226" s="30"/>
      <c r="H226" s="30" t="s">
        <v>1976</v>
      </c>
      <c r="I226" s="30" t="s">
        <v>1923</v>
      </c>
      <c r="J226" s="30"/>
      <c r="K226" s="30" t="s">
        <v>1946</v>
      </c>
      <c r="L226" s="30"/>
    </row>
    <row r="227" spans="1:12" x14ac:dyDescent="0.3">
      <c r="A227" s="30">
        <f t="shared" si="4"/>
        <v>222</v>
      </c>
      <c r="B227" t="s">
        <v>1908</v>
      </c>
      <c r="C227" s="30" t="s">
        <v>1911</v>
      </c>
      <c r="D227" s="30"/>
      <c r="E227" s="30"/>
      <c r="F227" s="30"/>
      <c r="G227" s="30"/>
      <c r="H227" s="30" t="s">
        <v>1977</v>
      </c>
      <c r="I227" s="30" t="s">
        <v>1924</v>
      </c>
      <c r="J227" s="30"/>
      <c r="K227" s="30" t="s">
        <v>1944</v>
      </c>
      <c r="L227" s="30"/>
    </row>
    <row r="228" spans="1:12" x14ac:dyDescent="0.3">
      <c r="A228" s="30">
        <f t="shared" si="4"/>
        <v>223</v>
      </c>
      <c r="B228" t="s">
        <v>1908</v>
      </c>
      <c r="C228" s="30" t="s">
        <v>1912</v>
      </c>
      <c r="D228" s="30"/>
      <c r="E228" s="30"/>
      <c r="F228" s="30"/>
      <c r="G228" s="30"/>
      <c r="H228" s="30" t="s">
        <v>1975</v>
      </c>
      <c r="I228" s="30" t="s">
        <v>1925</v>
      </c>
      <c r="J228" s="30"/>
      <c r="K228" s="30" t="s">
        <v>1945</v>
      </c>
      <c r="L228" s="30"/>
    </row>
    <row r="229" spans="1:12" x14ac:dyDescent="0.3">
      <c r="A229" s="30">
        <f t="shared" si="4"/>
        <v>224</v>
      </c>
      <c r="B229" t="s">
        <v>1908</v>
      </c>
      <c r="C229" s="30" t="s">
        <v>1995</v>
      </c>
      <c r="D229" s="30"/>
      <c r="E229" s="30"/>
      <c r="F229" s="30"/>
      <c r="G229" s="30"/>
      <c r="H229" s="30" t="s">
        <v>1977</v>
      </c>
      <c r="I229" s="30" t="s">
        <v>1926</v>
      </c>
      <c r="J229" s="30"/>
      <c r="K229" s="30" t="s">
        <v>1947</v>
      </c>
      <c r="L229" s="30"/>
    </row>
    <row r="230" spans="1:12" x14ac:dyDescent="0.3">
      <c r="A230" s="30">
        <f t="shared" si="4"/>
        <v>225</v>
      </c>
      <c r="B230" t="s">
        <v>1913</v>
      </c>
      <c r="C230" s="30" t="s">
        <v>1996</v>
      </c>
      <c r="D230" s="30"/>
      <c r="E230" s="30"/>
      <c r="F230" s="30"/>
      <c r="G230" s="30"/>
      <c r="H230" s="30" t="s">
        <v>1978</v>
      </c>
      <c r="I230" s="30" t="s">
        <v>788</v>
      </c>
      <c r="J230" s="30"/>
      <c r="K230" s="30" t="s">
        <v>1948</v>
      </c>
      <c r="L230" s="30"/>
    </row>
    <row r="231" spans="1:12" x14ac:dyDescent="0.3">
      <c r="A231" s="30">
        <f t="shared" si="4"/>
        <v>226</v>
      </c>
      <c r="B231" t="s">
        <v>1913</v>
      </c>
      <c r="C231" s="30" t="s">
        <v>1966</v>
      </c>
      <c r="D231" s="30"/>
      <c r="E231" s="30"/>
      <c r="F231" s="30"/>
      <c r="G231" s="30"/>
      <c r="H231" s="30" t="s">
        <v>1988</v>
      </c>
      <c r="I231" s="30" t="s">
        <v>1910</v>
      </c>
      <c r="J231" s="30"/>
      <c r="K231" s="30" t="s">
        <v>1952</v>
      </c>
      <c r="L231" s="30"/>
    </row>
    <row r="232" spans="1:12" x14ac:dyDescent="0.3">
      <c r="A232" s="30">
        <f t="shared" si="4"/>
        <v>227</v>
      </c>
      <c r="B232" t="s">
        <v>1913</v>
      </c>
      <c r="C232" s="30" t="s">
        <v>1967</v>
      </c>
      <c r="D232" s="30"/>
      <c r="E232" s="30"/>
      <c r="F232" s="30"/>
      <c r="G232" s="30"/>
      <c r="H232" s="30" t="s">
        <v>1989</v>
      </c>
      <c r="I232" s="30" t="s">
        <v>1927</v>
      </c>
      <c r="J232" s="30"/>
      <c r="K232" s="30" t="s">
        <v>1949</v>
      </c>
      <c r="L232" s="30"/>
    </row>
    <row r="233" spans="1:12" x14ac:dyDescent="0.3">
      <c r="A233" s="30">
        <f t="shared" si="4"/>
        <v>228</v>
      </c>
      <c r="B233" t="s">
        <v>1913</v>
      </c>
      <c r="C233" s="30" t="s">
        <v>1911</v>
      </c>
      <c r="D233" s="30"/>
      <c r="E233" s="30"/>
      <c r="F233" s="30"/>
      <c r="G233" s="30"/>
      <c r="H233" s="30" t="s">
        <v>1979</v>
      </c>
      <c r="I233" s="30" t="s">
        <v>1928</v>
      </c>
      <c r="J233" s="30"/>
      <c r="K233" s="30" t="s">
        <v>1950</v>
      </c>
      <c r="L233" s="30"/>
    </row>
    <row r="234" spans="1:12" x14ac:dyDescent="0.3">
      <c r="A234" s="30">
        <f t="shared" si="4"/>
        <v>229</v>
      </c>
      <c r="B234" t="s">
        <v>1913</v>
      </c>
      <c r="C234" s="30" t="s">
        <v>1912</v>
      </c>
      <c r="D234" s="30"/>
      <c r="E234" s="30"/>
      <c r="F234" s="30"/>
      <c r="G234" s="30"/>
      <c r="H234" s="30" t="s">
        <v>1980</v>
      </c>
      <c r="I234" s="30" t="s">
        <v>785</v>
      </c>
      <c r="J234" s="30"/>
      <c r="K234" s="30" t="s">
        <v>1959</v>
      </c>
      <c r="L234" s="30"/>
    </row>
    <row r="235" spans="1:12" x14ac:dyDescent="0.3">
      <c r="A235" s="30">
        <f t="shared" si="4"/>
        <v>230</v>
      </c>
      <c r="B235" t="s">
        <v>1914</v>
      </c>
      <c r="C235" s="30" t="s">
        <v>1966</v>
      </c>
      <c r="D235" s="30"/>
      <c r="E235" s="30"/>
      <c r="F235" s="30"/>
      <c r="G235" s="30"/>
      <c r="H235" s="30" t="s">
        <v>1990</v>
      </c>
      <c r="I235" s="30" t="s">
        <v>1929</v>
      </c>
      <c r="J235" s="30"/>
      <c r="K235" s="30" t="s">
        <v>1951</v>
      </c>
      <c r="L235" s="30"/>
    </row>
    <row r="236" spans="1:12" x14ac:dyDescent="0.3">
      <c r="A236" s="30">
        <f t="shared" si="4"/>
        <v>231</v>
      </c>
      <c r="B236" t="s">
        <v>1914</v>
      </c>
      <c r="C236" s="30" t="s">
        <v>1967</v>
      </c>
      <c r="D236" s="30"/>
      <c r="E236" s="30"/>
      <c r="F236" s="30"/>
      <c r="G236" s="30"/>
      <c r="H236" s="30" t="s">
        <v>1991</v>
      </c>
      <c r="I236" s="30" t="s">
        <v>1930</v>
      </c>
      <c r="J236" s="30"/>
      <c r="K236" s="30" t="s">
        <v>1953</v>
      </c>
      <c r="L236" s="30"/>
    </row>
    <row r="237" spans="1:12" x14ac:dyDescent="0.3">
      <c r="A237" s="30">
        <f t="shared" si="4"/>
        <v>232</v>
      </c>
      <c r="B237" t="s">
        <v>1914</v>
      </c>
      <c r="C237" s="30" t="s">
        <v>1912</v>
      </c>
      <c r="D237" s="30"/>
      <c r="E237" s="30"/>
      <c r="F237" s="30"/>
      <c r="G237" s="30"/>
      <c r="H237" s="30" t="s">
        <v>1981</v>
      </c>
      <c r="I237" s="30" t="s">
        <v>1931</v>
      </c>
      <c r="J237" s="30"/>
      <c r="K237" s="30" t="s">
        <v>1954</v>
      </c>
      <c r="L237" s="30"/>
    </row>
    <row r="238" spans="1:12" x14ac:dyDescent="0.3">
      <c r="A238" s="30">
        <f t="shared" si="4"/>
        <v>233</v>
      </c>
      <c r="B238" t="s">
        <v>1914</v>
      </c>
      <c r="C238" s="30" t="s">
        <v>1909</v>
      </c>
      <c r="D238" s="30"/>
      <c r="E238" s="30"/>
      <c r="F238" s="30"/>
      <c r="G238" s="30"/>
      <c r="H238" s="30" t="s">
        <v>1982</v>
      </c>
      <c r="I238" s="30" t="s">
        <v>1932</v>
      </c>
      <c r="J238" s="30"/>
      <c r="K238" s="30" t="s">
        <v>1955</v>
      </c>
      <c r="L238" s="30"/>
    </row>
    <row r="239" spans="1:12" x14ac:dyDescent="0.3">
      <c r="A239" s="30">
        <f t="shared" si="4"/>
        <v>234</v>
      </c>
      <c r="B239" t="s">
        <v>1914</v>
      </c>
      <c r="C239" s="30" t="s">
        <v>1911</v>
      </c>
      <c r="D239" s="30"/>
      <c r="E239" s="30"/>
      <c r="F239" s="30"/>
      <c r="G239" s="30"/>
      <c r="H239" s="30" t="s">
        <v>1983</v>
      </c>
      <c r="I239" s="30" t="s">
        <v>1933</v>
      </c>
      <c r="J239" s="30"/>
      <c r="K239" s="30" t="s">
        <v>1956</v>
      </c>
      <c r="L239" s="30"/>
    </row>
    <row r="240" spans="1:12" x14ac:dyDescent="0.3">
      <c r="A240" s="30">
        <f t="shared" si="4"/>
        <v>235</v>
      </c>
      <c r="B240" t="s">
        <v>1914</v>
      </c>
      <c r="C240" s="30" t="s">
        <v>1994</v>
      </c>
      <c r="D240" s="30"/>
      <c r="E240" s="30"/>
      <c r="F240" s="30"/>
      <c r="G240" s="30"/>
      <c r="H240" s="30" t="s">
        <v>1992</v>
      </c>
      <c r="I240" s="30" t="s">
        <v>1934</v>
      </c>
      <c r="J240" s="30"/>
      <c r="K240" s="30" t="s">
        <v>1957</v>
      </c>
      <c r="L240" s="30"/>
    </row>
    <row r="241" spans="1:12" x14ac:dyDescent="0.3">
      <c r="A241" s="30">
        <f t="shared" si="4"/>
        <v>236</v>
      </c>
      <c r="B241" t="s">
        <v>1914</v>
      </c>
      <c r="C241" s="30" t="s">
        <v>1995</v>
      </c>
      <c r="D241" s="30"/>
      <c r="E241" s="30"/>
      <c r="F241" s="30"/>
      <c r="G241" s="30"/>
      <c r="H241" s="30" t="s">
        <v>1993</v>
      </c>
      <c r="I241" s="30" t="s">
        <v>1935</v>
      </c>
      <c r="J241" s="30"/>
      <c r="K241" s="30" t="s">
        <v>1958</v>
      </c>
      <c r="L241" s="30"/>
    </row>
    <row r="242" spans="1:12" x14ac:dyDescent="0.3">
      <c r="A242" s="30">
        <f>A229+1</f>
        <v>225</v>
      </c>
      <c r="B242" s="30" t="s">
        <v>2317</v>
      </c>
      <c r="C242" s="30"/>
      <c r="D242" s="30"/>
      <c r="E242" s="30"/>
      <c r="F242" s="30"/>
      <c r="G242" s="30"/>
      <c r="H242" s="34" t="s">
        <v>1300</v>
      </c>
      <c r="I242" s="30" t="s">
        <v>2072</v>
      </c>
      <c r="K242" s="31" t="s">
        <v>2135</v>
      </c>
      <c r="L242" s="30">
        <v>1</v>
      </c>
    </row>
    <row r="243" spans="1:12" x14ac:dyDescent="0.3">
      <c r="A243" s="30">
        <f t="shared" si="4"/>
        <v>226</v>
      </c>
      <c r="B243" s="30" t="s">
        <v>2316</v>
      </c>
      <c r="C243" s="30"/>
      <c r="D243" s="30"/>
      <c r="E243" s="30"/>
      <c r="F243" s="30"/>
      <c r="G243" s="30"/>
      <c r="H243" s="34" t="s">
        <v>2069</v>
      </c>
      <c r="I243" s="30" t="s">
        <v>2118</v>
      </c>
      <c r="K243" s="31" t="s">
        <v>2136</v>
      </c>
      <c r="L243" s="30"/>
    </row>
    <row r="244" spans="1:12" x14ac:dyDescent="0.3">
      <c r="A244" s="30">
        <f t="shared" si="4"/>
        <v>227</v>
      </c>
      <c r="B244" s="30" t="s">
        <v>2318</v>
      </c>
      <c r="C244" s="30"/>
      <c r="D244" s="30"/>
      <c r="E244" s="30"/>
      <c r="F244" s="30"/>
      <c r="G244" s="30"/>
      <c r="H244" s="34" t="s">
        <v>2070</v>
      </c>
      <c r="I244" s="30" t="s">
        <v>2321</v>
      </c>
      <c r="K244" s="31" t="s">
        <v>2137</v>
      </c>
      <c r="L244" s="30"/>
    </row>
    <row r="245" spans="1:12" x14ac:dyDescent="0.3">
      <c r="A245" s="30">
        <f t="shared" si="4"/>
        <v>228</v>
      </c>
      <c r="B245" s="30" t="s">
        <v>2319</v>
      </c>
      <c r="C245" s="30"/>
      <c r="D245" s="30"/>
      <c r="E245" s="30"/>
      <c r="F245" s="30"/>
      <c r="G245" s="30"/>
      <c r="H245" s="34" t="s">
        <v>2071</v>
      </c>
      <c r="I245" s="30" t="s">
        <v>2073</v>
      </c>
      <c r="K245" s="31" t="s">
        <v>2138</v>
      </c>
      <c r="L245" s="30"/>
    </row>
    <row r="246" spans="1:12" x14ac:dyDescent="0.3">
      <c r="A246" s="30">
        <f t="shared" si="4"/>
        <v>229</v>
      </c>
      <c r="B246" s="35" t="s">
        <v>2863</v>
      </c>
      <c r="C246" s="30"/>
      <c r="D246" s="30"/>
      <c r="E246" s="30"/>
      <c r="F246" s="30"/>
      <c r="G246" s="30"/>
      <c r="H246" s="30" t="s">
        <v>2866</v>
      </c>
      <c r="I246" s="30" t="s">
        <v>2868</v>
      </c>
      <c r="J246" s="30"/>
      <c r="K246" s="30" t="s">
        <v>2320</v>
      </c>
      <c r="L246" s="30"/>
    </row>
    <row r="247" spans="1:12" x14ac:dyDescent="0.3">
      <c r="A247" s="30">
        <f t="shared" si="4"/>
        <v>230</v>
      </c>
      <c r="B247" s="35" t="s">
        <v>2864</v>
      </c>
      <c r="C247" s="30"/>
      <c r="D247" s="30"/>
      <c r="E247" s="30"/>
      <c r="F247" s="30"/>
      <c r="G247" s="30"/>
      <c r="H247" s="30" t="s">
        <v>2865</v>
      </c>
      <c r="I247" s="30" t="s">
        <v>2867</v>
      </c>
      <c r="J247" s="30"/>
      <c r="K247" s="30" t="s">
        <v>2374</v>
      </c>
      <c r="L247" s="30"/>
    </row>
    <row r="248" spans="1:12" x14ac:dyDescent="0.3">
      <c r="A248" s="30">
        <f t="shared" si="4"/>
        <v>231</v>
      </c>
      <c r="B248" s="65" t="s">
        <v>2741</v>
      </c>
      <c r="C248" s="65" t="s">
        <v>2740</v>
      </c>
      <c r="D248" s="30"/>
      <c r="E248" s="30"/>
      <c r="F248" s="30"/>
      <c r="G248" s="30"/>
      <c r="H248" s="34" t="s">
        <v>1299</v>
      </c>
      <c r="I248" s="30" t="s">
        <v>1892</v>
      </c>
      <c r="J248" s="30"/>
      <c r="K248" s="30" t="s">
        <v>2375</v>
      </c>
      <c r="L248" s="34"/>
    </row>
    <row r="249" spans="1:12" x14ac:dyDescent="0.3">
      <c r="A249" s="30">
        <f t="shared" si="4"/>
        <v>232</v>
      </c>
      <c r="B249" s="25" t="s">
        <v>1888</v>
      </c>
      <c r="C249" t="s">
        <v>1887</v>
      </c>
      <c r="H249" s="34" t="s">
        <v>1903</v>
      </c>
      <c r="I249" s="30" t="s">
        <v>1289</v>
      </c>
      <c r="J249" s="30"/>
      <c r="K249" s="30" t="s">
        <v>2746</v>
      </c>
      <c r="L249" s="34"/>
    </row>
    <row r="250" spans="1:12" x14ac:dyDescent="0.3">
      <c r="A250" s="30">
        <f t="shared" si="4"/>
        <v>233</v>
      </c>
      <c r="B250" s="25" t="s">
        <v>1888</v>
      </c>
      <c r="C250" s="31" t="s">
        <v>2742</v>
      </c>
      <c r="H250" s="34" t="s">
        <v>1906</v>
      </c>
      <c r="I250" s="30" t="s">
        <v>1895</v>
      </c>
      <c r="J250" s="30"/>
      <c r="K250" s="30" t="s">
        <v>2745</v>
      </c>
      <c r="L250" s="34"/>
    </row>
    <row r="251" spans="1:12" x14ac:dyDescent="0.3">
      <c r="A251" s="30">
        <f t="shared" si="4"/>
        <v>234</v>
      </c>
      <c r="B251" s="25" t="s">
        <v>1888</v>
      </c>
      <c r="C251" s="66" t="s">
        <v>2744</v>
      </c>
      <c r="E251" s="63"/>
      <c r="G251" s="63"/>
      <c r="H251" s="34" t="s">
        <v>2743</v>
      </c>
      <c r="I251" s="30" t="s">
        <v>1291</v>
      </c>
      <c r="J251" s="30"/>
      <c r="K251" s="30" t="s">
        <v>2747</v>
      </c>
      <c r="L251" s="34"/>
    </row>
    <row r="252" spans="1:12" x14ac:dyDescent="0.3">
      <c r="A252" s="30">
        <f t="shared" si="4"/>
        <v>235</v>
      </c>
      <c r="B252" s="25" t="s">
        <v>1888</v>
      </c>
      <c r="C252" s="31" t="s">
        <v>1968</v>
      </c>
      <c r="H252" s="34" t="s">
        <v>1904</v>
      </c>
      <c r="I252" s="30" t="s">
        <v>1893</v>
      </c>
      <c r="K252" s="30" t="s">
        <v>2748</v>
      </c>
      <c r="L252" s="34"/>
    </row>
    <row r="253" spans="1:12" x14ac:dyDescent="0.3">
      <c r="A253" s="30">
        <f>A252+1</f>
        <v>236</v>
      </c>
      <c r="B253" s="25" t="s">
        <v>1888</v>
      </c>
      <c r="C253" s="31" t="s">
        <v>1969</v>
      </c>
      <c r="H253" s="34" t="s">
        <v>1905</v>
      </c>
      <c r="I253" s="30" t="s">
        <v>1894</v>
      </c>
      <c r="K253" s="30" t="s">
        <v>2749</v>
      </c>
      <c r="L253" s="34"/>
    </row>
    <row r="254" spans="1:12" x14ac:dyDescent="0.3">
      <c r="A254" s="30">
        <f t="shared" ref="A254:A256" si="5">A253+1</f>
        <v>237</v>
      </c>
      <c r="B254" s="25" t="s">
        <v>1889</v>
      </c>
      <c r="C254" t="s">
        <v>1887</v>
      </c>
      <c r="E254" s="64"/>
      <c r="G254" s="64"/>
      <c r="H254" s="34" t="s">
        <v>2750</v>
      </c>
      <c r="I254" s="30" t="s">
        <v>1292</v>
      </c>
      <c r="K254" s="30" t="s">
        <v>2755</v>
      </c>
      <c r="L254" s="34"/>
    </row>
    <row r="255" spans="1:12" x14ac:dyDescent="0.3">
      <c r="A255" s="30">
        <f t="shared" si="5"/>
        <v>238</v>
      </c>
      <c r="B255" s="25" t="s">
        <v>1889</v>
      </c>
      <c r="C255" s="31" t="s">
        <v>2742</v>
      </c>
      <c r="E255" s="64"/>
      <c r="G255" s="64"/>
      <c r="H255" s="34" t="s">
        <v>2751</v>
      </c>
      <c r="I255" s="30" t="s">
        <v>1294</v>
      </c>
      <c r="K255" s="30" t="s">
        <v>2756</v>
      </c>
      <c r="L255" s="34"/>
    </row>
    <row r="256" spans="1:12" x14ac:dyDescent="0.3">
      <c r="A256" s="30">
        <f t="shared" si="5"/>
        <v>239</v>
      </c>
      <c r="B256" s="25" t="s">
        <v>1889</v>
      </c>
      <c r="C256" s="66" t="s">
        <v>2744</v>
      </c>
      <c r="E256" s="64"/>
      <c r="G256" s="64"/>
      <c r="H256" s="34" t="s">
        <v>2752</v>
      </c>
      <c r="I256" s="30" t="s">
        <v>1898</v>
      </c>
      <c r="K256" s="30" t="s">
        <v>2757</v>
      </c>
      <c r="L256" s="34"/>
    </row>
    <row r="257" spans="1:14" x14ac:dyDescent="0.3">
      <c r="A257" s="30">
        <f t="shared" si="4"/>
        <v>240</v>
      </c>
      <c r="B257" s="25" t="s">
        <v>1889</v>
      </c>
      <c r="C257" s="31" t="s">
        <v>1968</v>
      </c>
      <c r="H257" s="34" t="s">
        <v>2753</v>
      </c>
      <c r="I257" s="30" t="s">
        <v>1896</v>
      </c>
      <c r="K257" s="30" t="s">
        <v>2758</v>
      </c>
      <c r="L257" s="34"/>
      <c r="N257" s="11"/>
    </row>
    <row r="258" spans="1:14" x14ac:dyDescent="0.3">
      <c r="A258" s="30">
        <f t="shared" si="4"/>
        <v>241</v>
      </c>
      <c r="B258" s="25" t="s">
        <v>1889</v>
      </c>
      <c r="C258" s="31" t="s">
        <v>1969</v>
      </c>
      <c r="H258" s="34" t="s">
        <v>2754</v>
      </c>
      <c r="I258" s="30" t="s">
        <v>1293</v>
      </c>
      <c r="K258" s="30" t="s">
        <v>2759</v>
      </c>
      <c r="L258" s="34"/>
      <c r="N258" s="11"/>
    </row>
    <row r="259" spans="1:14" x14ac:dyDescent="0.3">
      <c r="A259" s="30">
        <f t="shared" si="4"/>
        <v>242</v>
      </c>
      <c r="B259" s="25" t="s">
        <v>2068</v>
      </c>
      <c r="C259" t="s">
        <v>1887</v>
      </c>
      <c r="H259" s="34" t="s">
        <v>2760</v>
      </c>
      <c r="I259" s="30" t="s">
        <v>1901</v>
      </c>
      <c r="K259" s="30" t="s">
        <v>2761</v>
      </c>
      <c r="L259" s="34"/>
      <c r="N259" s="11"/>
    </row>
    <row r="260" spans="1:14" x14ac:dyDescent="0.3">
      <c r="A260" s="30">
        <f t="shared" si="4"/>
        <v>243</v>
      </c>
      <c r="B260" s="25" t="s">
        <v>2068</v>
      </c>
      <c r="C260" s="31" t="s">
        <v>2742</v>
      </c>
      <c r="H260" s="34" t="s">
        <v>2762</v>
      </c>
      <c r="I260" s="30" t="s">
        <v>1902</v>
      </c>
      <c r="K260" s="30" t="s">
        <v>2763</v>
      </c>
      <c r="L260" s="34"/>
      <c r="N260" s="11"/>
    </row>
    <row r="261" spans="1:14" x14ac:dyDescent="0.3">
      <c r="A261" s="30">
        <f t="shared" si="4"/>
        <v>244</v>
      </c>
      <c r="B261" s="25" t="s">
        <v>2068</v>
      </c>
      <c r="C261" s="66" t="s">
        <v>2744</v>
      </c>
      <c r="H261" s="34" t="s">
        <v>2764</v>
      </c>
      <c r="I261" s="30" t="s">
        <v>2781</v>
      </c>
      <c r="K261" s="30" t="s">
        <v>2765</v>
      </c>
      <c r="L261" s="34"/>
      <c r="N261" s="11"/>
    </row>
    <row r="262" spans="1:14" x14ac:dyDescent="0.3">
      <c r="A262" s="30">
        <f t="shared" si="4"/>
        <v>245</v>
      </c>
      <c r="B262" s="25" t="s">
        <v>2068</v>
      </c>
      <c r="C262" s="31" t="s">
        <v>1968</v>
      </c>
      <c r="H262" s="34" t="s">
        <v>2768</v>
      </c>
      <c r="I262" s="30" t="s">
        <v>2377</v>
      </c>
      <c r="K262" s="30" t="s">
        <v>2766</v>
      </c>
      <c r="L262" s="34"/>
      <c r="N262" s="11"/>
    </row>
    <row r="263" spans="1:14" x14ac:dyDescent="0.3">
      <c r="A263" s="30">
        <f t="shared" si="4"/>
        <v>246</v>
      </c>
      <c r="B263" s="25" t="s">
        <v>2068</v>
      </c>
      <c r="C263" s="31" t="s">
        <v>1969</v>
      </c>
      <c r="H263" s="34" t="s">
        <v>2769</v>
      </c>
      <c r="I263" s="30" t="s">
        <v>1897</v>
      </c>
      <c r="K263" s="30" t="s">
        <v>2767</v>
      </c>
      <c r="L263" s="34"/>
      <c r="N263" s="11"/>
    </row>
    <row r="264" spans="1:14" x14ac:dyDescent="0.3">
      <c r="A264" s="30">
        <f t="shared" si="4"/>
        <v>247</v>
      </c>
      <c r="B264" s="25" t="s">
        <v>1890</v>
      </c>
      <c r="C264" t="s">
        <v>1887</v>
      </c>
      <c r="H264" s="34" t="s">
        <v>2770</v>
      </c>
      <c r="I264" s="30" t="s">
        <v>1290</v>
      </c>
      <c r="K264" s="30" t="s">
        <v>2771</v>
      </c>
      <c r="L264" s="34"/>
      <c r="N264" s="11"/>
    </row>
    <row r="265" spans="1:14" x14ac:dyDescent="0.3">
      <c r="A265" s="30">
        <f t="shared" si="4"/>
        <v>248</v>
      </c>
      <c r="B265" s="25" t="s">
        <v>1890</v>
      </c>
      <c r="C265" s="31" t="s">
        <v>2742</v>
      </c>
      <c r="H265" s="34" t="s">
        <v>2772</v>
      </c>
      <c r="I265" s="30" t="s">
        <v>1295</v>
      </c>
      <c r="K265" s="30" t="s">
        <v>2773</v>
      </c>
      <c r="L265" s="34"/>
      <c r="N265" s="11"/>
    </row>
    <row r="266" spans="1:14" x14ac:dyDescent="0.3">
      <c r="A266" s="30">
        <f t="shared" si="4"/>
        <v>249</v>
      </c>
      <c r="B266" s="25" t="s">
        <v>1890</v>
      </c>
      <c r="C266" s="66" t="s">
        <v>2744</v>
      </c>
      <c r="H266" s="34" t="s">
        <v>2774</v>
      </c>
      <c r="I266" s="30" t="s">
        <v>1298</v>
      </c>
      <c r="K266" s="30" t="s">
        <v>2775</v>
      </c>
      <c r="L266" s="34"/>
      <c r="N266" s="11"/>
    </row>
    <row r="267" spans="1:14" x14ac:dyDescent="0.3">
      <c r="A267" s="30">
        <f t="shared" si="4"/>
        <v>250</v>
      </c>
      <c r="B267" s="25" t="s">
        <v>1890</v>
      </c>
      <c r="C267" s="31" t="s">
        <v>1968</v>
      </c>
      <c r="H267" s="34" t="s">
        <v>2776</v>
      </c>
      <c r="I267" s="30" t="s">
        <v>1899</v>
      </c>
      <c r="K267" s="30" t="s">
        <v>2777</v>
      </c>
      <c r="L267" s="34"/>
      <c r="N267" s="11"/>
    </row>
    <row r="268" spans="1:14" x14ac:dyDescent="0.3">
      <c r="A268" s="30">
        <f t="shared" si="4"/>
        <v>251</v>
      </c>
      <c r="B268" s="25" t="s">
        <v>1890</v>
      </c>
      <c r="C268" s="31" t="s">
        <v>1969</v>
      </c>
      <c r="E268" s="64"/>
      <c r="G268" s="64"/>
      <c r="H268" s="34" t="s">
        <v>2778</v>
      </c>
      <c r="I268" s="30" t="s">
        <v>1900</v>
      </c>
      <c r="K268" s="30" t="s">
        <v>2779</v>
      </c>
      <c r="L268" s="34"/>
      <c r="N268" s="11"/>
    </row>
    <row r="269" spans="1:14" x14ac:dyDescent="0.3">
      <c r="A269" s="30">
        <f t="shared" si="4"/>
        <v>252</v>
      </c>
      <c r="B269" s="25" t="s">
        <v>1891</v>
      </c>
      <c r="C269" t="s">
        <v>1887</v>
      </c>
      <c r="H269" s="34" t="s">
        <v>2782</v>
      </c>
      <c r="I269" s="30" t="s">
        <v>2792</v>
      </c>
      <c r="K269" s="30" t="s">
        <v>2783</v>
      </c>
      <c r="L269" s="34"/>
      <c r="N269" s="11"/>
    </row>
    <row r="270" spans="1:14" x14ac:dyDescent="0.3">
      <c r="A270" s="30">
        <f t="shared" si="4"/>
        <v>253</v>
      </c>
      <c r="B270" s="25" t="s">
        <v>1891</v>
      </c>
      <c r="C270" s="31" t="s">
        <v>2742</v>
      </c>
      <c r="H270" s="34" t="s">
        <v>2784</v>
      </c>
      <c r="I270" s="30" t="s">
        <v>2793</v>
      </c>
      <c r="K270" s="30" t="s">
        <v>2785</v>
      </c>
      <c r="L270" s="34"/>
      <c r="N270" s="11"/>
    </row>
    <row r="271" spans="1:14" x14ac:dyDescent="0.3">
      <c r="A271" s="30">
        <f t="shared" si="4"/>
        <v>254</v>
      </c>
      <c r="B271" s="25" t="s">
        <v>1891</v>
      </c>
      <c r="C271" s="66" t="s">
        <v>2744</v>
      </c>
      <c r="H271" s="34" t="s">
        <v>2786</v>
      </c>
      <c r="I271" s="30" t="s">
        <v>2780</v>
      </c>
      <c r="K271" s="30" t="s">
        <v>2787</v>
      </c>
      <c r="L271" s="34"/>
      <c r="N271" s="11"/>
    </row>
    <row r="272" spans="1:14" x14ac:dyDescent="0.3">
      <c r="A272" s="30">
        <f t="shared" si="4"/>
        <v>255</v>
      </c>
      <c r="B272" s="25" t="s">
        <v>1891</v>
      </c>
      <c r="C272" s="31" t="s">
        <v>1968</v>
      </c>
      <c r="H272" s="34" t="s">
        <v>2788</v>
      </c>
      <c r="I272" s="30" t="s">
        <v>1296</v>
      </c>
      <c r="K272" s="30" t="s">
        <v>2789</v>
      </c>
      <c r="L272" s="34"/>
      <c r="N272" s="11"/>
    </row>
    <row r="273" spans="1:14" x14ac:dyDescent="0.3">
      <c r="A273" s="30">
        <f t="shared" si="4"/>
        <v>256</v>
      </c>
      <c r="B273" s="25" t="s">
        <v>1891</v>
      </c>
      <c r="C273" s="31" t="s">
        <v>1969</v>
      </c>
      <c r="E273" s="64"/>
      <c r="G273" s="64"/>
      <c r="H273" s="34" t="s">
        <v>2790</v>
      </c>
      <c r="I273" s="30" t="s">
        <v>1297</v>
      </c>
      <c r="K273" s="30" t="s">
        <v>2791</v>
      </c>
      <c r="L273" s="34"/>
      <c r="N273" s="11"/>
    </row>
    <row r="274" spans="1:14" x14ac:dyDescent="0.3">
      <c r="A274" s="30">
        <f t="shared" si="4"/>
        <v>257</v>
      </c>
      <c r="B274" s="37" t="s">
        <v>1301</v>
      </c>
      <c r="C274" s="11" t="s">
        <v>1302</v>
      </c>
      <c r="D274" s="11"/>
      <c r="E274" s="38"/>
      <c r="F274" t="s">
        <v>13</v>
      </c>
      <c r="G274" s="31"/>
      <c r="H274" s="30" t="str">
        <f>CONCATENATE(SUBSTITUTE((SUBSTITUTE(SUBSTITUTE(SUBSTITUTE(RIGHT(B274,(LEN(B274)-5)),"{","_"),"}",""),":","")),"-","_"),"_T1")</f>
        <v>IDA_OP0_Msk1_T1</v>
      </c>
      <c r="I274" s="30" t="s">
        <v>1303</v>
      </c>
      <c r="J274" s="11" t="s">
        <v>514</v>
      </c>
      <c r="K274" s="11" t="s">
        <v>1304</v>
      </c>
      <c r="L274" s="30">
        <v>1</v>
      </c>
      <c r="M274" s="11"/>
      <c r="N274" s="11"/>
    </row>
    <row r="275" spans="1:14" x14ac:dyDescent="0.3">
      <c r="A275" s="30">
        <f t="shared" si="4"/>
        <v>258</v>
      </c>
      <c r="B275" s="37" t="s">
        <v>1301</v>
      </c>
      <c r="C275" s="11" t="s">
        <v>1305</v>
      </c>
      <c r="D275" s="11"/>
      <c r="E275" s="38"/>
      <c r="F275" t="s">
        <v>15</v>
      </c>
      <c r="G275" s="31"/>
      <c r="H275" s="30" t="str">
        <f>CONCATENATE(SUBSTITUTE((SUBSTITUTE(SUBSTITUTE(SUBSTITUTE(RIGHT(B275,(LEN(B275)-5)),"{","_"),"}",""),":","")),"-","_"),"_T2")</f>
        <v>IDA_OP0_Msk1_T2</v>
      </c>
      <c r="I275" s="30" t="s">
        <v>1306</v>
      </c>
      <c r="J275" s="11" t="s">
        <v>520</v>
      </c>
      <c r="K275" s="11" t="s">
        <v>1307</v>
      </c>
      <c r="L275" s="30">
        <v>1</v>
      </c>
      <c r="M275" s="11"/>
      <c r="N275" s="11"/>
    </row>
    <row r="276" spans="1:14" x14ac:dyDescent="0.3">
      <c r="A276" s="30">
        <f>A297+1</f>
        <v>261</v>
      </c>
      <c r="B276" s="37" t="s">
        <v>1308</v>
      </c>
      <c r="C276" s="11" t="s">
        <v>1302</v>
      </c>
      <c r="D276" s="11"/>
      <c r="E276" s="38"/>
      <c r="F276" t="s">
        <v>18</v>
      </c>
      <c r="G276" s="31"/>
      <c r="H276" s="30" t="str">
        <f>CONCATENATE(SUBSTITUTE((SUBSTITUTE(SUBSTITUTE(SUBSTITUTE(RIGHT(B276,(LEN(B276)-5)),"{","_"),"}",""),":","")),"-","_"),"_T1")</f>
        <v>IDA_OP1_Mir1_Msk_T1</v>
      </c>
      <c r="I276" s="30" t="s">
        <v>1309</v>
      </c>
      <c r="J276" s="11"/>
      <c r="K276" s="11" t="s">
        <v>1310</v>
      </c>
      <c r="L276" s="30">
        <v>1</v>
      </c>
      <c r="M276" s="11"/>
      <c r="N276" s="11"/>
    </row>
    <row r="277" spans="1:14" x14ac:dyDescent="0.3">
      <c r="A277" s="30">
        <f t="shared" si="4"/>
        <v>262</v>
      </c>
      <c r="B277" s="37" t="s">
        <v>1308</v>
      </c>
      <c r="C277" s="11" t="s">
        <v>1305</v>
      </c>
      <c r="D277" s="11"/>
      <c r="E277" s="38"/>
      <c r="F277" t="s">
        <v>20</v>
      </c>
      <c r="G277" s="31"/>
      <c r="H277" s="30" t="str">
        <f>CONCATENATE(SUBSTITUTE((SUBSTITUTE(SUBSTITUTE(SUBSTITUTE(RIGHT(B277,(LEN(B277)-5)),"{","_"),"}",""),":","")),"-","_"),"_T2")</f>
        <v>IDA_OP1_Mir1_Msk_T2</v>
      </c>
      <c r="I277" s="30" t="s">
        <v>1311</v>
      </c>
      <c r="J277" s="11"/>
      <c r="K277" s="11" t="s">
        <v>1312</v>
      </c>
      <c r="L277" s="30">
        <v>1</v>
      </c>
      <c r="M277" s="11"/>
      <c r="N277" s="11"/>
    </row>
    <row r="278" spans="1:14" x14ac:dyDescent="0.3">
      <c r="A278" s="30">
        <f t="shared" si="4"/>
        <v>263</v>
      </c>
      <c r="B278" s="37" t="s">
        <v>1313</v>
      </c>
      <c r="C278" s="11" t="s">
        <v>1302</v>
      </c>
      <c r="D278" s="11"/>
      <c r="E278" s="39"/>
      <c r="F278" t="s">
        <v>22</v>
      </c>
      <c r="G278" s="39"/>
      <c r="H278" s="30" t="str">
        <f>CONCATENATE(SUBSTITUTE((SUBSTITUTE(SUBSTITUTE(SUBSTITUTE(RIGHT(B278,(LEN(B278)-5)),"{","_"),"}",""),":","")),"-","_"),"_T1")</f>
        <v>IDA_OP1_Mir1_T1</v>
      </c>
      <c r="I278" s="30" t="s">
        <v>1314</v>
      </c>
      <c r="J278" s="11" t="s">
        <v>525</v>
      </c>
      <c r="K278" s="11" t="s">
        <v>1315</v>
      </c>
      <c r="L278" s="30">
        <v>1</v>
      </c>
      <c r="M278" s="11"/>
      <c r="N278" s="11"/>
    </row>
    <row r="279" spans="1:14" x14ac:dyDescent="0.3">
      <c r="A279" s="30">
        <f t="shared" si="4"/>
        <v>264</v>
      </c>
      <c r="B279" s="37" t="s">
        <v>1313</v>
      </c>
      <c r="C279" s="11" t="s">
        <v>1305</v>
      </c>
      <c r="D279" s="11"/>
      <c r="E279" s="39"/>
      <c r="F279" t="s">
        <v>24</v>
      </c>
      <c r="G279" s="39"/>
      <c r="H279" s="30" t="str">
        <f>CONCATENATE(SUBSTITUTE((SUBSTITUTE(SUBSTITUTE(SUBSTITUTE(RIGHT(B279,(LEN(B279)-5)),"{","_"),"}",""),":","")),"-","_"),"_T2")</f>
        <v>IDA_OP1_Mir1_T2</v>
      </c>
      <c r="I279" s="30" t="s">
        <v>1316</v>
      </c>
      <c r="J279" s="11" t="s">
        <v>529</v>
      </c>
      <c r="K279" s="11" t="s">
        <v>1317</v>
      </c>
      <c r="L279" s="30">
        <v>1</v>
      </c>
      <c r="M279" s="11"/>
      <c r="N279" s="11"/>
    </row>
    <row r="280" spans="1:14" x14ac:dyDescent="0.3">
      <c r="A280" s="30">
        <f t="shared" si="4"/>
        <v>265</v>
      </c>
      <c r="B280" s="37" t="s">
        <v>1318</v>
      </c>
      <c r="C280" s="11" t="s">
        <v>1302</v>
      </c>
      <c r="D280" s="11"/>
      <c r="E280" s="39"/>
      <c r="F280" t="s">
        <v>26</v>
      </c>
      <c r="G280" s="39"/>
      <c r="H280" s="30" t="str">
        <f>CONCATENATE(SUBSTITUTE((SUBSTITUTE(SUBSTITUTE(SUBSTITUTE(RIGHT(B280,(LEN(B280)-5)),"{","_"),"}",""),":","")),"-","_"),"_T1")</f>
        <v>IDA_OP1_Msk1_T1</v>
      </c>
      <c r="I280" s="30" t="s">
        <v>1319</v>
      </c>
      <c r="J280" s="11" t="s">
        <v>533</v>
      </c>
      <c r="K280" s="11" t="s">
        <v>1320</v>
      </c>
      <c r="L280" s="30">
        <v>1</v>
      </c>
      <c r="M280" s="11"/>
      <c r="N280" s="11"/>
    </row>
    <row r="281" spans="1:14" x14ac:dyDescent="0.3">
      <c r="A281" s="30">
        <f t="shared" si="4"/>
        <v>266</v>
      </c>
      <c r="B281" s="37" t="s">
        <v>1318</v>
      </c>
      <c r="C281" s="11" t="s">
        <v>1305</v>
      </c>
      <c r="D281" s="11"/>
      <c r="E281" s="39"/>
      <c r="F281" t="s">
        <v>28</v>
      </c>
      <c r="G281" s="39"/>
      <c r="H281" s="30" t="str">
        <f>CONCATENATE(SUBSTITUTE((SUBSTITUTE(SUBSTITUTE(SUBSTITUTE(RIGHT(B281,(LEN(B281)-5)),"{","_"),"}",""),":","")),"-","_"),"_T2")</f>
        <v>IDA_OP1_Msk1_T2</v>
      </c>
      <c r="I281" s="30" t="s">
        <v>1321</v>
      </c>
      <c r="J281" s="11"/>
      <c r="K281" s="11" t="s">
        <v>1322</v>
      </c>
      <c r="L281" s="30">
        <v>1</v>
      </c>
      <c r="M281" s="11"/>
      <c r="N281" s="11"/>
    </row>
    <row r="282" spans="1:14" x14ac:dyDescent="0.3">
      <c r="A282" s="30">
        <f t="shared" si="4"/>
        <v>267</v>
      </c>
      <c r="B282" s="37" t="s">
        <v>1323</v>
      </c>
      <c r="C282" s="11" t="s">
        <v>1324</v>
      </c>
      <c r="D282" s="11"/>
      <c r="E282" s="39"/>
      <c r="F282" t="s">
        <v>30</v>
      </c>
      <c r="G282" s="39"/>
      <c r="H282" s="30" t="str">
        <f t="shared" ref="H282:H313" si="6">CONCATENATE(SUBSTITUTE((SUBSTITUTE(SUBSTITUTE(SUBSTITUTE(RIGHT(B282,(LEN(B282)-5)),"{","_"),"}",""),":","")),"-","_"),"_T")</f>
        <v>IDA_OP1_FS1_T</v>
      </c>
      <c r="I282" s="30" t="s">
        <v>1325</v>
      </c>
      <c r="J282" s="11"/>
      <c r="K282" s="11" t="s">
        <v>1326</v>
      </c>
      <c r="L282" s="30">
        <v>1</v>
      </c>
      <c r="M282" s="11"/>
      <c r="N282" s="11"/>
    </row>
    <row r="283" spans="1:14" x14ac:dyDescent="0.3">
      <c r="A283" s="30">
        <f t="shared" si="4"/>
        <v>268</v>
      </c>
      <c r="B283" s="37" t="s">
        <v>1327</v>
      </c>
      <c r="C283" s="11" t="s">
        <v>1302</v>
      </c>
      <c r="D283" s="11"/>
      <c r="E283" s="39"/>
      <c r="F283" t="s">
        <v>32</v>
      </c>
      <c r="G283" s="39"/>
      <c r="H283" s="30" t="str">
        <f>CONCATENATE(SUBSTITUTE((SUBSTITUTE(SUBSTITUTE(SUBSTITUTE(RIGHT(B283,(LEN(B283)-5)),"{","_"),"}",""),":","")),"-","_"),"_T1")</f>
        <v>IDA_OP2_Mir1A_Msk_T1</v>
      </c>
      <c r="I283" s="30" t="s">
        <v>1328</v>
      </c>
      <c r="J283" s="11"/>
      <c r="K283" s="11" t="s">
        <v>1329</v>
      </c>
      <c r="L283" s="30">
        <v>1</v>
      </c>
      <c r="M283" s="11"/>
      <c r="N283" s="11"/>
    </row>
    <row r="284" spans="1:14" x14ac:dyDescent="0.3">
      <c r="A284" s="30">
        <f t="shared" si="4"/>
        <v>269</v>
      </c>
      <c r="B284" s="37" t="s">
        <v>1330</v>
      </c>
      <c r="C284" s="11" t="s">
        <v>1302</v>
      </c>
      <c r="D284" s="11"/>
      <c r="E284" s="39"/>
      <c r="F284" t="s">
        <v>34</v>
      </c>
      <c r="G284" s="39"/>
      <c r="H284" s="30" t="str">
        <f>CONCATENATE(SUBSTITUTE((SUBSTITUTE(SUBSTITUTE(SUBSTITUTE(RIGHT(B284,(LEN(B284)-5)),"{","_"),"}",""),":","")),"-","_"),"_T1")</f>
        <v>IDA_OP2_Mir1B_Msk_T1</v>
      </c>
      <c r="I284" s="30" t="s">
        <v>1331</v>
      </c>
      <c r="J284" s="11" t="s">
        <v>1332</v>
      </c>
      <c r="K284" s="11" t="s">
        <v>1333</v>
      </c>
      <c r="L284" s="30">
        <v>1</v>
      </c>
      <c r="M284" s="11"/>
      <c r="N284" s="11"/>
    </row>
    <row r="285" spans="1:14" x14ac:dyDescent="0.3">
      <c r="A285" s="30">
        <f t="shared" si="4"/>
        <v>270</v>
      </c>
      <c r="B285" s="37" t="s">
        <v>1334</v>
      </c>
      <c r="C285" s="11" t="s">
        <v>1302</v>
      </c>
      <c r="D285" s="11"/>
      <c r="E285" s="39"/>
      <c r="F285" t="s">
        <v>36</v>
      </c>
      <c r="G285" s="39"/>
      <c r="H285" s="30" t="str">
        <f>CONCATENATE(SUBSTITUTE((SUBSTITUTE(SUBSTITUTE(SUBSTITUTE(RIGHT(B285,(LEN(B285)-5)),"{","_"),"}",""),":","")),"-","_"),"_T1")</f>
        <v>IDA_OP2_Mir1A_T1</v>
      </c>
      <c r="I285" s="30" t="s">
        <v>1335</v>
      </c>
      <c r="J285" s="11" t="s">
        <v>1336</v>
      </c>
      <c r="K285" s="11" t="s">
        <v>1337</v>
      </c>
      <c r="L285" s="30">
        <v>1</v>
      </c>
      <c r="M285" s="11"/>
      <c r="N285" s="11"/>
    </row>
    <row r="286" spans="1:14" x14ac:dyDescent="0.3">
      <c r="A286" s="30">
        <f t="shared" si="4"/>
        <v>271</v>
      </c>
      <c r="B286" s="37" t="s">
        <v>1338</v>
      </c>
      <c r="C286" s="11" t="s">
        <v>1302</v>
      </c>
      <c r="D286" s="11"/>
      <c r="E286" s="39"/>
      <c r="F286" t="s">
        <v>38</v>
      </c>
      <c r="G286" s="39"/>
      <c r="H286" s="30" t="str">
        <f>CONCATENATE(SUBSTITUTE((SUBSTITUTE(SUBSTITUTE(SUBSTITUTE(RIGHT(B286,(LEN(B286)-5)),"{","_"),"}",""),":","")),"-","_"),"_T1")</f>
        <v>IDA_OP2_Mir1B_T1</v>
      </c>
      <c r="I286" s="30" t="s">
        <v>1339</v>
      </c>
      <c r="J286" s="11"/>
      <c r="K286" s="11" t="s">
        <v>1340</v>
      </c>
      <c r="L286" s="30">
        <v>1</v>
      </c>
      <c r="M286" s="11"/>
      <c r="N286" s="11"/>
    </row>
    <row r="287" spans="1:14" x14ac:dyDescent="0.3">
      <c r="A287" s="30">
        <f t="shared" si="4"/>
        <v>272</v>
      </c>
      <c r="B287" s="37" t="s">
        <v>1327</v>
      </c>
      <c r="C287" s="11" t="s">
        <v>1305</v>
      </c>
      <c r="D287" s="11"/>
      <c r="E287" s="39"/>
      <c r="F287" t="s">
        <v>40</v>
      </c>
      <c r="G287" s="39"/>
      <c r="H287" s="30" t="str">
        <f>CONCATENATE(SUBSTITUTE((SUBSTITUTE(SUBSTITUTE(SUBSTITUTE(RIGHT(B287,(LEN(B287)-5)),"{","_"),"}",""),":","")),"-","_"),"_T2")</f>
        <v>IDA_OP2_Mir1A_Msk_T2</v>
      </c>
      <c r="I287" s="30" t="s">
        <v>1341</v>
      </c>
      <c r="J287" s="11"/>
      <c r="K287" s="11" t="s">
        <v>1342</v>
      </c>
      <c r="L287" s="30">
        <v>1</v>
      </c>
      <c r="M287" s="11"/>
      <c r="N287" s="11"/>
    </row>
    <row r="288" spans="1:14" x14ac:dyDescent="0.3">
      <c r="A288" s="30">
        <f t="shared" si="4"/>
        <v>273</v>
      </c>
      <c r="B288" s="37" t="s">
        <v>1330</v>
      </c>
      <c r="C288" s="11" t="s">
        <v>1305</v>
      </c>
      <c r="D288" s="11"/>
      <c r="E288" s="39"/>
      <c r="F288" t="s">
        <v>42</v>
      </c>
      <c r="G288" s="39"/>
      <c r="H288" s="30" t="str">
        <f>CONCATENATE(SUBSTITUTE((SUBSTITUTE(SUBSTITUTE(SUBSTITUTE(RIGHT(B288,(LEN(B288)-5)),"{","_"),"}",""),":","")),"-","_"),"_T2")</f>
        <v>IDA_OP2_Mir1B_Msk_T2</v>
      </c>
      <c r="I288" s="30" t="s">
        <v>1343</v>
      </c>
      <c r="J288" s="11" t="s">
        <v>1344</v>
      </c>
      <c r="K288" s="11" t="s">
        <v>1345</v>
      </c>
      <c r="L288" s="30">
        <v>1</v>
      </c>
      <c r="M288" s="11"/>
      <c r="N288" s="11"/>
    </row>
    <row r="289" spans="1:17" x14ac:dyDescent="0.3">
      <c r="A289" s="30">
        <f t="shared" si="4"/>
        <v>274</v>
      </c>
      <c r="B289" s="37" t="s">
        <v>1334</v>
      </c>
      <c r="C289" s="11" t="s">
        <v>1305</v>
      </c>
      <c r="D289" s="11"/>
      <c r="E289" s="39"/>
      <c r="F289" t="s">
        <v>44</v>
      </c>
      <c r="G289" s="39"/>
      <c r="H289" s="30" t="str">
        <f>CONCATENATE(SUBSTITUTE((SUBSTITUTE(SUBSTITUTE(SUBSTITUTE(RIGHT(B289,(LEN(B289)-5)),"{","_"),"}",""),":","")),"-","_"),"_T2")</f>
        <v>IDA_OP2_Mir1A_T2</v>
      </c>
      <c r="I289" s="30" t="s">
        <v>1346</v>
      </c>
      <c r="J289" s="11"/>
      <c r="K289" s="11" t="s">
        <v>1347</v>
      </c>
      <c r="L289" s="30">
        <v>1</v>
      </c>
      <c r="M289" s="11"/>
      <c r="N289" s="11"/>
    </row>
    <row r="290" spans="1:17" x14ac:dyDescent="0.3">
      <c r="A290" s="30">
        <f t="shared" si="4"/>
        <v>275</v>
      </c>
      <c r="B290" s="37" t="s">
        <v>1338</v>
      </c>
      <c r="C290" s="11" t="s">
        <v>1305</v>
      </c>
      <c r="D290" s="11"/>
      <c r="E290" s="39"/>
      <c r="F290" t="s">
        <v>46</v>
      </c>
      <c r="G290" s="39"/>
      <c r="H290" s="30" t="str">
        <f>CONCATENATE(SUBSTITUTE((SUBSTITUTE(SUBSTITUTE(SUBSTITUTE(RIGHT(B290,(LEN(B290)-5)),"{","_"),"}",""),":","")),"-","_"),"_T2")</f>
        <v>IDA_OP2_Mir1B_T2</v>
      </c>
      <c r="I290" s="30" t="s">
        <v>1348</v>
      </c>
      <c r="J290" s="11"/>
      <c r="K290" s="11" t="s">
        <v>1349</v>
      </c>
      <c r="L290" s="30">
        <v>1</v>
      </c>
      <c r="M290" s="11"/>
      <c r="N290" s="11"/>
    </row>
    <row r="291" spans="1:17" x14ac:dyDescent="0.3">
      <c r="A291" s="30">
        <f t="shared" si="4"/>
        <v>276</v>
      </c>
      <c r="B291" s="37" t="s">
        <v>1350</v>
      </c>
      <c r="C291" s="11" t="s">
        <v>1302</v>
      </c>
      <c r="D291" s="11"/>
      <c r="E291" s="39"/>
      <c r="F291" t="s">
        <v>48</v>
      </c>
      <c r="G291" s="39"/>
      <c r="H291" s="30" t="str">
        <f>CONCATENATE(SUBSTITUTE((SUBSTITUTE(SUBSTITUTE(SUBSTITUTE(RIGHT(B291,(LEN(B291)-5)),"{","_"),"}",""),":","")),"-","_"),"_T1")</f>
        <v>IDA_OP2_Msk1_T1</v>
      </c>
      <c r="I291" s="30" t="s">
        <v>1351</v>
      </c>
      <c r="J291" s="11"/>
      <c r="K291" s="11" t="s">
        <v>1352</v>
      </c>
      <c r="L291" s="30">
        <v>1</v>
      </c>
      <c r="M291" s="11"/>
      <c r="N291" s="11"/>
    </row>
    <row r="292" spans="1:17" x14ac:dyDescent="0.3">
      <c r="A292" s="30">
        <f t="shared" si="4"/>
        <v>277</v>
      </c>
      <c r="B292" s="37" t="s">
        <v>1350</v>
      </c>
      <c r="C292" s="11" t="s">
        <v>1305</v>
      </c>
      <c r="D292" s="11"/>
      <c r="E292" s="39"/>
      <c r="F292" t="s">
        <v>50</v>
      </c>
      <c r="G292" s="39"/>
      <c r="H292" s="30" t="str">
        <f>CONCATENATE(SUBSTITUTE((SUBSTITUTE(SUBSTITUTE(SUBSTITUTE(RIGHT(B292,(LEN(B292)-5)),"{","_"),"}",""),":","")),"-","_"),"_T2")</f>
        <v>IDA_OP2_Msk1_T2</v>
      </c>
      <c r="I292" s="30" t="s">
        <v>1353</v>
      </c>
      <c r="J292" s="11" t="s">
        <v>1354</v>
      </c>
      <c r="K292" s="11" t="s">
        <v>1355</v>
      </c>
      <c r="L292" s="30">
        <v>1</v>
      </c>
      <c r="M292" s="11"/>
      <c r="N292" s="11"/>
    </row>
    <row r="293" spans="1:17" x14ac:dyDescent="0.3">
      <c r="A293" s="30">
        <f t="shared" si="4"/>
        <v>278</v>
      </c>
      <c r="B293" s="37" t="s">
        <v>1356</v>
      </c>
      <c r="C293" s="11" t="s">
        <v>1324</v>
      </c>
      <c r="D293" s="11"/>
      <c r="E293" s="39"/>
      <c r="F293" t="s">
        <v>52</v>
      </c>
      <c r="G293" s="39"/>
      <c r="H293" s="30" t="str">
        <f t="shared" si="6"/>
        <v>IDA_VA0_DP1_T</v>
      </c>
      <c r="I293" s="30" t="s">
        <v>1357</v>
      </c>
      <c r="J293" s="11" t="s">
        <v>1358</v>
      </c>
      <c r="K293" s="11" t="s">
        <v>1359</v>
      </c>
      <c r="L293" s="30">
        <v>1</v>
      </c>
      <c r="M293" s="11"/>
      <c r="N293" s="11"/>
      <c r="P293" s="41"/>
      <c r="Q293" s="41"/>
    </row>
    <row r="294" spans="1:17" x14ac:dyDescent="0.3">
      <c r="A294" s="30">
        <f>A272+1</f>
        <v>256</v>
      </c>
      <c r="B294" t="s">
        <v>1360</v>
      </c>
      <c r="C294" t="s">
        <v>1361</v>
      </c>
      <c r="D294" s="40" t="s">
        <v>325</v>
      </c>
      <c r="F294" s="40" t="s">
        <v>326</v>
      </c>
      <c r="H294" s="30" t="s">
        <v>1362</v>
      </c>
      <c r="I294" s="30" t="s">
        <v>1363</v>
      </c>
      <c r="K294" s="11" t="s">
        <v>1364</v>
      </c>
      <c r="L294" s="30">
        <v>1</v>
      </c>
      <c r="M294" s="11"/>
      <c r="N294" s="11"/>
      <c r="P294" s="41"/>
      <c r="Q294" s="41"/>
    </row>
    <row r="295" spans="1:17" x14ac:dyDescent="0.3">
      <c r="A295" s="30">
        <f>A294+1</f>
        <v>257</v>
      </c>
      <c r="B295" t="s">
        <v>1360</v>
      </c>
      <c r="C295" t="s">
        <v>1365</v>
      </c>
      <c r="D295" s="40" t="s">
        <v>328</v>
      </c>
      <c r="F295" s="40" t="s">
        <v>329</v>
      </c>
      <c r="H295" s="30" t="s">
        <v>1366</v>
      </c>
      <c r="I295" s="30" t="s">
        <v>1367</v>
      </c>
      <c r="K295" s="11" t="s">
        <v>1368</v>
      </c>
      <c r="L295" s="30">
        <v>1</v>
      </c>
      <c r="M295" s="11"/>
      <c r="N295" s="11"/>
      <c r="P295" s="41"/>
      <c r="Q295" s="41"/>
    </row>
    <row r="296" spans="1:17" x14ac:dyDescent="0.3">
      <c r="A296" s="30">
        <f>A275+1</f>
        <v>259</v>
      </c>
      <c r="B296" t="s">
        <v>1369</v>
      </c>
      <c r="C296" s="11" t="s">
        <v>1361</v>
      </c>
      <c r="D296" s="11"/>
      <c r="E296" s="38"/>
      <c r="F296" s="40" t="s">
        <v>332</v>
      </c>
      <c r="G296" s="31"/>
      <c r="H296" s="30" t="s">
        <v>1370</v>
      </c>
      <c r="I296" s="30" t="s">
        <v>1371</v>
      </c>
      <c r="J296" s="11"/>
      <c r="K296" s="11" t="s">
        <v>1372</v>
      </c>
      <c r="L296" s="30">
        <v>1</v>
      </c>
      <c r="M296" s="11"/>
      <c r="N296" s="11"/>
      <c r="P296" s="41"/>
      <c r="Q296" s="41"/>
    </row>
    <row r="297" spans="1:17" x14ac:dyDescent="0.3">
      <c r="A297" s="30">
        <f>A296+1</f>
        <v>260</v>
      </c>
      <c r="B297" t="s">
        <v>1369</v>
      </c>
      <c r="C297" s="11" t="s">
        <v>1365</v>
      </c>
      <c r="D297" s="11"/>
      <c r="E297" s="38"/>
      <c r="F297" s="40" t="s">
        <v>335</v>
      </c>
      <c r="G297" s="31"/>
      <c r="H297" s="30" t="s">
        <v>1373</v>
      </c>
      <c r="I297" s="30" t="s">
        <v>1374</v>
      </c>
      <c r="J297" s="11"/>
      <c r="K297" s="11" t="s">
        <v>1375</v>
      </c>
      <c r="L297" s="30">
        <v>1</v>
      </c>
      <c r="M297" s="11"/>
      <c r="N297" s="11"/>
      <c r="P297" s="41"/>
      <c r="Q297" s="41"/>
    </row>
    <row r="298" spans="1:17" x14ac:dyDescent="0.3">
      <c r="A298" s="30">
        <f>A293+1</f>
        <v>279</v>
      </c>
      <c r="B298" s="37" t="s">
        <v>1376</v>
      </c>
      <c r="C298" s="11" t="s">
        <v>1324</v>
      </c>
      <c r="D298" s="11"/>
      <c r="E298" s="39"/>
      <c r="F298" s="36"/>
      <c r="G298" s="39"/>
      <c r="H298" s="30" t="str">
        <f t="shared" si="6"/>
        <v>ID1_OP_Diag02_T</v>
      </c>
      <c r="I298" s="30" t="s">
        <v>1377</v>
      </c>
      <c r="J298" s="11" t="s">
        <v>1378</v>
      </c>
      <c r="K298" s="11" t="s">
        <v>1379</v>
      </c>
      <c r="L298" s="30">
        <v>1</v>
      </c>
      <c r="M298" s="11"/>
      <c r="N298" s="11"/>
      <c r="P298" s="41"/>
      <c r="Q298" s="41"/>
    </row>
    <row r="299" spans="1:17" x14ac:dyDescent="0.3">
      <c r="A299" s="30">
        <f t="shared" si="4"/>
        <v>280</v>
      </c>
      <c r="B299" s="37" t="s">
        <v>1380</v>
      </c>
      <c r="C299" s="11" t="s">
        <v>1324</v>
      </c>
      <c r="D299" s="11"/>
      <c r="E299" s="39"/>
      <c r="F299" s="36"/>
      <c r="G299" s="39"/>
      <c r="H299" s="30" t="str">
        <f t="shared" si="6"/>
        <v>ID1_OP_Mon_Mir_T</v>
      </c>
      <c r="I299" s="30" t="s">
        <v>1381</v>
      </c>
      <c r="J299" s="11"/>
      <c r="K299" s="11" t="s">
        <v>1382</v>
      </c>
      <c r="L299" s="30">
        <v>1</v>
      </c>
      <c r="M299" s="11"/>
    </row>
    <row r="300" spans="1:17" x14ac:dyDescent="0.3">
      <c r="A300" s="30">
        <f t="shared" si="4"/>
        <v>281</v>
      </c>
      <c r="B300" s="37" t="s">
        <v>1383</v>
      </c>
      <c r="C300" s="11" t="s">
        <v>1324</v>
      </c>
      <c r="D300" s="11"/>
      <c r="E300" s="39"/>
      <c r="F300" s="36"/>
      <c r="G300" s="39"/>
      <c r="H300" s="30" t="str">
        <f t="shared" si="6"/>
        <v>ID1_OP_Mon_MirMsk_T</v>
      </c>
      <c r="I300" s="30" t="s">
        <v>1384</v>
      </c>
      <c r="J300" s="11"/>
      <c r="K300" s="11" t="s">
        <v>1385</v>
      </c>
      <c r="L300" s="30">
        <v>1</v>
      </c>
      <c r="M300" s="11"/>
    </row>
    <row r="301" spans="1:17" x14ac:dyDescent="0.3">
      <c r="A301" s="30">
        <f t="shared" si="4"/>
        <v>282</v>
      </c>
      <c r="B301" s="37" t="s">
        <v>2033</v>
      </c>
      <c r="C301" s="11" t="s">
        <v>1324</v>
      </c>
      <c r="D301" s="11"/>
      <c r="E301" s="39"/>
      <c r="F301" s="36"/>
      <c r="G301" s="39"/>
      <c r="H301" s="30" t="str">
        <f t="shared" si="6"/>
        <v>ID1_OP_Mon_Grt1_T</v>
      </c>
      <c r="I301" s="30" t="s">
        <v>1386</v>
      </c>
      <c r="J301" s="11" t="s">
        <v>1387</v>
      </c>
      <c r="K301" s="11" t="s">
        <v>1388</v>
      </c>
      <c r="L301" s="30">
        <v>1</v>
      </c>
      <c r="M301" s="11"/>
    </row>
    <row r="302" spans="1:17" x14ac:dyDescent="0.3">
      <c r="A302" s="30">
        <f t="shared" si="4"/>
        <v>283</v>
      </c>
      <c r="B302" s="37" t="s">
        <v>2034</v>
      </c>
      <c r="C302" s="11" t="s">
        <v>1324</v>
      </c>
      <c r="D302" s="11"/>
      <c r="E302" s="39"/>
      <c r="F302" s="36"/>
      <c r="G302" s="39"/>
      <c r="H302" s="30" t="str">
        <f t="shared" si="6"/>
        <v>ID1_OP_Mon_Grt2_T</v>
      </c>
      <c r="I302" s="30" t="s">
        <v>1389</v>
      </c>
      <c r="J302" s="11" t="s">
        <v>1390</v>
      </c>
      <c r="K302" s="11" t="s">
        <v>1391</v>
      </c>
      <c r="L302" s="30">
        <v>1</v>
      </c>
      <c r="M302" s="11"/>
    </row>
    <row r="303" spans="1:17" x14ac:dyDescent="0.3">
      <c r="A303" s="30">
        <f t="shared" si="4"/>
        <v>284</v>
      </c>
      <c r="B303" s="37" t="s">
        <v>2035</v>
      </c>
      <c r="C303" s="11" t="s">
        <v>1324</v>
      </c>
      <c r="D303" s="11"/>
      <c r="E303" s="39"/>
      <c r="F303" s="36"/>
      <c r="G303" s="39"/>
      <c r="H303" s="30" t="str">
        <f t="shared" si="6"/>
        <v>ID1_OP_Mon_Grt3_T</v>
      </c>
      <c r="I303" s="30" t="s">
        <v>1392</v>
      </c>
      <c r="J303" s="11"/>
      <c r="K303" s="11" t="s">
        <v>1393</v>
      </c>
      <c r="L303" s="30">
        <v>1</v>
      </c>
      <c r="M303" s="11"/>
    </row>
    <row r="304" spans="1:17" x14ac:dyDescent="0.3">
      <c r="A304" s="30">
        <f t="shared" si="4"/>
        <v>285</v>
      </c>
      <c r="B304" s="37" t="s">
        <v>2036</v>
      </c>
      <c r="C304" s="11" t="s">
        <v>1324</v>
      </c>
      <c r="D304" s="11"/>
      <c r="E304" s="39"/>
      <c r="F304" s="36"/>
      <c r="G304" s="39"/>
      <c r="H304" s="30" t="str">
        <f t="shared" si="6"/>
        <v>ID1_OP_Mon_Grt4_T</v>
      </c>
      <c r="I304" s="30" t="s">
        <v>1394</v>
      </c>
      <c r="J304" s="11" t="s">
        <v>1395</v>
      </c>
      <c r="K304" s="11" t="s">
        <v>1396</v>
      </c>
      <c r="L304" s="30">
        <v>1</v>
      </c>
      <c r="M304" s="11"/>
    </row>
    <row r="305" spans="1:18" x14ac:dyDescent="0.3">
      <c r="A305" s="30">
        <f t="shared" si="4"/>
        <v>286</v>
      </c>
      <c r="B305" s="37" t="s">
        <v>1397</v>
      </c>
      <c r="C305" s="11" t="s">
        <v>1324</v>
      </c>
      <c r="D305" s="11"/>
      <c r="E305" s="39"/>
      <c r="F305" s="36"/>
      <c r="G305" s="39"/>
      <c r="H305" s="30" t="str">
        <f t="shared" si="6"/>
        <v>ID1_OP_Mir3_Bdr_T</v>
      </c>
      <c r="I305" s="30" t="s">
        <v>1398</v>
      </c>
      <c r="J305" s="11"/>
      <c r="K305" s="11" t="s">
        <v>1399</v>
      </c>
      <c r="L305" s="30">
        <v>1</v>
      </c>
      <c r="M305" s="11"/>
    </row>
    <row r="306" spans="1:18" x14ac:dyDescent="0.3">
      <c r="A306" s="30">
        <f t="shared" si="4"/>
        <v>287</v>
      </c>
      <c r="B306" s="37" t="s">
        <v>1400</v>
      </c>
      <c r="C306" s="11" t="s">
        <v>1324</v>
      </c>
      <c r="D306" s="11"/>
      <c r="E306" s="39"/>
      <c r="F306" s="36"/>
      <c r="G306" s="39"/>
      <c r="H306" s="30" t="str">
        <f t="shared" si="6"/>
        <v>ID2_OP_Diag01_T</v>
      </c>
      <c r="I306" s="30" t="s">
        <v>1401</v>
      </c>
      <c r="J306" s="11"/>
      <c r="K306" s="11" t="s">
        <v>1402</v>
      </c>
      <c r="L306" s="30">
        <v>1</v>
      </c>
      <c r="M306" s="11"/>
    </row>
    <row r="307" spans="1:18" x14ac:dyDescent="0.3">
      <c r="A307" s="30">
        <f t="shared" si="4"/>
        <v>288</v>
      </c>
      <c r="B307" s="37" t="s">
        <v>1403</v>
      </c>
      <c r="C307" s="11" t="s">
        <v>1324</v>
      </c>
      <c r="D307" s="11"/>
      <c r="E307" s="39"/>
      <c r="F307" s="36"/>
      <c r="G307" s="39"/>
      <c r="H307" s="30" t="str">
        <f t="shared" si="6"/>
        <v>ID2_OP_Mon_Mir_T</v>
      </c>
      <c r="I307" s="30" t="s">
        <v>1404</v>
      </c>
      <c r="J307" s="11"/>
      <c r="K307" s="11" t="s">
        <v>1405</v>
      </c>
      <c r="L307" s="30">
        <v>1</v>
      </c>
      <c r="M307" s="11"/>
    </row>
    <row r="308" spans="1:18" x14ac:dyDescent="0.3">
      <c r="A308" s="30">
        <f t="shared" si="4"/>
        <v>289</v>
      </c>
      <c r="B308" s="37" t="s">
        <v>1406</v>
      </c>
      <c r="C308" s="11" t="s">
        <v>1324</v>
      </c>
      <c r="D308" s="11"/>
      <c r="E308" s="39"/>
      <c r="F308" s="36"/>
      <c r="G308" s="39"/>
      <c r="H308" s="30" t="str">
        <f t="shared" si="6"/>
        <v>ID2_OP_Mon_MirMsk_T</v>
      </c>
      <c r="I308" s="30" t="s">
        <v>1407</v>
      </c>
      <c r="J308" s="11"/>
      <c r="K308" s="11" t="s">
        <v>1408</v>
      </c>
      <c r="L308" s="30">
        <v>1</v>
      </c>
      <c r="M308" s="11"/>
    </row>
    <row r="309" spans="1:18" x14ac:dyDescent="0.3">
      <c r="A309" s="30">
        <f t="shared" si="4"/>
        <v>290</v>
      </c>
      <c r="B309" s="37" t="s">
        <v>2037</v>
      </c>
      <c r="C309" s="11" t="s">
        <v>1324</v>
      </c>
      <c r="D309" s="11"/>
      <c r="E309" s="39"/>
      <c r="F309" s="36"/>
      <c r="G309" s="39"/>
      <c r="H309" s="30" t="str">
        <f t="shared" si="6"/>
        <v>ID2_OP_Mon_Grt1_T</v>
      </c>
      <c r="I309" s="30" t="s">
        <v>1409</v>
      </c>
      <c r="J309" s="11"/>
      <c r="K309" s="11" t="s">
        <v>1410</v>
      </c>
      <c r="L309" s="30">
        <v>1</v>
      </c>
      <c r="M309" s="11"/>
    </row>
    <row r="310" spans="1:18" x14ac:dyDescent="0.3">
      <c r="A310" s="30">
        <f t="shared" si="4"/>
        <v>291</v>
      </c>
      <c r="B310" s="37" t="s">
        <v>2038</v>
      </c>
      <c r="C310" s="11" t="s">
        <v>1324</v>
      </c>
      <c r="D310" s="11"/>
      <c r="E310" s="39"/>
      <c r="F310" s="36"/>
      <c r="G310" s="39"/>
      <c r="H310" s="30" t="str">
        <f t="shared" si="6"/>
        <v>ID2_OP_Mon_Grt2_T</v>
      </c>
      <c r="I310" s="30" t="s">
        <v>1411</v>
      </c>
      <c r="J310" s="11"/>
      <c r="K310" s="11" t="s">
        <v>1412</v>
      </c>
      <c r="L310" s="30">
        <v>1</v>
      </c>
      <c r="M310" s="11"/>
    </row>
    <row r="311" spans="1:18" x14ac:dyDescent="0.3">
      <c r="A311" s="30">
        <f t="shared" si="4"/>
        <v>292</v>
      </c>
      <c r="B311" s="37" t="s">
        <v>2039</v>
      </c>
      <c r="C311" s="11" t="s">
        <v>1324</v>
      </c>
      <c r="D311" s="11"/>
      <c r="E311" s="39"/>
      <c r="F311" s="36"/>
      <c r="G311" s="39"/>
      <c r="H311" s="30" t="str">
        <f t="shared" si="6"/>
        <v>ID2_OP_Mon_Grt3_T</v>
      </c>
      <c r="I311" s="30" t="s">
        <v>1413</v>
      </c>
      <c r="J311" s="11"/>
      <c r="K311" s="11" t="s">
        <v>1414</v>
      </c>
      <c r="L311" s="30">
        <v>1</v>
      </c>
      <c r="M311" s="11"/>
    </row>
    <row r="312" spans="1:18" x14ac:dyDescent="0.3">
      <c r="A312" s="30">
        <f t="shared" si="4"/>
        <v>293</v>
      </c>
      <c r="B312" s="37" t="s">
        <v>2040</v>
      </c>
      <c r="C312" s="11" t="s">
        <v>1324</v>
      </c>
      <c r="D312" s="11"/>
      <c r="E312" s="39"/>
      <c r="F312" s="36"/>
      <c r="G312" s="39"/>
      <c r="H312" s="30" t="str">
        <f t="shared" si="6"/>
        <v>ID2_OP_Mon_Grt4_T</v>
      </c>
      <c r="I312" s="30" t="s">
        <v>1415</v>
      </c>
      <c r="J312" s="11"/>
      <c r="K312" s="11" t="s">
        <v>1416</v>
      </c>
      <c r="L312" s="30">
        <v>1</v>
      </c>
      <c r="M312" s="11"/>
    </row>
    <row r="313" spans="1:18" x14ac:dyDescent="0.3">
      <c r="A313" s="30">
        <f t="shared" si="4"/>
        <v>294</v>
      </c>
      <c r="B313" s="37" t="s">
        <v>1417</v>
      </c>
      <c r="C313" s="11" t="s">
        <v>1324</v>
      </c>
      <c r="D313" s="11"/>
      <c r="E313" s="39"/>
      <c r="F313" s="36"/>
      <c r="G313" s="39"/>
      <c r="H313" s="30" t="str">
        <f t="shared" si="6"/>
        <v>ID2_OP_Chop_T</v>
      </c>
      <c r="I313" s="30" t="s">
        <v>1418</v>
      </c>
      <c r="J313" s="11"/>
      <c r="K313" s="11" t="s">
        <v>1419</v>
      </c>
      <c r="L313" s="30">
        <v>1</v>
      </c>
      <c r="M313" s="11"/>
    </row>
    <row r="314" spans="1:18" x14ac:dyDescent="0.3">
      <c r="A314" s="30">
        <f t="shared" si="4"/>
        <v>295</v>
      </c>
      <c r="B314" t="s">
        <v>1356</v>
      </c>
      <c r="C314" s="11" t="s">
        <v>1420</v>
      </c>
      <c r="D314" s="11" t="s">
        <v>1421</v>
      </c>
      <c r="E314" s="15"/>
      <c r="F314" s="36"/>
      <c r="G314" s="39"/>
      <c r="H314" s="30" t="str">
        <f>CONCATENATE(SUBSTITUTE((SUBSTITUTE(SUBSTITUTE(SUBSTITUTE(RIGHT(B314,(LEN(B314)-5)),"{","_"),"}",""),":","")),"-","_"),"_F")</f>
        <v>IDA_VA0_DP1_F</v>
      </c>
      <c r="I314" s="30" t="s">
        <v>1422</v>
      </c>
      <c r="J314" s="11"/>
      <c r="K314" s="11" t="s">
        <v>1423</v>
      </c>
      <c r="L314" s="11" t="s">
        <v>1424</v>
      </c>
      <c r="M314" s="11">
        <v>1.4E-3</v>
      </c>
      <c r="N314" s="11" t="s">
        <v>1425</v>
      </c>
      <c r="O314">
        <v>0.42499999999999999</v>
      </c>
      <c r="P314">
        <f>INT(O314/M314)</f>
        <v>303</v>
      </c>
      <c r="Q314" s="53">
        <v>0.25</v>
      </c>
      <c r="R314">
        <f>INT(Q314/M314)</f>
        <v>178</v>
      </c>
    </row>
    <row r="315" spans="1:18" x14ac:dyDescent="0.3">
      <c r="A315" s="30">
        <f t="shared" ref="A315:A368" si="7">A314+1</f>
        <v>296</v>
      </c>
      <c r="B315" t="s">
        <v>1313</v>
      </c>
      <c r="C315" s="11" t="s">
        <v>1420</v>
      </c>
      <c r="D315" s="11" t="s">
        <v>1426</v>
      </c>
      <c r="E315" s="15"/>
      <c r="F315" s="36"/>
      <c r="G315" s="39"/>
      <c r="H315" s="30" t="str">
        <f t="shared" ref="H315:H336" si="8">CONCATENATE(SUBSTITUTE((SUBSTITUTE(SUBSTITUTE(SUBSTITUTE(RIGHT(B315,(LEN(B315)-5)),"{","_"),"}",""),":","")),"-","_"),"_F")</f>
        <v>IDA_OP1_Mir1_F</v>
      </c>
      <c r="I315" s="30" t="s">
        <v>1427</v>
      </c>
      <c r="J315" s="11"/>
      <c r="K315" s="11" t="s">
        <v>1428</v>
      </c>
      <c r="L315" s="11" t="s">
        <v>1429</v>
      </c>
      <c r="M315" s="11">
        <v>2.3E-3</v>
      </c>
      <c r="N315" s="11" t="s">
        <v>1425</v>
      </c>
      <c r="O315">
        <v>1.2749999999999999</v>
      </c>
      <c r="P315">
        <f t="shared" ref="P315:P331" si="9">INT(O315/M315)</f>
        <v>554</v>
      </c>
      <c r="Q315" s="53">
        <v>0.75</v>
      </c>
      <c r="R315">
        <f t="shared" ref="R315:R326" si="10">INT(Q315/M315)</f>
        <v>326</v>
      </c>
    </row>
    <row r="316" spans="1:18" x14ac:dyDescent="0.3">
      <c r="A316" s="30">
        <f t="shared" si="7"/>
        <v>297</v>
      </c>
      <c r="B316" t="s">
        <v>1308</v>
      </c>
      <c r="C316" s="11" t="s">
        <v>1420</v>
      </c>
      <c r="D316" s="11" t="s">
        <v>1430</v>
      </c>
      <c r="E316" s="15"/>
      <c r="F316" s="36"/>
      <c r="G316" s="39"/>
      <c r="H316" s="30" t="str">
        <f t="shared" si="8"/>
        <v>IDA_OP1_Mir1_Msk_F</v>
      </c>
      <c r="I316" s="30" t="s">
        <v>1431</v>
      </c>
      <c r="J316" s="11"/>
      <c r="K316" s="11" t="s">
        <v>1432</v>
      </c>
      <c r="L316" s="11" t="s">
        <v>1433</v>
      </c>
      <c r="M316" s="11">
        <v>2.3E-3</v>
      </c>
      <c r="N316" s="11" t="s">
        <v>1425</v>
      </c>
      <c r="O316">
        <v>1.2749999999999999</v>
      </c>
      <c r="P316">
        <f t="shared" si="9"/>
        <v>554</v>
      </c>
      <c r="Q316" s="53">
        <v>0.75</v>
      </c>
      <c r="R316">
        <f t="shared" si="10"/>
        <v>326</v>
      </c>
    </row>
    <row r="317" spans="1:18" x14ac:dyDescent="0.3">
      <c r="A317" s="30">
        <f t="shared" si="7"/>
        <v>298</v>
      </c>
      <c r="B317" t="s">
        <v>1334</v>
      </c>
      <c r="C317" s="11" t="s">
        <v>1420</v>
      </c>
      <c r="D317" s="11" t="s">
        <v>1434</v>
      </c>
      <c r="E317" s="15"/>
      <c r="F317" s="36"/>
      <c r="G317" s="39"/>
      <c r="H317" s="30" t="str">
        <f t="shared" si="8"/>
        <v>IDA_OP2_Mir1A_F</v>
      </c>
      <c r="I317" s="30" t="s">
        <v>1435</v>
      </c>
      <c r="J317" s="11"/>
      <c r="K317" s="11" t="s">
        <v>1436</v>
      </c>
      <c r="L317" s="11" t="s">
        <v>1437</v>
      </c>
      <c r="M317" s="11">
        <v>2.3E-3</v>
      </c>
      <c r="N317" s="11" t="s">
        <v>1425</v>
      </c>
      <c r="O317">
        <v>0.68</v>
      </c>
      <c r="P317">
        <f t="shared" si="9"/>
        <v>295</v>
      </c>
      <c r="Q317" s="53">
        <v>0.4</v>
      </c>
      <c r="R317">
        <f t="shared" si="10"/>
        <v>173</v>
      </c>
    </row>
    <row r="318" spans="1:18" x14ac:dyDescent="0.3">
      <c r="A318" s="30">
        <f t="shared" si="7"/>
        <v>299</v>
      </c>
      <c r="B318" t="s">
        <v>1438</v>
      </c>
      <c r="C318" s="11" t="s">
        <v>1420</v>
      </c>
      <c r="D318" s="11" t="s">
        <v>1439</v>
      </c>
      <c r="E318" s="15"/>
      <c r="F318" s="36"/>
      <c r="G318" s="39"/>
      <c r="H318" s="30" t="str">
        <f t="shared" si="8"/>
        <v>IDA_OP2_Mir1_Msk_F</v>
      </c>
      <c r="I318" s="30" t="s">
        <v>1440</v>
      </c>
      <c r="J318" s="11"/>
      <c r="K318" s="11" t="s">
        <v>1441</v>
      </c>
      <c r="L318" s="11" t="s">
        <v>1442</v>
      </c>
      <c r="M318" s="11">
        <v>1.4E-3</v>
      </c>
      <c r="N318" s="11" t="s">
        <v>1425</v>
      </c>
      <c r="O318">
        <v>0.68</v>
      </c>
      <c r="P318">
        <f t="shared" si="9"/>
        <v>485</v>
      </c>
      <c r="Q318" s="53">
        <v>0.4</v>
      </c>
      <c r="R318">
        <f t="shared" si="10"/>
        <v>285</v>
      </c>
    </row>
    <row r="319" spans="1:18" x14ac:dyDescent="0.3">
      <c r="A319" s="30">
        <f t="shared" si="7"/>
        <v>300</v>
      </c>
      <c r="B319" t="s">
        <v>1323</v>
      </c>
      <c r="C319" s="11" t="s">
        <v>1420</v>
      </c>
      <c r="D319" s="11" t="s">
        <v>1443</v>
      </c>
      <c r="E319" s="15"/>
      <c r="F319" s="36"/>
      <c r="G319" s="39"/>
      <c r="H319" s="30" t="str">
        <f t="shared" si="8"/>
        <v>IDA_OP1_FS1_F</v>
      </c>
      <c r="I319" s="30" t="s">
        <v>1444</v>
      </c>
      <c r="J319" s="11"/>
      <c r="K319" s="11" t="s">
        <v>1445</v>
      </c>
      <c r="L319" s="11" t="s">
        <v>1446</v>
      </c>
      <c r="M319" s="11">
        <v>5.5000000000000003E-4</v>
      </c>
      <c r="N319" s="11" t="s">
        <v>1425</v>
      </c>
      <c r="O319">
        <v>0.42499999999999999</v>
      </c>
      <c r="P319">
        <f t="shared" si="9"/>
        <v>772</v>
      </c>
      <c r="Q319" s="53">
        <v>0.25</v>
      </c>
      <c r="R319">
        <f t="shared" si="10"/>
        <v>454</v>
      </c>
    </row>
    <row r="320" spans="1:18" x14ac:dyDescent="0.3">
      <c r="A320" s="30">
        <f t="shared" si="7"/>
        <v>301</v>
      </c>
      <c r="B320" t="s">
        <v>1338</v>
      </c>
      <c r="C320" s="11" t="s">
        <v>1420</v>
      </c>
      <c r="D320" s="11" t="s">
        <v>1447</v>
      </c>
      <c r="E320" s="15"/>
      <c r="F320" s="36"/>
      <c r="G320" s="39"/>
      <c r="H320" s="30" t="str">
        <f t="shared" si="8"/>
        <v>IDA_OP2_Mir1B_F</v>
      </c>
      <c r="I320" s="30" t="s">
        <v>1448</v>
      </c>
      <c r="J320" s="11"/>
      <c r="K320" s="11" t="s">
        <v>1449</v>
      </c>
      <c r="L320" s="11" t="s">
        <v>1450</v>
      </c>
      <c r="M320" s="11">
        <v>2.3E-3</v>
      </c>
      <c r="N320" s="11" t="s">
        <v>1425</v>
      </c>
      <c r="O320">
        <v>0.68</v>
      </c>
      <c r="P320">
        <f t="shared" si="9"/>
        <v>295</v>
      </c>
      <c r="Q320" s="53">
        <v>0.4</v>
      </c>
      <c r="R320">
        <f t="shared" si="10"/>
        <v>173</v>
      </c>
    </row>
    <row r="321" spans="1:18" x14ac:dyDescent="0.3">
      <c r="A321" s="30">
        <f t="shared" si="7"/>
        <v>302</v>
      </c>
      <c r="B321" t="s">
        <v>1380</v>
      </c>
      <c r="C321" s="11" t="s">
        <v>1420</v>
      </c>
      <c r="D321" s="11" t="s">
        <v>1451</v>
      </c>
      <c r="E321" s="15"/>
      <c r="F321" s="36"/>
      <c r="G321" s="39"/>
      <c r="H321" s="30" t="str">
        <f t="shared" si="8"/>
        <v>ID1_OP_Mon_Mir_F</v>
      </c>
      <c r="I321" s="30" t="s">
        <v>1452</v>
      </c>
      <c r="J321" s="11"/>
      <c r="K321" s="11" t="s">
        <v>1453</v>
      </c>
      <c r="L321" s="11" t="s">
        <v>1454</v>
      </c>
      <c r="M321" s="11">
        <v>1.4E-3</v>
      </c>
      <c r="N321" s="11" t="s">
        <v>1425</v>
      </c>
      <c r="O321">
        <v>0.76500000000000001</v>
      </c>
      <c r="P321">
        <f t="shared" si="9"/>
        <v>546</v>
      </c>
      <c r="Q321" s="53">
        <v>0.45</v>
      </c>
      <c r="R321">
        <f t="shared" si="10"/>
        <v>321</v>
      </c>
    </row>
    <row r="322" spans="1:18" x14ac:dyDescent="0.3">
      <c r="A322" s="30">
        <f t="shared" si="7"/>
        <v>303</v>
      </c>
      <c r="B322" t="s">
        <v>2041</v>
      </c>
      <c r="C322" s="11" t="s">
        <v>1420</v>
      </c>
      <c r="D322" s="11" t="s">
        <v>1455</v>
      </c>
      <c r="E322" s="15"/>
      <c r="F322" s="36"/>
      <c r="G322" s="39"/>
      <c r="H322" s="30" t="str">
        <f t="shared" si="8"/>
        <v>ID1_OP_Mon_Grt_F</v>
      </c>
      <c r="I322" s="30" t="s">
        <v>1456</v>
      </c>
      <c r="J322" s="11"/>
      <c r="K322" s="11" t="s">
        <v>1457</v>
      </c>
      <c r="L322" s="11" t="s">
        <v>1458</v>
      </c>
      <c r="M322" s="11">
        <v>1.4E-3</v>
      </c>
      <c r="N322" s="11" t="s">
        <v>1425</v>
      </c>
      <c r="O322">
        <v>0.42499999999999999</v>
      </c>
      <c r="P322">
        <f t="shared" si="9"/>
        <v>303</v>
      </c>
      <c r="Q322" s="53">
        <v>0.25</v>
      </c>
      <c r="R322">
        <f t="shared" si="10"/>
        <v>178</v>
      </c>
    </row>
    <row r="323" spans="1:18" x14ac:dyDescent="0.3">
      <c r="A323" s="30">
        <f t="shared" si="7"/>
        <v>304</v>
      </c>
      <c r="B323" t="s">
        <v>1376</v>
      </c>
      <c r="C323" s="11" t="s">
        <v>1420</v>
      </c>
      <c r="D323" s="11" t="s">
        <v>1459</v>
      </c>
      <c r="F323" s="36"/>
      <c r="G323" s="39"/>
      <c r="H323" s="30" t="str">
        <f t="shared" si="8"/>
        <v>ID1_OP_Diag02_F</v>
      </c>
      <c r="I323" s="30" t="s">
        <v>1460</v>
      </c>
      <c r="J323" s="11"/>
      <c r="K323" s="11" t="s">
        <v>1461</v>
      </c>
      <c r="L323" s="11" t="s">
        <v>1462</v>
      </c>
      <c r="M323" s="11">
        <v>5.5000000000000003E-4</v>
      </c>
      <c r="N323" s="11" t="s">
        <v>1425</v>
      </c>
      <c r="O323">
        <v>0.255</v>
      </c>
      <c r="P323">
        <f t="shared" si="9"/>
        <v>463</v>
      </c>
      <c r="Q323" s="53">
        <v>0.15</v>
      </c>
      <c r="R323">
        <f t="shared" si="10"/>
        <v>272</v>
      </c>
    </row>
    <row r="324" spans="1:18" x14ac:dyDescent="0.3">
      <c r="A324" s="30">
        <f t="shared" si="7"/>
        <v>305</v>
      </c>
      <c r="B324" t="s">
        <v>1403</v>
      </c>
      <c r="C324" s="11" t="s">
        <v>1420</v>
      </c>
      <c r="D324" s="11" t="s">
        <v>1463</v>
      </c>
      <c r="F324" s="36"/>
      <c r="G324" s="39"/>
      <c r="H324" s="30" t="str">
        <f t="shared" si="8"/>
        <v>ID2_OP_Mon_Mir_F</v>
      </c>
      <c r="I324" s="30" t="s">
        <v>1464</v>
      </c>
      <c r="J324" s="11"/>
      <c r="K324" s="11" t="s">
        <v>1465</v>
      </c>
      <c r="L324" s="11" t="s">
        <v>1466</v>
      </c>
      <c r="M324" s="11">
        <v>1.4E-3</v>
      </c>
      <c r="N324" s="11" t="s">
        <v>1425</v>
      </c>
      <c r="O324">
        <v>0.76500000000000001</v>
      </c>
      <c r="P324">
        <f t="shared" si="9"/>
        <v>546</v>
      </c>
      <c r="Q324" s="53">
        <v>0.45</v>
      </c>
      <c r="R324">
        <f t="shared" si="10"/>
        <v>321</v>
      </c>
    </row>
    <row r="325" spans="1:18" x14ac:dyDescent="0.3">
      <c r="A325" s="30">
        <f t="shared" si="7"/>
        <v>306</v>
      </c>
      <c r="B325" t="s">
        <v>2042</v>
      </c>
      <c r="C325" s="11" t="s">
        <v>1420</v>
      </c>
      <c r="D325" s="11" t="s">
        <v>1467</v>
      </c>
      <c r="F325" s="36"/>
      <c r="G325" s="39"/>
      <c r="H325" s="30" t="str">
        <f t="shared" si="8"/>
        <v>ID2_OP_Mon_Grt_F</v>
      </c>
      <c r="I325" s="30" t="s">
        <v>1468</v>
      </c>
      <c r="J325" s="11"/>
      <c r="K325" s="11" t="s">
        <v>1469</v>
      </c>
      <c r="L325" s="11" t="s">
        <v>1470</v>
      </c>
      <c r="M325" s="11">
        <v>1.4E-3</v>
      </c>
      <c r="N325" s="11" t="s">
        <v>1425</v>
      </c>
      <c r="O325">
        <v>0.42499999999999999</v>
      </c>
      <c r="P325">
        <f t="shared" si="9"/>
        <v>303</v>
      </c>
      <c r="Q325" s="53">
        <v>0.25</v>
      </c>
      <c r="R325">
        <f t="shared" si="10"/>
        <v>178</v>
      </c>
    </row>
    <row r="326" spans="1:18" x14ac:dyDescent="0.3">
      <c r="A326" s="30">
        <f t="shared" si="7"/>
        <v>307</v>
      </c>
      <c r="B326" t="s">
        <v>1400</v>
      </c>
      <c r="C326" s="11" t="s">
        <v>1420</v>
      </c>
      <c r="D326" s="11" t="s">
        <v>1471</v>
      </c>
      <c r="F326" s="36"/>
      <c r="G326" s="39"/>
      <c r="H326" s="30" t="str">
        <f t="shared" si="8"/>
        <v>ID2_OP_Diag01_F</v>
      </c>
      <c r="I326" s="30" t="s">
        <v>1472</v>
      </c>
      <c r="J326" s="11"/>
      <c r="K326" s="11" t="s">
        <v>1473</v>
      </c>
      <c r="L326" s="11" t="s">
        <v>1474</v>
      </c>
      <c r="M326" s="11">
        <v>5.5000000000000003E-4</v>
      </c>
      <c r="N326" s="11" t="s">
        <v>1425</v>
      </c>
      <c r="O326">
        <v>0.255</v>
      </c>
      <c r="P326">
        <f t="shared" si="9"/>
        <v>463</v>
      </c>
      <c r="Q326" s="53">
        <v>0.15</v>
      </c>
      <c r="R326">
        <f t="shared" si="10"/>
        <v>272</v>
      </c>
    </row>
    <row r="327" spans="1:18" x14ac:dyDescent="0.3">
      <c r="A327" s="30">
        <f t="shared" si="7"/>
        <v>308</v>
      </c>
      <c r="B327" t="s">
        <v>1301</v>
      </c>
      <c r="C327" s="11" t="s">
        <v>1420</v>
      </c>
      <c r="D327" s="11" t="s">
        <v>1475</v>
      </c>
      <c r="E327" s="28"/>
      <c r="F327" s="36"/>
      <c r="G327" s="39"/>
      <c r="H327" s="30" t="str">
        <f t="shared" si="8"/>
        <v>IDA_OP0_Msk1_F</v>
      </c>
      <c r="I327" s="30" t="s">
        <v>1476</v>
      </c>
      <c r="J327" s="11"/>
      <c r="K327" s="11" t="s">
        <v>1477</v>
      </c>
      <c r="L327" s="11" t="s">
        <v>1478</v>
      </c>
      <c r="M327" s="11">
        <v>3.2000000000000002E-3</v>
      </c>
      <c r="N327" s="11" t="s">
        <v>1425</v>
      </c>
      <c r="O327">
        <v>2.7</v>
      </c>
      <c r="P327">
        <f t="shared" si="9"/>
        <v>843</v>
      </c>
    </row>
    <row r="328" spans="1:18" x14ac:dyDescent="0.3">
      <c r="A328" s="30">
        <f t="shared" si="7"/>
        <v>309</v>
      </c>
      <c r="B328" t="s">
        <v>1318</v>
      </c>
      <c r="C328" s="11" t="s">
        <v>1420</v>
      </c>
      <c r="D328" s="11" t="s">
        <v>1475</v>
      </c>
      <c r="F328" s="36"/>
      <c r="G328" s="39"/>
      <c r="H328" s="30" t="str">
        <f t="shared" si="8"/>
        <v>IDA_OP1_Msk1_F</v>
      </c>
      <c r="I328" s="30" t="s">
        <v>1479</v>
      </c>
      <c r="J328" s="11"/>
      <c r="K328" s="11" t="s">
        <v>1480</v>
      </c>
      <c r="L328" s="11" t="s">
        <v>1481</v>
      </c>
      <c r="M328" s="11">
        <v>3.2000000000000002E-3</v>
      </c>
      <c r="N328" s="11" t="s">
        <v>1425</v>
      </c>
      <c r="O328">
        <v>0.7</v>
      </c>
      <c r="P328">
        <f t="shared" si="9"/>
        <v>218</v>
      </c>
    </row>
    <row r="329" spans="1:18" x14ac:dyDescent="0.3">
      <c r="A329" s="30">
        <f t="shared" si="7"/>
        <v>310</v>
      </c>
      <c r="B329" t="s">
        <v>1350</v>
      </c>
      <c r="C329" s="11" t="s">
        <v>1420</v>
      </c>
      <c r="D329" s="11" t="s">
        <v>1482</v>
      </c>
      <c r="E329" s="28"/>
      <c r="F329" s="36"/>
      <c r="G329" s="39"/>
      <c r="H329" s="30" t="str">
        <f t="shared" si="8"/>
        <v>IDA_OP2_Msk1_F</v>
      </c>
      <c r="I329" s="30" t="s">
        <v>1483</v>
      </c>
      <c r="J329" s="11"/>
      <c r="K329" s="11" t="s">
        <v>1484</v>
      </c>
      <c r="L329" s="11" t="s">
        <v>1485</v>
      </c>
      <c r="M329" s="11">
        <v>3.2000000000000002E-3</v>
      </c>
      <c r="N329" s="11" t="s">
        <v>1425</v>
      </c>
      <c r="O329">
        <v>0.7</v>
      </c>
      <c r="P329">
        <f t="shared" si="9"/>
        <v>218</v>
      </c>
    </row>
    <row r="330" spans="1:18" x14ac:dyDescent="0.3">
      <c r="A330" s="30">
        <f t="shared" si="7"/>
        <v>311</v>
      </c>
      <c r="B330" t="s">
        <v>2043</v>
      </c>
      <c r="C330" s="11" t="s">
        <v>1420</v>
      </c>
      <c r="D330" s="11" t="s">
        <v>1486</v>
      </c>
      <c r="E330" s="28"/>
      <c r="F330" s="36"/>
      <c r="H330" s="30" t="str">
        <f t="shared" si="8"/>
        <v>IDA_OP1_PSh_F</v>
      </c>
      <c r="I330" s="30" t="s">
        <v>1487</v>
      </c>
      <c r="K330" s="11" t="s">
        <v>1488</v>
      </c>
      <c r="L330" s="11" t="s">
        <v>1489</v>
      </c>
      <c r="M330" s="11">
        <v>1E-3</v>
      </c>
      <c r="N330" s="11" t="s">
        <v>1425</v>
      </c>
      <c r="O330">
        <v>0.45</v>
      </c>
      <c r="P330">
        <f t="shared" si="9"/>
        <v>450</v>
      </c>
    </row>
    <row r="331" spans="1:18" x14ac:dyDescent="0.3">
      <c r="A331" s="30">
        <f t="shared" si="7"/>
        <v>312</v>
      </c>
      <c r="B331" t="s">
        <v>2044</v>
      </c>
      <c r="C331" s="11" t="s">
        <v>1420</v>
      </c>
      <c r="D331" s="11" t="s">
        <v>1486</v>
      </c>
      <c r="F331" s="36"/>
      <c r="H331" s="30" t="str">
        <f t="shared" si="8"/>
        <v>IDA_OP2_PSh_F</v>
      </c>
      <c r="I331" s="30" t="s">
        <v>1490</v>
      </c>
      <c r="K331" s="11" t="s">
        <v>1491</v>
      </c>
      <c r="L331" s="11" t="s">
        <v>1492</v>
      </c>
      <c r="M331" s="11">
        <v>1E-3</v>
      </c>
      <c r="N331" s="11" t="s">
        <v>1425</v>
      </c>
      <c r="O331">
        <v>0.45</v>
      </c>
      <c r="P331">
        <f t="shared" si="9"/>
        <v>450</v>
      </c>
    </row>
    <row r="332" spans="1:18" x14ac:dyDescent="0.3">
      <c r="A332" s="30">
        <f t="shared" si="7"/>
        <v>313</v>
      </c>
      <c r="B332" t="s">
        <v>1493</v>
      </c>
      <c r="C332" s="11" t="s">
        <v>1420</v>
      </c>
      <c r="D332" s="11" t="s">
        <v>1494</v>
      </c>
      <c r="F332" s="36"/>
      <c r="H332" s="30" t="str">
        <f t="shared" si="8"/>
        <v>ID1_OP_Mon_Msk_F</v>
      </c>
      <c r="I332" s="30" t="s">
        <v>1495</v>
      </c>
      <c r="K332" s="11" t="s">
        <v>1496</v>
      </c>
      <c r="L332" s="11" t="s">
        <v>1497</v>
      </c>
      <c r="M332" s="11">
        <v>1.9E-3</v>
      </c>
      <c r="N332" s="11" t="s">
        <v>1425</v>
      </c>
    </row>
    <row r="333" spans="1:18" x14ac:dyDescent="0.3">
      <c r="A333" s="30">
        <f t="shared" si="7"/>
        <v>314</v>
      </c>
      <c r="B333" t="s">
        <v>1498</v>
      </c>
      <c r="C333" s="11" t="s">
        <v>1420</v>
      </c>
      <c r="D333" s="11" t="s">
        <v>1499</v>
      </c>
      <c r="F333" s="36"/>
      <c r="H333" s="30" t="str">
        <f t="shared" si="8"/>
        <v>ID2_OP_Mon_Msk_F</v>
      </c>
      <c r="I333" s="30" t="s">
        <v>1500</v>
      </c>
      <c r="K333" s="11" t="s">
        <v>1501</v>
      </c>
      <c r="L333" s="11" t="s">
        <v>1502</v>
      </c>
      <c r="M333" s="11">
        <v>1.9E-3</v>
      </c>
      <c r="N333" s="11" t="s">
        <v>1425</v>
      </c>
    </row>
    <row r="334" spans="1:18" x14ac:dyDescent="0.3">
      <c r="A334" s="30">
        <f t="shared" si="7"/>
        <v>315</v>
      </c>
      <c r="B334" t="s">
        <v>1503</v>
      </c>
      <c r="C334" s="11" t="s">
        <v>1420</v>
      </c>
      <c r="D334" s="40">
        <v>1</v>
      </c>
      <c r="H334" s="30" t="str">
        <f t="shared" si="8"/>
        <v>IDA_UT_Circuit1_F</v>
      </c>
      <c r="I334" s="30" t="s">
        <v>1504</v>
      </c>
      <c r="K334" s="11" t="s">
        <v>1505</v>
      </c>
      <c r="L334" s="11" t="s">
        <v>1506</v>
      </c>
      <c r="M334" s="11">
        <v>5.5000000000000003E-4</v>
      </c>
      <c r="N334" s="11" t="s">
        <v>1425</v>
      </c>
    </row>
    <row r="335" spans="1:18" x14ac:dyDescent="0.3">
      <c r="A335" s="30">
        <f t="shared" si="7"/>
        <v>316</v>
      </c>
      <c r="B335" t="s">
        <v>1507</v>
      </c>
      <c r="C335" s="11" t="s">
        <v>1420</v>
      </c>
      <c r="D335" s="40">
        <v>10</v>
      </c>
      <c r="H335" s="30" t="str">
        <f t="shared" si="8"/>
        <v>IDA_UT_Circuit10_F</v>
      </c>
      <c r="I335" s="30" t="s">
        <v>1508</v>
      </c>
      <c r="K335" s="11" t="s">
        <v>1509</v>
      </c>
      <c r="L335" s="11" t="s">
        <v>1510</v>
      </c>
      <c r="M335" s="11">
        <v>2.3E-3</v>
      </c>
      <c r="N335" s="11" t="s">
        <v>1425</v>
      </c>
    </row>
    <row r="336" spans="1:18" x14ac:dyDescent="0.3">
      <c r="A336" s="30">
        <f t="shared" si="7"/>
        <v>317</v>
      </c>
      <c r="B336" t="s">
        <v>1360</v>
      </c>
      <c r="C336" s="11" t="s">
        <v>1420</v>
      </c>
      <c r="D336" s="40" t="s">
        <v>323</v>
      </c>
      <c r="H336" s="30" t="str">
        <f t="shared" si="8"/>
        <v>IDA_UT_DI_F</v>
      </c>
      <c r="I336" s="30" t="s">
        <v>1511</v>
      </c>
      <c r="K336" s="11" t="s">
        <v>1512</v>
      </c>
      <c r="L336" s="11" t="s">
        <v>1513</v>
      </c>
      <c r="M336" s="11">
        <v>0.02</v>
      </c>
      <c r="N336" s="11" t="s">
        <v>1425</v>
      </c>
    </row>
    <row r="337" spans="1:14" x14ac:dyDescent="0.3">
      <c r="A337" s="30">
        <f t="shared" si="7"/>
        <v>318</v>
      </c>
      <c r="B337" t="s">
        <v>1360</v>
      </c>
      <c r="C337" t="s">
        <v>1514</v>
      </c>
      <c r="D337" s="40" t="s">
        <v>337</v>
      </c>
      <c r="H337" s="30" t="s">
        <v>1515</v>
      </c>
      <c r="I337" s="30" t="s">
        <v>1516</v>
      </c>
      <c r="K337" s="11" t="s">
        <v>1517</v>
      </c>
      <c r="L337" s="11" t="s">
        <v>1518</v>
      </c>
      <c r="M337" s="11">
        <v>0.15</v>
      </c>
      <c r="N337" s="11" t="s">
        <v>1519</v>
      </c>
    </row>
    <row r="338" spans="1:14" x14ac:dyDescent="0.3">
      <c r="A338" s="30">
        <f t="shared" si="7"/>
        <v>319</v>
      </c>
      <c r="B338" t="s">
        <v>1360</v>
      </c>
      <c r="C338" t="s">
        <v>1520</v>
      </c>
      <c r="D338" s="40" t="s">
        <v>339</v>
      </c>
      <c r="H338" s="30" t="s">
        <v>1521</v>
      </c>
      <c r="I338" s="30" t="s">
        <v>1522</v>
      </c>
      <c r="K338" s="11" t="s">
        <v>1523</v>
      </c>
      <c r="L338" s="11" t="s">
        <v>1524</v>
      </c>
      <c r="M338" s="11">
        <v>0.15</v>
      </c>
      <c r="N338" s="11" t="s">
        <v>1519</v>
      </c>
    </row>
    <row r="339" spans="1:14" x14ac:dyDescent="0.3">
      <c r="A339" s="30">
        <f t="shared" si="7"/>
        <v>320</v>
      </c>
      <c r="B339" t="s">
        <v>1525</v>
      </c>
      <c r="C339" t="s">
        <v>1514</v>
      </c>
      <c r="D339" s="40" t="s">
        <v>341</v>
      </c>
      <c r="H339" s="30" t="s">
        <v>1526</v>
      </c>
      <c r="I339" s="30" t="s">
        <v>1527</v>
      </c>
      <c r="K339" s="11" t="s">
        <v>1528</v>
      </c>
      <c r="L339" s="11" t="s">
        <v>1529</v>
      </c>
      <c r="M339" s="11">
        <v>0.15</v>
      </c>
      <c r="N339" s="11" t="s">
        <v>1519</v>
      </c>
    </row>
    <row r="340" spans="1:14" x14ac:dyDescent="0.3">
      <c r="A340" s="30">
        <f t="shared" si="7"/>
        <v>321</v>
      </c>
      <c r="B340" t="s">
        <v>1525</v>
      </c>
      <c r="C340" t="s">
        <v>1520</v>
      </c>
      <c r="D340" s="40" t="s">
        <v>343</v>
      </c>
      <c r="H340" s="30" t="s">
        <v>1530</v>
      </c>
      <c r="I340" s="30" t="s">
        <v>1531</v>
      </c>
      <c r="K340" s="11" t="s">
        <v>1532</v>
      </c>
      <c r="L340" s="11" t="s">
        <v>1533</v>
      </c>
      <c r="M340" s="11">
        <v>0.15</v>
      </c>
      <c r="N340" s="11" t="s">
        <v>1519</v>
      </c>
    </row>
    <row r="341" spans="1:14" x14ac:dyDescent="0.3">
      <c r="A341" s="30">
        <f t="shared" si="7"/>
        <v>322</v>
      </c>
      <c r="B341" s="59" t="s">
        <v>2362</v>
      </c>
      <c r="C341" t="s">
        <v>2358</v>
      </c>
      <c r="D341" s="40" t="s">
        <v>2233</v>
      </c>
      <c r="H341" s="30" t="s">
        <v>2269</v>
      </c>
      <c r="I341" s="30" t="s">
        <v>2245</v>
      </c>
      <c r="K341" s="30" t="s">
        <v>2259</v>
      </c>
      <c r="L341" t="s">
        <v>2269</v>
      </c>
      <c r="M341" t="s">
        <v>2269</v>
      </c>
    </row>
    <row r="342" spans="1:14" x14ac:dyDescent="0.3">
      <c r="A342" s="30">
        <f t="shared" si="7"/>
        <v>323</v>
      </c>
      <c r="B342" s="59" t="s">
        <v>2362</v>
      </c>
      <c r="C342" s="30" t="s">
        <v>2359</v>
      </c>
      <c r="D342" s="40" t="s">
        <v>2235</v>
      </c>
      <c r="H342" s="30" t="s">
        <v>2270</v>
      </c>
      <c r="I342" s="30" t="s">
        <v>2250</v>
      </c>
      <c r="K342" s="30" t="s">
        <v>2257</v>
      </c>
      <c r="L342" t="s">
        <v>2270</v>
      </c>
      <c r="M342" t="s">
        <v>2270</v>
      </c>
    </row>
    <row r="343" spans="1:14" x14ac:dyDescent="0.3">
      <c r="A343" s="30">
        <f t="shared" si="7"/>
        <v>324</v>
      </c>
      <c r="B343" s="59" t="s">
        <v>2362</v>
      </c>
      <c r="C343" s="30" t="s">
        <v>2360</v>
      </c>
      <c r="D343" s="40" t="s">
        <v>2234</v>
      </c>
      <c r="H343" s="30" t="s">
        <v>2271</v>
      </c>
      <c r="I343" s="30" t="s">
        <v>2251</v>
      </c>
      <c r="K343" s="30" t="s">
        <v>2260</v>
      </c>
      <c r="L343" t="s">
        <v>2271</v>
      </c>
      <c r="M343" t="s">
        <v>2271</v>
      </c>
    </row>
    <row r="344" spans="1:14" x14ac:dyDescent="0.3">
      <c r="A344" s="30">
        <f t="shared" si="7"/>
        <v>325</v>
      </c>
      <c r="B344" s="59" t="s">
        <v>2363</v>
      </c>
      <c r="C344" t="s">
        <v>2358</v>
      </c>
      <c r="D344" s="40" t="s">
        <v>2236</v>
      </c>
      <c r="H344" s="30" t="s">
        <v>2272</v>
      </c>
      <c r="I344" s="30" t="s">
        <v>2246</v>
      </c>
      <c r="K344" s="30" t="s">
        <v>2258</v>
      </c>
      <c r="L344" t="s">
        <v>2272</v>
      </c>
      <c r="M344" t="s">
        <v>2272</v>
      </c>
    </row>
    <row r="345" spans="1:14" x14ac:dyDescent="0.3">
      <c r="A345" s="30">
        <f t="shared" si="7"/>
        <v>326</v>
      </c>
      <c r="B345" s="59" t="s">
        <v>2363</v>
      </c>
      <c r="C345" s="30" t="s">
        <v>2359</v>
      </c>
      <c r="D345" s="40" t="s">
        <v>2237</v>
      </c>
      <c r="H345" s="30" t="s">
        <v>2273</v>
      </c>
      <c r="I345" s="30" t="s">
        <v>2252</v>
      </c>
      <c r="K345" s="30" t="s">
        <v>2266</v>
      </c>
      <c r="L345" t="s">
        <v>2273</v>
      </c>
      <c r="M345" t="s">
        <v>2273</v>
      </c>
    </row>
    <row r="346" spans="1:14" x14ac:dyDescent="0.3">
      <c r="A346" s="30">
        <f t="shared" si="7"/>
        <v>327</v>
      </c>
      <c r="B346" s="59" t="s">
        <v>2363</v>
      </c>
      <c r="C346" s="30" t="s">
        <v>2360</v>
      </c>
      <c r="D346" s="40" t="s">
        <v>2238</v>
      </c>
      <c r="H346" s="30" t="s">
        <v>2274</v>
      </c>
      <c r="I346" s="30" t="s">
        <v>2253</v>
      </c>
      <c r="K346" s="30" t="s">
        <v>2263</v>
      </c>
      <c r="L346" t="s">
        <v>2274</v>
      </c>
      <c r="M346" t="s">
        <v>2274</v>
      </c>
    </row>
    <row r="347" spans="1:14" x14ac:dyDescent="0.3">
      <c r="A347" s="30">
        <f t="shared" si="7"/>
        <v>328</v>
      </c>
      <c r="B347" s="59" t="s">
        <v>2357</v>
      </c>
      <c r="C347" t="s">
        <v>2358</v>
      </c>
      <c r="D347" s="40" t="s">
        <v>2239</v>
      </c>
      <c r="H347" s="30" t="s">
        <v>2275</v>
      </c>
      <c r="I347" s="30" t="s">
        <v>2247</v>
      </c>
      <c r="K347" s="30" t="s">
        <v>2261</v>
      </c>
      <c r="L347" t="s">
        <v>2275</v>
      </c>
      <c r="M347" t="s">
        <v>2275</v>
      </c>
    </row>
    <row r="348" spans="1:14" x14ac:dyDescent="0.3">
      <c r="A348" s="30">
        <f t="shared" si="7"/>
        <v>329</v>
      </c>
      <c r="B348" s="59" t="s">
        <v>2357</v>
      </c>
      <c r="C348" s="30" t="s">
        <v>2359</v>
      </c>
      <c r="D348" s="40" t="s">
        <v>2240</v>
      </c>
      <c r="H348" s="30" t="s">
        <v>2276</v>
      </c>
      <c r="I348" s="30" t="s">
        <v>2254</v>
      </c>
      <c r="K348" s="30" t="s">
        <v>2267</v>
      </c>
      <c r="L348" t="s">
        <v>2276</v>
      </c>
      <c r="M348" t="s">
        <v>2276</v>
      </c>
    </row>
    <row r="349" spans="1:14" x14ac:dyDescent="0.3">
      <c r="A349" s="30">
        <f t="shared" si="7"/>
        <v>330</v>
      </c>
      <c r="B349" s="59" t="s">
        <v>2357</v>
      </c>
      <c r="C349" s="30" t="s">
        <v>2360</v>
      </c>
      <c r="D349" s="40" t="s">
        <v>2241</v>
      </c>
      <c r="H349" s="30" t="s">
        <v>2277</v>
      </c>
      <c r="I349" s="30" t="s">
        <v>2255</v>
      </c>
      <c r="K349" s="30" t="s">
        <v>2264</v>
      </c>
      <c r="L349" t="s">
        <v>2277</v>
      </c>
      <c r="M349" t="s">
        <v>2277</v>
      </c>
    </row>
    <row r="350" spans="1:14" x14ac:dyDescent="0.3">
      <c r="A350" s="30">
        <f t="shared" si="7"/>
        <v>331</v>
      </c>
      <c r="B350" s="59" t="s">
        <v>2361</v>
      </c>
      <c r="C350" t="s">
        <v>2358</v>
      </c>
      <c r="D350" s="40" t="s">
        <v>2242</v>
      </c>
      <c r="H350" s="30" t="s">
        <v>2278</v>
      </c>
      <c r="I350" s="30" t="s">
        <v>2248</v>
      </c>
      <c r="K350" s="31" t="s">
        <v>2262</v>
      </c>
      <c r="L350" t="s">
        <v>2278</v>
      </c>
      <c r="M350" t="s">
        <v>2278</v>
      </c>
    </row>
    <row r="351" spans="1:14" x14ac:dyDescent="0.3">
      <c r="A351" s="30">
        <f t="shared" si="7"/>
        <v>332</v>
      </c>
      <c r="B351" s="59" t="s">
        <v>2361</v>
      </c>
      <c r="C351" s="30" t="s">
        <v>2359</v>
      </c>
      <c r="D351" s="40" t="s">
        <v>2243</v>
      </c>
      <c r="H351" s="30" t="s">
        <v>2279</v>
      </c>
      <c r="I351" s="30" t="s">
        <v>2249</v>
      </c>
      <c r="K351" s="31" t="s">
        <v>2268</v>
      </c>
      <c r="L351" t="s">
        <v>2279</v>
      </c>
      <c r="M351" t="s">
        <v>2279</v>
      </c>
    </row>
    <row r="352" spans="1:14" x14ac:dyDescent="0.3">
      <c r="A352" s="30">
        <f t="shared" si="7"/>
        <v>333</v>
      </c>
      <c r="B352" s="59" t="s">
        <v>2361</v>
      </c>
      <c r="C352" s="30" t="s">
        <v>2360</v>
      </c>
      <c r="D352" s="40" t="s">
        <v>2244</v>
      </c>
      <c r="H352" s="30" t="s">
        <v>2280</v>
      </c>
      <c r="I352" s="30" t="s">
        <v>2256</v>
      </c>
      <c r="K352" s="31" t="s">
        <v>2265</v>
      </c>
      <c r="L352" t="s">
        <v>2280</v>
      </c>
      <c r="M352" t="s">
        <v>2280</v>
      </c>
    </row>
    <row r="353" spans="1:11" x14ac:dyDescent="0.3">
      <c r="A353" s="30">
        <f t="shared" si="7"/>
        <v>334</v>
      </c>
      <c r="B353" s="11" t="s">
        <v>2281</v>
      </c>
      <c r="C353" s="11" t="s">
        <v>2282</v>
      </c>
      <c r="D353" s="40" t="s">
        <v>2284</v>
      </c>
      <c r="H353" s="30" t="str">
        <f>CONCATENATE(SUBSTITUTE((SUBSTITUTE(SUBSTITUTE(SUBSTITUTE(CONCATENATE(RIGHT(B353,(LEN(B353)-5)),C353),"{","_"),"}",""),":","")),"-","_"))</f>
        <v>ID_RGA_DetSmkAlrm_Sts</v>
      </c>
      <c r="I353" s="30" t="s">
        <v>2291</v>
      </c>
      <c r="K353" s="31" t="s">
        <v>2303</v>
      </c>
    </row>
    <row r="354" spans="1:11" x14ac:dyDescent="0.3">
      <c r="A354" s="30">
        <f t="shared" si="7"/>
        <v>335</v>
      </c>
      <c r="B354" s="11" t="s">
        <v>2281</v>
      </c>
      <c r="C354" s="31" t="s">
        <v>2283</v>
      </c>
      <c r="D354" s="40" t="s">
        <v>2285</v>
      </c>
      <c r="H354" s="30" t="str">
        <f t="shared" ref="H354:H365" si="11">CONCATENATE(SUBSTITUTE((SUBSTITUTE(SUBSTITUTE(SUBSTITUTE(CONCATENATE(RIGHT(B354,(LEN(B354)-5)),C354),"{","_"),"}",""),":","")),"-","_"))</f>
        <v>ID_RGA_DetSmkStsHead_Sts</v>
      </c>
      <c r="I354" s="30" t="s">
        <v>2292</v>
      </c>
      <c r="K354" s="31" t="s">
        <v>2304</v>
      </c>
    </row>
    <row r="355" spans="1:11" x14ac:dyDescent="0.3">
      <c r="A355" s="30">
        <f t="shared" si="7"/>
        <v>336</v>
      </c>
      <c r="B355" s="11" t="s">
        <v>2286</v>
      </c>
      <c r="C355" s="11" t="s">
        <v>2282</v>
      </c>
      <c r="D355" s="40" t="s">
        <v>2284</v>
      </c>
      <c r="H355" s="30" t="str">
        <f t="shared" si="11"/>
        <v>ID_RGB_DetSmkAlrm_Sts</v>
      </c>
      <c r="I355" s="30" t="s">
        <v>2293</v>
      </c>
      <c r="K355" s="31" t="s">
        <v>2305</v>
      </c>
    </row>
    <row r="356" spans="1:11" x14ac:dyDescent="0.3">
      <c r="A356" s="30">
        <f t="shared" si="7"/>
        <v>337</v>
      </c>
      <c r="B356" s="11" t="s">
        <v>2286</v>
      </c>
      <c r="C356" s="31" t="s">
        <v>2283</v>
      </c>
      <c r="D356" s="40" t="s">
        <v>2285</v>
      </c>
      <c r="H356" s="30" t="str">
        <f t="shared" si="11"/>
        <v>ID_RGB_DetSmkStsHead_Sts</v>
      </c>
      <c r="I356" s="30" t="s">
        <v>2294</v>
      </c>
      <c r="K356" s="31" t="s">
        <v>2306</v>
      </c>
    </row>
    <row r="357" spans="1:11" x14ac:dyDescent="0.3">
      <c r="A357" s="30">
        <f t="shared" si="7"/>
        <v>338</v>
      </c>
      <c r="B357" s="11" t="s">
        <v>2287</v>
      </c>
      <c r="C357" s="11" t="s">
        <v>2282</v>
      </c>
      <c r="D357" s="40" t="s">
        <v>2284</v>
      </c>
      <c r="H357" s="30" t="str">
        <f t="shared" si="11"/>
        <v>ID_RGC_DetSmkAlrm_Sts</v>
      </c>
      <c r="I357" s="30" t="s">
        <v>2295</v>
      </c>
      <c r="K357" s="31" t="s">
        <v>2307</v>
      </c>
    </row>
    <row r="358" spans="1:11" x14ac:dyDescent="0.3">
      <c r="A358" s="30">
        <f t="shared" si="7"/>
        <v>339</v>
      </c>
      <c r="B358" s="11" t="s">
        <v>2287</v>
      </c>
      <c r="C358" s="31" t="s">
        <v>2283</v>
      </c>
      <c r="D358" s="40" t="s">
        <v>2285</v>
      </c>
      <c r="H358" s="30" t="str">
        <f t="shared" si="11"/>
        <v>ID_RGC_DetSmkStsHead_Sts</v>
      </c>
      <c r="I358" s="30" t="s">
        <v>2296</v>
      </c>
      <c r="K358" s="31" t="s">
        <v>2308</v>
      </c>
    </row>
    <row r="359" spans="1:11" x14ac:dyDescent="0.3">
      <c r="A359" s="30">
        <f t="shared" si="7"/>
        <v>340</v>
      </c>
      <c r="B359" s="11" t="s">
        <v>2288</v>
      </c>
      <c r="C359" s="11" t="s">
        <v>2282</v>
      </c>
      <c r="D359" s="40" t="s">
        <v>2284</v>
      </c>
      <c r="H359" s="30" t="str">
        <f t="shared" si="11"/>
        <v>ID_RGD_DetSmkAlrm_Sts</v>
      </c>
      <c r="I359" s="30" t="s">
        <v>2297</v>
      </c>
      <c r="K359" s="31" t="s">
        <v>2309</v>
      </c>
    </row>
    <row r="360" spans="1:11" x14ac:dyDescent="0.3">
      <c r="A360" s="30">
        <f t="shared" si="7"/>
        <v>341</v>
      </c>
      <c r="B360" s="11" t="s">
        <v>2288</v>
      </c>
      <c r="C360" s="31" t="s">
        <v>2283</v>
      </c>
      <c r="D360" s="40" t="s">
        <v>2285</v>
      </c>
      <c r="H360" s="30" t="str">
        <f t="shared" si="11"/>
        <v>ID_RGD_DetSmkStsHead_Sts</v>
      </c>
      <c r="I360" s="30" t="s">
        <v>2298</v>
      </c>
      <c r="K360" s="31" t="s">
        <v>2310</v>
      </c>
    </row>
    <row r="361" spans="1:11" x14ac:dyDescent="0.3">
      <c r="A361" s="30">
        <f t="shared" si="7"/>
        <v>342</v>
      </c>
      <c r="B361" s="11" t="s">
        <v>2289</v>
      </c>
      <c r="C361" s="11" t="s">
        <v>2282</v>
      </c>
      <c r="D361" s="40" t="s">
        <v>2284</v>
      </c>
      <c r="H361" s="30" t="str">
        <f t="shared" si="11"/>
        <v>ID_RGE_DetSmkAlrm_Sts</v>
      </c>
      <c r="I361" s="30" t="s">
        <v>2299</v>
      </c>
      <c r="K361" s="31" t="s">
        <v>2311</v>
      </c>
    </row>
    <row r="362" spans="1:11" x14ac:dyDescent="0.3">
      <c r="A362" s="30">
        <f t="shared" si="7"/>
        <v>343</v>
      </c>
      <c r="B362" s="11" t="s">
        <v>2289</v>
      </c>
      <c r="C362" s="31" t="s">
        <v>2283</v>
      </c>
      <c r="D362" s="40" t="s">
        <v>2285</v>
      </c>
      <c r="H362" s="30" t="str">
        <f t="shared" si="11"/>
        <v>ID_RGE_DetSmkStsHead_Sts</v>
      </c>
      <c r="I362" s="30" t="s">
        <v>2300</v>
      </c>
      <c r="K362" s="31" t="s">
        <v>2312</v>
      </c>
    </row>
    <row r="363" spans="1:11" x14ac:dyDescent="0.3">
      <c r="A363" s="30">
        <f t="shared" si="7"/>
        <v>344</v>
      </c>
      <c r="B363" s="11" t="s">
        <v>2290</v>
      </c>
      <c r="C363" s="11" t="s">
        <v>2282</v>
      </c>
      <c r="D363" s="40" t="s">
        <v>2284</v>
      </c>
      <c r="H363" s="30" t="str">
        <f t="shared" si="11"/>
        <v>ID_RGF_DetSmkAlrm_Sts</v>
      </c>
      <c r="I363" s="30" t="s">
        <v>2301</v>
      </c>
      <c r="K363" s="31" t="s">
        <v>2313</v>
      </c>
    </row>
    <row r="364" spans="1:11" x14ac:dyDescent="0.3">
      <c r="A364" s="30">
        <f t="shared" si="7"/>
        <v>345</v>
      </c>
      <c r="B364" s="11" t="s">
        <v>2290</v>
      </c>
      <c r="C364" s="31" t="s">
        <v>2283</v>
      </c>
      <c r="D364" s="40" t="s">
        <v>2285</v>
      </c>
      <c r="H364" s="30" t="str">
        <f t="shared" si="11"/>
        <v>ID_RGF_DetSmkStsHead_Sts</v>
      </c>
      <c r="I364" s="30" t="s">
        <v>2302</v>
      </c>
      <c r="K364" s="31" t="s">
        <v>2314</v>
      </c>
    </row>
    <row r="365" spans="1:11" x14ac:dyDescent="0.3">
      <c r="A365" s="30">
        <f t="shared" si="7"/>
        <v>346</v>
      </c>
      <c r="B365" s="11" t="s">
        <v>2322</v>
      </c>
      <c r="C365" s="11" t="s">
        <v>2282</v>
      </c>
      <c r="D365" s="40" t="s">
        <v>2315</v>
      </c>
      <c r="H365" s="30" t="str">
        <f t="shared" si="11"/>
        <v>IDA_PU_LD1Alrm_Sts</v>
      </c>
      <c r="I365" s="30" t="s">
        <v>2351</v>
      </c>
      <c r="K365" s="31" t="s">
        <v>2320</v>
      </c>
    </row>
    <row r="366" spans="1:11" x14ac:dyDescent="0.3">
      <c r="A366" s="30">
        <f t="shared" si="7"/>
        <v>347</v>
      </c>
      <c r="B366" s="11" t="s">
        <v>2365</v>
      </c>
      <c r="C366" s="31" t="s">
        <v>2366</v>
      </c>
      <c r="H366" s="40" t="s">
        <v>2364</v>
      </c>
      <c r="I366" s="30" t="s">
        <v>2371</v>
      </c>
      <c r="K366" s="31" t="s">
        <v>2374</v>
      </c>
    </row>
    <row r="367" spans="1:11" x14ac:dyDescent="0.3">
      <c r="A367" s="30">
        <f t="shared" si="7"/>
        <v>348</v>
      </c>
      <c r="B367" s="11" t="s">
        <v>2365</v>
      </c>
      <c r="C367" s="31" t="s">
        <v>2367</v>
      </c>
      <c r="H367" s="40" t="s">
        <v>2369</v>
      </c>
      <c r="I367" s="30" t="s">
        <v>2372</v>
      </c>
      <c r="K367" s="31" t="s">
        <v>2375</v>
      </c>
    </row>
    <row r="368" spans="1:11" x14ac:dyDescent="0.3">
      <c r="A368" s="30">
        <f t="shared" si="7"/>
        <v>349</v>
      </c>
      <c r="B368" s="11" t="s">
        <v>2365</v>
      </c>
      <c r="C368" s="31" t="s">
        <v>2368</v>
      </c>
      <c r="H368" s="40" t="s">
        <v>2370</v>
      </c>
      <c r="I368" s="30" t="s">
        <v>2373</v>
      </c>
      <c r="K368" s="31" t="s">
        <v>2376</v>
      </c>
    </row>
    <row r="369" spans="2:11" x14ac:dyDescent="0.3">
      <c r="B369" s="30"/>
      <c r="C369" s="31"/>
      <c r="E369" s="61"/>
      <c r="G369" s="61"/>
      <c r="H369" s="30"/>
      <c r="I369" s="30"/>
      <c r="K369" s="30"/>
    </row>
    <row r="370" spans="2:11" x14ac:dyDescent="0.3">
      <c r="B370" s="30"/>
      <c r="C370" s="31"/>
      <c r="E370" s="61"/>
      <c r="G370" s="61"/>
      <c r="H370" s="30"/>
      <c r="I370" s="30"/>
      <c r="K370" s="30"/>
    </row>
    <row r="371" spans="2:11" x14ac:dyDescent="0.3">
      <c r="B371" s="30"/>
      <c r="C371" s="31"/>
      <c r="E371" s="61"/>
      <c r="G371" s="61"/>
      <c r="H371" s="30"/>
      <c r="I371" s="30"/>
      <c r="K371" s="30"/>
    </row>
  </sheetData>
  <printOptions horizontalCentered="1" gridLines="1"/>
  <pageMargins left="0.25" right="0.25" top="0.75" bottom="0.75" header="0.3" footer="0.3"/>
  <pageSetup scale="1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K1076"/>
  <sheetViews>
    <sheetView topLeftCell="X240" workbookViewId="0">
      <selection activeCell="BH232" sqref="BH232"/>
    </sheetView>
  </sheetViews>
  <sheetFormatPr defaultRowHeight="15.6" x14ac:dyDescent="0.3"/>
  <cols>
    <col min="1" max="1" width="6.3984375" customWidth="1"/>
    <col min="2" max="2" width="4.5" customWidth="1"/>
    <col min="3" max="3" width="2.3984375" customWidth="1"/>
    <col min="4" max="4" width="39.5" bestFit="1" customWidth="1"/>
    <col min="5" max="5" width="7" customWidth="1"/>
    <col min="6" max="6" width="4.8984375" customWidth="1"/>
    <col min="7" max="7" width="5.19921875" customWidth="1"/>
    <col min="8" max="8" width="2.3984375" customWidth="1"/>
    <col min="9" max="9" width="1.59765625" customWidth="1"/>
    <col min="10" max="10" width="7" customWidth="1"/>
    <col min="11" max="11" width="4.19921875" customWidth="1"/>
    <col min="12" max="13" width="4.8984375" customWidth="1"/>
    <col min="14" max="14" width="2.3984375" customWidth="1"/>
    <col min="15" max="15" width="8.09765625" customWidth="1"/>
    <col min="16" max="16" width="4.19921875" customWidth="1"/>
    <col min="17" max="18" width="4.8984375" customWidth="1"/>
    <col min="19" max="19" width="2.3984375" customWidth="1"/>
    <col min="20" max="20" width="20.19921875" customWidth="1"/>
    <col min="21" max="21" width="0.5" customWidth="1"/>
    <col min="22" max="22" width="19" bestFit="1" customWidth="1"/>
    <col min="23" max="23" width="4.19921875" customWidth="1"/>
    <col min="24" max="24" width="4.8984375" customWidth="1"/>
    <col min="25" max="25" width="5.19921875" customWidth="1"/>
    <col min="26" max="26" width="2.3984375" customWidth="1"/>
    <col min="27" max="27" width="10.19921875" customWidth="1"/>
    <col min="28" max="28" width="4.19921875" customWidth="1"/>
    <col min="29" max="29" width="4.8984375" customWidth="1"/>
    <col min="30" max="30" width="5.19921875" customWidth="1"/>
    <col min="31" max="31" width="2.3984375" customWidth="1"/>
    <col min="32" max="32" width="7.8984375" customWidth="1"/>
    <col min="33" max="33" width="4.19921875" customWidth="1"/>
    <col min="34" max="34" width="4.8984375" customWidth="1"/>
    <col min="35" max="35" width="5.19921875" customWidth="1"/>
    <col min="36" max="36" width="2.3984375" customWidth="1"/>
    <col min="37" max="37" width="7" customWidth="1"/>
    <col min="38" max="38" width="4.19921875" customWidth="1"/>
    <col min="39" max="39" width="4.8984375" customWidth="1"/>
    <col min="40" max="40" width="5.19921875" customWidth="1"/>
    <col min="41" max="41" width="2.3984375" customWidth="1"/>
    <col min="42" max="42" width="4.3984375" customWidth="1"/>
    <col min="43" max="43" width="4.19921875" customWidth="1"/>
    <col min="44" max="44" width="4.8984375" customWidth="1"/>
    <col min="45" max="45" width="5.19921875" customWidth="1"/>
    <col min="46" max="46" width="2.3984375" customWidth="1"/>
    <col min="47" max="47" width="7" customWidth="1"/>
    <col min="48" max="48" width="4.19921875" customWidth="1"/>
    <col min="49" max="49" width="4.8984375" customWidth="1"/>
    <col min="50" max="50" width="5.19921875" customWidth="1"/>
    <col min="51" max="51" width="2.3984375" customWidth="1"/>
    <col min="52" max="52" width="7" customWidth="1"/>
    <col min="53" max="53" width="4.19921875" customWidth="1"/>
    <col min="54" max="54" width="4.8984375" customWidth="1"/>
    <col min="55" max="55" width="5.19921875" customWidth="1"/>
    <col min="56" max="56" width="2.3984375" customWidth="1"/>
    <col min="57" max="57" width="7" customWidth="1"/>
    <col min="58" max="58" width="4.19921875" customWidth="1"/>
    <col min="59" max="59" width="4.8984375" customWidth="1"/>
    <col min="60" max="60" width="5.19921875" customWidth="1"/>
    <col min="61" max="61" width="2.3984375" customWidth="1"/>
    <col min="62" max="62" width="7" customWidth="1"/>
    <col min="63" max="63" width="6.59765625" customWidth="1"/>
  </cols>
  <sheetData>
    <row r="1" spans="1:63" x14ac:dyDescent="0.3">
      <c r="A1" t="s">
        <v>1534</v>
      </c>
      <c r="B1" t="s">
        <v>1535</v>
      </c>
      <c r="C1" t="s">
        <v>1536</v>
      </c>
      <c r="D1" t="str">
        <f>CONCATENATE('PLC EPS IO'!B2,'PLC EPS IO'!C2)</f>
        <v>XF:23IDA-VA:0{Diag:1-IP:1}Sts:Rly1PLC-Sts</v>
      </c>
      <c r="E1" t="s">
        <v>1537</v>
      </c>
      <c r="F1" t="s">
        <v>1538</v>
      </c>
      <c r="G1" t="s">
        <v>1539</v>
      </c>
      <c r="H1" t="s">
        <v>1536</v>
      </c>
      <c r="I1">
        <v>1</v>
      </c>
      <c r="J1" t="s">
        <v>1540</v>
      </c>
      <c r="K1" t="s">
        <v>1541</v>
      </c>
      <c r="L1" t="s">
        <v>1538</v>
      </c>
      <c r="M1" t="s">
        <v>1542</v>
      </c>
      <c r="N1" t="s">
        <v>1536</v>
      </c>
      <c r="O1" t="s">
        <v>1543</v>
      </c>
      <c r="P1" t="s">
        <v>1541</v>
      </c>
      <c r="Q1" t="s">
        <v>1538</v>
      </c>
      <c r="R1" t="s">
        <v>1544</v>
      </c>
      <c r="S1" t="s">
        <v>1536</v>
      </c>
      <c r="T1" s="33" t="s">
        <v>1545</v>
      </c>
      <c r="U1" s="33" t="s">
        <v>1546</v>
      </c>
      <c r="V1" t="str">
        <f>'PLC EPS IO'!K2</f>
        <v>IP_Sts_1[0]</v>
      </c>
      <c r="W1" t="s">
        <v>1541</v>
      </c>
      <c r="X1" t="s">
        <v>1538</v>
      </c>
      <c r="Y1" t="s">
        <v>1547</v>
      </c>
      <c r="Z1" t="s">
        <v>1536</v>
      </c>
      <c r="AA1" t="s">
        <v>1548</v>
      </c>
      <c r="AB1" t="s">
        <v>1541</v>
      </c>
      <c r="AC1" t="s">
        <v>1538</v>
      </c>
      <c r="AD1" t="s">
        <v>1549</v>
      </c>
      <c r="AE1" t="s">
        <v>1536</v>
      </c>
      <c r="AF1" t="s">
        <v>1550</v>
      </c>
      <c r="AG1" t="s">
        <v>1541</v>
      </c>
      <c r="AH1" t="s">
        <v>1538</v>
      </c>
      <c r="AI1" t="s">
        <v>1551</v>
      </c>
      <c r="AJ1" t="s">
        <v>1536</v>
      </c>
      <c r="AK1" t="s">
        <v>1552</v>
      </c>
      <c r="BK1" t="s">
        <v>1553</v>
      </c>
    </row>
    <row r="2" spans="1:63" x14ac:dyDescent="0.3">
      <c r="A2" t="s">
        <v>1534</v>
      </c>
      <c r="B2" t="s">
        <v>1535</v>
      </c>
      <c r="C2" t="s">
        <v>1536</v>
      </c>
      <c r="D2" t="str">
        <f>CONCATENATE('PLC EPS IO'!B3,'PLC EPS IO'!C3)</f>
        <v>XF:23IDA-VA:0{Msk:1-IP:1}Sts:Rly1PLC-Sts</v>
      </c>
      <c r="E2" t="s">
        <v>1537</v>
      </c>
      <c r="F2" t="s">
        <v>1538</v>
      </c>
      <c r="G2" t="s">
        <v>1539</v>
      </c>
      <c r="H2" t="s">
        <v>1536</v>
      </c>
      <c r="I2">
        <v>1</v>
      </c>
      <c r="J2" t="s">
        <v>1540</v>
      </c>
      <c r="K2" t="s">
        <v>1541</v>
      </c>
      <c r="L2" t="s">
        <v>1538</v>
      </c>
      <c r="M2" t="s">
        <v>1542</v>
      </c>
      <c r="N2" t="s">
        <v>1536</v>
      </c>
      <c r="O2" t="s">
        <v>1543</v>
      </c>
      <c r="P2" t="s">
        <v>1541</v>
      </c>
      <c r="Q2" t="s">
        <v>1538</v>
      </c>
      <c r="R2" t="s">
        <v>1544</v>
      </c>
      <c r="S2" t="s">
        <v>1536</v>
      </c>
      <c r="T2" s="33" t="s">
        <v>1545</v>
      </c>
      <c r="U2" s="33" t="s">
        <v>1546</v>
      </c>
      <c r="V2" t="str">
        <f>'PLC EPS IO'!K3</f>
        <v>IP_Sts_1[1]</v>
      </c>
      <c r="W2" t="s">
        <v>1541</v>
      </c>
      <c r="X2" t="s">
        <v>1538</v>
      </c>
      <c r="Y2" t="s">
        <v>1547</v>
      </c>
      <c r="Z2" t="s">
        <v>1536</v>
      </c>
      <c r="AA2" t="s">
        <v>1548</v>
      </c>
      <c r="AB2" t="s">
        <v>1541</v>
      </c>
      <c r="AC2" t="s">
        <v>1538</v>
      </c>
      <c r="AD2" t="s">
        <v>1549</v>
      </c>
      <c r="AE2" t="s">
        <v>1536</v>
      </c>
      <c r="AF2" t="s">
        <v>1550</v>
      </c>
      <c r="AG2" t="s">
        <v>1541</v>
      </c>
      <c r="AH2" t="s">
        <v>1538</v>
      </c>
      <c r="AI2" t="s">
        <v>1551</v>
      </c>
      <c r="AJ2" t="s">
        <v>1536</v>
      </c>
      <c r="AK2" t="s">
        <v>1552</v>
      </c>
      <c r="BK2" t="s">
        <v>1553</v>
      </c>
    </row>
    <row r="3" spans="1:63" x14ac:dyDescent="0.3">
      <c r="A3" t="s">
        <v>1534</v>
      </c>
      <c r="B3" t="s">
        <v>1535</v>
      </c>
      <c r="C3" t="s">
        <v>1536</v>
      </c>
      <c r="D3" t="str">
        <f>CONCATENATE('PLC EPS IO'!B4,'PLC EPS IO'!C4)</f>
        <v>XF:23IDA-VA:0{DP:1-IP:1}Sts:Rly1PLC-Sts</v>
      </c>
      <c r="E3" t="s">
        <v>1537</v>
      </c>
      <c r="F3" t="s">
        <v>1538</v>
      </c>
      <c r="G3" t="s">
        <v>1539</v>
      </c>
      <c r="H3" t="s">
        <v>1536</v>
      </c>
      <c r="I3">
        <v>1</v>
      </c>
      <c r="J3" t="s">
        <v>1540</v>
      </c>
      <c r="K3" t="s">
        <v>1541</v>
      </c>
      <c r="L3" t="s">
        <v>1538</v>
      </c>
      <c r="M3" t="s">
        <v>1542</v>
      </c>
      <c r="N3" t="s">
        <v>1536</v>
      </c>
      <c r="O3" t="s">
        <v>1543</v>
      </c>
      <c r="P3" t="s">
        <v>1541</v>
      </c>
      <c r="Q3" t="s">
        <v>1538</v>
      </c>
      <c r="R3" t="s">
        <v>1544</v>
      </c>
      <c r="S3" t="s">
        <v>1536</v>
      </c>
      <c r="T3" s="33" t="s">
        <v>1545</v>
      </c>
      <c r="U3" s="33" t="s">
        <v>1546</v>
      </c>
      <c r="V3" t="str">
        <f>'PLC EPS IO'!K4</f>
        <v>IP_Sts_1[2]</v>
      </c>
      <c r="W3" t="s">
        <v>1541</v>
      </c>
      <c r="X3" t="s">
        <v>1538</v>
      </c>
      <c r="Y3" t="s">
        <v>1547</v>
      </c>
      <c r="Z3" t="s">
        <v>1536</v>
      </c>
      <c r="AA3" t="s">
        <v>1548</v>
      </c>
      <c r="AB3" t="s">
        <v>1541</v>
      </c>
      <c r="AC3" t="s">
        <v>1538</v>
      </c>
      <c r="AD3" t="s">
        <v>1549</v>
      </c>
      <c r="AE3" t="s">
        <v>1536</v>
      </c>
      <c r="AF3" t="s">
        <v>1550</v>
      </c>
      <c r="AG3" t="s">
        <v>1541</v>
      </c>
      <c r="AH3" t="s">
        <v>1538</v>
      </c>
      <c r="AI3" t="s">
        <v>1551</v>
      </c>
      <c r="AJ3" t="s">
        <v>1536</v>
      </c>
      <c r="AK3" t="s">
        <v>1552</v>
      </c>
      <c r="BK3" t="s">
        <v>1553</v>
      </c>
    </row>
    <row r="4" spans="1:63" x14ac:dyDescent="0.3">
      <c r="A4" t="s">
        <v>1534</v>
      </c>
      <c r="B4" t="s">
        <v>1535</v>
      </c>
      <c r="C4" t="s">
        <v>1536</v>
      </c>
      <c r="D4" t="str">
        <f>CONCATENATE('PLC EPS IO'!B5,'PLC EPS IO'!C5)</f>
        <v>XF:23IDA-VA:1{Mir:1-IP:1}Sts:Rly1PLC-Sts</v>
      </c>
      <c r="E4" t="s">
        <v>1537</v>
      </c>
      <c r="F4" t="s">
        <v>1538</v>
      </c>
      <c r="G4" t="s">
        <v>1539</v>
      </c>
      <c r="H4" t="s">
        <v>1536</v>
      </c>
      <c r="I4">
        <v>1</v>
      </c>
      <c r="J4" t="s">
        <v>1540</v>
      </c>
      <c r="K4" t="s">
        <v>1541</v>
      </c>
      <c r="L4" t="s">
        <v>1538</v>
      </c>
      <c r="M4" t="s">
        <v>1542</v>
      </c>
      <c r="N4" t="s">
        <v>1536</v>
      </c>
      <c r="O4" t="s">
        <v>1543</v>
      </c>
      <c r="P4" t="s">
        <v>1541</v>
      </c>
      <c r="Q4" t="s">
        <v>1538</v>
      </c>
      <c r="R4" t="s">
        <v>1544</v>
      </c>
      <c r="S4" t="s">
        <v>1536</v>
      </c>
      <c r="T4" s="33" t="s">
        <v>1545</v>
      </c>
      <c r="U4" s="33" t="s">
        <v>1546</v>
      </c>
      <c r="V4" t="str">
        <f>'PLC EPS IO'!K5</f>
        <v>IP_Sts_1[3]</v>
      </c>
      <c r="W4" t="s">
        <v>1541</v>
      </c>
      <c r="X4" t="s">
        <v>1538</v>
      </c>
      <c r="Y4" t="s">
        <v>1547</v>
      </c>
      <c r="Z4" t="s">
        <v>1536</v>
      </c>
      <c r="AA4" t="s">
        <v>1548</v>
      </c>
      <c r="AB4" t="s">
        <v>1541</v>
      </c>
      <c r="AC4" t="s">
        <v>1538</v>
      </c>
      <c r="AD4" t="s">
        <v>1549</v>
      </c>
      <c r="AE4" t="s">
        <v>1536</v>
      </c>
      <c r="AF4" t="s">
        <v>1550</v>
      </c>
      <c r="AG4" t="s">
        <v>1541</v>
      </c>
      <c r="AH4" t="s">
        <v>1538</v>
      </c>
      <c r="AI4" t="s">
        <v>1551</v>
      </c>
      <c r="AJ4" t="s">
        <v>1536</v>
      </c>
      <c r="AK4" t="s">
        <v>1552</v>
      </c>
      <c r="BK4" t="s">
        <v>1553</v>
      </c>
    </row>
    <row r="5" spans="1:63" x14ac:dyDescent="0.3">
      <c r="A5" t="s">
        <v>1534</v>
      </c>
      <c r="B5" t="s">
        <v>1535</v>
      </c>
      <c r="C5" t="s">
        <v>1536</v>
      </c>
      <c r="D5" t="str">
        <f>CONCATENATE('PLC EPS IO'!B6,'PLC EPS IO'!C6)</f>
        <v>XF:23IDA-VA:1{FS:1-IP:1}Sts:Rly1PLC-Sts</v>
      </c>
      <c r="E5" t="s">
        <v>1537</v>
      </c>
      <c r="F5" t="s">
        <v>1538</v>
      </c>
      <c r="G5" t="s">
        <v>1539</v>
      </c>
      <c r="H5" t="s">
        <v>1536</v>
      </c>
      <c r="I5">
        <v>1</v>
      </c>
      <c r="J5" t="s">
        <v>1540</v>
      </c>
      <c r="K5" t="s">
        <v>1541</v>
      </c>
      <c r="L5" t="s">
        <v>1538</v>
      </c>
      <c r="M5" t="s">
        <v>1542</v>
      </c>
      <c r="N5" t="s">
        <v>1536</v>
      </c>
      <c r="O5" t="s">
        <v>1543</v>
      </c>
      <c r="P5" t="s">
        <v>1541</v>
      </c>
      <c r="Q5" t="s">
        <v>1538</v>
      </c>
      <c r="R5" t="s">
        <v>1544</v>
      </c>
      <c r="S5" t="s">
        <v>1536</v>
      </c>
      <c r="T5" s="33" t="s">
        <v>1545</v>
      </c>
      <c r="U5" s="33" t="s">
        <v>1546</v>
      </c>
      <c r="V5" t="str">
        <f>'PLC EPS IO'!K6</f>
        <v>IP_Sts_1[4]</v>
      </c>
      <c r="W5" t="s">
        <v>1541</v>
      </c>
      <c r="X5" t="s">
        <v>1538</v>
      </c>
      <c r="Y5" t="s">
        <v>1547</v>
      </c>
      <c r="Z5" t="s">
        <v>1536</v>
      </c>
      <c r="AA5" t="s">
        <v>1548</v>
      </c>
      <c r="AB5" t="s">
        <v>1541</v>
      </c>
      <c r="AC5" t="s">
        <v>1538</v>
      </c>
      <c r="AD5" t="s">
        <v>1549</v>
      </c>
      <c r="AE5" t="s">
        <v>1536</v>
      </c>
      <c r="AF5" t="s">
        <v>1550</v>
      </c>
      <c r="AG5" t="s">
        <v>1541</v>
      </c>
      <c r="AH5" t="s">
        <v>1538</v>
      </c>
      <c r="AI5" t="s">
        <v>1551</v>
      </c>
      <c r="AJ5" t="s">
        <v>1536</v>
      </c>
      <c r="AK5" t="s">
        <v>1552</v>
      </c>
      <c r="BK5" t="s">
        <v>1553</v>
      </c>
    </row>
    <row r="6" spans="1:63" x14ac:dyDescent="0.3">
      <c r="A6" t="s">
        <v>1534</v>
      </c>
      <c r="B6" t="s">
        <v>1535</v>
      </c>
      <c r="C6" t="s">
        <v>1536</v>
      </c>
      <c r="D6" t="str">
        <f>CONCATENATE('PLC EPS IO'!B7,'PLC EPS IO'!C7)</f>
        <v>XF:23IDA-VA:2{Mir:1-IP:1}Sts:Rly1PLC-Sts</v>
      </c>
      <c r="E6" t="s">
        <v>1537</v>
      </c>
      <c r="F6" t="s">
        <v>1538</v>
      </c>
      <c r="G6" t="s">
        <v>1539</v>
      </c>
      <c r="H6" t="s">
        <v>1536</v>
      </c>
      <c r="I6">
        <v>1</v>
      </c>
      <c r="J6" t="s">
        <v>1540</v>
      </c>
      <c r="K6" t="s">
        <v>1541</v>
      </c>
      <c r="L6" t="s">
        <v>1538</v>
      </c>
      <c r="M6" t="s">
        <v>1542</v>
      </c>
      <c r="N6" t="s">
        <v>1536</v>
      </c>
      <c r="O6" t="s">
        <v>1543</v>
      </c>
      <c r="P6" t="s">
        <v>1541</v>
      </c>
      <c r="Q6" t="s">
        <v>1538</v>
      </c>
      <c r="R6" t="s">
        <v>1544</v>
      </c>
      <c r="S6" t="s">
        <v>1536</v>
      </c>
      <c r="T6" s="33" t="s">
        <v>1545</v>
      </c>
      <c r="U6" s="33" t="s">
        <v>1546</v>
      </c>
      <c r="V6" t="str">
        <f>'PLC EPS IO'!K7</f>
        <v>IP_Sts_1[5]</v>
      </c>
      <c r="W6" t="s">
        <v>1541</v>
      </c>
      <c r="X6" t="s">
        <v>1538</v>
      </c>
      <c r="Y6" t="s">
        <v>1547</v>
      </c>
      <c r="Z6" t="s">
        <v>1536</v>
      </c>
      <c r="AA6" t="s">
        <v>1548</v>
      </c>
      <c r="AB6" t="s">
        <v>1541</v>
      </c>
      <c r="AC6" t="s">
        <v>1538</v>
      </c>
      <c r="AD6" t="s">
        <v>1549</v>
      </c>
      <c r="AE6" t="s">
        <v>1536</v>
      </c>
      <c r="AF6" t="s">
        <v>1550</v>
      </c>
      <c r="AG6" t="s">
        <v>1541</v>
      </c>
      <c r="AH6" t="s">
        <v>1538</v>
      </c>
      <c r="AI6" t="s">
        <v>1551</v>
      </c>
      <c r="AJ6" t="s">
        <v>1536</v>
      </c>
      <c r="AK6" t="s">
        <v>1552</v>
      </c>
      <c r="BK6" t="s">
        <v>1553</v>
      </c>
    </row>
    <row r="7" spans="1:63" x14ac:dyDescent="0.3">
      <c r="A7" t="s">
        <v>1534</v>
      </c>
      <c r="B7" t="s">
        <v>1535</v>
      </c>
      <c r="C7" t="s">
        <v>1536</v>
      </c>
      <c r="D7" t="str">
        <f>CONCATENATE('PLC EPS IO'!B8,'PLC EPS IO'!C8)</f>
        <v>XF:23IDA-VA:1{PSh-IP:1}Sts:Rly1PLC-Sts</v>
      </c>
      <c r="E7" t="s">
        <v>1537</v>
      </c>
      <c r="F7" t="s">
        <v>1538</v>
      </c>
      <c r="G7" t="s">
        <v>1539</v>
      </c>
      <c r="H7" t="s">
        <v>1536</v>
      </c>
      <c r="I7">
        <v>1</v>
      </c>
      <c r="J7" t="s">
        <v>1540</v>
      </c>
      <c r="K7" t="s">
        <v>1541</v>
      </c>
      <c r="L7" t="s">
        <v>1538</v>
      </c>
      <c r="M7" t="s">
        <v>1542</v>
      </c>
      <c r="N7" t="s">
        <v>1536</v>
      </c>
      <c r="O7" t="s">
        <v>1543</v>
      </c>
      <c r="P7" t="s">
        <v>1541</v>
      </c>
      <c r="Q7" t="s">
        <v>1538</v>
      </c>
      <c r="R7" t="s">
        <v>1544</v>
      </c>
      <c r="S7" t="s">
        <v>1536</v>
      </c>
      <c r="T7" s="33" t="s">
        <v>1545</v>
      </c>
      <c r="U7" s="33" t="s">
        <v>1546</v>
      </c>
      <c r="V7" t="str">
        <f>'PLC EPS IO'!K8</f>
        <v>IP_Sts_1[6]</v>
      </c>
      <c r="W7" t="s">
        <v>1541</v>
      </c>
      <c r="X7" t="s">
        <v>1538</v>
      </c>
      <c r="Y7" t="s">
        <v>1547</v>
      </c>
      <c r="Z7" t="s">
        <v>1536</v>
      </c>
      <c r="AA7" t="s">
        <v>1548</v>
      </c>
      <c r="AB7" t="s">
        <v>1541</v>
      </c>
      <c r="AC7" t="s">
        <v>1538</v>
      </c>
      <c r="AD7" t="s">
        <v>1549</v>
      </c>
      <c r="AE7" t="s">
        <v>1536</v>
      </c>
      <c r="AF7" t="s">
        <v>1550</v>
      </c>
      <c r="AG7" t="s">
        <v>1541</v>
      </c>
      <c r="AH7" t="s">
        <v>1538</v>
      </c>
      <c r="AI7" t="s">
        <v>1551</v>
      </c>
      <c r="AJ7" t="s">
        <v>1536</v>
      </c>
      <c r="AK7" t="s">
        <v>1552</v>
      </c>
      <c r="BK7" t="s">
        <v>1553</v>
      </c>
    </row>
    <row r="8" spans="1:63" x14ac:dyDescent="0.3">
      <c r="A8" t="s">
        <v>1534</v>
      </c>
      <c r="B8" t="s">
        <v>1535</v>
      </c>
      <c r="C8" t="s">
        <v>1536</v>
      </c>
      <c r="D8" t="str">
        <f>CONCATENATE('PLC EPS IO'!B9,'PLC EPS IO'!C9)</f>
        <v>XF:23IDA-VA:2{PSh-IP:1}Sts:Rly1PLC-Sts</v>
      </c>
      <c r="E8" t="s">
        <v>1537</v>
      </c>
      <c r="F8" t="s">
        <v>1538</v>
      </c>
      <c r="G8" t="s">
        <v>1539</v>
      </c>
      <c r="H8" t="s">
        <v>1536</v>
      </c>
      <c r="I8">
        <v>1</v>
      </c>
      <c r="J8" t="s">
        <v>1540</v>
      </c>
      <c r="K8" t="s">
        <v>1541</v>
      </c>
      <c r="L8" t="s">
        <v>1538</v>
      </c>
      <c r="M8" t="s">
        <v>1542</v>
      </c>
      <c r="N8" t="s">
        <v>1536</v>
      </c>
      <c r="O8" t="s">
        <v>1543</v>
      </c>
      <c r="P8" t="s">
        <v>1541</v>
      </c>
      <c r="Q8" t="s">
        <v>1538</v>
      </c>
      <c r="R8" t="s">
        <v>1544</v>
      </c>
      <c r="S8" t="s">
        <v>1536</v>
      </c>
      <c r="T8" s="33" t="s">
        <v>1545</v>
      </c>
      <c r="U8" s="33" t="s">
        <v>1546</v>
      </c>
      <c r="V8" t="str">
        <f>'PLC EPS IO'!K9</f>
        <v>IP_Sts_1[7]</v>
      </c>
      <c r="W8" t="s">
        <v>1541</v>
      </c>
      <c r="X8" t="s">
        <v>1538</v>
      </c>
      <c r="Y8" t="s">
        <v>1547</v>
      </c>
      <c r="Z8" t="s">
        <v>1536</v>
      </c>
      <c r="AA8" t="s">
        <v>1548</v>
      </c>
      <c r="AB8" t="s">
        <v>1541</v>
      </c>
      <c r="AC8" t="s">
        <v>1538</v>
      </c>
      <c r="AD8" t="s">
        <v>1549</v>
      </c>
      <c r="AE8" t="s">
        <v>1536</v>
      </c>
      <c r="AF8" t="s">
        <v>1550</v>
      </c>
      <c r="AG8" t="s">
        <v>1541</v>
      </c>
      <c r="AH8" t="s">
        <v>1538</v>
      </c>
      <c r="AI8" t="s">
        <v>1551</v>
      </c>
      <c r="AJ8" t="s">
        <v>1536</v>
      </c>
      <c r="AK8" t="s">
        <v>1552</v>
      </c>
      <c r="BK8" t="s">
        <v>1553</v>
      </c>
    </row>
    <row r="9" spans="1:63" x14ac:dyDescent="0.3">
      <c r="A9" t="s">
        <v>1534</v>
      </c>
      <c r="B9" t="s">
        <v>1535</v>
      </c>
      <c r="C9" t="s">
        <v>1536</v>
      </c>
      <c r="D9" t="str">
        <f>CONCATENATE('PLC EPS IO'!B10,'PLC EPS IO'!C10)</f>
        <v>XF:23ID1-VA{Diag:01-IP:1}Sts:Rly1PLC-Sts</v>
      </c>
      <c r="E9" t="s">
        <v>1537</v>
      </c>
      <c r="F9" t="s">
        <v>1538</v>
      </c>
      <c r="G9" t="s">
        <v>1539</v>
      </c>
      <c r="H9" t="s">
        <v>1536</v>
      </c>
      <c r="I9">
        <v>1</v>
      </c>
      <c r="J9" t="s">
        <v>1540</v>
      </c>
      <c r="K9" t="s">
        <v>1541</v>
      </c>
      <c r="L9" t="s">
        <v>1538</v>
      </c>
      <c r="M9" t="s">
        <v>1542</v>
      </c>
      <c r="N9" t="s">
        <v>1536</v>
      </c>
      <c r="O9" t="s">
        <v>1543</v>
      </c>
      <c r="P9" t="s">
        <v>1541</v>
      </c>
      <c r="Q9" t="s">
        <v>1538</v>
      </c>
      <c r="R9" t="s">
        <v>1544</v>
      </c>
      <c r="S9" t="s">
        <v>1536</v>
      </c>
      <c r="T9" s="33" t="s">
        <v>1545</v>
      </c>
      <c r="U9" s="33" t="s">
        <v>1546</v>
      </c>
      <c r="V9" t="str">
        <f>'PLC EPS IO'!K10</f>
        <v>IP_Sts_1[8]</v>
      </c>
      <c r="W9" t="s">
        <v>1541</v>
      </c>
      <c r="X9" t="s">
        <v>1538</v>
      </c>
      <c r="Y9" t="s">
        <v>1547</v>
      </c>
      <c r="Z9" t="s">
        <v>1536</v>
      </c>
      <c r="AA9" t="s">
        <v>1548</v>
      </c>
      <c r="AB9" t="s">
        <v>1541</v>
      </c>
      <c r="AC9" t="s">
        <v>1538</v>
      </c>
      <c r="AD9" t="s">
        <v>1549</v>
      </c>
      <c r="AE9" t="s">
        <v>1536</v>
      </c>
      <c r="AF9" t="s">
        <v>1550</v>
      </c>
      <c r="AG9" t="s">
        <v>1541</v>
      </c>
      <c r="AH9" t="s">
        <v>1538</v>
      </c>
      <c r="AI9" t="s">
        <v>1551</v>
      </c>
      <c r="AJ9" t="s">
        <v>1536</v>
      </c>
      <c r="AK9" t="s">
        <v>1552</v>
      </c>
      <c r="BK9" t="s">
        <v>1553</v>
      </c>
    </row>
    <row r="10" spans="1:63" x14ac:dyDescent="0.3">
      <c r="A10" t="s">
        <v>1534</v>
      </c>
      <c r="B10" t="s">
        <v>1535</v>
      </c>
      <c r="C10" t="s">
        <v>1536</v>
      </c>
      <c r="D10" t="str">
        <f>CONCATENATE('PLC EPS IO'!B11,'PLC EPS IO'!C11)</f>
        <v>XF:23ID1-VA{Diag:02-IP:1}Sts:Rly1PLC-Sts</v>
      </c>
      <c r="E10" t="s">
        <v>1537</v>
      </c>
      <c r="F10" t="s">
        <v>1538</v>
      </c>
      <c r="G10" t="s">
        <v>1539</v>
      </c>
      <c r="H10" t="s">
        <v>1536</v>
      </c>
      <c r="I10">
        <v>1</v>
      </c>
      <c r="J10" t="s">
        <v>1540</v>
      </c>
      <c r="K10" t="s">
        <v>1541</v>
      </c>
      <c r="L10" t="s">
        <v>1538</v>
      </c>
      <c r="M10" t="s">
        <v>1542</v>
      </c>
      <c r="N10" t="s">
        <v>1536</v>
      </c>
      <c r="O10" t="s">
        <v>1543</v>
      </c>
      <c r="P10" t="s">
        <v>1541</v>
      </c>
      <c r="Q10" t="s">
        <v>1538</v>
      </c>
      <c r="R10" t="s">
        <v>1544</v>
      </c>
      <c r="S10" t="s">
        <v>1536</v>
      </c>
      <c r="T10" s="33" t="s">
        <v>1545</v>
      </c>
      <c r="U10" s="33" t="s">
        <v>1546</v>
      </c>
      <c r="V10" t="str">
        <f>'PLC EPS IO'!K11</f>
        <v>IP_Sts_1[9]</v>
      </c>
      <c r="W10" t="s">
        <v>1541</v>
      </c>
      <c r="X10" t="s">
        <v>1538</v>
      </c>
      <c r="Y10" t="s">
        <v>1547</v>
      </c>
      <c r="Z10" t="s">
        <v>1536</v>
      </c>
      <c r="AA10" t="s">
        <v>1548</v>
      </c>
      <c r="AB10" t="s">
        <v>1541</v>
      </c>
      <c r="AC10" t="s">
        <v>1538</v>
      </c>
      <c r="AD10" t="s">
        <v>1549</v>
      </c>
      <c r="AE10" t="s">
        <v>1536</v>
      </c>
      <c r="AF10" t="s">
        <v>1550</v>
      </c>
      <c r="AG10" t="s">
        <v>1541</v>
      </c>
      <c r="AH10" t="s">
        <v>1538</v>
      </c>
      <c r="AI10" t="s">
        <v>1551</v>
      </c>
      <c r="AJ10" t="s">
        <v>1536</v>
      </c>
      <c r="AK10" t="s">
        <v>1552</v>
      </c>
      <c r="BK10" t="s">
        <v>1553</v>
      </c>
    </row>
    <row r="11" spans="1:63" x14ac:dyDescent="0.3">
      <c r="A11" t="s">
        <v>1534</v>
      </c>
      <c r="B11" t="s">
        <v>1535</v>
      </c>
      <c r="C11" t="s">
        <v>1536</v>
      </c>
      <c r="D11" t="str">
        <f>CONCATENATE('PLC EPS IO'!B12,'PLC EPS IO'!C12)</f>
        <v>XF:23ID1-VA{Mon-IP:1}Sts:Rly1PLC-Sts</v>
      </c>
      <c r="E11" t="s">
        <v>1537</v>
      </c>
      <c r="F11" t="s">
        <v>1538</v>
      </c>
      <c r="G11" t="s">
        <v>1539</v>
      </c>
      <c r="H11" t="s">
        <v>1536</v>
      </c>
      <c r="I11">
        <v>1</v>
      </c>
      <c r="J11" t="s">
        <v>1540</v>
      </c>
      <c r="K11" t="s">
        <v>1541</v>
      </c>
      <c r="L11" t="s">
        <v>1538</v>
      </c>
      <c r="M11" t="s">
        <v>1542</v>
      </c>
      <c r="N11" t="s">
        <v>1536</v>
      </c>
      <c r="O11" t="s">
        <v>1543</v>
      </c>
      <c r="P11" t="s">
        <v>1541</v>
      </c>
      <c r="Q11" t="s">
        <v>1538</v>
      </c>
      <c r="R11" t="s">
        <v>1544</v>
      </c>
      <c r="S11" t="s">
        <v>1536</v>
      </c>
      <c r="T11" s="33" t="s">
        <v>1545</v>
      </c>
      <c r="U11" s="33" t="s">
        <v>1546</v>
      </c>
      <c r="V11" t="str">
        <f>'PLC EPS IO'!K12</f>
        <v>IP_Sts_1[10]</v>
      </c>
      <c r="W11" t="s">
        <v>1541</v>
      </c>
      <c r="X11" t="s">
        <v>1538</v>
      </c>
      <c r="Y11" t="s">
        <v>1547</v>
      </c>
      <c r="Z11" t="s">
        <v>1536</v>
      </c>
      <c r="AA11" t="s">
        <v>1548</v>
      </c>
      <c r="AB11" t="s">
        <v>1541</v>
      </c>
      <c r="AC11" t="s">
        <v>1538</v>
      </c>
      <c r="AD11" t="s">
        <v>1549</v>
      </c>
      <c r="AE11" t="s">
        <v>1536</v>
      </c>
      <c r="AF11" t="s">
        <v>1550</v>
      </c>
      <c r="AG11" t="s">
        <v>1541</v>
      </c>
      <c r="AH11" t="s">
        <v>1538</v>
      </c>
      <c r="AI11" t="s">
        <v>1551</v>
      </c>
      <c r="AJ11" t="s">
        <v>1536</v>
      </c>
      <c r="AK11" t="s">
        <v>1552</v>
      </c>
      <c r="BK11" t="s">
        <v>1553</v>
      </c>
    </row>
    <row r="12" spans="1:63" x14ac:dyDescent="0.3">
      <c r="A12" t="s">
        <v>1534</v>
      </c>
      <c r="B12" t="s">
        <v>1535</v>
      </c>
      <c r="C12" t="s">
        <v>1536</v>
      </c>
      <c r="D12" t="str">
        <f>CONCATENATE('PLC EPS IO'!B13,'PLC EPS IO'!C13)</f>
        <v>XF:23ID1-VA{Slt:1-IP:1}Sts:Rly1PLC-Sts</v>
      </c>
      <c r="E12" t="s">
        <v>1537</v>
      </c>
      <c r="F12" t="s">
        <v>1538</v>
      </c>
      <c r="G12" t="s">
        <v>1539</v>
      </c>
      <c r="H12" t="s">
        <v>1536</v>
      </c>
      <c r="I12">
        <v>1</v>
      </c>
      <c r="J12" t="s">
        <v>1540</v>
      </c>
      <c r="K12" t="s">
        <v>1541</v>
      </c>
      <c r="L12" t="s">
        <v>1538</v>
      </c>
      <c r="M12" t="s">
        <v>1542</v>
      </c>
      <c r="N12" t="s">
        <v>1536</v>
      </c>
      <c r="O12" t="s">
        <v>1543</v>
      </c>
      <c r="P12" t="s">
        <v>1541</v>
      </c>
      <c r="Q12" t="s">
        <v>1538</v>
      </c>
      <c r="R12" t="s">
        <v>1544</v>
      </c>
      <c r="S12" t="s">
        <v>1536</v>
      </c>
      <c r="T12" s="33" t="s">
        <v>1545</v>
      </c>
      <c r="U12" s="33" t="s">
        <v>1546</v>
      </c>
      <c r="V12" t="str">
        <f>'PLC EPS IO'!K13</f>
        <v>IP_Sts_1[11]</v>
      </c>
      <c r="W12" t="s">
        <v>1541</v>
      </c>
      <c r="X12" t="s">
        <v>1538</v>
      </c>
      <c r="Y12" t="s">
        <v>1547</v>
      </c>
      <c r="Z12" t="s">
        <v>1536</v>
      </c>
      <c r="AA12" t="s">
        <v>1548</v>
      </c>
      <c r="AB12" t="s">
        <v>1541</v>
      </c>
      <c r="AC12" t="s">
        <v>1538</v>
      </c>
      <c r="AD12" t="s">
        <v>1549</v>
      </c>
      <c r="AE12" t="s">
        <v>1536</v>
      </c>
      <c r="AF12" t="s">
        <v>1550</v>
      </c>
      <c r="AG12" t="s">
        <v>1541</v>
      </c>
      <c r="AH12" t="s">
        <v>1538</v>
      </c>
      <c r="AI12" t="s">
        <v>1551</v>
      </c>
      <c r="AJ12" t="s">
        <v>1536</v>
      </c>
      <c r="AK12" t="s">
        <v>1552</v>
      </c>
      <c r="BK12" t="s">
        <v>1553</v>
      </c>
    </row>
    <row r="13" spans="1:63" x14ac:dyDescent="0.3">
      <c r="A13" t="s">
        <v>1534</v>
      </c>
      <c r="B13" t="s">
        <v>1535</v>
      </c>
      <c r="C13" t="s">
        <v>1536</v>
      </c>
      <c r="D13" t="str">
        <f>CONCATENATE('PLC EPS IO'!B14,'PLC EPS IO'!C14)</f>
        <v>XF:23ID1-VA{Mir:3-IP:1}Sts:Rly1PLC-Sts</v>
      </c>
      <c r="E13" t="s">
        <v>1537</v>
      </c>
      <c r="F13" t="s">
        <v>1538</v>
      </c>
      <c r="G13" t="s">
        <v>1539</v>
      </c>
      <c r="H13" t="s">
        <v>1536</v>
      </c>
      <c r="I13">
        <v>1</v>
      </c>
      <c r="J13" t="s">
        <v>1540</v>
      </c>
      <c r="K13" t="s">
        <v>1541</v>
      </c>
      <c r="L13" t="s">
        <v>1538</v>
      </c>
      <c r="M13" t="s">
        <v>1542</v>
      </c>
      <c r="N13" t="s">
        <v>1536</v>
      </c>
      <c r="O13" t="s">
        <v>1543</v>
      </c>
      <c r="P13" t="s">
        <v>1541</v>
      </c>
      <c r="Q13" t="s">
        <v>1538</v>
      </c>
      <c r="R13" t="s">
        <v>1544</v>
      </c>
      <c r="S13" t="s">
        <v>1536</v>
      </c>
      <c r="T13" s="33" t="s">
        <v>1545</v>
      </c>
      <c r="U13" s="33" t="s">
        <v>1546</v>
      </c>
      <c r="V13" t="str">
        <f>'PLC EPS IO'!K14</f>
        <v>IP_Sts_1[12]</v>
      </c>
      <c r="W13" t="s">
        <v>1541</v>
      </c>
      <c r="X13" t="s">
        <v>1538</v>
      </c>
      <c r="Y13" t="s">
        <v>1547</v>
      </c>
      <c r="Z13" t="s">
        <v>1536</v>
      </c>
      <c r="AA13" t="s">
        <v>1548</v>
      </c>
      <c r="AB13" t="s">
        <v>1541</v>
      </c>
      <c r="AC13" t="s">
        <v>1538</v>
      </c>
      <c r="AD13" t="s">
        <v>1549</v>
      </c>
      <c r="AE13" t="s">
        <v>1536</v>
      </c>
      <c r="AF13" t="s">
        <v>1550</v>
      </c>
      <c r="AG13" t="s">
        <v>1541</v>
      </c>
      <c r="AH13" t="s">
        <v>1538</v>
      </c>
      <c r="AI13" t="s">
        <v>1551</v>
      </c>
      <c r="AJ13" t="s">
        <v>1536</v>
      </c>
      <c r="AK13" t="s">
        <v>1552</v>
      </c>
      <c r="BK13" t="s">
        <v>1553</v>
      </c>
    </row>
    <row r="14" spans="1:63" x14ac:dyDescent="0.3">
      <c r="A14" t="s">
        <v>1534</v>
      </c>
      <c r="B14" t="s">
        <v>1535</v>
      </c>
      <c r="C14" t="s">
        <v>1536</v>
      </c>
      <c r="D14" t="str">
        <f>CONCATENATE('PLC EPS IO'!B15,'PLC EPS IO'!C15)</f>
        <v>XF:23ID1-VA{Slt:2-IP:1}Sts:Rly1PLC-Sts</v>
      </c>
      <c r="E14" t="s">
        <v>1537</v>
      </c>
      <c r="F14" t="s">
        <v>1538</v>
      </c>
      <c r="G14" t="s">
        <v>1539</v>
      </c>
      <c r="H14" t="s">
        <v>1536</v>
      </c>
      <c r="I14">
        <v>1</v>
      </c>
      <c r="J14" t="s">
        <v>1540</v>
      </c>
      <c r="K14" t="s">
        <v>1541</v>
      </c>
      <c r="L14" t="s">
        <v>1538</v>
      </c>
      <c r="M14" t="s">
        <v>1542</v>
      </c>
      <c r="N14" t="s">
        <v>1536</v>
      </c>
      <c r="O14" t="s">
        <v>1543</v>
      </c>
      <c r="P14" t="s">
        <v>1541</v>
      </c>
      <c r="Q14" t="s">
        <v>1538</v>
      </c>
      <c r="R14" t="s">
        <v>1544</v>
      </c>
      <c r="S14" t="s">
        <v>1536</v>
      </c>
      <c r="T14" s="33" t="s">
        <v>1545</v>
      </c>
      <c r="U14" s="33" t="s">
        <v>1546</v>
      </c>
      <c r="V14" t="str">
        <f>'PLC EPS IO'!K15</f>
        <v>IP_Sts_1[13]</v>
      </c>
      <c r="W14" t="s">
        <v>1541</v>
      </c>
      <c r="X14" t="s">
        <v>1538</v>
      </c>
      <c r="Y14" t="s">
        <v>1547</v>
      </c>
      <c r="Z14" t="s">
        <v>1536</v>
      </c>
      <c r="AA14" t="s">
        <v>1548</v>
      </c>
      <c r="AB14" t="s">
        <v>1541</v>
      </c>
      <c r="AC14" t="s">
        <v>1538</v>
      </c>
      <c r="AD14" t="s">
        <v>1549</v>
      </c>
      <c r="AE14" t="s">
        <v>1536</v>
      </c>
      <c r="AF14" t="s">
        <v>1550</v>
      </c>
      <c r="AG14" t="s">
        <v>1541</v>
      </c>
      <c r="AH14" t="s">
        <v>1538</v>
      </c>
      <c r="AI14" t="s">
        <v>1551</v>
      </c>
      <c r="AJ14" t="s">
        <v>1536</v>
      </c>
      <c r="AK14" t="s">
        <v>1552</v>
      </c>
      <c r="BK14" t="s">
        <v>1553</v>
      </c>
    </row>
    <row r="15" spans="1:63" x14ac:dyDescent="0.3">
      <c r="A15" t="s">
        <v>1534</v>
      </c>
      <c r="B15" t="s">
        <v>1535</v>
      </c>
      <c r="C15" t="s">
        <v>1536</v>
      </c>
      <c r="D15" t="str">
        <f>CONCATENATE('PLC EPS IO'!B16,'PLC EPS IO'!C16)</f>
        <v>XF:23ID1-VA{Diag:03-IP:1}Sts:Rly1PLC-Sts</v>
      </c>
      <c r="E15" t="s">
        <v>1537</v>
      </c>
      <c r="F15" t="s">
        <v>1538</v>
      </c>
      <c r="G15" t="s">
        <v>1539</v>
      </c>
      <c r="H15" t="s">
        <v>1536</v>
      </c>
      <c r="I15">
        <v>1</v>
      </c>
      <c r="J15" t="s">
        <v>1540</v>
      </c>
      <c r="K15" t="s">
        <v>1541</v>
      </c>
      <c r="L15" t="s">
        <v>1538</v>
      </c>
      <c r="M15" t="s">
        <v>1542</v>
      </c>
      <c r="N15" t="s">
        <v>1536</v>
      </c>
      <c r="O15" t="s">
        <v>1543</v>
      </c>
      <c r="P15" t="s">
        <v>1541</v>
      </c>
      <c r="Q15" t="s">
        <v>1538</v>
      </c>
      <c r="R15" t="s">
        <v>1544</v>
      </c>
      <c r="S15" t="s">
        <v>1536</v>
      </c>
      <c r="T15" s="33" t="s">
        <v>1545</v>
      </c>
      <c r="U15" s="33" t="s">
        <v>1546</v>
      </c>
      <c r="V15" t="str">
        <f>'PLC EPS IO'!K16</f>
        <v>IP_Sts_1[14]</v>
      </c>
      <c r="W15" t="s">
        <v>1541</v>
      </c>
      <c r="X15" t="s">
        <v>1538</v>
      </c>
      <c r="Y15" t="s">
        <v>1547</v>
      </c>
      <c r="Z15" t="s">
        <v>1536</v>
      </c>
      <c r="AA15" t="s">
        <v>1548</v>
      </c>
      <c r="AB15" t="s">
        <v>1541</v>
      </c>
      <c r="AC15" t="s">
        <v>1538</v>
      </c>
      <c r="AD15" t="s">
        <v>1549</v>
      </c>
      <c r="AE15" t="s">
        <v>1536</v>
      </c>
      <c r="AF15" t="s">
        <v>1550</v>
      </c>
      <c r="AG15" t="s">
        <v>1541</v>
      </c>
      <c r="AH15" t="s">
        <v>1538</v>
      </c>
      <c r="AI15" t="s">
        <v>1551</v>
      </c>
      <c r="AJ15" t="s">
        <v>1536</v>
      </c>
      <c r="AK15" t="s">
        <v>1552</v>
      </c>
      <c r="BK15" t="s">
        <v>1553</v>
      </c>
    </row>
    <row r="16" spans="1:63" x14ac:dyDescent="0.3">
      <c r="A16" t="s">
        <v>1534</v>
      </c>
      <c r="B16" t="s">
        <v>1535</v>
      </c>
      <c r="C16" t="s">
        <v>1536</v>
      </c>
      <c r="D16" t="str">
        <f>CONCATENATE('PLC EPS IO'!B17,'PLC EPS IO'!C17)</f>
        <v>XF:23ID1-VA{PSh-IP:1}Sts:Rly1PLC-Sts</v>
      </c>
      <c r="E16" t="s">
        <v>1537</v>
      </c>
      <c r="F16" t="s">
        <v>1538</v>
      </c>
      <c r="G16" t="s">
        <v>1539</v>
      </c>
      <c r="H16" t="s">
        <v>1536</v>
      </c>
      <c r="I16">
        <v>1</v>
      </c>
      <c r="J16" t="s">
        <v>1540</v>
      </c>
      <c r="K16" t="s">
        <v>1541</v>
      </c>
      <c r="L16" t="s">
        <v>1538</v>
      </c>
      <c r="M16" t="s">
        <v>1542</v>
      </c>
      <c r="N16" t="s">
        <v>1536</v>
      </c>
      <c r="O16" t="s">
        <v>1543</v>
      </c>
      <c r="P16" t="s">
        <v>1541</v>
      </c>
      <c r="Q16" t="s">
        <v>1538</v>
      </c>
      <c r="R16" t="s">
        <v>1544</v>
      </c>
      <c r="S16" t="s">
        <v>1536</v>
      </c>
      <c r="T16" s="33" t="s">
        <v>1545</v>
      </c>
      <c r="U16" s="33" t="s">
        <v>1546</v>
      </c>
      <c r="V16" t="str">
        <f>'PLC EPS IO'!K17</f>
        <v>IP_Sts_1[15]</v>
      </c>
      <c r="W16" t="s">
        <v>1541</v>
      </c>
      <c r="X16" t="s">
        <v>1538</v>
      </c>
      <c r="Y16" t="s">
        <v>1547</v>
      </c>
      <c r="Z16" t="s">
        <v>1536</v>
      </c>
      <c r="AA16" t="s">
        <v>1548</v>
      </c>
      <c r="AB16" t="s">
        <v>1541</v>
      </c>
      <c r="AC16" t="s">
        <v>1538</v>
      </c>
      <c r="AD16" t="s">
        <v>1549</v>
      </c>
      <c r="AE16" t="s">
        <v>1536</v>
      </c>
      <c r="AF16" t="s">
        <v>1550</v>
      </c>
      <c r="AG16" t="s">
        <v>1541</v>
      </c>
      <c r="AH16" t="s">
        <v>1538</v>
      </c>
      <c r="AI16" t="s">
        <v>1551</v>
      </c>
      <c r="AJ16" t="s">
        <v>1536</v>
      </c>
      <c r="AK16" t="s">
        <v>1552</v>
      </c>
      <c r="BK16" t="s">
        <v>1553</v>
      </c>
    </row>
    <row r="17" spans="1:63" x14ac:dyDescent="0.3">
      <c r="A17" t="s">
        <v>1534</v>
      </c>
      <c r="B17" t="s">
        <v>1535</v>
      </c>
      <c r="C17" t="s">
        <v>1536</v>
      </c>
      <c r="D17" t="str">
        <f>CONCATENATE('PLC EPS IO'!B18,'PLC EPS IO'!C18)</f>
        <v>XF:23ID1-VA{Diag:04-IP:1}Sts:Rly1PLC-Sts</v>
      </c>
      <c r="E17" t="s">
        <v>1537</v>
      </c>
      <c r="F17" t="s">
        <v>1538</v>
      </c>
      <c r="G17" t="s">
        <v>1539</v>
      </c>
      <c r="H17" t="s">
        <v>1536</v>
      </c>
      <c r="I17">
        <v>1</v>
      </c>
      <c r="J17" t="s">
        <v>1540</v>
      </c>
      <c r="K17" t="s">
        <v>1541</v>
      </c>
      <c r="L17" t="s">
        <v>1538</v>
      </c>
      <c r="M17" t="s">
        <v>1542</v>
      </c>
      <c r="N17" t="s">
        <v>1536</v>
      </c>
      <c r="O17" t="s">
        <v>1543</v>
      </c>
      <c r="P17" t="s">
        <v>1541</v>
      </c>
      <c r="Q17" t="s">
        <v>1538</v>
      </c>
      <c r="R17" t="s">
        <v>1544</v>
      </c>
      <c r="S17" t="s">
        <v>1536</v>
      </c>
      <c r="T17" s="33" t="s">
        <v>1545</v>
      </c>
      <c r="U17" s="33" t="s">
        <v>1546</v>
      </c>
      <c r="V17" t="str">
        <f>'PLC EPS IO'!K18</f>
        <v>IP_Sts_1[16]</v>
      </c>
      <c r="W17" t="s">
        <v>1541</v>
      </c>
      <c r="X17" t="s">
        <v>1538</v>
      </c>
      <c r="Y17" t="s">
        <v>1547</v>
      </c>
      <c r="Z17" t="s">
        <v>1536</v>
      </c>
      <c r="AA17" t="s">
        <v>1548</v>
      </c>
      <c r="AB17" t="s">
        <v>1541</v>
      </c>
      <c r="AC17" t="s">
        <v>1538</v>
      </c>
      <c r="AD17" t="s">
        <v>1549</v>
      </c>
      <c r="AE17" t="s">
        <v>1536</v>
      </c>
      <c r="AF17" t="s">
        <v>1550</v>
      </c>
      <c r="AG17" t="s">
        <v>1541</v>
      </c>
      <c r="AH17" t="s">
        <v>1538</v>
      </c>
      <c r="AI17" t="s">
        <v>1551</v>
      </c>
      <c r="AJ17" t="s">
        <v>1536</v>
      </c>
      <c r="AK17" t="s">
        <v>1552</v>
      </c>
      <c r="BK17" t="s">
        <v>1553</v>
      </c>
    </row>
    <row r="18" spans="1:63" x14ac:dyDescent="0.3">
      <c r="A18" t="s">
        <v>1534</v>
      </c>
      <c r="B18" t="s">
        <v>1535</v>
      </c>
      <c r="C18" t="s">
        <v>1536</v>
      </c>
      <c r="D18" t="str">
        <f>CONCATENATE('PLC EPS IO'!B19,'PLC EPS IO'!C19)</f>
        <v>XF:23ID1-VA{DP:1-IP:1}Sts:Rly1PLC-Sts</v>
      </c>
      <c r="E18" t="s">
        <v>1537</v>
      </c>
      <c r="F18" t="s">
        <v>1538</v>
      </c>
      <c r="G18" t="s">
        <v>1539</v>
      </c>
      <c r="H18" t="s">
        <v>1536</v>
      </c>
      <c r="I18">
        <v>1</v>
      </c>
      <c r="J18" t="s">
        <v>1540</v>
      </c>
      <c r="K18" t="s">
        <v>1541</v>
      </c>
      <c r="L18" t="s">
        <v>1538</v>
      </c>
      <c r="M18" t="s">
        <v>1542</v>
      </c>
      <c r="N18" t="s">
        <v>1536</v>
      </c>
      <c r="O18" t="s">
        <v>1543</v>
      </c>
      <c r="P18" t="s">
        <v>1541</v>
      </c>
      <c r="Q18" t="s">
        <v>1538</v>
      </c>
      <c r="R18" t="s">
        <v>1544</v>
      </c>
      <c r="S18" t="s">
        <v>1536</v>
      </c>
      <c r="T18" s="33" t="s">
        <v>1545</v>
      </c>
      <c r="U18" s="33" t="s">
        <v>1546</v>
      </c>
      <c r="V18" t="str">
        <f>'PLC EPS IO'!K19</f>
        <v>IP_Sts_1[17]</v>
      </c>
      <c r="W18" t="s">
        <v>1541</v>
      </c>
      <c r="X18" t="s">
        <v>1538</v>
      </c>
      <c r="Y18" t="s">
        <v>1547</v>
      </c>
      <c r="Z18" t="s">
        <v>1536</v>
      </c>
      <c r="AA18" t="s">
        <v>1548</v>
      </c>
      <c r="AB18" t="s">
        <v>1541</v>
      </c>
      <c r="AC18" t="s">
        <v>1538</v>
      </c>
      <c r="AD18" t="s">
        <v>1549</v>
      </c>
      <c r="AE18" t="s">
        <v>1536</v>
      </c>
      <c r="AF18" t="s">
        <v>1550</v>
      </c>
      <c r="AG18" t="s">
        <v>1541</v>
      </c>
      <c r="AH18" t="s">
        <v>1538</v>
      </c>
      <c r="AI18" t="s">
        <v>1551</v>
      </c>
      <c r="AJ18" t="s">
        <v>1536</v>
      </c>
      <c r="AK18" t="s">
        <v>1552</v>
      </c>
      <c r="BK18" t="s">
        <v>1553</v>
      </c>
    </row>
    <row r="19" spans="1:63" x14ac:dyDescent="0.3">
      <c r="A19" t="s">
        <v>1534</v>
      </c>
      <c r="B19" t="s">
        <v>1535</v>
      </c>
      <c r="C19" t="s">
        <v>1536</v>
      </c>
      <c r="D19" t="str">
        <f>CONCATENATE('PLC EPS IO'!B20,'PLC EPS IO'!C20)</f>
        <v>XF:23ID1-VA{Diag:05-IP:1}Sts:Rly1PLC-Sts</v>
      </c>
      <c r="E19" t="s">
        <v>1537</v>
      </c>
      <c r="F19" t="s">
        <v>1538</v>
      </c>
      <c r="G19" t="s">
        <v>1539</v>
      </c>
      <c r="H19" t="s">
        <v>1536</v>
      </c>
      <c r="I19">
        <v>1</v>
      </c>
      <c r="J19" t="s">
        <v>1540</v>
      </c>
      <c r="K19" t="s">
        <v>1541</v>
      </c>
      <c r="L19" t="s">
        <v>1538</v>
      </c>
      <c r="M19" t="s">
        <v>1542</v>
      </c>
      <c r="N19" t="s">
        <v>1536</v>
      </c>
      <c r="O19" t="s">
        <v>1543</v>
      </c>
      <c r="P19" t="s">
        <v>1541</v>
      </c>
      <c r="Q19" t="s">
        <v>1538</v>
      </c>
      <c r="R19" t="s">
        <v>1544</v>
      </c>
      <c r="S19" t="s">
        <v>1536</v>
      </c>
      <c r="T19" s="33" t="s">
        <v>1545</v>
      </c>
      <c r="U19" s="33" t="s">
        <v>1546</v>
      </c>
      <c r="V19" t="str">
        <f>'PLC EPS IO'!K20</f>
        <v>IP_Sts_1[18]</v>
      </c>
      <c r="W19" t="s">
        <v>1541</v>
      </c>
      <c r="X19" t="s">
        <v>1538</v>
      </c>
      <c r="Y19" t="s">
        <v>1547</v>
      </c>
      <c r="Z19" t="s">
        <v>1536</v>
      </c>
      <c r="AA19" t="s">
        <v>1548</v>
      </c>
      <c r="AB19" t="s">
        <v>1541</v>
      </c>
      <c r="AC19" t="s">
        <v>1538</v>
      </c>
      <c r="AD19" t="s">
        <v>1549</v>
      </c>
      <c r="AE19" t="s">
        <v>1536</v>
      </c>
      <c r="AF19" t="s">
        <v>1550</v>
      </c>
      <c r="AG19" t="s">
        <v>1541</v>
      </c>
      <c r="AH19" t="s">
        <v>1538</v>
      </c>
      <c r="AI19" t="s">
        <v>1551</v>
      </c>
      <c r="AJ19" t="s">
        <v>1536</v>
      </c>
      <c r="AK19" t="s">
        <v>1552</v>
      </c>
      <c r="BK19" t="s">
        <v>1553</v>
      </c>
    </row>
    <row r="20" spans="1:63" x14ac:dyDescent="0.3">
      <c r="A20" t="s">
        <v>1534</v>
      </c>
      <c r="B20" t="s">
        <v>1535</v>
      </c>
      <c r="C20" t="s">
        <v>1536</v>
      </c>
      <c r="D20" t="str">
        <f>CONCATENATE('PLC EPS IO'!B21,'PLC EPS IO'!C21)</f>
        <v>XF:23ID1-VA{Diag:06-IP:1}Sts:Rly1PLC-Sts</v>
      </c>
      <c r="E20" t="s">
        <v>1537</v>
      </c>
      <c r="F20" t="s">
        <v>1538</v>
      </c>
      <c r="G20" t="s">
        <v>1539</v>
      </c>
      <c r="H20" t="s">
        <v>1536</v>
      </c>
      <c r="I20">
        <v>1</v>
      </c>
      <c r="J20" t="s">
        <v>1540</v>
      </c>
      <c r="K20" t="s">
        <v>1541</v>
      </c>
      <c r="L20" t="s">
        <v>1538</v>
      </c>
      <c r="M20" t="s">
        <v>1542</v>
      </c>
      <c r="N20" t="s">
        <v>1536</v>
      </c>
      <c r="O20" t="s">
        <v>1543</v>
      </c>
      <c r="P20" t="s">
        <v>1541</v>
      </c>
      <c r="Q20" t="s">
        <v>1538</v>
      </c>
      <c r="R20" t="s">
        <v>1544</v>
      </c>
      <c r="S20" t="s">
        <v>1536</v>
      </c>
      <c r="T20" s="33" t="s">
        <v>1545</v>
      </c>
      <c r="U20" s="33" t="s">
        <v>1546</v>
      </c>
      <c r="V20" t="str">
        <f>'PLC EPS IO'!K21</f>
        <v>IP_Sts_1[19]</v>
      </c>
      <c r="W20" t="s">
        <v>1541</v>
      </c>
      <c r="X20" t="s">
        <v>1538</v>
      </c>
      <c r="Y20" t="s">
        <v>1547</v>
      </c>
      <c r="Z20" t="s">
        <v>1536</v>
      </c>
      <c r="AA20" t="s">
        <v>1548</v>
      </c>
      <c r="AB20" t="s">
        <v>1541</v>
      </c>
      <c r="AC20" t="s">
        <v>1538</v>
      </c>
      <c r="AD20" t="s">
        <v>1549</v>
      </c>
      <c r="AE20" t="s">
        <v>1536</v>
      </c>
      <c r="AF20" t="s">
        <v>1550</v>
      </c>
      <c r="AG20" t="s">
        <v>1541</v>
      </c>
      <c r="AH20" t="s">
        <v>1538</v>
      </c>
      <c r="AI20" t="s">
        <v>1551</v>
      </c>
      <c r="AJ20" t="s">
        <v>1536</v>
      </c>
      <c r="AK20" t="s">
        <v>1552</v>
      </c>
      <c r="BK20" t="s">
        <v>1553</v>
      </c>
    </row>
    <row r="21" spans="1:63" x14ac:dyDescent="0.3">
      <c r="A21" t="s">
        <v>1534</v>
      </c>
      <c r="B21" t="s">
        <v>1535</v>
      </c>
      <c r="C21" t="s">
        <v>1536</v>
      </c>
      <c r="D21" t="str">
        <f>CONCATENATE('PLC EPS IO'!B22,'PLC EPS IO'!C22)</f>
        <v>XF:23ID2-VA{Diag:01-IP:1}Sts:Rly1PLC-Sts</v>
      </c>
      <c r="E21" t="s">
        <v>1537</v>
      </c>
      <c r="F21" t="s">
        <v>1538</v>
      </c>
      <c r="G21" t="s">
        <v>1539</v>
      </c>
      <c r="H21" t="s">
        <v>1536</v>
      </c>
      <c r="I21">
        <v>1</v>
      </c>
      <c r="J21" t="s">
        <v>1540</v>
      </c>
      <c r="K21" t="s">
        <v>1541</v>
      </c>
      <c r="L21" t="s">
        <v>1538</v>
      </c>
      <c r="M21" t="s">
        <v>1542</v>
      </c>
      <c r="N21" t="s">
        <v>1536</v>
      </c>
      <c r="O21" t="s">
        <v>1543</v>
      </c>
      <c r="P21" t="s">
        <v>1541</v>
      </c>
      <c r="Q21" t="s">
        <v>1538</v>
      </c>
      <c r="R21" t="s">
        <v>1544</v>
      </c>
      <c r="S21" t="s">
        <v>1536</v>
      </c>
      <c r="T21" s="33" t="s">
        <v>1545</v>
      </c>
      <c r="U21" s="33" t="s">
        <v>1546</v>
      </c>
      <c r="V21" t="str">
        <f>'PLC EPS IO'!K22</f>
        <v>IP_Sts_1[20]</v>
      </c>
      <c r="W21" t="s">
        <v>1541</v>
      </c>
      <c r="X21" t="s">
        <v>1538</v>
      </c>
      <c r="Y21" t="s">
        <v>1547</v>
      </c>
      <c r="Z21" t="s">
        <v>1536</v>
      </c>
      <c r="AA21" t="s">
        <v>1548</v>
      </c>
      <c r="AB21" t="s">
        <v>1541</v>
      </c>
      <c r="AC21" t="s">
        <v>1538</v>
      </c>
      <c r="AD21" t="s">
        <v>1549</v>
      </c>
      <c r="AE21" t="s">
        <v>1536</v>
      </c>
      <c r="AF21" t="s">
        <v>1550</v>
      </c>
      <c r="AG21" t="s">
        <v>1541</v>
      </c>
      <c r="AH21" t="s">
        <v>1538</v>
      </c>
      <c r="AI21" t="s">
        <v>1551</v>
      </c>
      <c r="AJ21" t="s">
        <v>1536</v>
      </c>
      <c r="AK21" t="s">
        <v>1552</v>
      </c>
      <c r="BK21" t="s">
        <v>1553</v>
      </c>
    </row>
    <row r="22" spans="1:63" x14ac:dyDescent="0.3">
      <c r="A22" t="s">
        <v>1534</v>
      </c>
      <c r="B22" t="s">
        <v>1535</v>
      </c>
      <c r="C22" t="s">
        <v>1536</v>
      </c>
      <c r="D22" t="str">
        <f>CONCATENATE('PLC EPS IO'!B23,'PLC EPS IO'!C23)</f>
        <v>XF:23ID2-VA{Mon-IP:1}Sts:Rly1PLC-Sts</v>
      </c>
      <c r="E22" t="s">
        <v>1537</v>
      </c>
      <c r="F22" t="s">
        <v>1538</v>
      </c>
      <c r="G22" t="s">
        <v>1539</v>
      </c>
      <c r="H22" t="s">
        <v>1536</v>
      </c>
      <c r="I22">
        <v>1</v>
      </c>
      <c r="J22" t="s">
        <v>1540</v>
      </c>
      <c r="K22" t="s">
        <v>1541</v>
      </c>
      <c r="L22" t="s">
        <v>1538</v>
      </c>
      <c r="M22" t="s">
        <v>1542</v>
      </c>
      <c r="N22" t="s">
        <v>1536</v>
      </c>
      <c r="O22" t="s">
        <v>1543</v>
      </c>
      <c r="P22" t="s">
        <v>1541</v>
      </c>
      <c r="Q22" t="s">
        <v>1538</v>
      </c>
      <c r="R22" t="s">
        <v>1544</v>
      </c>
      <c r="S22" t="s">
        <v>1536</v>
      </c>
      <c r="T22" s="33" t="s">
        <v>1545</v>
      </c>
      <c r="U22" s="33" t="s">
        <v>1546</v>
      </c>
      <c r="V22" t="str">
        <f>'PLC EPS IO'!K23</f>
        <v>IP_Sts_1[21]</v>
      </c>
      <c r="W22" t="s">
        <v>1541</v>
      </c>
      <c r="X22" t="s">
        <v>1538</v>
      </c>
      <c r="Y22" t="s">
        <v>1547</v>
      </c>
      <c r="Z22" t="s">
        <v>1536</v>
      </c>
      <c r="AA22" t="s">
        <v>1548</v>
      </c>
      <c r="AB22" t="s">
        <v>1541</v>
      </c>
      <c r="AC22" t="s">
        <v>1538</v>
      </c>
      <c r="AD22" t="s">
        <v>1549</v>
      </c>
      <c r="AE22" t="s">
        <v>1536</v>
      </c>
      <c r="AF22" t="s">
        <v>1550</v>
      </c>
      <c r="AG22" t="s">
        <v>1541</v>
      </c>
      <c r="AH22" t="s">
        <v>1538</v>
      </c>
      <c r="AI22" t="s">
        <v>1551</v>
      </c>
      <c r="AJ22" t="s">
        <v>1536</v>
      </c>
      <c r="AK22" t="s">
        <v>1552</v>
      </c>
      <c r="BK22" t="s">
        <v>1553</v>
      </c>
    </row>
    <row r="23" spans="1:63" x14ac:dyDescent="0.3">
      <c r="A23" t="s">
        <v>1534</v>
      </c>
      <c r="B23" t="s">
        <v>1535</v>
      </c>
      <c r="C23" t="s">
        <v>1536</v>
      </c>
      <c r="D23" t="str">
        <f>CONCATENATE('PLC EPS IO'!B24,'PLC EPS IO'!C24)</f>
        <v>XF:23ID2-VA{Slt:1-IP:1}Sts:Rly1PLC-Sts</v>
      </c>
      <c r="E23" t="s">
        <v>1537</v>
      </c>
      <c r="F23" t="s">
        <v>1538</v>
      </c>
      <c r="G23" t="s">
        <v>1539</v>
      </c>
      <c r="H23" t="s">
        <v>1536</v>
      </c>
      <c r="I23">
        <v>1</v>
      </c>
      <c r="J23" t="s">
        <v>1540</v>
      </c>
      <c r="K23" t="s">
        <v>1541</v>
      </c>
      <c r="L23" t="s">
        <v>1538</v>
      </c>
      <c r="M23" t="s">
        <v>1542</v>
      </c>
      <c r="N23" t="s">
        <v>1536</v>
      </c>
      <c r="O23" t="s">
        <v>1543</v>
      </c>
      <c r="P23" t="s">
        <v>1541</v>
      </c>
      <c r="Q23" t="s">
        <v>1538</v>
      </c>
      <c r="R23" t="s">
        <v>1544</v>
      </c>
      <c r="S23" t="s">
        <v>1536</v>
      </c>
      <c r="T23" s="33" t="s">
        <v>1545</v>
      </c>
      <c r="U23" s="33" t="s">
        <v>1546</v>
      </c>
      <c r="V23" t="str">
        <f>'PLC EPS IO'!K24</f>
        <v>IP_Sts_1[22]</v>
      </c>
      <c r="W23" t="s">
        <v>1541</v>
      </c>
      <c r="X23" t="s">
        <v>1538</v>
      </c>
      <c r="Y23" t="s">
        <v>1547</v>
      </c>
      <c r="Z23" t="s">
        <v>1536</v>
      </c>
      <c r="AA23" t="s">
        <v>1548</v>
      </c>
      <c r="AB23" t="s">
        <v>1541</v>
      </c>
      <c r="AC23" t="s">
        <v>1538</v>
      </c>
      <c r="AD23" t="s">
        <v>1549</v>
      </c>
      <c r="AE23" t="s">
        <v>1536</v>
      </c>
      <c r="AF23" t="s">
        <v>1550</v>
      </c>
      <c r="AG23" t="s">
        <v>1541</v>
      </c>
      <c r="AH23" t="s">
        <v>1538</v>
      </c>
      <c r="AI23" t="s">
        <v>1551</v>
      </c>
      <c r="AJ23" t="s">
        <v>1536</v>
      </c>
      <c r="AK23" t="s">
        <v>1552</v>
      </c>
      <c r="BK23" t="s">
        <v>1553</v>
      </c>
    </row>
    <row r="24" spans="1:63" x14ac:dyDescent="0.3">
      <c r="A24" t="s">
        <v>1534</v>
      </c>
      <c r="B24" t="s">
        <v>1535</v>
      </c>
      <c r="C24" t="s">
        <v>1536</v>
      </c>
      <c r="D24" t="str">
        <f>CONCATENATE('PLC EPS IO'!B25,'PLC EPS IO'!C25)</f>
        <v>XF:23ID2-VA{PSh-IP:1}Sts:Rly1PLC-Sts</v>
      </c>
      <c r="E24" t="s">
        <v>1537</v>
      </c>
      <c r="F24" t="s">
        <v>1538</v>
      </c>
      <c r="G24" t="s">
        <v>1539</v>
      </c>
      <c r="H24" t="s">
        <v>1536</v>
      </c>
      <c r="I24">
        <v>1</v>
      </c>
      <c r="J24" t="s">
        <v>1540</v>
      </c>
      <c r="K24" t="s">
        <v>1541</v>
      </c>
      <c r="L24" t="s">
        <v>1538</v>
      </c>
      <c r="M24" t="s">
        <v>1542</v>
      </c>
      <c r="N24" t="s">
        <v>1536</v>
      </c>
      <c r="O24" t="s">
        <v>1543</v>
      </c>
      <c r="P24" t="s">
        <v>1541</v>
      </c>
      <c r="Q24" t="s">
        <v>1538</v>
      </c>
      <c r="R24" t="s">
        <v>1544</v>
      </c>
      <c r="S24" t="s">
        <v>1536</v>
      </c>
      <c r="T24" s="33" t="s">
        <v>1545</v>
      </c>
      <c r="U24" s="33" t="s">
        <v>1546</v>
      </c>
      <c r="V24" t="str">
        <f>'PLC EPS IO'!K25</f>
        <v>IP_Sts_1[23]</v>
      </c>
      <c r="W24" t="s">
        <v>1541</v>
      </c>
      <c r="X24" t="s">
        <v>1538</v>
      </c>
      <c r="Y24" t="s">
        <v>1547</v>
      </c>
      <c r="Z24" t="s">
        <v>1536</v>
      </c>
      <c r="AA24" t="s">
        <v>1548</v>
      </c>
      <c r="AB24" t="s">
        <v>1541</v>
      </c>
      <c r="AC24" t="s">
        <v>1538</v>
      </c>
      <c r="AD24" t="s">
        <v>1549</v>
      </c>
      <c r="AE24" t="s">
        <v>1536</v>
      </c>
      <c r="AF24" t="s">
        <v>1550</v>
      </c>
      <c r="AG24" t="s">
        <v>1541</v>
      </c>
      <c r="AH24" t="s">
        <v>1538</v>
      </c>
      <c r="AI24" t="s">
        <v>1551</v>
      </c>
      <c r="AJ24" t="s">
        <v>1536</v>
      </c>
      <c r="AK24" t="s">
        <v>1552</v>
      </c>
      <c r="BK24" t="s">
        <v>1553</v>
      </c>
    </row>
    <row r="25" spans="1:63" x14ac:dyDescent="0.3">
      <c r="A25" t="s">
        <v>1534</v>
      </c>
      <c r="B25" t="s">
        <v>1535</v>
      </c>
      <c r="C25" t="s">
        <v>1536</v>
      </c>
      <c r="D25" t="str">
        <f>CONCATENATE('PLC EPS IO'!B26,'PLC EPS IO'!C26)</f>
        <v>XF:23ID2-VA{Pmp:Inl:01-IP:1}Sts:Rly1PLC-Sts</v>
      </c>
      <c r="E25" t="s">
        <v>1537</v>
      </c>
      <c r="F25" t="s">
        <v>1538</v>
      </c>
      <c r="G25" t="s">
        <v>1539</v>
      </c>
      <c r="H25" t="s">
        <v>1536</v>
      </c>
      <c r="I25">
        <v>1</v>
      </c>
      <c r="J25" t="s">
        <v>1540</v>
      </c>
      <c r="K25" t="s">
        <v>1541</v>
      </c>
      <c r="L25" t="s">
        <v>1538</v>
      </c>
      <c r="M25" t="s">
        <v>1542</v>
      </c>
      <c r="N25" t="s">
        <v>1536</v>
      </c>
      <c r="O25" t="s">
        <v>1543</v>
      </c>
      <c r="P25" t="s">
        <v>1541</v>
      </c>
      <c r="Q25" t="s">
        <v>1538</v>
      </c>
      <c r="R25" t="s">
        <v>1544</v>
      </c>
      <c r="S25" t="s">
        <v>1536</v>
      </c>
      <c r="T25" s="33" t="s">
        <v>1545</v>
      </c>
      <c r="U25" s="33" t="s">
        <v>1546</v>
      </c>
      <c r="V25" t="str">
        <f>'PLC EPS IO'!K26</f>
        <v>IP_Sts_1[24]</v>
      </c>
      <c r="W25" t="s">
        <v>1541</v>
      </c>
      <c r="X25" t="s">
        <v>1538</v>
      </c>
      <c r="Y25" t="s">
        <v>1547</v>
      </c>
      <c r="Z25" t="s">
        <v>1536</v>
      </c>
      <c r="AA25" t="s">
        <v>1548</v>
      </c>
      <c r="AB25" t="s">
        <v>1541</v>
      </c>
      <c r="AC25" t="s">
        <v>1538</v>
      </c>
      <c r="AD25" t="s">
        <v>1549</v>
      </c>
      <c r="AE25" t="s">
        <v>1536</v>
      </c>
      <c r="AF25" t="s">
        <v>1550</v>
      </c>
      <c r="AG25" t="s">
        <v>1541</v>
      </c>
      <c r="AH25" t="s">
        <v>1538</v>
      </c>
      <c r="AI25" t="s">
        <v>1551</v>
      </c>
      <c r="AJ25" t="s">
        <v>1536</v>
      </c>
      <c r="AK25" t="s">
        <v>1552</v>
      </c>
      <c r="BK25" t="s">
        <v>1553</v>
      </c>
    </row>
    <row r="26" spans="1:63" x14ac:dyDescent="0.3">
      <c r="A26" t="s">
        <v>1534</v>
      </c>
      <c r="B26" t="s">
        <v>1535</v>
      </c>
      <c r="C26" t="s">
        <v>1536</v>
      </c>
      <c r="D26" t="str">
        <f>CONCATENATE('PLC EPS IO'!B27,'PLC EPS IO'!C27)</f>
        <v>XF:23ID2-VA{Pmp:Inl:02-IP:1}Sts:Rly1PLC-Sts</v>
      </c>
      <c r="E26" t="s">
        <v>1537</v>
      </c>
      <c r="F26" t="s">
        <v>1538</v>
      </c>
      <c r="G26" t="s">
        <v>1539</v>
      </c>
      <c r="H26" t="s">
        <v>1536</v>
      </c>
      <c r="I26">
        <v>1</v>
      </c>
      <c r="J26" t="s">
        <v>1540</v>
      </c>
      <c r="K26" t="s">
        <v>1541</v>
      </c>
      <c r="L26" t="s">
        <v>1538</v>
      </c>
      <c r="M26" t="s">
        <v>1542</v>
      </c>
      <c r="N26" t="s">
        <v>1536</v>
      </c>
      <c r="O26" t="s">
        <v>1543</v>
      </c>
      <c r="P26" t="s">
        <v>1541</v>
      </c>
      <c r="Q26" t="s">
        <v>1538</v>
      </c>
      <c r="R26" t="s">
        <v>1544</v>
      </c>
      <c r="S26" t="s">
        <v>1536</v>
      </c>
      <c r="T26" s="33" t="s">
        <v>1545</v>
      </c>
      <c r="U26" s="33" t="s">
        <v>1546</v>
      </c>
      <c r="V26" t="str">
        <f>'PLC EPS IO'!K27</f>
        <v>IP_Sts_1[25]</v>
      </c>
      <c r="W26" t="s">
        <v>1541</v>
      </c>
      <c r="X26" t="s">
        <v>1538</v>
      </c>
      <c r="Y26" t="s">
        <v>1547</v>
      </c>
      <c r="Z26" t="s">
        <v>1536</v>
      </c>
      <c r="AA26" t="s">
        <v>1548</v>
      </c>
      <c r="AB26" t="s">
        <v>1541</v>
      </c>
      <c r="AC26" t="s">
        <v>1538</v>
      </c>
      <c r="AD26" t="s">
        <v>1549</v>
      </c>
      <c r="AE26" t="s">
        <v>1536</v>
      </c>
      <c r="AF26" t="s">
        <v>1550</v>
      </c>
      <c r="AG26" t="s">
        <v>1541</v>
      </c>
      <c r="AH26" t="s">
        <v>1538</v>
      </c>
      <c r="AI26" t="s">
        <v>1551</v>
      </c>
      <c r="AJ26" t="s">
        <v>1536</v>
      </c>
      <c r="AK26" t="s">
        <v>1552</v>
      </c>
      <c r="BK26" t="s">
        <v>1553</v>
      </c>
    </row>
    <row r="27" spans="1:63" x14ac:dyDescent="0.3">
      <c r="A27" t="s">
        <v>1534</v>
      </c>
      <c r="B27" t="s">
        <v>1535</v>
      </c>
      <c r="C27" t="s">
        <v>1536</v>
      </c>
      <c r="D27" t="str">
        <f>CONCATENATE('PLC EPS IO'!B28,'PLC EPS IO'!C28)</f>
        <v>XF:23ID2-VA{Pmp:Inl:03-IP:1}Sts:Rly1PLC-Sts</v>
      </c>
      <c r="E27" t="s">
        <v>1537</v>
      </c>
      <c r="F27" t="s">
        <v>1538</v>
      </c>
      <c r="G27" t="s">
        <v>1539</v>
      </c>
      <c r="H27" t="s">
        <v>1536</v>
      </c>
      <c r="I27">
        <v>1</v>
      </c>
      <c r="J27" t="s">
        <v>1540</v>
      </c>
      <c r="K27" t="s">
        <v>1541</v>
      </c>
      <c r="L27" t="s">
        <v>1538</v>
      </c>
      <c r="M27" t="s">
        <v>1542</v>
      </c>
      <c r="N27" t="s">
        <v>1536</v>
      </c>
      <c r="O27" t="s">
        <v>1543</v>
      </c>
      <c r="P27" t="s">
        <v>1541</v>
      </c>
      <c r="Q27" t="s">
        <v>1538</v>
      </c>
      <c r="R27" t="s">
        <v>1544</v>
      </c>
      <c r="S27" t="s">
        <v>1536</v>
      </c>
      <c r="T27" s="33" t="s">
        <v>1545</v>
      </c>
      <c r="U27" s="33" t="s">
        <v>1546</v>
      </c>
      <c r="V27" t="str">
        <f>'PLC EPS IO'!K28</f>
        <v>IP_Sts_1[26]</v>
      </c>
      <c r="W27" t="s">
        <v>1541</v>
      </c>
      <c r="X27" t="s">
        <v>1538</v>
      </c>
      <c r="Y27" t="s">
        <v>1547</v>
      </c>
      <c r="Z27" t="s">
        <v>1536</v>
      </c>
      <c r="AA27" t="s">
        <v>1548</v>
      </c>
      <c r="AB27" t="s">
        <v>1541</v>
      </c>
      <c r="AC27" t="s">
        <v>1538</v>
      </c>
      <c r="AD27" t="s">
        <v>1549</v>
      </c>
      <c r="AE27" t="s">
        <v>1536</v>
      </c>
      <c r="AF27" t="s">
        <v>1550</v>
      </c>
      <c r="AG27" t="s">
        <v>1541</v>
      </c>
      <c r="AH27" t="s">
        <v>1538</v>
      </c>
      <c r="AI27" t="s">
        <v>1551</v>
      </c>
      <c r="AJ27" t="s">
        <v>1536</v>
      </c>
      <c r="AK27" t="s">
        <v>1552</v>
      </c>
      <c r="BK27" t="s">
        <v>1553</v>
      </c>
    </row>
    <row r="28" spans="1:63" x14ac:dyDescent="0.3">
      <c r="A28" t="s">
        <v>1534</v>
      </c>
      <c r="B28" t="s">
        <v>1535</v>
      </c>
      <c r="C28" t="s">
        <v>1536</v>
      </c>
      <c r="D28" t="str">
        <f>CONCATENATE('PLC EPS IO'!B29,'PLC EPS IO'!C29)</f>
        <v>XF:23ID2-VA{Diag:02-IP:1}Sts:Rly1PLC-Sts</v>
      </c>
      <c r="E28" t="s">
        <v>1537</v>
      </c>
      <c r="F28" t="s">
        <v>1538</v>
      </c>
      <c r="G28" t="s">
        <v>1539</v>
      </c>
      <c r="H28" t="s">
        <v>1536</v>
      </c>
      <c r="I28">
        <v>1</v>
      </c>
      <c r="J28" t="s">
        <v>1540</v>
      </c>
      <c r="K28" t="s">
        <v>1541</v>
      </c>
      <c r="L28" t="s">
        <v>1538</v>
      </c>
      <c r="M28" t="s">
        <v>1542</v>
      </c>
      <c r="N28" t="s">
        <v>1536</v>
      </c>
      <c r="O28" t="s">
        <v>1543</v>
      </c>
      <c r="P28" t="s">
        <v>1541</v>
      </c>
      <c r="Q28" t="s">
        <v>1538</v>
      </c>
      <c r="R28" t="s">
        <v>1544</v>
      </c>
      <c r="S28" t="s">
        <v>1536</v>
      </c>
      <c r="T28" s="33" t="s">
        <v>1545</v>
      </c>
      <c r="U28" s="33" t="s">
        <v>1546</v>
      </c>
      <c r="V28" t="str">
        <f>'PLC EPS IO'!K29</f>
        <v>IP_Sts_1[27]</v>
      </c>
      <c r="W28" t="s">
        <v>1541</v>
      </c>
      <c r="X28" t="s">
        <v>1538</v>
      </c>
      <c r="Y28" t="s">
        <v>1547</v>
      </c>
      <c r="Z28" t="s">
        <v>1536</v>
      </c>
      <c r="AA28" t="s">
        <v>1548</v>
      </c>
      <c r="AB28" t="s">
        <v>1541</v>
      </c>
      <c r="AC28" t="s">
        <v>1538</v>
      </c>
      <c r="AD28" t="s">
        <v>1549</v>
      </c>
      <c r="AE28" t="s">
        <v>1536</v>
      </c>
      <c r="AF28" t="s">
        <v>1550</v>
      </c>
      <c r="AG28" t="s">
        <v>1541</v>
      </c>
      <c r="AH28" t="s">
        <v>1538</v>
      </c>
      <c r="AI28" t="s">
        <v>1551</v>
      </c>
      <c r="AJ28" t="s">
        <v>1536</v>
      </c>
      <c r="AK28" t="s">
        <v>1552</v>
      </c>
      <c r="BK28" t="s">
        <v>1553</v>
      </c>
    </row>
    <row r="29" spans="1:63" x14ac:dyDescent="0.3">
      <c r="A29" t="s">
        <v>1534</v>
      </c>
      <c r="B29" t="s">
        <v>1535</v>
      </c>
      <c r="C29" t="s">
        <v>1536</v>
      </c>
      <c r="D29" t="str">
        <f>CONCATENATE('PLC EPS IO'!B30,'PLC EPS IO'!C30)</f>
        <v>XF:23ID2-VA{Slt:2-IP:1}Sts:Rly1PLC-Sts</v>
      </c>
      <c r="E29" t="s">
        <v>1537</v>
      </c>
      <c r="F29" t="s">
        <v>1538</v>
      </c>
      <c r="G29" t="s">
        <v>1539</v>
      </c>
      <c r="H29" t="s">
        <v>1536</v>
      </c>
      <c r="I29">
        <v>1</v>
      </c>
      <c r="J29" t="s">
        <v>1540</v>
      </c>
      <c r="K29" t="s">
        <v>1541</v>
      </c>
      <c r="L29" t="s">
        <v>1538</v>
      </c>
      <c r="M29" t="s">
        <v>1542</v>
      </c>
      <c r="N29" t="s">
        <v>1536</v>
      </c>
      <c r="O29" t="s">
        <v>1543</v>
      </c>
      <c r="P29" t="s">
        <v>1541</v>
      </c>
      <c r="Q29" t="s">
        <v>1538</v>
      </c>
      <c r="R29" t="s">
        <v>1544</v>
      </c>
      <c r="S29" t="s">
        <v>1536</v>
      </c>
      <c r="T29" s="33" t="s">
        <v>1545</v>
      </c>
      <c r="U29" s="33" t="s">
        <v>1546</v>
      </c>
      <c r="V29" t="str">
        <f>'PLC EPS IO'!K30</f>
        <v>IP_Sts_1[28]</v>
      </c>
      <c r="W29" t="s">
        <v>1541</v>
      </c>
      <c r="X29" t="s">
        <v>1538</v>
      </c>
      <c r="Y29" t="s">
        <v>1547</v>
      </c>
      <c r="Z29" t="s">
        <v>1536</v>
      </c>
      <c r="AA29" t="s">
        <v>1548</v>
      </c>
      <c r="AB29" t="s">
        <v>1541</v>
      </c>
      <c r="AC29" t="s">
        <v>1538</v>
      </c>
      <c r="AD29" t="s">
        <v>1549</v>
      </c>
      <c r="AE29" t="s">
        <v>1536</v>
      </c>
      <c r="AF29" t="s">
        <v>1550</v>
      </c>
      <c r="AG29" t="s">
        <v>1541</v>
      </c>
      <c r="AH29" t="s">
        <v>1538</v>
      </c>
      <c r="AI29" t="s">
        <v>1551</v>
      </c>
      <c r="AJ29" t="s">
        <v>1536</v>
      </c>
      <c r="AK29" t="s">
        <v>1552</v>
      </c>
      <c r="BK29" t="s">
        <v>1553</v>
      </c>
    </row>
    <row r="30" spans="1:63" x14ac:dyDescent="0.3">
      <c r="A30" t="s">
        <v>1534</v>
      </c>
      <c r="B30" t="s">
        <v>1535</v>
      </c>
      <c r="C30" t="s">
        <v>1536</v>
      </c>
      <c r="D30" t="str">
        <f>CONCATENATE('PLC EPS IO'!B31,'PLC EPS IO'!C31)</f>
        <v>XF:23ID2-VA{Chop-IP:1}Sts:Rly1PLC-Sts</v>
      </c>
      <c r="E30" t="s">
        <v>1537</v>
      </c>
      <c r="F30" t="s">
        <v>1538</v>
      </c>
      <c r="G30" t="s">
        <v>1539</v>
      </c>
      <c r="H30" t="s">
        <v>1536</v>
      </c>
      <c r="I30">
        <v>1</v>
      </c>
      <c r="J30" t="s">
        <v>1540</v>
      </c>
      <c r="K30" t="s">
        <v>1541</v>
      </c>
      <c r="L30" t="s">
        <v>1538</v>
      </c>
      <c r="M30" t="s">
        <v>1542</v>
      </c>
      <c r="N30" t="s">
        <v>1536</v>
      </c>
      <c r="O30" t="s">
        <v>1543</v>
      </c>
      <c r="P30" t="s">
        <v>1541</v>
      </c>
      <c r="Q30" t="s">
        <v>1538</v>
      </c>
      <c r="R30" t="s">
        <v>1544</v>
      </c>
      <c r="S30" t="s">
        <v>1536</v>
      </c>
      <c r="T30" s="33" t="s">
        <v>1545</v>
      </c>
      <c r="U30" s="33" t="s">
        <v>1546</v>
      </c>
      <c r="V30" t="str">
        <f>'PLC EPS IO'!K31</f>
        <v>IP_Sts_1[29]</v>
      </c>
      <c r="W30" t="s">
        <v>1541</v>
      </c>
      <c r="X30" t="s">
        <v>1538</v>
      </c>
      <c r="Y30" t="s">
        <v>1547</v>
      </c>
      <c r="Z30" t="s">
        <v>1536</v>
      </c>
      <c r="AA30" t="s">
        <v>1548</v>
      </c>
      <c r="AB30" t="s">
        <v>1541</v>
      </c>
      <c r="AC30" t="s">
        <v>1538</v>
      </c>
      <c r="AD30" t="s">
        <v>1549</v>
      </c>
      <c r="AE30" t="s">
        <v>1536</v>
      </c>
      <c r="AF30" t="s">
        <v>1550</v>
      </c>
      <c r="AG30" t="s">
        <v>1541</v>
      </c>
      <c r="AH30" t="s">
        <v>1538</v>
      </c>
      <c r="AI30" t="s">
        <v>1551</v>
      </c>
      <c r="AJ30" t="s">
        <v>1536</v>
      </c>
      <c r="AK30" t="s">
        <v>1552</v>
      </c>
      <c r="BK30" t="s">
        <v>1553</v>
      </c>
    </row>
    <row r="31" spans="1:63" x14ac:dyDescent="0.3">
      <c r="A31" t="s">
        <v>1534</v>
      </c>
      <c r="B31" t="s">
        <v>1535</v>
      </c>
      <c r="C31" t="s">
        <v>1536</v>
      </c>
      <c r="D31" t="str">
        <f>CONCATENATE('PLC EPS IO'!B32,'PLC EPS IO'!C32)</f>
        <v>XF:23ID2-VA{Slt:3-IP:1}Sts:Rly1PLC-Sts</v>
      </c>
      <c r="E31" t="s">
        <v>1537</v>
      </c>
      <c r="F31" t="s">
        <v>1538</v>
      </c>
      <c r="G31" t="s">
        <v>1539</v>
      </c>
      <c r="H31" t="s">
        <v>1536</v>
      </c>
      <c r="I31">
        <v>1</v>
      </c>
      <c r="J31" t="s">
        <v>1540</v>
      </c>
      <c r="K31" t="s">
        <v>1541</v>
      </c>
      <c r="L31" t="s">
        <v>1538</v>
      </c>
      <c r="M31" t="s">
        <v>1542</v>
      </c>
      <c r="N31" t="s">
        <v>1536</v>
      </c>
      <c r="O31" t="s">
        <v>1543</v>
      </c>
      <c r="P31" t="s">
        <v>1541</v>
      </c>
      <c r="Q31" t="s">
        <v>1538</v>
      </c>
      <c r="R31" t="s">
        <v>1544</v>
      </c>
      <c r="S31" t="s">
        <v>1536</v>
      </c>
      <c r="T31" s="33" t="s">
        <v>1545</v>
      </c>
      <c r="U31" s="33" t="s">
        <v>1546</v>
      </c>
      <c r="V31" t="str">
        <f>'PLC EPS IO'!K32</f>
        <v>IP_Sts_1[30]</v>
      </c>
      <c r="W31" t="s">
        <v>1541</v>
      </c>
      <c r="X31" t="s">
        <v>1538</v>
      </c>
      <c r="Y31" t="s">
        <v>1547</v>
      </c>
      <c r="Z31" t="s">
        <v>1536</v>
      </c>
      <c r="AA31" t="s">
        <v>1548</v>
      </c>
      <c r="AB31" t="s">
        <v>1541</v>
      </c>
      <c r="AC31" t="s">
        <v>1538</v>
      </c>
      <c r="AD31" t="s">
        <v>1549</v>
      </c>
      <c r="AE31" t="s">
        <v>1536</v>
      </c>
      <c r="AF31" t="s">
        <v>1550</v>
      </c>
      <c r="AG31" t="s">
        <v>1541</v>
      </c>
      <c r="AH31" t="s">
        <v>1538</v>
      </c>
      <c r="AI31" t="s">
        <v>1551</v>
      </c>
      <c r="AJ31" t="s">
        <v>1536</v>
      </c>
      <c r="AK31" t="s">
        <v>1552</v>
      </c>
      <c r="BK31" t="s">
        <v>1553</v>
      </c>
    </row>
    <row r="32" spans="1:63" x14ac:dyDescent="0.3">
      <c r="A32" t="s">
        <v>1534</v>
      </c>
      <c r="B32" t="s">
        <v>1535</v>
      </c>
      <c r="C32" t="s">
        <v>1536</v>
      </c>
      <c r="D32" t="str">
        <f>CONCATENATE('PLC EPS IO'!B33,'PLC EPS IO'!C33)</f>
        <v>XF:23ID2-VA{Mir:3-IP:1}Sts:Rly1PLC-Sts</v>
      </c>
      <c r="E32" t="s">
        <v>1537</v>
      </c>
      <c r="F32" t="s">
        <v>1538</v>
      </c>
      <c r="G32" t="s">
        <v>1539</v>
      </c>
      <c r="H32" t="s">
        <v>1536</v>
      </c>
      <c r="I32">
        <v>1</v>
      </c>
      <c r="J32" t="s">
        <v>1540</v>
      </c>
      <c r="K32" t="s">
        <v>1541</v>
      </c>
      <c r="L32" t="s">
        <v>1538</v>
      </c>
      <c r="M32" t="s">
        <v>1542</v>
      </c>
      <c r="N32" t="s">
        <v>1536</v>
      </c>
      <c r="O32" t="s">
        <v>1543</v>
      </c>
      <c r="P32" t="s">
        <v>1541</v>
      </c>
      <c r="Q32" t="s">
        <v>1538</v>
      </c>
      <c r="R32" t="s">
        <v>1544</v>
      </c>
      <c r="S32" t="s">
        <v>1536</v>
      </c>
      <c r="T32" s="33" t="s">
        <v>1545</v>
      </c>
      <c r="U32" s="33" t="s">
        <v>1546</v>
      </c>
      <c r="V32" t="str">
        <f>'PLC EPS IO'!K33</f>
        <v>IP_Sts_1[31]</v>
      </c>
      <c r="W32" t="s">
        <v>1541</v>
      </c>
      <c r="X32" t="s">
        <v>1538</v>
      </c>
      <c r="Y32" t="s">
        <v>1547</v>
      </c>
      <c r="Z32" t="s">
        <v>1536</v>
      </c>
      <c r="AA32" t="s">
        <v>1548</v>
      </c>
      <c r="AB32" t="s">
        <v>1541</v>
      </c>
      <c r="AC32" t="s">
        <v>1538</v>
      </c>
      <c r="AD32" t="s">
        <v>1549</v>
      </c>
      <c r="AE32" t="s">
        <v>1536</v>
      </c>
      <c r="AF32" t="s">
        <v>1550</v>
      </c>
      <c r="AG32" t="s">
        <v>1541</v>
      </c>
      <c r="AH32" t="s">
        <v>1538</v>
      </c>
      <c r="AI32" t="s">
        <v>1551</v>
      </c>
      <c r="AJ32" t="s">
        <v>1536</v>
      </c>
      <c r="AK32" t="s">
        <v>1552</v>
      </c>
      <c r="BK32" t="s">
        <v>1553</v>
      </c>
    </row>
    <row r="33" spans="1:63" x14ac:dyDescent="0.3">
      <c r="A33" t="s">
        <v>1534</v>
      </c>
      <c r="B33" t="s">
        <v>1535</v>
      </c>
      <c r="C33" t="s">
        <v>1536</v>
      </c>
      <c r="D33" t="str">
        <f>CONCATENATE('PLC EPS IO'!B34,'PLC EPS IO'!C34)</f>
        <v>XF:23ID2-VA{Diag:03-IP:1}Sts:Rly1PLC-Sts</v>
      </c>
      <c r="E33" t="s">
        <v>1537</v>
      </c>
      <c r="F33" t="s">
        <v>1538</v>
      </c>
      <c r="G33" t="s">
        <v>1539</v>
      </c>
      <c r="H33" t="s">
        <v>1536</v>
      </c>
      <c r="I33">
        <v>1</v>
      </c>
      <c r="J33" t="s">
        <v>1540</v>
      </c>
      <c r="K33" t="s">
        <v>1541</v>
      </c>
      <c r="L33" t="s">
        <v>1538</v>
      </c>
      <c r="M33" t="s">
        <v>1542</v>
      </c>
      <c r="N33" t="s">
        <v>1536</v>
      </c>
      <c r="O33" t="s">
        <v>1543</v>
      </c>
      <c r="P33" t="s">
        <v>1541</v>
      </c>
      <c r="Q33" t="s">
        <v>1538</v>
      </c>
      <c r="R33" t="s">
        <v>1544</v>
      </c>
      <c r="S33" t="s">
        <v>1536</v>
      </c>
      <c r="T33" s="33" t="s">
        <v>1545</v>
      </c>
      <c r="U33" s="33" t="s">
        <v>1546</v>
      </c>
      <c r="V33" t="str">
        <f>'PLC EPS IO'!K34</f>
        <v>IP_Sts_2[0]</v>
      </c>
      <c r="W33" t="s">
        <v>1541</v>
      </c>
      <c r="X33" t="s">
        <v>1538</v>
      </c>
      <c r="Y33" t="s">
        <v>1547</v>
      </c>
      <c r="Z33" t="s">
        <v>1536</v>
      </c>
      <c r="AA33" t="s">
        <v>1548</v>
      </c>
      <c r="AB33" t="s">
        <v>1541</v>
      </c>
      <c r="AC33" t="s">
        <v>1538</v>
      </c>
      <c r="AD33" t="s">
        <v>1549</v>
      </c>
      <c r="AE33" t="s">
        <v>1536</v>
      </c>
      <c r="AF33" t="s">
        <v>1550</v>
      </c>
      <c r="AG33" t="s">
        <v>1541</v>
      </c>
      <c r="AH33" t="s">
        <v>1538</v>
      </c>
      <c r="AI33" t="s">
        <v>1551</v>
      </c>
      <c r="AJ33" t="s">
        <v>1536</v>
      </c>
      <c r="AK33" t="s">
        <v>1552</v>
      </c>
      <c r="BK33" t="s">
        <v>1553</v>
      </c>
    </row>
    <row r="34" spans="1:63" x14ac:dyDescent="0.3">
      <c r="A34" t="s">
        <v>1534</v>
      </c>
      <c r="B34" t="s">
        <v>1535</v>
      </c>
      <c r="C34" t="s">
        <v>1536</v>
      </c>
      <c r="D34" t="str">
        <f>CONCATENATE('PLC EPS IO'!B37,'PLC EPS IO'!C37)</f>
        <v>XF:23IDA-VA:0{Diag:1-CCG:1}Sts:Rly1PLC-Sts</v>
      </c>
      <c r="E34" t="s">
        <v>1537</v>
      </c>
      <c r="F34" t="s">
        <v>1538</v>
      </c>
      <c r="G34" t="s">
        <v>1539</v>
      </c>
      <c r="H34" t="s">
        <v>1536</v>
      </c>
      <c r="I34">
        <v>1</v>
      </c>
      <c r="J34" t="s">
        <v>1540</v>
      </c>
      <c r="K34" t="s">
        <v>1541</v>
      </c>
      <c r="L34" t="s">
        <v>1538</v>
      </c>
      <c r="M34" t="s">
        <v>1542</v>
      </c>
      <c r="N34" t="s">
        <v>1536</v>
      </c>
      <c r="O34" t="s">
        <v>1543</v>
      </c>
      <c r="P34" t="s">
        <v>1541</v>
      </c>
      <c r="Q34" t="s">
        <v>1538</v>
      </c>
      <c r="R34" t="s">
        <v>1544</v>
      </c>
      <c r="S34" t="s">
        <v>1536</v>
      </c>
      <c r="T34" s="33" t="s">
        <v>1545</v>
      </c>
      <c r="U34" s="33" t="s">
        <v>1546</v>
      </c>
      <c r="V34" t="str">
        <f>'PLC EPS IO'!K37</f>
        <v>CCG_Sts_1[0]</v>
      </c>
      <c r="W34" t="s">
        <v>1541</v>
      </c>
      <c r="X34" t="s">
        <v>1538</v>
      </c>
      <c r="Y34" t="s">
        <v>1547</v>
      </c>
      <c r="Z34" t="s">
        <v>1536</v>
      </c>
      <c r="AA34" t="s">
        <v>1548</v>
      </c>
      <c r="AB34" t="s">
        <v>1541</v>
      </c>
      <c r="AC34" t="s">
        <v>1538</v>
      </c>
      <c r="AD34" t="s">
        <v>1549</v>
      </c>
      <c r="AE34" t="s">
        <v>1536</v>
      </c>
      <c r="AF34" t="s">
        <v>1550</v>
      </c>
      <c r="AG34" t="s">
        <v>1541</v>
      </c>
      <c r="AH34" t="s">
        <v>1538</v>
      </c>
      <c r="AI34" t="s">
        <v>1551</v>
      </c>
      <c r="AJ34" t="s">
        <v>1536</v>
      </c>
      <c r="AK34" t="s">
        <v>1552</v>
      </c>
      <c r="BK34" t="s">
        <v>1553</v>
      </c>
    </row>
    <row r="35" spans="1:63" x14ac:dyDescent="0.3">
      <c r="A35" t="s">
        <v>1534</v>
      </c>
      <c r="B35" t="s">
        <v>1535</v>
      </c>
      <c r="C35" t="s">
        <v>1536</v>
      </c>
      <c r="D35" t="str">
        <f>CONCATENATE('PLC EPS IO'!B38,'PLC EPS IO'!C38)</f>
        <v>XF:23IDA-VA:0{Msk:1-CCG:1}Sts:Rly1PLC-Sts</v>
      </c>
      <c r="E35" t="s">
        <v>1537</v>
      </c>
      <c r="F35" t="s">
        <v>1538</v>
      </c>
      <c r="G35" t="s">
        <v>1539</v>
      </c>
      <c r="H35" t="s">
        <v>1536</v>
      </c>
      <c r="I35">
        <v>1</v>
      </c>
      <c r="J35" t="s">
        <v>1540</v>
      </c>
      <c r="K35" t="s">
        <v>1541</v>
      </c>
      <c r="L35" t="s">
        <v>1538</v>
      </c>
      <c r="M35" t="s">
        <v>1542</v>
      </c>
      <c r="N35" t="s">
        <v>1536</v>
      </c>
      <c r="O35" t="s">
        <v>1543</v>
      </c>
      <c r="P35" t="s">
        <v>1541</v>
      </c>
      <c r="Q35" t="s">
        <v>1538</v>
      </c>
      <c r="R35" t="s">
        <v>1544</v>
      </c>
      <c r="S35" t="s">
        <v>1536</v>
      </c>
      <c r="T35" s="33" t="s">
        <v>1545</v>
      </c>
      <c r="U35" s="33" t="s">
        <v>1546</v>
      </c>
      <c r="V35" t="str">
        <f>'PLC EPS IO'!K38</f>
        <v>CCG_Sts_1[1]</v>
      </c>
      <c r="W35" t="s">
        <v>1541</v>
      </c>
      <c r="X35" t="s">
        <v>1538</v>
      </c>
      <c r="Y35" t="s">
        <v>1547</v>
      </c>
      <c r="Z35" t="s">
        <v>1536</v>
      </c>
      <c r="AA35" t="s">
        <v>1548</v>
      </c>
      <c r="AB35" t="s">
        <v>1541</v>
      </c>
      <c r="AC35" t="s">
        <v>1538</v>
      </c>
      <c r="AD35" t="s">
        <v>1549</v>
      </c>
      <c r="AE35" t="s">
        <v>1536</v>
      </c>
      <c r="AF35" t="s">
        <v>1550</v>
      </c>
      <c r="AG35" t="s">
        <v>1541</v>
      </c>
      <c r="AH35" t="s">
        <v>1538</v>
      </c>
      <c r="AI35" t="s">
        <v>1551</v>
      </c>
      <c r="AJ35" t="s">
        <v>1536</v>
      </c>
      <c r="AK35" t="s">
        <v>1552</v>
      </c>
      <c r="BK35" t="s">
        <v>1553</v>
      </c>
    </row>
    <row r="36" spans="1:63" x14ac:dyDescent="0.3">
      <c r="A36" t="s">
        <v>1534</v>
      </c>
      <c r="B36" t="s">
        <v>1535</v>
      </c>
      <c r="C36" t="s">
        <v>1536</v>
      </c>
      <c r="D36" t="str">
        <f>CONCATENATE('PLC EPS IO'!B39,'PLC EPS IO'!C39)</f>
        <v>XF:23IDA-VA:1{Mir:1-CCG:1}Sts:Rly1PLC-Sts</v>
      </c>
      <c r="E36" t="s">
        <v>1537</v>
      </c>
      <c r="F36" t="s">
        <v>1538</v>
      </c>
      <c r="G36" t="s">
        <v>1539</v>
      </c>
      <c r="H36" t="s">
        <v>1536</v>
      </c>
      <c r="I36">
        <v>1</v>
      </c>
      <c r="J36" t="s">
        <v>1540</v>
      </c>
      <c r="K36" t="s">
        <v>1541</v>
      </c>
      <c r="L36" t="s">
        <v>1538</v>
      </c>
      <c r="M36" t="s">
        <v>1542</v>
      </c>
      <c r="N36" t="s">
        <v>1536</v>
      </c>
      <c r="O36" t="s">
        <v>1543</v>
      </c>
      <c r="P36" t="s">
        <v>1541</v>
      </c>
      <c r="Q36" t="s">
        <v>1538</v>
      </c>
      <c r="R36" t="s">
        <v>1544</v>
      </c>
      <c r="S36" t="s">
        <v>1536</v>
      </c>
      <c r="T36" s="33" t="s">
        <v>1545</v>
      </c>
      <c r="U36" s="33" t="s">
        <v>1546</v>
      </c>
      <c r="V36" t="str">
        <f>'PLC EPS IO'!K39</f>
        <v>CCG_Sts_1[2]</v>
      </c>
      <c r="W36" t="s">
        <v>1541</v>
      </c>
      <c r="X36" t="s">
        <v>1538</v>
      </c>
      <c r="Y36" t="s">
        <v>1547</v>
      </c>
      <c r="Z36" t="s">
        <v>1536</v>
      </c>
      <c r="AA36" t="s">
        <v>1548</v>
      </c>
      <c r="AB36" t="s">
        <v>1541</v>
      </c>
      <c r="AC36" t="s">
        <v>1538</v>
      </c>
      <c r="AD36" t="s">
        <v>1549</v>
      </c>
      <c r="AE36" t="s">
        <v>1536</v>
      </c>
      <c r="AF36" t="s">
        <v>1550</v>
      </c>
      <c r="AG36" t="s">
        <v>1541</v>
      </c>
      <c r="AH36" t="s">
        <v>1538</v>
      </c>
      <c r="AI36" t="s">
        <v>1551</v>
      </c>
      <c r="AJ36" t="s">
        <v>1536</v>
      </c>
      <c r="AK36" t="s">
        <v>1552</v>
      </c>
      <c r="BK36" t="s">
        <v>1553</v>
      </c>
    </row>
    <row r="37" spans="1:63" x14ac:dyDescent="0.3">
      <c r="A37" t="s">
        <v>1534</v>
      </c>
      <c r="B37" t="s">
        <v>1535</v>
      </c>
      <c r="C37" t="s">
        <v>1536</v>
      </c>
      <c r="D37" t="str">
        <f>CONCATENATE('PLC EPS IO'!B40,'PLC EPS IO'!C40)</f>
        <v>XF:23IDA-VA:1{FS:1-CCG:1}Sts:Rly1PLC-Sts</v>
      </c>
      <c r="E37" t="s">
        <v>1537</v>
      </c>
      <c r="F37" t="s">
        <v>1538</v>
      </c>
      <c r="G37" t="s">
        <v>1539</v>
      </c>
      <c r="H37" t="s">
        <v>1536</v>
      </c>
      <c r="I37">
        <v>1</v>
      </c>
      <c r="J37" t="s">
        <v>1540</v>
      </c>
      <c r="K37" t="s">
        <v>1541</v>
      </c>
      <c r="L37" t="s">
        <v>1538</v>
      </c>
      <c r="M37" t="s">
        <v>1542</v>
      </c>
      <c r="N37" t="s">
        <v>1536</v>
      </c>
      <c r="O37" t="s">
        <v>1543</v>
      </c>
      <c r="P37" t="s">
        <v>1541</v>
      </c>
      <c r="Q37" t="s">
        <v>1538</v>
      </c>
      <c r="R37" t="s">
        <v>1544</v>
      </c>
      <c r="S37" t="s">
        <v>1536</v>
      </c>
      <c r="T37" s="33" t="s">
        <v>1545</v>
      </c>
      <c r="U37" s="33" t="s">
        <v>1546</v>
      </c>
      <c r="V37" t="str">
        <f>'PLC EPS IO'!K40</f>
        <v>CCG_Sts_1[3]</v>
      </c>
      <c r="W37" t="s">
        <v>1541</v>
      </c>
      <c r="X37" t="s">
        <v>1538</v>
      </c>
      <c r="Y37" t="s">
        <v>1547</v>
      </c>
      <c r="Z37" t="s">
        <v>1536</v>
      </c>
      <c r="AA37" t="s">
        <v>1548</v>
      </c>
      <c r="AB37" t="s">
        <v>1541</v>
      </c>
      <c r="AC37" t="s">
        <v>1538</v>
      </c>
      <c r="AD37" t="s">
        <v>1549</v>
      </c>
      <c r="AE37" t="s">
        <v>1536</v>
      </c>
      <c r="AF37" t="s">
        <v>1550</v>
      </c>
      <c r="AG37" t="s">
        <v>1541</v>
      </c>
      <c r="AH37" t="s">
        <v>1538</v>
      </c>
      <c r="AI37" t="s">
        <v>1551</v>
      </c>
      <c r="AJ37" t="s">
        <v>1536</v>
      </c>
      <c r="AK37" t="s">
        <v>1552</v>
      </c>
      <c r="BK37" t="s">
        <v>1553</v>
      </c>
    </row>
    <row r="38" spans="1:63" x14ac:dyDescent="0.3">
      <c r="A38" t="s">
        <v>1534</v>
      </c>
      <c r="B38" t="s">
        <v>1535</v>
      </c>
      <c r="C38" t="s">
        <v>1536</v>
      </c>
      <c r="D38" t="str">
        <f>CONCATENATE('PLC EPS IO'!B41,'PLC EPS IO'!C41)</f>
        <v>XF:23IDA-VA:2{Mir:1-CCG:1}Sts:Rly1PLC-Sts</v>
      </c>
      <c r="E38" t="s">
        <v>1537</v>
      </c>
      <c r="F38" t="s">
        <v>1538</v>
      </c>
      <c r="G38" t="s">
        <v>1539</v>
      </c>
      <c r="H38" t="s">
        <v>1536</v>
      </c>
      <c r="I38">
        <v>1</v>
      </c>
      <c r="J38" t="s">
        <v>1540</v>
      </c>
      <c r="K38" t="s">
        <v>1541</v>
      </c>
      <c r="L38" t="s">
        <v>1538</v>
      </c>
      <c r="M38" t="s">
        <v>1542</v>
      </c>
      <c r="N38" t="s">
        <v>1536</v>
      </c>
      <c r="O38" t="s">
        <v>1543</v>
      </c>
      <c r="P38" t="s">
        <v>1541</v>
      </c>
      <c r="Q38" t="s">
        <v>1538</v>
      </c>
      <c r="R38" t="s">
        <v>1544</v>
      </c>
      <c r="S38" t="s">
        <v>1536</v>
      </c>
      <c r="T38" s="33" t="s">
        <v>1545</v>
      </c>
      <c r="U38" s="33" t="s">
        <v>1546</v>
      </c>
      <c r="V38" t="str">
        <f>'PLC EPS IO'!K41</f>
        <v>CCG_Sts_1[4]</v>
      </c>
      <c r="W38" t="s">
        <v>1541</v>
      </c>
      <c r="X38" t="s">
        <v>1538</v>
      </c>
      <c r="Y38" t="s">
        <v>1547</v>
      </c>
      <c r="Z38" t="s">
        <v>1536</v>
      </c>
      <c r="AA38" t="s">
        <v>1548</v>
      </c>
      <c r="AB38" t="s">
        <v>1541</v>
      </c>
      <c r="AC38" t="s">
        <v>1538</v>
      </c>
      <c r="AD38" t="s">
        <v>1549</v>
      </c>
      <c r="AE38" t="s">
        <v>1536</v>
      </c>
      <c r="AF38" t="s">
        <v>1550</v>
      </c>
      <c r="AG38" t="s">
        <v>1541</v>
      </c>
      <c r="AH38" t="s">
        <v>1538</v>
      </c>
      <c r="AI38" t="s">
        <v>1551</v>
      </c>
      <c r="AJ38" t="s">
        <v>1536</v>
      </c>
      <c r="AK38" t="s">
        <v>1552</v>
      </c>
      <c r="BK38" t="s">
        <v>1553</v>
      </c>
    </row>
    <row r="39" spans="1:63" x14ac:dyDescent="0.3">
      <c r="A39" t="s">
        <v>1534</v>
      </c>
      <c r="B39" t="s">
        <v>1535</v>
      </c>
      <c r="C39" t="s">
        <v>1536</v>
      </c>
      <c r="D39" t="str">
        <f>CONCATENATE('PLC EPS IO'!B42,'PLC EPS IO'!C42)</f>
        <v>XF:23IDA-VA:1{PSh-CCG:1}Sts:Rly1PLC-Sts</v>
      </c>
      <c r="E39" t="s">
        <v>1537</v>
      </c>
      <c r="F39" t="s">
        <v>1538</v>
      </c>
      <c r="G39" t="s">
        <v>1539</v>
      </c>
      <c r="H39" t="s">
        <v>1536</v>
      </c>
      <c r="I39">
        <v>1</v>
      </c>
      <c r="J39" t="s">
        <v>1540</v>
      </c>
      <c r="K39" t="s">
        <v>1541</v>
      </c>
      <c r="L39" t="s">
        <v>1538</v>
      </c>
      <c r="M39" t="s">
        <v>1542</v>
      </c>
      <c r="N39" t="s">
        <v>1536</v>
      </c>
      <c r="O39" t="s">
        <v>1543</v>
      </c>
      <c r="P39" t="s">
        <v>1541</v>
      </c>
      <c r="Q39" t="s">
        <v>1538</v>
      </c>
      <c r="R39" t="s">
        <v>1544</v>
      </c>
      <c r="S39" t="s">
        <v>1536</v>
      </c>
      <c r="T39" s="33" t="s">
        <v>1545</v>
      </c>
      <c r="U39" s="33" t="s">
        <v>1546</v>
      </c>
      <c r="V39" t="str">
        <f>'PLC EPS IO'!K42</f>
        <v>CCG_Sts_1[5]</v>
      </c>
      <c r="W39" t="s">
        <v>1541</v>
      </c>
      <c r="X39" t="s">
        <v>1538</v>
      </c>
      <c r="Y39" t="s">
        <v>1547</v>
      </c>
      <c r="Z39" t="s">
        <v>1536</v>
      </c>
      <c r="AA39" t="s">
        <v>1548</v>
      </c>
      <c r="AB39" t="s">
        <v>1541</v>
      </c>
      <c r="AC39" t="s">
        <v>1538</v>
      </c>
      <c r="AD39" t="s">
        <v>1549</v>
      </c>
      <c r="AE39" t="s">
        <v>1536</v>
      </c>
      <c r="AF39" t="s">
        <v>1550</v>
      </c>
      <c r="AG39" t="s">
        <v>1541</v>
      </c>
      <c r="AH39" t="s">
        <v>1538</v>
      </c>
      <c r="AI39" t="s">
        <v>1551</v>
      </c>
      <c r="AJ39" t="s">
        <v>1536</v>
      </c>
      <c r="AK39" t="s">
        <v>1552</v>
      </c>
      <c r="BK39" t="s">
        <v>1553</v>
      </c>
    </row>
    <row r="40" spans="1:63" x14ac:dyDescent="0.3">
      <c r="A40" t="s">
        <v>1534</v>
      </c>
      <c r="B40" t="s">
        <v>1535</v>
      </c>
      <c r="C40" t="s">
        <v>1536</v>
      </c>
      <c r="D40" t="str">
        <f>CONCATENATE('PLC EPS IO'!B43,'PLC EPS IO'!C43)</f>
        <v>XF:23IDA-VA:2{PSh-CCG:1}Sts:Rly1PLC-Sts</v>
      </c>
      <c r="E40" t="s">
        <v>1537</v>
      </c>
      <c r="F40" t="s">
        <v>1538</v>
      </c>
      <c r="G40" t="s">
        <v>1539</v>
      </c>
      <c r="H40" t="s">
        <v>1536</v>
      </c>
      <c r="I40">
        <v>1</v>
      </c>
      <c r="J40" t="s">
        <v>1540</v>
      </c>
      <c r="K40" t="s">
        <v>1541</v>
      </c>
      <c r="L40" t="s">
        <v>1538</v>
      </c>
      <c r="M40" t="s">
        <v>1542</v>
      </c>
      <c r="N40" t="s">
        <v>1536</v>
      </c>
      <c r="O40" t="s">
        <v>1543</v>
      </c>
      <c r="P40" t="s">
        <v>1541</v>
      </c>
      <c r="Q40" t="s">
        <v>1538</v>
      </c>
      <c r="R40" t="s">
        <v>1544</v>
      </c>
      <c r="S40" t="s">
        <v>1536</v>
      </c>
      <c r="T40" s="33" t="s">
        <v>1545</v>
      </c>
      <c r="U40" s="33" t="s">
        <v>1546</v>
      </c>
      <c r="V40" t="str">
        <f>'PLC EPS IO'!K43</f>
        <v>CCG_Sts_1[6]</v>
      </c>
      <c r="W40" t="s">
        <v>1541</v>
      </c>
      <c r="X40" t="s">
        <v>1538</v>
      </c>
      <c r="Y40" t="s">
        <v>1547</v>
      </c>
      <c r="Z40" t="s">
        <v>1536</v>
      </c>
      <c r="AA40" t="s">
        <v>1548</v>
      </c>
      <c r="AB40" t="s">
        <v>1541</v>
      </c>
      <c r="AC40" t="s">
        <v>1538</v>
      </c>
      <c r="AD40" t="s">
        <v>1549</v>
      </c>
      <c r="AE40" t="s">
        <v>1536</v>
      </c>
      <c r="AF40" t="s">
        <v>1550</v>
      </c>
      <c r="AG40" t="s">
        <v>1541</v>
      </c>
      <c r="AH40" t="s">
        <v>1538</v>
      </c>
      <c r="AI40" t="s">
        <v>1551</v>
      </c>
      <c r="AJ40" t="s">
        <v>1536</v>
      </c>
      <c r="AK40" t="s">
        <v>1552</v>
      </c>
      <c r="BK40" t="s">
        <v>1553</v>
      </c>
    </row>
    <row r="41" spans="1:63" x14ac:dyDescent="0.3">
      <c r="A41" t="s">
        <v>1534</v>
      </c>
      <c r="B41" t="s">
        <v>1535</v>
      </c>
      <c r="C41" t="s">
        <v>1536</v>
      </c>
      <c r="D41" t="str">
        <f>CONCATENATE('PLC EPS IO'!B44,'PLC EPS IO'!C44)</f>
        <v>XF:23ID1-VA{Diag:01-CCG:1}Sts:Rly1PLC-Sts</v>
      </c>
      <c r="E41" t="s">
        <v>1537</v>
      </c>
      <c r="F41" t="s">
        <v>1538</v>
      </c>
      <c r="G41" t="s">
        <v>1539</v>
      </c>
      <c r="H41" t="s">
        <v>1536</v>
      </c>
      <c r="I41">
        <v>1</v>
      </c>
      <c r="J41" t="s">
        <v>1540</v>
      </c>
      <c r="K41" t="s">
        <v>1541</v>
      </c>
      <c r="L41" t="s">
        <v>1538</v>
      </c>
      <c r="M41" t="s">
        <v>1542</v>
      </c>
      <c r="N41" t="s">
        <v>1536</v>
      </c>
      <c r="O41" t="s">
        <v>1543</v>
      </c>
      <c r="P41" t="s">
        <v>1541</v>
      </c>
      <c r="Q41" t="s">
        <v>1538</v>
      </c>
      <c r="R41" t="s">
        <v>1544</v>
      </c>
      <c r="S41" t="s">
        <v>1536</v>
      </c>
      <c r="T41" s="33" t="s">
        <v>1545</v>
      </c>
      <c r="U41" s="33" t="s">
        <v>1546</v>
      </c>
      <c r="V41" t="str">
        <f>'PLC EPS IO'!K44</f>
        <v>CCG_Sts_1[7]</v>
      </c>
      <c r="W41" t="s">
        <v>1541</v>
      </c>
      <c r="X41" t="s">
        <v>1538</v>
      </c>
      <c r="Y41" t="s">
        <v>1547</v>
      </c>
      <c r="Z41" t="s">
        <v>1536</v>
      </c>
      <c r="AA41" t="s">
        <v>1548</v>
      </c>
      <c r="AB41" t="s">
        <v>1541</v>
      </c>
      <c r="AC41" t="s">
        <v>1538</v>
      </c>
      <c r="AD41" t="s">
        <v>1549</v>
      </c>
      <c r="AE41" t="s">
        <v>1536</v>
      </c>
      <c r="AF41" t="s">
        <v>1550</v>
      </c>
      <c r="AG41" t="s">
        <v>1541</v>
      </c>
      <c r="AH41" t="s">
        <v>1538</v>
      </c>
      <c r="AI41" t="s">
        <v>1551</v>
      </c>
      <c r="AJ41" t="s">
        <v>1536</v>
      </c>
      <c r="AK41" t="s">
        <v>1552</v>
      </c>
      <c r="BK41" t="s">
        <v>1553</v>
      </c>
    </row>
    <row r="42" spans="1:63" x14ac:dyDescent="0.3">
      <c r="A42" t="s">
        <v>1534</v>
      </c>
      <c r="B42" t="s">
        <v>1535</v>
      </c>
      <c r="C42" t="s">
        <v>1536</v>
      </c>
      <c r="D42" t="str">
        <f>CONCATENATE('PLC EPS IO'!B45,'PLC EPS IO'!C45)</f>
        <v>XF:23ID1-VA{Diag:02-CCG:1}Sts:Rly1PLC-Sts</v>
      </c>
      <c r="E42" t="s">
        <v>1537</v>
      </c>
      <c r="F42" t="s">
        <v>1538</v>
      </c>
      <c r="G42" t="s">
        <v>1539</v>
      </c>
      <c r="H42" t="s">
        <v>1536</v>
      </c>
      <c r="I42">
        <v>1</v>
      </c>
      <c r="J42" t="s">
        <v>1540</v>
      </c>
      <c r="K42" t="s">
        <v>1541</v>
      </c>
      <c r="L42" t="s">
        <v>1538</v>
      </c>
      <c r="M42" t="s">
        <v>1542</v>
      </c>
      <c r="N42" t="s">
        <v>1536</v>
      </c>
      <c r="O42" t="s">
        <v>1543</v>
      </c>
      <c r="P42" t="s">
        <v>1541</v>
      </c>
      <c r="Q42" t="s">
        <v>1538</v>
      </c>
      <c r="R42" t="s">
        <v>1544</v>
      </c>
      <c r="S42" t="s">
        <v>1536</v>
      </c>
      <c r="T42" s="33" t="s">
        <v>1545</v>
      </c>
      <c r="U42" s="33" t="s">
        <v>1546</v>
      </c>
      <c r="V42" t="str">
        <f>'PLC EPS IO'!K45</f>
        <v>CCG_Sts_1[8]</v>
      </c>
      <c r="W42" t="s">
        <v>1541</v>
      </c>
      <c r="X42" t="s">
        <v>1538</v>
      </c>
      <c r="Y42" t="s">
        <v>1547</v>
      </c>
      <c r="Z42" t="s">
        <v>1536</v>
      </c>
      <c r="AA42" t="s">
        <v>1548</v>
      </c>
      <c r="AB42" t="s">
        <v>1541</v>
      </c>
      <c r="AC42" t="s">
        <v>1538</v>
      </c>
      <c r="AD42" t="s">
        <v>1549</v>
      </c>
      <c r="AE42" t="s">
        <v>1536</v>
      </c>
      <c r="AF42" t="s">
        <v>1550</v>
      </c>
      <c r="AG42" t="s">
        <v>1541</v>
      </c>
      <c r="AH42" t="s">
        <v>1538</v>
      </c>
      <c r="AI42" t="s">
        <v>1551</v>
      </c>
      <c r="AJ42" t="s">
        <v>1536</v>
      </c>
      <c r="AK42" t="s">
        <v>1552</v>
      </c>
      <c r="BK42" t="s">
        <v>1553</v>
      </c>
    </row>
    <row r="43" spans="1:63" x14ac:dyDescent="0.3">
      <c r="A43" t="s">
        <v>1534</v>
      </c>
      <c r="B43" t="s">
        <v>1535</v>
      </c>
      <c r="C43" t="s">
        <v>1536</v>
      </c>
      <c r="D43" t="str">
        <f>CONCATENATE('PLC EPS IO'!B46,'PLC EPS IO'!C46)</f>
        <v>XF:23ID1-VA{Mon-CCG:1}Sts:Rly1PLC-Sts</v>
      </c>
      <c r="E43" t="s">
        <v>1537</v>
      </c>
      <c r="F43" t="s">
        <v>1538</v>
      </c>
      <c r="G43" t="s">
        <v>1539</v>
      </c>
      <c r="H43" t="s">
        <v>1536</v>
      </c>
      <c r="I43">
        <v>1</v>
      </c>
      <c r="J43" t="s">
        <v>1540</v>
      </c>
      <c r="K43" t="s">
        <v>1541</v>
      </c>
      <c r="L43" t="s">
        <v>1538</v>
      </c>
      <c r="M43" t="s">
        <v>1542</v>
      </c>
      <c r="N43" t="s">
        <v>1536</v>
      </c>
      <c r="O43" t="s">
        <v>1543</v>
      </c>
      <c r="P43" t="s">
        <v>1541</v>
      </c>
      <c r="Q43" t="s">
        <v>1538</v>
      </c>
      <c r="R43" t="s">
        <v>1544</v>
      </c>
      <c r="S43" t="s">
        <v>1536</v>
      </c>
      <c r="T43" s="33" t="s">
        <v>1545</v>
      </c>
      <c r="U43" s="33" t="s">
        <v>1546</v>
      </c>
      <c r="V43" t="str">
        <f>'PLC EPS IO'!K46</f>
        <v>CCG_Sts_1[9]</v>
      </c>
      <c r="W43" t="s">
        <v>1541</v>
      </c>
      <c r="X43" t="s">
        <v>1538</v>
      </c>
      <c r="Y43" t="s">
        <v>1547</v>
      </c>
      <c r="Z43" t="s">
        <v>1536</v>
      </c>
      <c r="AA43" t="s">
        <v>1548</v>
      </c>
      <c r="AB43" t="s">
        <v>1541</v>
      </c>
      <c r="AC43" t="s">
        <v>1538</v>
      </c>
      <c r="AD43" t="s">
        <v>1549</v>
      </c>
      <c r="AE43" t="s">
        <v>1536</v>
      </c>
      <c r="AF43" t="s">
        <v>1550</v>
      </c>
      <c r="AG43" t="s">
        <v>1541</v>
      </c>
      <c r="AH43" t="s">
        <v>1538</v>
      </c>
      <c r="AI43" t="s">
        <v>1551</v>
      </c>
      <c r="AJ43" t="s">
        <v>1536</v>
      </c>
      <c r="AK43" t="s">
        <v>1552</v>
      </c>
      <c r="BK43" t="s">
        <v>1553</v>
      </c>
    </row>
    <row r="44" spans="1:63" x14ac:dyDescent="0.3">
      <c r="A44" t="s">
        <v>1534</v>
      </c>
      <c r="B44" t="s">
        <v>1535</v>
      </c>
      <c r="C44" t="s">
        <v>1536</v>
      </c>
      <c r="D44" t="str">
        <f>CONCATENATE('PLC EPS IO'!B47,'PLC EPS IO'!C47)</f>
        <v>XF:23ID1-VA{Slt:1-CCG:1}Sts:Rly1PLC-Sts</v>
      </c>
      <c r="E44" t="s">
        <v>1537</v>
      </c>
      <c r="F44" t="s">
        <v>1538</v>
      </c>
      <c r="G44" t="s">
        <v>1539</v>
      </c>
      <c r="H44" t="s">
        <v>1536</v>
      </c>
      <c r="I44">
        <v>1</v>
      </c>
      <c r="J44" t="s">
        <v>1540</v>
      </c>
      <c r="K44" t="s">
        <v>1541</v>
      </c>
      <c r="L44" t="s">
        <v>1538</v>
      </c>
      <c r="M44" t="s">
        <v>1542</v>
      </c>
      <c r="N44" t="s">
        <v>1536</v>
      </c>
      <c r="O44" t="s">
        <v>1543</v>
      </c>
      <c r="P44" t="s">
        <v>1541</v>
      </c>
      <c r="Q44" t="s">
        <v>1538</v>
      </c>
      <c r="R44" t="s">
        <v>1544</v>
      </c>
      <c r="S44" t="s">
        <v>1536</v>
      </c>
      <c r="T44" s="33" t="s">
        <v>1545</v>
      </c>
      <c r="U44" s="33" t="s">
        <v>1546</v>
      </c>
      <c r="V44" t="str">
        <f>'PLC EPS IO'!K47</f>
        <v>CCG_Sts_1[10]</v>
      </c>
      <c r="W44" t="s">
        <v>1541</v>
      </c>
      <c r="X44" t="s">
        <v>1538</v>
      </c>
      <c r="Y44" t="s">
        <v>1547</v>
      </c>
      <c r="Z44" t="s">
        <v>1536</v>
      </c>
      <c r="AA44" t="s">
        <v>1548</v>
      </c>
      <c r="AB44" t="s">
        <v>1541</v>
      </c>
      <c r="AC44" t="s">
        <v>1538</v>
      </c>
      <c r="AD44" t="s">
        <v>1549</v>
      </c>
      <c r="AE44" t="s">
        <v>1536</v>
      </c>
      <c r="AF44" t="s">
        <v>1550</v>
      </c>
      <c r="AG44" t="s">
        <v>1541</v>
      </c>
      <c r="AH44" t="s">
        <v>1538</v>
      </c>
      <c r="AI44" t="s">
        <v>1551</v>
      </c>
      <c r="AJ44" t="s">
        <v>1536</v>
      </c>
      <c r="AK44" t="s">
        <v>1552</v>
      </c>
      <c r="BK44" t="s">
        <v>1553</v>
      </c>
    </row>
    <row r="45" spans="1:63" x14ac:dyDescent="0.3">
      <c r="A45" t="s">
        <v>1534</v>
      </c>
      <c r="B45" t="s">
        <v>1535</v>
      </c>
      <c r="C45" t="s">
        <v>1536</v>
      </c>
      <c r="D45" t="str">
        <f>CONCATENATE('PLC EPS IO'!B48,'PLC EPS IO'!C48)</f>
        <v>XF:23ID1-VA{Mir:3-CCG:1}Sts:Rly1PLC-Sts</v>
      </c>
      <c r="E45" t="s">
        <v>1537</v>
      </c>
      <c r="F45" t="s">
        <v>1538</v>
      </c>
      <c r="G45" t="s">
        <v>1539</v>
      </c>
      <c r="H45" t="s">
        <v>1536</v>
      </c>
      <c r="I45">
        <v>1</v>
      </c>
      <c r="J45" t="s">
        <v>1540</v>
      </c>
      <c r="K45" t="s">
        <v>1541</v>
      </c>
      <c r="L45" t="s">
        <v>1538</v>
      </c>
      <c r="M45" t="s">
        <v>1542</v>
      </c>
      <c r="N45" t="s">
        <v>1536</v>
      </c>
      <c r="O45" t="s">
        <v>1543</v>
      </c>
      <c r="P45" t="s">
        <v>1541</v>
      </c>
      <c r="Q45" t="s">
        <v>1538</v>
      </c>
      <c r="R45" t="s">
        <v>1544</v>
      </c>
      <c r="S45" t="s">
        <v>1536</v>
      </c>
      <c r="T45" s="33" t="s">
        <v>1545</v>
      </c>
      <c r="U45" s="33" t="s">
        <v>1546</v>
      </c>
      <c r="V45" t="str">
        <f>'PLC EPS IO'!K48</f>
        <v>CCG_Sts_1[11]</v>
      </c>
      <c r="W45" t="s">
        <v>1541</v>
      </c>
      <c r="X45" t="s">
        <v>1538</v>
      </c>
      <c r="Y45" t="s">
        <v>1547</v>
      </c>
      <c r="Z45" t="s">
        <v>1536</v>
      </c>
      <c r="AA45" t="s">
        <v>1548</v>
      </c>
      <c r="AB45" t="s">
        <v>1541</v>
      </c>
      <c r="AC45" t="s">
        <v>1538</v>
      </c>
      <c r="AD45" t="s">
        <v>1549</v>
      </c>
      <c r="AE45" t="s">
        <v>1536</v>
      </c>
      <c r="AF45" t="s">
        <v>1550</v>
      </c>
      <c r="AG45" t="s">
        <v>1541</v>
      </c>
      <c r="AH45" t="s">
        <v>1538</v>
      </c>
      <c r="AI45" t="s">
        <v>1551</v>
      </c>
      <c r="AJ45" t="s">
        <v>1536</v>
      </c>
      <c r="AK45" t="s">
        <v>1552</v>
      </c>
      <c r="BK45" t="s">
        <v>1553</v>
      </c>
    </row>
    <row r="46" spans="1:63" x14ac:dyDescent="0.3">
      <c r="A46" t="s">
        <v>1534</v>
      </c>
      <c r="B46" t="s">
        <v>1535</v>
      </c>
      <c r="C46" t="s">
        <v>1536</v>
      </c>
      <c r="D46" t="str">
        <f>CONCATENATE('PLC EPS IO'!B49,'PLC EPS IO'!C49)</f>
        <v>XF:23ID1-VA{Slt:2-CCG:1}Sts:Rly1PLC-Sts</v>
      </c>
      <c r="E46" t="s">
        <v>1537</v>
      </c>
      <c r="F46" t="s">
        <v>1538</v>
      </c>
      <c r="G46" t="s">
        <v>1539</v>
      </c>
      <c r="H46" t="s">
        <v>1536</v>
      </c>
      <c r="I46">
        <v>1</v>
      </c>
      <c r="J46" t="s">
        <v>1540</v>
      </c>
      <c r="K46" t="s">
        <v>1541</v>
      </c>
      <c r="L46" t="s">
        <v>1538</v>
      </c>
      <c r="M46" t="s">
        <v>1542</v>
      </c>
      <c r="N46" t="s">
        <v>1536</v>
      </c>
      <c r="O46" t="s">
        <v>1543</v>
      </c>
      <c r="P46" t="s">
        <v>1541</v>
      </c>
      <c r="Q46" t="s">
        <v>1538</v>
      </c>
      <c r="R46" t="s">
        <v>1544</v>
      </c>
      <c r="S46" t="s">
        <v>1536</v>
      </c>
      <c r="T46" s="33" t="s">
        <v>1545</v>
      </c>
      <c r="U46" s="33" t="s">
        <v>1546</v>
      </c>
      <c r="V46" t="str">
        <f>'PLC EPS IO'!K49</f>
        <v>CCG_Sts_1[12]</v>
      </c>
      <c r="W46" t="s">
        <v>1541</v>
      </c>
      <c r="X46" t="s">
        <v>1538</v>
      </c>
      <c r="Y46" t="s">
        <v>1547</v>
      </c>
      <c r="Z46" t="s">
        <v>1536</v>
      </c>
      <c r="AA46" t="s">
        <v>1548</v>
      </c>
      <c r="AB46" t="s">
        <v>1541</v>
      </c>
      <c r="AC46" t="s">
        <v>1538</v>
      </c>
      <c r="AD46" t="s">
        <v>1549</v>
      </c>
      <c r="AE46" t="s">
        <v>1536</v>
      </c>
      <c r="AF46" t="s">
        <v>1550</v>
      </c>
      <c r="AG46" t="s">
        <v>1541</v>
      </c>
      <c r="AH46" t="s">
        <v>1538</v>
      </c>
      <c r="AI46" t="s">
        <v>1551</v>
      </c>
      <c r="AJ46" t="s">
        <v>1536</v>
      </c>
      <c r="AK46" t="s">
        <v>1552</v>
      </c>
      <c r="BK46" t="s">
        <v>1553</v>
      </c>
    </row>
    <row r="47" spans="1:63" x14ac:dyDescent="0.3">
      <c r="A47" t="s">
        <v>1534</v>
      </c>
      <c r="B47" t="s">
        <v>1535</v>
      </c>
      <c r="C47" t="s">
        <v>1536</v>
      </c>
      <c r="D47" t="str">
        <f>CONCATENATE('PLC EPS IO'!B50,'PLC EPS IO'!C50)</f>
        <v>XF:23ID1-VA{Diag:03-CCG:1}Sts:Rly1PLC-Sts</v>
      </c>
      <c r="E47" t="s">
        <v>1537</v>
      </c>
      <c r="F47" t="s">
        <v>1538</v>
      </c>
      <c r="G47" t="s">
        <v>1539</v>
      </c>
      <c r="H47" t="s">
        <v>1536</v>
      </c>
      <c r="I47">
        <v>1</v>
      </c>
      <c r="J47" t="s">
        <v>1540</v>
      </c>
      <c r="K47" t="s">
        <v>1541</v>
      </c>
      <c r="L47" t="s">
        <v>1538</v>
      </c>
      <c r="M47" t="s">
        <v>1542</v>
      </c>
      <c r="N47" t="s">
        <v>1536</v>
      </c>
      <c r="O47" t="s">
        <v>1543</v>
      </c>
      <c r="P47" t="s">
        <v>1541</v>
      </c>
      <c r="Q47" t="s">
        <v>1538</v>
      </c>
      <c r="R47" t="s">
        <v>1544</v>
      </c>
      <c r="S47" t="s">
        <v>1536</v>
      </c>
      <c r="T47" s="33" t="s">
        <v>1545</v>
      </c>
      <c r="U47" s="33" t="s">
        <v>1546</v>
      </c>
      <c r="V47" t="str">
        <f>'PLC EPS IO'!K50</f>
        <v>CCG_Sts_1[13]</v>
      </c>
      <c r="W47" t="s">
        <v>1541</v>
      </c>
      <c r="X47" t="s">
        <v>1538</v>
      </c>
      <c r="Y47" t="s">
        <v>1547</v>
      </c>
      <c r="Z47" t="s">
        <v>1536</v>
      </c>
      <c r="AA47" t="s">
        <v>1548</v>
      </c>
      <c r="AB47" t="s">
        <v>1541</v>
      </c>
      <c r="AC47" t="s">
        <v>1538</v>
      </c>
      <c r="AD47" t="s">
        <v>1549</v>
      </c>
      <c r="AE47" t="s">
        <v>1536</v>
      </c>
      <c r="AF47" t="s">
        <v>1550</v>
      </c>
      <c r="AG47" t="s">
        <v>1541</v>
      </c>
      <c r="AH47" t="s">
        <v>1538</v>
      </c>
      <c r="AI47" t="s">
        <v>1551</v>
      </c>
      <c r="AJ47" t="s">
        <v>1536</v>
      </c>
      <c r="AK47" t="s">
        <v>1552</v>
      </c>
      <c r="BK47" t="s">
        <v>1553</v>
      </c>
    </row>
    <row r="48" spans="1:63" x14ac:dyDescent="0.3">
      <c r="A48" t="s">
        <v>1534</v>
      </c>
      <c r="B48" t="s">
        <v>1535</v>
      </c>
      <c r="C48" t="s">
        <v>1536</v>
      </c>
      <c r="D48" t="str">
        <f>CONCATENATE('PLC EPS IO'!B51,'PLC EPS IO'!C51)</f>
        <v>XF:23ID1-VA{PSh-CCG:1}Sts:Rly1PLC-Sts</v>
      </c>
      <c r="E48" t="s">
        <v>1537</v>
      </c>
      <c r="F48" t="s">
        <v>1538</v>
      </c>
      <c r="G48" t="s">
        <v>1539</v>
      </c>
      <c r="H48" t="s">
        <v>1536</v>
      </c>
      <c r="I48">
        <v>1</v>
      </c>
      <c r="J48" t="s">
        <v>1540</v>
      </c>
      <c r="K48" t="s">
        <v>1541</v>
      </c>
      <c r="L48" t="s">
        <v>1538</v>
      </c>
      <c r="M48" t="s">
        <v>1542</v>
      </c>
      <c r="N48" t="s">
        <v>1536</v>
      </c>
      <c r="O48" t="s">
        <v>1543</v>
      </c>
      <c r="P48" t="s">
        <v>1541</v>
      </c>
      <c r="Q48" t="s">
        <v>1538</v>
      </c>
      <c r="R48" t="s">
        <v>1544</v>
      </c>
      <c r="S48" t="s">
        <v>1536</v>
      </c>
      <c r="T48" s="33" t="s">
        <v>1545</v>
      </c>
      <c r="U48" s="33" t="s">
        <v>1546</v>
      </c>
      <c r="V48" t="str">
        <f>'PLC EPS IO'!K51</f>
        <v>CCG_Sts_1[14]</v>
      </c>
      <c r="W48" t="s">
        <v>1541</v>
      </c>
      <c r="X48" t="s">
        <v>1538</v>
      </c>
      <c r="Y48" t="s">
        <v>1547</v>
      </c>
      <c r="Z48" t="s">
        <v>1536</v>
      </c>
      <c r="AA48" t="s">
        <v>1548</v>
      </c>
      <c r="AB48" t="s">
        <v>1541</v>
      </c>
      <c r="AC48" t="s">
        <v>1538</v>
      </c>
      <c r="AD48" t="s">
        <v>1549</v>
      </c>
      <c r="AE48" t="s">
        <v>1536</v>
      </c>
      <c r="AF48" t="s">
        <v>1550</v>
      </c>
      <c r="AG48" t="s">
        <v>1541</v>
      </c>
      <c r="AH48" t="s">
        <v>1538</v>
      </c>
      <c r="AI48" t="s">
        <v>1551</v>
      </c>
      <c r="AJ48" t="s">
        <v>1536</v>
      </c>
      <c r="AK48" t="s">
        <v>1552</v>
      </c>
      <c r="BK48" t="s">
        <v>1553</v>
      </c>
    </row>
    <row r="49" spans="1:63" x14ac:dyDescent="0.3">
      <c r="A49" t="s">
        <v>1534</v>
      </c>
      <c r="B49" t="s">
        <v>1535</v>
      </c>
      <c r="C49" t="s">
        <v>1536</v>
      </c>
      <c r="D49" t="str">
        <f>CONCATENATE('PLC EPS IO'!B52,'PLC EPS IO'!C52)</f>
        <v>XF:23ID1-VA{Diag:04-CCG:1}Sts:Rly1PLC-Sts</v>
      </c>
      <c r="E49" t="s">
        <v>1537</v>
      </c>
      <c r="F49" t="s">
        <v>1538</v>
      </c>
      <c r="G49" t="s">
        <v>1539</v>
      </c>
      <c r="H49" t="s">
        <v>1536</v>
      </c>
      <c r="I49">
        <v>1</v>
      </c>
      <c r="J49" t="s">
        <v>1540</v>
      </c>
      <c r="K49" t="s">
        <v>1541</v>
      </c>
      <c r="L49" t="s">
        <v>1538</v>
      </c>
      <c r="M49" t="s">
        <v>1542</v>
      </c>
      <c r="N49" t="s">
        <v>1536</v>
      </c>
      <c r="O49" t="s">
        <v>1543</v>
      </c>
      <c r="P49" t="s">
        <v>1541</v>
      </c>
      <c r="Q49" t="s">
        <v>1538</v>
      </c>
      <c r="R49" t="s">
        <v>1544</v>
      </c>
      <c r="S49" t="s">
        <v>1536</v>
      </c>
      <c r="T49" s="33" t="s">
        <v>1545</v>
      </c>
      <c r="U49" s="33" t="s">
        <v>1546</v>
      </c>
      <c r="V49" t="str">
        <f>'PLC EPS IO'!K52</f>
        <v>CCG_Sts_1[15]</v>
      </c>
      <c r="W49" t="s">
        <v>1541</v>
      </c>
      <c r="X49" t="s">
        <v>1538</v>
      </c>
      <c r="Y49" t="s">
        <v>1547</v>
      </c>
      <c r="Z49" t="s">
        <v>1536</v>
      </c>
      <c r="AA49" t="s">
        <v>1548</v>
      </c>
      <c r="AB49" t="s">
        <v>1541</v>
      </c>
      <c r="AC49" t="s">
        <v>1538</v>
      </c>
      <c r="AD49" t="s">
        <v>1549</v>
      </c>
      <c r="AE49" t="s">
        <v>1536</v>
      </c>
      <c r="AF49" t="s">
        <v>1550</v>
      </c>
      <c r="AG49" t="s">
        <v>1541</v>
      </c>
      <c r="AH49" t="s">
        <v>1538</v>
      </c>
      <c r="AI49" t="s">
        <v>1551</v>
      </c>
      <c r="AJ49" t="s">
        <v>1536</v>
      </c>
      <c r="AK49" t="s">
        <v>1552</v>
      </c>
      <c r="BK49" t="s">
        <v>1553</v>
      </c>
    </row>
    <row r="50" spans="1:63" x14ac:dyDescent="0.3">
      <c r="A50" t="s">
        <v>1534</v>
      </c>
      <c r="B50" t="s">
        <v>1535</v>
      </c>
      <c r="C50" t="s">
        <v>1536</v>
      </c>
      <c r="D50" t="str">
        <f>CONCATENATE('PLC EPS IO'!B53,'PLC EPS IO'!C53)</f>
        <v>XF:23ID1-VA{DP:1-CCG:1}Sts:Rly1PLC-Sts</v>
      </c>
      <c r="E50" t="s">
        <v>1537</v>
      </c>
      <c r="F50" t="s">
        <v>1538</v>
      </c>
      <c r="G50" t="s">
        <v>1539</v>
      </c>
      <c r="H50" t="s">
        <v>1536</v>
      </c>
      <c r="I50">
        <v>1</v>
      </c>
      <c r="J50" t="s">
        <v>1540</v>
      </c>
      <c r="K50" t="s">
        <v>1541</v>
      </c>
      <c r="L50" t="s">
        <v>1538</v>
      </c>
      <c r="M50" t="s">
        <v>1542</v>
      </c>
      <c r="N50" t="s">
        <v>1536</v>
      </c>
      <c r="O50" t="s">
        <v>1543</v>
      </c>
      <c r="P50" t="s">
        <v>1541</v>
      </c>
      <c r="Q50" t="s">
        <v>1538</v>
      </c>
      <c r="R50" t="s">
        <v>1544</v>
      </c>
      <c r="S50" t="s">
        <v>1536</v>
      </c>
      <c r="T50" s="33" t="s">
        <v>1545</v>
      </c>
      <c r="U50" s="33" t="s">
        <v>1546</v>
      </c>
      <c r="V50" t="str">
        <f>'PLC EPS IO'!K53</f>
        <v>CCG_Sts_1[16]</v>
      </c>
      <c r="W50" t="s">
        <v>1541</v>
      </c>
      <c r="X50" t="s">
        <v>1538</v>
      </c>
      <c r="Y50" t="s">
        <v>1547</v>
      </c>
      <c r="Z50" t="s">
        <v>1536</v>
      </c>
      <c r="AA50" t="s">
        <v>1548</v>
      </c>
      <c r="AB50" t="s">
        <v>1541</v>
      </c>
      <c r="AC50" t="s">
        <v>1538</v>
      </c>
      <c r="AD50" t="s">
        <v>1549</v>
      </c>
      <c r="AE50" t="s">
        <v>1536</v>
      </c>
      <c r="AF50" t="s">
        <v>1550</v>
      </c>
      <c r="AG50" t="s">
        <v>1541</v>
      </c>
      <c r="AH50" t="s">
        <v>1538</v>
      </c>
      <c r="AI50" t="s">
        <v>1551</v>
      </c>
      <c r="AJ50" t="s">
        <v>1536</v>
      </c>
      <c r="AK50" t="s">
        <v>1552</v>
      </c>
      <c r="BK50" t="s">
        <v>1553</v>
      </c>
    </row>
    <row r="51" spans="1:63" x14ac:dyDescent="0.3">
      <c r="A51" t="s">
        <v>1534</v>
      </c>
      <c r="B51" t="s">
        <v>1535</v>
      </c>
      <c r="C51" t="s">
        <v>1536</v>
      </c>
      <c r="D51" t="str">
        <f>CONCATENATE('PLC EPS IO'!B54,'PLC EPS IO'!C54)</f>
        <v>XF:23ID1-VA{Diag:05-CCG:1}Sts:Rly1PLC-Sts</v>
      </c>
      <c r="E51" t="s">
        <v>1537</v>
      </c>
      <c r="F51" t="s">
        <v>1538</v>
      </c>
      <c r="G51" t="s">
        <v>1539</v>
      </c>
      <c r="H51" t="s">
        <v>1536</v>
      </c>
      <c r="I51">
        <v>1</v>
      </c>
      <c r="J51" t="s">
        <v>1540</v>
      </c>
      <c r="K51" t="s">
        <v>1541</v>
      </c>
      <c r="L51" t="s">
        <v>1538</v>
      </c>
      <c r="M51" t="s">
        <v>1542</v>
      </c>
      <c r="N51" t="s">
        <v>1536</v>
      </c>
      <c r="O51" t="s">
        <v>1543</v>
      </c>
      <c r="P51" t="s">
        <v>1541</v>
      </c>
      <c r="Q51" t="s">
        <v>1538</v>
      </c>
      <c r="R51" t="s">
        <v>1544</v>
      </c>
      <c r="S51" t="s">
        <v>1536</v>
      </c>
      <c r="T51" s="33" t="s">
        <v>1545</v>
      </c>
      <c r="U51" s="33" t="s">
        <v>1546</v>
      </c>
      <c r="V51" t="str">
        <f>'PLC EPS IO'!K54</f>
        <v>CCG_Sts_1[17]</v>
      </c>
      <c r="W51" t="s">
        <v>1541</v>
      </c>
      <c r="X51" t="s">
        <v>1538</v>
      </c>
      <c r="Y51" t="s">
        <v>1547</v>
      </c>
      <c r="Z51" t="s">
        <v>1536</v>
      </c>
      <c r="AA51" t="s">
        <v>1548</v>
      </c>
      <c r="AB51" t="s">
        <v>1541</v>
      </c>
      <c r="AC51" t="s">
        <v>1538</v>
      </c>
      <c r="AD51" t="s">
        <v>1549</v>
      </c>
      <c r="AE51" t="s">
        <v>1536</v>
      </c>
      <c r="AF51" t="s">
        <v>1550</v>
      </c>
      <c r="AG51" t="s">
        <v>1541</v>
      </c>
      <c r="AH51" t="s">
        <v>1538</v>
      </c>
      <c r="AI51" t="s">
        <v>1551</v>
      </c>
      <c r="AJ51" t="s">
        <v>1536</v>
      </c>
      <c r="AK51" t="s">
        <v>1552</v>
      </c>
      <c r="BK51" t="s">
        <v>1553</v>
      </c>
    </row>
    <row r="52" spans="1:63" x14ac:dyDescent="0.3">
      <c r="A52" t="s">
        <v>1534</v>
      </c>
      <c r="B52" t="s">
        <v>1535</v>
      </c>
      <c r="C52" t="s">
        <v>1536</v>
      </c>
      <c r="D52" t="str">
        <f>CONCATENATE('PLC EPS IO'!B55,'PLC EPS IO'!C55)</f>
        <v>XF:23ID1-VA{Diag:06-CCG:1}Sts:Rly1PLC-Sts</v>
      </c>
      <c r="E52" t="s">
        <v>1537</v>
      </c>
      <c r="F52" t="s">
        <v>1538</v>
      </c>
      <c r="G52" t="s">
        <v>1539</v>
      </c>
      <c r="H52" t="s">
        <v>1536</v>
      </c>
      <c r="I52">
        <v>1</v>
      </c>
      <c r="J52" t="s">
        <v>1540</v>
      </c>
      <c r="K52" t="s">
        <v>1541</v>
      </c>
      <c r="L52" t="s">
        <v>1538</v>
      </c>
      <c r="M52" t="s">
        <v>1542</v>
      </c>
      <c r="N52" t="s">
        <v>1536</v>
      </c>
      <c r="O52" t="s">
        <v>1543</v>
      </c>
      <c r="P52" t="s">
        <v>1541</v>
      </c>
      <c r="Q52" t="s">
        <v>1538</v>
      </c>
      <c r="R52" t="s">
        <v>1544</v>
      </c>
      <c r="S52" t="s">
        <v>1536</v>
      </c>
      <c r="T52" s="33" t="s">
        <v>1545</v>
      </c>
      <c r="U52" s="33" t="s">
        <v>1546</v>
      </c>
      <c r="V52" t="str">
        <f>'PLC EPS IO'!K55</f>
        <v>CCG_Sts_1[18]</v>
      </c>
      <c r="W52" t="s">
        <v>1541</v>
      </c>
      <c r="X52" t="s">
        <v>1538</v>
      </c>
      <c r="Y52" t="s">
        <v>1547</v>
      </c>
      <c r="Z52" t="s">
        <v>1536</v>
      </c>
      <c r="AA52" t="s">
        <v>1548</v>
      </c>
      <c r="AB52" t="s">
        <v>1541</v>
      </c>
      <c r="AC52" t="s">
        <v>1538</v>
      </c>
      <c r="AD52" t="s">
        <v>1549</v>
      </c>
      <c r="AE52" t="s">
        <v>1536</v>
      </c>
      <c r="AF52" t="s">
        <v>1550</v>
      </c>
      <c r="AG52" t="s">
        <v>1541</v>
      </c>
      <c r="AH52" t="s">
        <v>1538</v>
      </c>
      <c r="AI52" t="s">
        <v>1551</v>
      </c>
      <c r="AJ52" t="s">
        <v>1536</v>
      </c>
      <c r="AK52" t="s">
        <v>1552</v>
      </c>
      <c r="BK52" t="s">
        <v>1553</v>
      </c>
    </row>
    <row r="53" spans="1:63" x14ac:dyDescent="0.3">
      <c r="A53" t="s">
        <v>1534</v>
      </c>
      <c r="B53" t="s">
        <v>1535</v>
      </c>
      <c r="C53" t="s">
        <v>1536</v>
      </c>
      <c r="D53" t="str">
        <f>CONCATENATE('PLC EPS IO'!B56,'PLC EPS IO'!C56)</f>
        <v>XF:23ID2-VA{Diag:01-CCG:1}Sts:Rly1PLC-Sts</v>
      </c>
      <c r="E53" t="s">
        <v>1537</v>
      </c>
      <c r="F53" t="s">
        <v>1538</v>
      </c>
      <c r="G53" t="s">
        <v>1539</v>
      </c>
      <c r="H53" t="s">
        <v>1536</v>
      </c>
      <c r="I53">
        <v>1</v>
      </c>
      <c r="J53" t="s">
        <v>1540</v>
      </c>
      <c r="K53" t="s">
        <v>1541</v>
      </c>
      <c r="L53" t="s">
        <v>1538</v>
      </c>
      <c r="M53" t="s">
        <v>1542</v>
      </c>
      <c r="N53" t="s">
        <v>1536</v>
      </c>
      <c r="O53" t="s">
        <v>1543</v>
      </c>
      <c r="P53" t="s">
        <v>1541</v>
      </c>
      <c r="Q53" t="s">
        <v>1538</v>
      </c>
      <c r="R53" t="s">
        <v>1544</v>
      </c>
      <c r="S53" t="s">
        <v>1536</v>
      </c>
      <c r="T53" s="33" t="s">
        <v>1545</v>
      </c>
      <c r="U53" s="33" t="s">
        <v>1546</v>
      </c>
      <c r="V53" t="str">
        <f>'PLC EPS IO'!K56</f>
        <v>CCG_Sts_1[19]</v>
      </c>
      <c r="W53" t="s">
        <v>1541</v>
      </c>
      <c r="X53" t="s">
        <v>1538</v>
      </c>
      <c r="Y53" t="s">
        <v>1547</v>
      </c>
      <c r="Z53" t="s">
        <v>1536</v>
      </c>
      <c r="AA53" t="s">
        <v>1548</v>
      </c>
      <c r="AB53" t="s">
        <v>1541</v>
      </c>
      <c r="AC53" t="s">
        <v>1538</v>
      </c>
      <c r="AD53" t="s">
        <v>1549</v>
      </c>
      <c r="AE53" t="s">
        <v>1536</v>
      </c>
      <c r="AF53" t="s">
        <v>1550</v>
      </c>
      <c r="AG53" t="s">
        <v>1541</v>
      </c>
      <c r="AH53" t="s">
        <v>1538</v>
      </c>
      <c r="AI53" t="s">
        <v>1551</v>
      </c>
      <c r="AJ53" t="s">
        <v>1536</v>
      </c>
      <c r="AK53" t="s">
        <v>1552</v>
      </c>
      <c r="BK53" t="s">
        <v>1553</v>
      </c>
    </row>
    <row r="54" spans="1:63" x14ac:dyDescent="0.3">
      <c r="A54" t="s">
        <v>1534</v>
      </c>
      <c r="B54" t="s">
        <v>1535</v>
      </c>
      <c r="C54" t="s">
        <v>1536</v>
      </c>
      <c r="D54" t="str">
        <f>CONCATENATE('PLC EPS IO'!B57,'PLC EPS IO'!C57)</f>
        <v>XF:23ID2-VA{Mon-CCG:1}Sts:Rly1PLC-Sts</v>
      </c>
      <c r="E54" t="s">
        <v>1537</v>
      </c>
      <c r="F54" t="s">
        <v>1538</v>
      </c>
      <c r="G54" t="s">
        <v>1539</v>
      </c>
      <c r="H54" t="s">
        <v>1536</v>
      </c>
      <c r="I54">
        <v>1</v>
      </c>
      <c r="J54" t="s">
        <v>1540</v>
      </c>
      <c r="K54" t="s">
        <v>1541</v>
      </c>
      <c r="L54" t="s">
        <v>1538</v>
      </c>
      <c r="M54" t="s">
        <v>1542</v>
      </c>
      <c r="N54" t="s">
        <v>1536</v>
      </c>
      <c r="O54" t="s">
        <v>1543</v>
      </c>
      <c r="P54" t="s">
        <v>1541</v>
      </c>
      <c r="Q54" t="s">
        <v>1538</v>
      </c>
      <c r="R54" t="s">
        <v>1544</v>
      </c>
      <c r="S54" t="s">
        <v>1536</v>
      </c>
      <c r="T54" s="33" t="s">
        <v>1545</v>
      </c>
      <c r="U54" s="33" t="s">
        <v>1546</v>
      </c>
      <c r="V54" t="str">
        <f>'PLC EPS IO'!K57</f>
        <v>CCG_Sts_1[20]</v>
      </c>
      <c r="W54" t="s">
        <v>1541</v>
      </c>
      <c r="X54" t="s">
        <v>1538</v>
      </c>
      <c r="Y54" t="s">
        <v>1547</v>
      </c>
      <c r="Z54" t="s">
        <v>1536</v>
      </c>
      <c r="AA54" t="s">
        <v>1548</v>
      </c>
      <c r="AB54" t="s">
        <v>1541</v>
      </c>
      <c r="AC54" t="s">
        <v>1538</v>
      </c>
      <c r="AD54" t="s">
        <v>1549</v>
      </c>
      <c r="AE54" t="s">
        <v>1536</v>
      </c>
      <c r="AF54" t="s">
        <v>1550</v>
      </c>
      <c r="AG54" t="s">
        <v>1541</v>
      </c>
      <c r="AH54" t="s">
        <v>1538</v>
      </c>
      <c r="AI54" t="s">
        <v>1551</v>
      </c>
      <c r="AJ54" t="s">
        <v>1536</v>
      </c>
      <c r="AK54" t="s">
        <v>1552</v>
      </c>
      <c r="BK54" t="s">
        <v>1553</v>
      </c>
    </row>
    <row r="55" spans="1:63" x14ac:dyDescent="0.3">
      <c r="A55" t="s">
        <v>1534</v>
      </c>
      <c r="B55" t="s">
        <v>1535</v>
      </c>
      <c r="C55" t="s">
        <v>1536</v>
      </c>
      <c r="D55" t="str">
        <f>CONCATENATE('PLC EPS IO'!B58,'PLC EPS IO'!C58)</f>
        <v>XF:23ID2-VA{Slt:1-CCG:1}Sts:Rly1PLC-Sts</v>
      </c>
      <c r="E55" t="s">
        <v>1537</v>
      </c>
      <c r="F55" t="s">
        <v>1538</v>
      </c>
      <c r="G55" t="s">
        <v>1539</v>
      </c>
      <c r="H55" t="s">
        <v>1536</v>
      </c>
      <c r="I55">
        <v>1</v>
      </c>
      <c r="J55" t="s">
        <v>1540</v>
      </c>
      <c r="K55" t="s">
        <v>1541</v>
      </c>
      <c r="L55" t="s">
        <v>1538</v>
      </c>
      <c r="M55" t="s">
        <v>1542</v>
      </c>
      <c r="N55" t="s">
        <v>1536</v>
      </c>
      <c r="O55" t="s">
        <v>1543</v>
      </c>
      <c r="P55" t="s">
        <v>1541</v>
      </c>
      <c r="Q55" t="s">
        <v>1538</v>
      </c>
      <c r="R55" t="s">
        <v>1544</v>
      </c>
      <c r="S55" t="s">
        <v>1536</v>
      </c>
      <c r="T55" s="33" t="s">
        <v>1545</v>
      </c>
      <c r="U55" s="33" t="s">
        <v>1546</v>
      </c>
      <c r="V55" t="str">
        <f>'PLC EPS IO'!K58</f>
        <v>CCG_Sts_1[21]</v>
      </c>
      <c r="W55" t="s">
        <v>1541</v>
      </c>
      <c r="X55" t="s">
        <v>1538</v>
      </c>
      <c r="Y55" t="s">
        <v>1547</v>
      </c>
      <c r="Z55" t="s">
        <v>1536</v>
      </c>
      <c r="AA55" t="s">
        <v>1548</v>
      </c>
      <c r="AB55" t="s">
        <v>1541</v>
      </c>
      <c r="AC55" t="s">
        <v>1538</v>
      </c>
      <c r="AD55" t="s">
        <v>1549</v>
      </c>
      <c r="AE55" t="s">
        <v>1536</v>
      </c>
      <c r="AF55" t="s">
        <v>1550</v>
      </c>
      <c r="AG55" t="s">
        <v>1541</v>
      </c>
      <c r="AH55" t="s">
        <v>1538</v>
      </c>
      <c r="AI55" t="s">
        <v>1551</v>
      </c>
      <c r="AJ55" t="s">
        <v>1536</v>
      </c>
      <c r="AK55" t="s">
        <v>1552</v>
      </c>
      <c r="BK55" t="s">
        <v>1553</v>
      </c>
    </row>
    <row r="56" spans="1:63" x14ac:dyDescent="0.3">
      <c r="A56" t="s">
        <v>1534</v>
      </c>
      <c r="B56" t="s">
        <v>1535</v>
      </c>
      <c r="C56" t="s">
        <v>1536</v>
      </c>
      <c r="D56" t="str">
        <f>CONCATENATE('PLC EPS IO'!B59,'PLC EPS IO'!C59)</f>
        <v>XF:23ID2-VA{PSh-CCG:1}Sts:Rly1PLC-Sts</v>
      </c>
      <c r="E56" t="s">
        <v>1537</v>
      </c>
      <c r="F56" t="s">
        <v>1538</v>
      </c>
      <c r="G56" t="s">
        <v>1539</v>
      </c>
      <c r="H56" t="s">
        <v>1536</v>
      </c>
      <c r="I56">
        <v>1</v>
      </c>
      <c r="J56" t="s">
        <v>1540</v>
      </c>
      <c r="K56" t="s">
        <v>1541</v>
      </c>
      <c r="L56" t="s">
        <v>1538</v>
      </c>
      <c r="M56" t="s">
        <v>1542</v>
      </c>
      <c r="N56" t="s">
        <v>1536</v>
      </c>
      <c r="O56" t="s">
        <v>1543</v>
      </c>
      <c r="P56" t="s">
        <v>1541</v>
      </c>
      <c r="Q56" t="s">
        <v>1538</v>
      </c>
      <c r="R56" t="s">
        <v>1544</v>
      </c>
      <c r="S56" t="s">
        <v>1536</v>
      </c>
      <c r="T56" s="33" t="s">
        <v>1545</v>
      </c>
      <c r="U56" s="33" t="s">
        <v>1546</v>
      </c>
      <c r="V56" t="str">
        <f>'PLC EPS IO'!K59</f>
        <v>CCG_Sts_1[22]</v>
      </c>
      <c r="W56" t="s">
        <v>1541</v>
      </c>
      <c r="X56" t="s">
        <v>1538</v>
      </c>
      <c r="Y56" t="s">
        <v>1547</v>
      </c>
      <c r="Z56" t="s">
        <v>1536</v>
      </c>
      <c r="AA56" t="s">
        <v>1548</v>
      </c>
      <c r="AB56" t="s">
        <v>1541</v>
      </c>
      <c r="AC56" t="s">
        <v>1538</v>
      </c>
      <c r="AD56" t="s">
        <v>1549</v>
      </c>
      <c r="AE56" t="s">
        <v>1536</v>
      </c>
      <c r="AF56" t="s">
        <v>1550</v>
      </c>
      <c r="AG56" t="s">
        <v>1541</v>
      </c>
      <c r="AH56" t="s">
        <v>1538</v>
      </c>
      <c r="AI56" t="s">
        <v>1551</v>
      </c>
      <c r="AJ56" t="s">
        <v>1536</v>
      </c>
      <c r="AK56" t="s">
        <v>1552</v>
      </c>
      <c r="BK56" t="s">
        <v>1553</v>
      </c>
    </row>
    <row r="57" spans="1:63" x14ac:dyDescent="0.3">
      <c r="A57" t="s">
        <v>1534</v>
      </c>
      <c r="B57" t="s">
        <v>1535</v>
      </c>
      <c r="C57" t="s">
        <v>1536</v>
      </c>
      <c r="D57" t="str">
        <f>CONCATENATE('PLC EPS IO'!B60,'PLC EPS IO'!C60)</f>
        <v>XF:23ID2-VA{Pmp:Inl:01-CCG:1}Sts:Rly1PLC-Sts</v>
      </c>
      <c r="E57" t="s">
        <v>1537</v>
      </c>
      <c r="F57" t="s">
        <v>1538</v>
      </c>
      <c r="G57" t="s">
        <v>1539</v>
      </c>
      <c r="H57" t="s">
        <v>1536</v>
      </c>
      <c r="I57">
        <v>1</v>
      </c>
      <c r="J57" t="s">
        <v>1540</v>
      </c>
      <c r="K57" t="s">
        <v>1541</v>
      </c>
      <c r="L57" t="s">
        <v>1538</v>
      </c>
      <c r="M57" t="s">
        <v>1542</v>
      </c>
      <c r="N57" t="s">
        <v>1536</v>
      </c>
      <c r="O57" t="s">
        <v>1543</v>
      </c>
      <c r="P57" t="s">
        <v>1541</v>
      </c>
      <c r="Q57" t="s">
        <v>1538</v>
      </c>
      <c r="R57" t="s">
        <v>1544</v>
      </c>
      <c r="S57" t="s">
        <v>1536</v>
      </c>
      <c r="T57" s="33" t="s">
        <v>1545</v>
      </c>
      <c r="U57" s="33" t="s">
        <v>1546</v>
      </c>
      <c r="V57" t="str">
        <f>'PLC EPS IO'!K60</f>
        <v>CCG_Sts_1[23]</v>
      </c>
      <c r="W57" t="s">
        <v>1541</v>
      </c>
      <c r="X57" t="s">
        <v>1538</v>
      </c>
      <c r="Y57" t="s">
        <v>1547</v>
      </c>
      <c r="Z57" t="s">
        <v>1536</v>
      </c>
      <c r="AA57" t="s">
        <v>1548</v>
      </c>
      <c r="AB57" t="s">
        <v>1541</v>
      </c>
      <c r="AC57" t="s">
        <v>1538</v>
      </c>
      <c r="AD57" t="s">
        <v>1549</v>
      </c>
      <c r="AE57" t="s">
        <v>1536</v>
      </c>
      <c r="AF57" t="s">
        <v>1550</v>
      </c>
      <c r="AG57" t="s">
        <v>1541</v>
      </c>
      <c r="AH57" t="s">
        <v>1538</v>
      </c>
      <c r="AI57" t="s">
        <v>1551</v>
      </c>
      <c r="AJ57" t="s">
        <v>1536</v>
      </c>
      <c r="AK57" t="s">
        <v>1552</v>
      </c>
      <c r="BK57" t="s">
        <v>1553</v>
      </c>
    </row>
    <row r="58" spans="1:63" x14ac:dyDescent="0.3">
      <c r="A58" t="s">
        <v>1534</v>
      </c>
      <c r="B58" t="s">
        <v>1535</v>
      </c>
      <c r="C58" t="s">
        <v>1536</v>
      </c>
      <c r="D58" t="str">
        <f>CONCATENATE('PLC EPS IO'!B61,'PLC EPS IO'!C61)</f>
        <v>XF:23ID2-VA{Pmp:Inl:02-CCG:1}Sts:Rly1PLC-Sts</v>
      </c>
      <c r="E58" t="s">
        <v>1537</v>
      </c>
      <c r="F58" t="s">
        <v>1538</v>
      </c>
      <c r="G58" t="s">
        <v>1539</v>
      </c>
      <c r="H58" t="s">
        <v>1536</v>
      </c>
      <c r="I58">
        <v>1</v>
      </c>
      <c r="J58" t="s">
        <v>1540</v>
      </c>
      <c r="K58" t="s">
        <v>1541</v>
      </c>
      <c r="L58" t="s">
        <v>1538</v>
      </c>
      <c r="M58" t="s">
        <v>1542</v>
      </c>
      <c r="N58" t="s">
        <v>1536</v>
      </c>
      <c r="O58" t="s">
        <v>1543</v>
      </c>
      <c r="P58" t="s">
        <v>1541</v>
      </c>
      <c r="Q58" t="s">
        <v>1538</v>
      </c>
      <c r="R58" t="s">
        <v>1544</v>
      </c>
      <c r="S58" t="s">
        <v>1536</v>
      </c>
      <c r="T58" s="33" t="s">
        <v>1545</v>
      </c>
      <c r="U58" s="33" t="s">
        <v>1546</v>
      </c>
      <c r="V58" t="str">
        <f>'PLC EPS IO'!K61</f>
        <v>CCG_Sts_1[24]</v>
      </c>
      <c r="W58" t="s">
        <v>1541</v>
      </c>
      <c r="X58" t="s">
        <v>1538</v>
      </c>
      <c r="Y58" t="s">
        <v>1547</v>
      </c>
      <c r="Z58" t="s">
        <v>1536</v>
      </c>
      <c r="AA58" t="s">
        <v>1548</v>
      </c>
      <c r="AB58" t="s">
        <v>1541</v>
      </c>
      <c r="AC58" t="s">
        <v>1538</v>
      </c>
      <c r="AD58" t="s">
        <v>1549</v>
      </c>
      <c r="AE58" t="s">
        <v>1536</v>
      </c>
      <c r="AF58" t="s">
        <v>1550</v>
      </c>
      <c r="AG58" t="s">
        <v>1541</v>
      </c>
      <c r="AH58" t="s">
        <v>1538</v>
      </c>
      <c r="AI58" t="s">
        <v>1551</v>
      </c>
      <c r="AJ58" t="s">
        <v>1536</v>
      </c>
      <c r="AK58" t="s">
        <v>1552</v>
      </c>
      <c r="BK58" t="s">
        <v>1553</v>
      </c>
    </row>
    <row r="59" spans="1:63" x14ac:dyDescent="0.3">
      <c r="A59" t="s">
        <v>1534</v>
      </c>
      <c r="B59" t="s">
        <v>1535</v>
      </c>
      <c r="C59" t="s">
        <v>1536</v>
      </c>
      <c r="D59" t="str">
        <f>CONCATENATE('PLC EPS IO'!B62,'PLC EPS IO'!C62)</f>
        <v>XF:23ID2-VA{Pmp:Inl:03-CCG:1}Sts:Rly1PLC-Sts</v>
      </c>
      <c r="E59" t="s">
        <v>1537</v>
      </c>
      <c r="F59" t="s">
        <v>1538</v>
      </c>
      <c r="G59" t="s">
        <v>1539</v>
      </c>
      <c r="H59" t="s">
        <v>1536</v>
      </c>
      <c r="I59">
        <v>1</v>
      </c>
      <c r="J59" t="s">
        <v>1540</v>
      </c>
      <c r="K59" t="s">
        <v>1541</v>
      </c>
      <c r="L59" t="s">
        <v>1538</v>
      </c>
      <c r="M59" t="s">
        <v>1542</v>
      </c>
      <c r="N59" t="s">
        <v>1536</v>
      </c>
      <c r="O59" t="s">
        <v>1543</v>
      </c>
      <c r="P59" t="s">
        <v>1541</v>
      </c>
      <c r="Q59" t="s">
        <v>1538</v>
      </c>
      <c r="R59" t="s">
        <v>1544</v>
      </c>
      <c r="S59" t="s">
        <v>1536</v>
      </c>
      <c r="T59" s="33" t="s">
        <v>1545</v>
      </c>
      <c r="U59" s="33" t="s">
        <v>1546</v>
      </c>
      <c r="V59" t="str">
        <f>'PLC EPS IO'!K62</f>
        <v>CCG_Sts_1[25]</v>
      </c>
      <c r="W59" t="s">
        <v>1541</v>
      </c>
      <c r="X59" t="s">
        <v>1538</v>
      </c>
      <c r="Y59" t="s">
        <v>1547</v>
      </c>
      <c r="Z59" t="s">
        <v>1536</v>
      </c>
      <c r="AA59" t="s">
        <v>1548</v>
      </c>
      <c r="AB59" t="s">
        <v>1541</v>
      </c>
      <c r="AC59" t="s">
        <v>1538</v>
      </c>
      <c r="AD59" t="s">
        <v>1549</v>
      </c>
      <c r="AE59" t="s">
        <v>1536</v>
      </c>
      <c r="AF59" t="s">
        <v>1550</v>
      </c>
      <c r="AG59" t="s">
        <v>1541</v>
      </c>
      <c r="AH59" t="s">
        <v>1538</v>
      </c>
      <c r="AI59" t="s">
        <v>1551</v>
      </c>
      <c r="AJ59" t="s">
        <v>1536</v>
      </c>
      <c r="AK59" t="s">
        <v>1552</v>
      </c>
      <c r="BK59" t="s">
        <v>1553</v>
      </c>
    </row>
    <row r="60" spans="1:63" x14ac:dyDescent="0.3">
      <c r="A60" t="s">
        <v>1534</v>
      </c>
      <c r="B60" t="s">
        <v>1535</v>
      </c>
      <c r="C60" t="s">
        <v>1536</v>
      </c>
      <c r="D60" t="str">
        <f>CONCATENATE('PLC EPS IO'!B63,'PLC EPS IO'!C63)</f>
        <v>XF:23ID2-VA{Diag:02-CCG:1}Sts:Rly1PLC-Sts</v>
      </c>
      <c r="E60" t="s">
        <v>1537</v>
      </c>
      <c r="F60" t="s">
        <v>1538</v>
      </c>
      <c r="G60" t="s">
        <v>1539</v>
      </c>
      <c r="H60" t="s">
        <v>1536</v>
      </c>
      <c r="I60">
        <v>1</v>
      </c>
      <c r="J60" t="s">
        <v>1540</v>
      </c>
      <c r="K60" t="s">
        <v>1541</v>
      </c>
      <c r="L60" t="s">
        <v>1538</v>
      </c>
      <c r="M60" t="s">
        <v>1542</v>
      </c>
      <c r="N60" t="s">
        <v>1536</v>
      </c>
      <c r="O60" t="s">
        <v>1543</v>
      </c>
      <c r="P60" t="s">
        <v>1541</v>
      </c>
      <c r="Q60" t="s">
        <v>1538</v>
      </c>
      <c r="R60" t="s">
        <v>1544</v>
      </c>
      <c r="S60" t="s">
        <v>1536</v>
      </c>
      <c r="T60" s="33" t="s">
        <v>1545</v>
      </c>
      <c r="U60" s="33" t="s">
        <v>1546</v>
      </c>
      <c r="V60" t="str">
        <f>'PLC EPS IO'!K63</f>
        <v>CCG_Sts_1[26]</v>
      </c>
      <c r="W60" t="s">
        <v>1541</v>
      </c>
      <c r="X60" t="s">
        <v>1538</v>
      </c>
      <c r="Y60" t="s">
        <v>1547</v>
      </c>
      <c r="Z60" t="s">
        <v>1536</v>
      </c>
      <c r="AA60" t="s">
        <v>1548</v>
      </c>
      <c r="AB60" t="s">
        <v>1541</v>
      </c>
      <c r="AC60" t="s">
        <v>1538</v>
      </c>
      <c r="AD60" t="s">
        <v>1549</v>
      </c>
      <c r="AE60" t="s">
        <v>1536</v>
      </c>
      <c r="AF60" t="s">
        <v>1550</v>
      </c>
      <c r="AG60" t="s">
        <v>1541</v>
      </c>
      <c r="AH60" t="s">
        <v>1538</v>
      </c>
      <c r="AI60" t="s">
        <v>1551</v>
      </c>
      <c r="AJ60" t="s">
        <v>1536</v>
      </c>
      <c r="AK60" t="s">
        <v>1552</v>
      </c>
      <c r="BK60" t="s">
        <v>1553</v>
      </c>
    </row>
    <row r="61" spans="1:63" x14ac:dyDescent="0.3">
      <c r="A61" t="s">
        <v>1534</v>
      </c>
      <c r="B61" t="s">
        <v>1535</v>
      </c>
      <c r="C61" t="s">
        <v>1536</v>
      </c>
      <c r="D61" t="str">
        <f>CONCATENATE('PLC EPS IO'!B64,'PLC EPS IO'!C64)</f>
        <v>XF:23ID2-VA{Slt:2-CCG:1}Sts:Rly1PLC-Sts</v>
      </c>
      <c r="E61" t="s">
        <v>1537</v>
      </c>
      <c r="F61" t="s">
        <v>1538</v>
      </c>
      <c r="G61" t="s">
        <v>1539</v>
      </c>
      <c r="H61" t="s">
        <v>1536</v>
      </c>
      <c r="I61">
        <v>1</v>
      </c>
      <c r="J61" t="s">
        <v>1540</v>
      </c>
      <c r="K61" t="s">
        <v>1541</v>
      </c>
      <c r="L61" t="s">
        <v>1538</v>
      </c>
      <c r="M61" t="s">
        <v>1542</v>
      </c>
      <c r="N61" t="s">
        <v>1536</v>
      </c>
      <c r="O61" t="s">
        <v>1543</v>
      </c>
      <c r="P61" t="s">
        <v>1541</v>
      </c>
      <c r="Q61" t="s">
        <v>1538</v>
      </c>
      <c r="R61" t="s">
        <v>1544</v>
      </c>
      <c r="S61" t="s">
        <v>1536</v>
      </c>
      <c r="T61" s="33" t="s">
        <v>1545</v>
      </c>
      <c r="U61" s="33" t="s">
        <v>1546</v>
      </c>
      <c r="V61" t="str">
        <f>'PLC EPS IO'!K64</f>
        <v>CCG_Sts_1[27]</v>
      </c>
      <c r="W61" t="s">
        <v>1541</v>
      </c>
      <c r="X61" t="s">
        <v>1538</v>
      </c>
      <c r="Y61" t="s">
        <v>1547</v>
      </c>
      <c r="Z61" t="s">
        <v>1536</v>
      </c>
      <c r="AA61" t="s">
        <v>1548</v>
      </c>
      <c r="AB61" t="s">
        <v>1541</v>
      </c>
      <c r="AC61" t="s">
        <v>1538</v>
      </c>
      <c r="AD61" t="s">
        <v>1549</v>
      </c>
      <c r="AE61" t="s">
        <v>1536</v>
      </c>
      <c r="AF61" t="s">
        <v>1550</v>
      </c>
      <c r="AG61" t="s">
        <v>1541</v>
      </c>
      <c r="AH61" t="s">
        <v>1538</v>
      </c>
      <c r="AI61" t="s">
        <v>1551</v>
      </c>
      <c r="AJ61" t="s">
        <v>1536</v>
      </c>
      <c r="AK61" t="s">
        <v>1552</v>
      </c>
      <c r="BK61" t="s">
        <v>1553</v>
      </c>
    </row>
    <row r="62" spans="1:63" x14ac:dyDescent="0.3">
      <c r="A62" t="s">
        <v>1534</v>
      </c>
      <c r="B62" t="s">
        <v>1535</v>
      </c>
      <c r="C62" t="s">
        <v>1536</v>
      </c>
      <c r="D62" t="str">
        <f>CONCATENATE('PLC EPS IO'!B65,'PLC EPS IO'!C65)</f>
        <v>XF:23ID2-VA{Chop-CCG:1}Sts:Rly1PLC-Sts</v>
      </c>
      <c r="E62" t="s">
        <v>1537</v>
      </c>
      <c r="F62" t="s">
        <v>1538</v>
      </c>
      <c r="G62" t="s">
        <v>1539</v>
      </c>
      <c r="H62" t="s">
        <v>1536</v>
      </c>
      <c r="I62">
        <v>1</v>
      </c>
      <c r="J62" t="s">
        <v>1540</v>
      </c>
      <c r="K62" t="s">
        <v>1541</v>
      </c>
      <c r="L62" t="s">
        <v>1538</v>
      </c>
      <c r="M62" t="s">
        <v>1542</v>
      </c>
      <c r="N62" t="s">
        <v>1536</v>
      </c>
      <c r="O62" t="s">
        <v>1543</v>
      </c>
      <c r="P62" t="s">
        <v>1541</v>
      </c>
      <c r="Q62" t="s">
        <v>1538</v>
      </c>
      <c r="R62" t="s">
        <v>1544</v>
      </c>
      <c r="S62" t="s">
        <v>1536</v>
      </c>
      <c r="T62" s="33" t="s">
        <v>1545</v>
      </c>
      <c r="U62" s="33" t="s">
        <v>1546</v>
      </c>
      <c r="V62" t="str">
        <f>'PLC EPS IO'!K65</f>
        <v>CCG_Sts_1[28]</v>
      </c>
      <c r="W62" t="s">
        <v>1541</v>
      </c>
      <c r="X62" t="s">
        <v>1538</v>
      </c>
      <c r="Y62" t="s">
        <v>1547</v>
      </c>
      <c r="Z62" t="s">
        <v>1536</v>
      </c>
      <c r="AA62" t="s">
        <v>1548</v>
      </c>
      <c r="AB62" t="s">
        <v>1541</v>
      </c>
      <c r="AC62" t="s">
        <v>1538</v>
      </c>
      <c r="AD62" t="s">
        <v>1549</v>
      </c>
      <c r="AE62" t="s">
        <v>1536</v>
      </c>
      <c r="AF62" t="s">
        <v>1550</v>
      </c>
      <c r="AG62" t="s">
        <v>1541</v>
      </c>
      <c r="AH62" t="s">
        <v>1538</v>
      </c>
      <c r="AI62" t="s">
        <v>1551</v>
      </c>
      <c r="AJ62" t="s">
        <v>1536</v>
      </c>
      <c r="AK62" t="s">
        <v>1552</v>
      </c>
      <c r="BK62" t="s">
        <v>1553</v>
      </c>
    </row>
    <row r="63" spans="1:63" x14ac:dyDescent="0.3">
      <c r="A63" t="s">
        <v>1534</v>
      </c>
      <c r="B63" t="s">
        <v>1535</v>
      </c>
      <c r="C63" t="s">
        <v>1536</v>
      </c>
      <c r="D63" t="str">
        <f>CONCATENATE('PLC EPS IO'!B66,'PLC EPS IO'!C66)</f>
        <v>XF:23ID2-VA{Slt:3-CCG:1}Sts:Rly1PLC-Sts</v>
      </c>
      <c r="E63" t="s">
        <v>1537</v>
      </c>
      <c r="F63" t="s">
        <v>1538</v>
      </c>
      <c r="G63" t="s">
        <v>1539</v>
      </c>
      <c r="H63" t="s">
        <v>1536</v>
      </c>
      <c r="I63">
        <v>1</v>
      </c>
      <c r="J63" t="s">
        <v>1540</v>
      </c>
      <c r="K63" t="s">
        <v>1541</v>
      </c>
      <c r="L63" t="s">
        <v>1538</v>
      </c>
      <c r="M63" t="s">
        <v>1542</v>
      </c>
      <c r="N63" t="s">
        <v>1536</v>
      </c>
      <c r="O63" t="s">
        <v>1543</v>
      </c>
      <c r="P63" t="s">
        <v>1541</v>
      </c>
      <c r="Q63" t="s">
        <v>1538</v>
      </c>
      <c r="R63" t="s">
        <v>1544</v>
      </c>
      <c r="S63" t="s">
        <v>1536</v>
      </c>
      <c r="T63" s="33" t="s">
        <v>1545</v>
      </c>
      <c r="U63" s="33" t="s">
        <v>1546</v>
      </c>
      <c r="V63" t="str">
        <f>'PLC EPS IO'!K66</f>
        <v>CCG_Sts_1[29]</v>
      </c>
      <c r="W63" t="s">
        <v>1541</v>
      </c>
      <c r="X63" t="s">
        <v>1538</v>
      </c>
      <c r="Y63" t="s">
        <v>1547</v>
      </c>
      <c r="Z63" t="s">
        <v>1536</v>
      </c>
      <c r="AA63" t="s">
        <v>1548</v>
      </c>
      <c r="AB63" t="s">
        <v>1541</v>
      </c>
      <c r="AC63" t="s">
        <v>1538</v>
      </c>
      <c r="AD63" t="s">
        <v>1549</v>
      </c>
      <c r="AE63" t="s">
        <v>1536</v>
      </c>
      <c r="AF63" t="s">
        <v>1550</v>
      </c>
      <c r="AG63" t="s">
        <v>1541</v>
      </c>
      <c r="AH63" t="s">
        <v>1538</v>
      </c>
      <c r="AI63" t="s">
        <v>1551</v>
      </c>
      <c r="AJ63" t="s">
        <v>1536</v>
      </c>
      <c r="AK63" t="s">
        <v>1552</v>
      </c>
      <c r="BK63" t="s">
        <v>1553</v>
      </c>
    </row>
    <row r="64" spans="1:63" x14ac:dyDescent="0.3">
      <c r="A64" t="s">
        <v>1534</v>
      </c>
      <c r="B64" t="s">
        <v>1535</v>
      </c>
      <c r="C64" t="s">
        <v>1536</v>
      </c>
      <c r="D64" t="str">
        <f>CONCATENATE('PLC EPS IO'!B67,'PLC EPS IO'!C67)</f>
        <v>XF:23ID2-VA{GC-CCG:1}Sts:Rly1PLC-Sts</v>
      </c>
      <c r="E64" t="s">
        <v>1537</v>
      </c>
      <c r="F64" t="s">
        <v>1538</v>
      </c>
      <c r="G64" t="s">
        <v>1539</v>
      </c>
      <c r="H64" t="s">
        <v>1536</v>
      </c>
      <c r="I64">
        <v>1</v>
      </c>
      <c r="J64" t="s">
        <v>1540</v>
      </c>
      <c r="K64" t="s">
        <v>1541</v>
      </c>
      <c r="L64" t="s">
        <v>1538</v>
      </c>
      <c r="M64" t="s">
        <v>1542</v>
      </c>
      <c r="N64" t="s">
        <v>1536</v>
      </c>
      <c r="O64" t="s">
        <v>1543</v>
      </c>
      <c r="P64" t="s">
        <v>1541</v>
      </c>
      <c r="Q64" t="s">
        <v>1538</v>
      </c>
      <c r="R64" t="s">
        <v>1544</v>
      </c>
      <c r="S64" t="s">
        <v>1536</v>
      </c>
      <c r="T64" s="33" t="s">
        <v>1545</v>
      </c>
      <c r="U64" s="33" t="s">
        <v>1546</v>
      </c>
      <c r="V64" t="str">
        <f>'PLC EPS IO'!K67</f>
        <v>CCG_Sts_1[30]</v>
      </c>
      <c r="W64" t="s">
        <v>1541</v>
      </c>
      <c r="X64" t="s">
        <v>1538</v>
      </c>
      <c r="Y64" t="s">
        <v>1547</v>
      </c>
      <c r="Z64" t="s">
        <v>1536</v>
      </c>
      <c r="AA64" t="s">
        <v>1548</v>
      </c>
      <c r="AB64" t="s">
        <v>1541</v>
      </c>
      <c r="AC64" t="s">
        <v>1538</v>
      </c>
      <c r="AD64" t="s">
        <v>1549</v>
      </c>
      <c r="AE64" t="s">
        <v>1536</v>
      </c>
      <c r="AF64" t="s">
        <v>1550</v>
      </c>
      <c r="AG64" t="s">
        <v>1541</v>
      </c>
      <c r="AH64" t="s">
        <v>1538</v>
      </c>
      <c r="AI64" t="s">
        <v>1551</v>
      </c>
      <c r="AJ64" t="s">
        <v>1536</v>
      </c>
      <c r="AK64" t="s">
        <v>1552</v>
      </c>
      <c r="BK64" t="s">
        <v>1553</v>
      </c>
    </row>
    <row r="65" spans="1:63" x14ac:dyDescent="0.3">
      <c r="A65" t="s">
        <v>1534</v>
      </c>
      <c r="B65" t="s">
        <v>1535</v>
      </c>
      <c r="C65" t="s">
        <v>1536</v>
      </c>
      <c r="D65" t="str">
        <f>CONCATENATE('PLC EPS IO'!B68,'PLC EPS IO'!C68)</f>
        <v>XF:23ID2-VA{Mir:3-CCG:1}Sts:Rly1PLC-Sts</v>
      </c>
      <c r="E65" t="s">
        <v>1537</v>
      </c>
      <c r="F65" t="s">
        <v>1538</v>
      </c>
      <c r="G65" t="s">
        <v>1539</v>
      </c>
      <c r="H65" t="s">
        <v>1536</v>
      </c>
      <c r="I65">
        <v>1</v>
      </c>
      <c r="J65" t="s">
        <v>1540</v>
      </c>
      <c r="K65" t="s">
        <v>1541</v>
      </c>
      <c r="L65" t="s">
        <v>1538</v>
      </c>
      <c r="M65" t="s">
        <v>1542</v>
      </c>
      <c r="N65" t="s">
        <v>1536</v>
      </c>
      <c r="O65" t="s">
        <v>1543</v>
      </c>
      <c r="P65" t="s">
        <v>1541</v>
      </c>
      <c r="Q65" t="s">
        <v>1538</v>
      </c>
      <c r="R65" t="s">
        <v>1544</v>
      </c>
      <c r="S65" t="s">
        <v>1536</v>
      </c>
      <c r="T65" s="33" t="s">
        <v>1545</v>
      </c>
      <c r="U65" s="33" t="s">
        <v>1546</v>
      </c>
      <c r="V65" t="str">
        <f>'PLC EPS IO'!K68</f>
        <v>CCG_Sts_1[31]</v>
      </c>
      <c r="W65" t="s">
        <v>1541</v>
      </c>
      <c r="X65" t="s">
        <v>1538</v>
      </c>
      <c r="Y65" t="s">
        <v>1547</v>
      </c>
      <c r="Z65" t="s">
        <v>1536</v>
      </c>
      <c r="AA65" t="s">
        <v>1548</v>
      </c>
      <c r="AB65" t="s">
        <v>1541</v>
      </c>
      <c r="AC65" t="s">
        <v>1538</v>
      </c>
      <c r="AD65" t="s">
        <v>1549</v>
      </c>
      <c r="AE65" t="s">
        <v>1536</v>
      </c>
      <c r="AF65" t="s">
        <v>1550</v>
      </c>
      <c r="AG65" t="s">
        <v>1541</v>
      </c>
      <c r="AH65" t="s">
        <v>1538</v>
      </c>
      <c r="AI65" t="s">
        <v>1551</v>
      </c>
      <c r="AJ65" t="s">
        <v>1536</v>
      </c>
      <c r="AK65" t="s">
        <v>1552</v>
      </c>
      <c r="BK65" t="s">
        <v>1553</v>
      </c>
    </row>
    <row r="66" spans="1:63" x14ac:dyDescent="0.3">
      <c r="A66" t="s">
        <v>1534</v>
      </c>
      <c r="B66" t="s">
        <v>1535</v>
      </c>
      <c r="C66" t="s">
        <v>1536</v>
      </c>
      <c r="D66" t="str">
        <f>CONCATENATE('PLC EPS IO'!B69,'PLC EPS IO'!C69)</f>
        <v>XF:23ID2-VA{Diag:03-CCG:1}Sts:Rly1PLC-Sts</v>
      </c>
      <c r="E66" t="s">
        <v>1537</v>
      </c>
      <c r="F66" t="s">
        <v>1538</v>
      </c>
      <c r="G66" t="s">
        <v>1539</v>
      </c>
      <c r="H66" t="s">
        <v>1536</v>
      </c>
      <c r="I66">
        <v>1</v>
      </c>
      <c r="J66" t="s">
        <v>1540</v>
      </c>
      <c r="K66" t="s">
        <v>1541</v>
      </c>
      <c r="L66" t="s">
        <v>1538</v>
      </c>
      <c r="M66" t="s">
        <v>1542</v>
      </c>
      <c r="N66" t="s">
        <v>1536</v>
      </c>
      <c r="O66" t="s">
        <v>1543</v>
      </c>
      <c r="P66" t="s">
        <v>1541</v>
      </c>
      <c r="Q66" t="s">
        <v>1538</v>
      </c>
      <c r="R66" t="s">
        <v>1544</v>
      </c>
      <c r="S66" t="s">
        <v>1536</v>
      </c>
      <c r="T66" s="33" t="s">
        <v>1545</v>
      </c>
      <c r="U66" s="33" t="s">
        <v>1546</v>
      </c>
      <c r="V66" t="str">
        <f>'PLC EPS IO'!K69</f>
        <v>CCG_Sts_2[0]</v>
      </c>
      <c r="W66" t="s">
        <v>1541</v>
      </c>
      <c r="X66" t="s">
        <v>1538</v>
      </c>
      <c r="Y66" t="s">
        <v>1547</v>
      </c>
      <c r="Z66" t="s">
        <v>1536</v>
      </c>
      <c r="AA66" t="s">
        <v>1548</v>
      </c>
      <c r="AB66" t="s">
        <v>1541</v>
      </c>
      <c r="AC66" t="s">
        <v>1538</v>
      </c>
      <c r="AD66" t="s">
        <v>1549</v>
      </c>
      <c r="AE66" t="s">
        <v>1536</v>
      </c>
      <c r="AF66" t="s">
        <v>1550</v>
      </c>
      <c r="AG66" t="s">
        <v>1541</v>
      </c>
      <c r="AH66" t="s">
        <v>1538</v>
      </c>
      <c r="AI66" t="s">
        <v>1551</v>
      </c>
      <c r="AJ66" t="s">
        <v>1536</v>
      </c>
      <c r="AK66" t="s">
        <v>1552</v>
      </c>
      <c r="BK66" t="s">
        <v>1553</v>
      </c>
    </row>
    <row r="67" spans="1:63" x14ac:dyDescent="0.3">
      <c r="A67" t="s">
        <v>1534</v>
      </c>
      <c r="B67" t="s">
        <v>1535</v>
      </c>
      <c r="C67" t="s">
        <v>1536</v>
      </c>
      <c r="D67" t="str">
        <f>CONCATENATE('PLC EPS IO'!B76,'PLC EPS IO'!C76)</f>
        <v>XF:23IDA-VA:0{Diag:1-TCG:1}Sts:Rly1PLC-Sts</v>
      </c>
      <c r="E67" t="s">
        <v>1537</v>
      </c>
      <c r="F67" t="s">
        <v>1538</v>
      </c>
      <c r="G67" t="s">
        <v>1539</v>
      </c>
      <c r="H67" t="s">
        <v>1536</v>
      </c>
      <c r="I67">
        <v>1</v>
      </c>
      <c r="J67" t="s">
        <v>1540</v>
      </c>
      <c r="K67" t="s">
        <v>1541</v>
      </c>
      <c r="L67" t="s">
        <v>1538</v>
      </c>
      <c r="M67" t="s">
        <v>1542</v>
      </c>
      <c r="N67" t="s">
        <v>1536</v>
      </c>
      <c r="O67" t="s">
        <v>1543</v>
      </c>
      <c r="P67" t="s">
        <v>1541</v>
      </c>
      <c r="Q67" t="s">
        <v>1538</v>
      </c>
      <c r="R67" t="s">
        <v>1544</v>
      </c>
      <c r="S67" t="s">
        <v>1536</v>
      </c>
      <c r="T67" s="33" t="s">
        <v>1545</v>
      </c>
      <c r="U67" s="33" t="s">
        <v>1546</v>
      </c>
      <c r="V67" t="str">
        <f>'PLC EPS IO'!K76</f>
        <v>TCG_Sts_1[0]</v>
      </c>
      <c r="W67" t="s">
        <v>1541</v>
      </c>
      <c r="X67" t="s">
        <v>1538</v>
      </c>
      <c r="Y67" t="s">
        <v>1547</v>
      </c>
      <c r="Z67" t="s">
        <v>1536</v>
      </c>
      <c r="AA67" t="s">
        <v>1548</v>
      </c>
      <c r="AB67" t="s">
        <v>1541</v>
      </c>
      <c r="AC67" t="s">
        <v>1538</v>
      </c>
      <c r="AD67" t="s">
        <v>1549</v>
      </c>
      <c r="AE67" t="s">
        <v>1536</v>
      </c>
      <c r="AF67" t="s">
        <v>1550</v>
      </c>
      <c r="AG67" t="s">
        <v>1541</v>
      </c>
      <c r="AH67" t="s">
        <v>1538</v>
      </c>
      <c r="AI67" t="s">
        <v>1551</v>
      </c>
      <c r="AJ67" t="s">
        <v>1536</v>
      </c>
      <c r="AK67" t="s">
        <v>1552</v>
      </c>
      <c r="BK67" t="s">
        <v>1553</v>
      </c>
    </row>
    <row r="68" spans="1:63" x14ac:dyDescent="0.3">
      <c r="A68" t="s">
        <v>1534</v>
      </c>
      <c r="B68" t="s">
        <v>1535</v>
      </c>
      <c r="C68" t="s">
        <v>1536</v>
      </c>
      <c r="D68" t="str">
        <f>CONCATENATE('PLC EPS IO'!B77,'PLC EPS IO'!C77)</f>
        <v>XF:23IDA-VA:0{Msk:1-TCG:1}Sts:Rly1PLC-Sts</v>
      </c>
      <c r="E68" t="s">
        <v>1537</v>
      </c>
      <c r="F68" t="s">
        <v>1538</v>
      </c>
      <c r="G68" t="s">
        <v>1539</v>
      </c>
      <c r="H68" t="s">
        <v>1536</v>
      </c>
      <c r="I68">
        <v>1</v>
      </c>
      <c r="J68" t="s">
        <v>1540</v>
      </c>
      <c r="K68" t="s">
        <v>1541</v>
      </c>
      <c r="L68" t="s">
        <v>1538</v>
      </c>
      <c r="M68" t="s">
        <v>1542</v>
      </c>
      <c r="N68" t="s">
        <v>1536</v>
      </c>
      <c r="O68" t="s">
        <v>1543</v>
      </c>
      <c r="P68" t="s">
        <v>1541</v>
      </c>
      <c r="Q68" t="s">
        <v>1538</v>
      </c>
      <c r="R68" t="s">
        <v>1544</v>
      </c>
      <c r="S68" t="s">
        <v>1536</v>
      </c>
      <c r="T68" s="33" t="s">
        <v>1545</v>
      </c>
      <c r="U68" s="33" t="s">
        <v>1546</v>
      </c>
      <c r="V68" t="str">
        <f>'PLC EPS IO'!K77</f>
        <v>TCG_Sts_1[1]</v>
      </c>
      <c r="W68" t="s">
        <v>1541</v>
      </c>
      <c r="X68" t="s">
        <v>1538</v>
      </c>
      <c r="Y68" t="s">
        <v>1547</v>
      </c>
      <c r="Z68" t="s">
        <v>1536</v>
      </c>
      <c r="AA68" t="s">
        <v>1548</v>
      </c>
      <c r="AB68" t="s">
        <v>1541</v>
      </c>
      <c r="AC68" t="s">
        <v>1538</v>
      </c>
      <c r="AD68" t="s">
        <v>1549</v>
      </c>
      <c r="AE68" t="s">
        <v>1536</v>
      </c>
      <c r="AF68" t="s">
        <v>1550</v>
      </c>
      <c r="AG68" t="s">
        <v>1541</v>
      </c>
      <c r="AH68" t="s">
        <v>1538</v>
      </c>
      <c r="AI68" t="s">
        <v>1551</v>
      </c>
      <c r="AJ68" t="s">
        <v>1536</v>
      </c>
      <c r="AK68" t="s">
        <v>1552</v>
      </c>
      <c r="BK68" t="s">
        <v>1553</v>
      </c>
    </row>
    <row r="69" spans="1:63" x14ac:dyDescent="0.3">
      <c r="A69" t="s">
        <v>1534</v>
      </c>
      <c r="B69" t="s">
        <v>1535</v>
      </c>
      <c r="C69" t="s">
        <v>1536</v>
      </c>
      <c r="D69" t="str">
        <f>CONCATENATE('PLC EPS IO'!B78,'PLC EPS IO'!C78)</f>
        <v>XF:23IDA-VA:1{Mir:1-TCG:1}Sts:Rly1PLC-Sts</v>
      </c>
      <c r="E69" t="s">
        <v>1537</v>
      </c>
      <c r="F69" t="s">
        <v>1538</v>
      </c>
      <c r="G69" t="s">
        <v>1539</v>
      </c>
      <c r="H69" t="s">
        <v>1536</v>
      </c>
      <c r="I69">
        <v>1</v>
      </c>
      <c r="J69" t="s">
        <v>1540</v>
      </c>
      <c r="K69" t="s">
        <v>1541</v>
      </c>
      <c r="L69" t="s">
        <v>1538</v>
      </c>
      <c r="M69" t="s">
        <v>1542</v>
      </c>
      <c r="N69" t="s">
        <v>1536</v>
      </c>
      <c r="O69" t="s">
        <v>1543</v>
      </c>
      <c r="P69" t="s">
        <v>1541</v>
      </c>
      <c r="Q69" t="s">
        <v>1538</v>
      </c>
      <c r="R69" t="s">
        <v>1544</v>
      </c>
      <c r="S69" t="s">
        <v>1536</v>
      </c>
      <c r="T69" s="33" t="s">
        <v>1545</v>
      </c>
      <c r="U69" s="33" t="s">
        <v>1546</v>
      </c>
      <c r="V69" t="str">
        <f>'PLC EPS IO'!K78</f>
        <v>TCG_Sts_1[2]</v>
      </c>
      <c r="W69" t="s">
        <v>1541</v>
      </c>
      <c r="X69" t="s">
        <v>1538</v>
      </c>
      <c r="Y69" t="s">
        <v>1547</v>
      </c>
      <c r="Z69" t="s">
        <v>1536</v>
      </c>
      <c r="AA69" t="s">
        <v>1548</v>
      </c>
      <c r="AB69" t="s">
        <v>1541</v>
      </c>
      <c r="AC69" t="s">
        <v>1538</v>
      </c>
      <c r="AD69" t="s">
        <v>1549</v>
      </c>
      <c r="AE69" t="s">
        <v>1536</v>
      </c>
      <c r="AF69" t="s">
        <v>1550</v>
      </c>
      <c r="AG69" t="s">
        <v>1541</v>
      </c>
      <c r="AH69" t="s">
        <v>1538</v>
      </c>
      <c r="AI69" t="s">
        <v>1551</v>
      </c>
      <c r="AJ69" t="s">
        <v>1536</v>
      </c>
      <c r="AK69" t="s">
        <v>1552</v>
      </c>
      <c r="BK69" t="s">
        <v>1553</v>
      </c>
    </row>
    <row r="70" spans="1:63" x14ac:dyDescent="0.3">
      <c r="A70" t="s">
        <v>1534</v>
      </c>
      <c r="B70" t="s">
        <v>1535</v>
      </c>
      <c r="C70" t="s">
        <v>1536</v>
      </c>
      <c r="D70" t="str">
        <f>CONCATENATE('PLC EPS IO'!B79,'PLC EPS IO'!C79)</f>
        <v>XF:23IDA-VA:1{FS:1-TCG:1}Sts:Rly1PLC-Sts</v>
      </c>
      <c r="E70" t="s">
        <v>1537</v>
      </c>
      <c r="F70" t="s">
        <v>1538</v>
      </c>
      <c r="G70" t="s">
        <v>1539</v>
      </c>
      <c r="H70" t="s">
        <v>1536</v>
      </c>
      <c r="I70">
        <v>1</v>
      </c>
      <c r="J70" t="s">
        <v>1540</v>
      </c>
      <c r="K70" t="s">
        <v>1541</v>
      </c>
      <c r="L70" t="s">
        <v>1538</v>
      </c>
      <c r="M70" t="s">
        <v>1542</v>
      </c>
      <c r="N70" t="s">
        <v>1536</v>
      </c>
      <c r="O70" t="s">
        <v>1543</v>
      </c>
      <c r="P70" t="s">
        <v>1541</v>
      </c>
      <c r="Q70" t="s">
        <v>1538</v>
      </c>
      <c r="R70" t="s">
        <v>1544</v>
      </c>
      <c r="S70" t="s">
        <v>1536</v>
      </c>
      <c r="T70" s="33" t="s">
        <v>1545</v>
      </c>
      <c r="U70" s="33" t="s">
        <v>1546</v>
      </c>
      <c r="V70" t="str">
        <f>'PLC EPS IO'!K79</f>
        <v>TCG_Sts_1[3]</v>
      </c>
      <c r="W70" t="s">
        <v>1541</v>
      </c>
      <c r="X70" t="s">
        <v>1538</v>
      </c>
      <c r="Y70" t="s">
        <v>1547</v>
      </c>
      <c r="Z70" t="s">
        <v>1536</v>
      </c>
      <c r="AA70" t="s">
        <v>1548</v>
      </c>
      <c r="AB70" t="s">
        <v>1541</v>
      </c>
      <c r="AC70" t="s">
        <v>1538</v>
      </c>
      <c r="AD70" t="s">
        <v>1549</v>
      </c>
      <c r="AE70" t="s">
        <v>1536</v>
      </c>
      <c r="AF70" t="s">
        <v>1550</v>
      </c>
      <c r="AG70" t="s">
        <v>1541</v>
      </c>
      <c r="AH70" t="s">
        <v>1538</v>
      </c>
      <c r="AI70" t="s">
        <v>1551</v>
      </c>
      <c r="AJ70" t="s">
        <v>1536</v>
      </c>
      <c r="AK70" t="s">
        <v>1552</v>
      </c>
      <c r="BK70" t="s">
        <v>1553</v>
      </c>
    </row>
    <row r="71" spans="1:63" x14ac:dyDescent="0.3">
      <c r="A71" t="s">
        <v>1534</v>
      </c>
      <c r="B71" t="s">
        <v>1535</v>
      </c>
      <c r="C71" t="s">
        <v>1536</v>
      </c>
      <c r="D71" t="str">
        <f>CONCATENATE('PLC EPS IO'!B80,'PLC EPS IO'!C80)</f>
        <v>XF:23IDA-VA:2{Mir:1-TCG:1}Sts:Rly1PLC-Sts</v>
      </c>
      <c r="E71" t="s">
        <v>1537</v>
      </c>
      <c r="F71" t="s">
        <v>1538</v>
      </c>
      <c r="G71" t="s">
        <v>1539</v>
      </c>
      <c r="H71" t="s">
        <v>1536</v>
      </c>
      <c r="I71">
        <v>1</v>
      </c>
      <c r="J71" t="s">
        <v>1540</v>
      </c>
      <c r="K71" t="s">
        <v>1541</v>
      </c>
      <c r="L71" t="s">
        <v>1538</v>
      </c>
      <c r="M71" t="s">
        <v>1542</v>
      </c>
      <c r="N71" t="s">
        <v>1536</v>
      </c>
      <c r="O71" t="s">
        <v>1543</v>
      </c>
      <c r="P71" t="s">
        <v>1541</v>
      </c>
      <c r="Q71" t="s">
        <v>1538</v>
      </c>
      <c r="R71" t="s">
        <v>1544</v>
      </c>
      <c r="S71" t="s">
        <v>1536</v>
      </c>
      <c r="T71" s="33" t="s">
        <v>1545</v>
      </c>
      <c r="U71" s="33" t="s">
        <v>1546</v>
      </c>
      <c r="V71" t="str">
        <f>'PLC EPS IO'!K80</f>
        <v>TCG_Sts_1[4]</v>
      </c>
      <c r="W71" t="s">
        <v>1541</v>
      </c>
      <c r="X71" t="s">
        <v>1538</v>
      </c>
      <c r="Y71" t="s">
        <v>1547</v>
      </c>
      <c r="Z71" t="s">
        <v>1536</v>
      </c>
      <c r="AA71" t="s">
        <v>1548</v>
      </c>
      <c r="AB71" t="s">
        <v>1541</v>
      </c>
      <c r="AC71" t="s">
        <v>1538</v>
      </c>
      <c r="AD71" t="s">
        <v>1549</v>
      </c>
      <c r="AE71" t="s">
        <v>1536</v>
      </c>
      <c r="AF71" t="s">
        <v>1550</v>
      </c>
      <c r="AG71" t="s">
        <v>1541</v>
      </c>
      <c r="AH71" t="s">
        <v>1538</v>
      </c>
      <c r="AI71" t="s">
        <v>1551</v>
      </c>
      <c r="AJ71" t="s">
        <v>1536</v>
      </c>
      <c r="AK71" t="s">
        <v>1552</v>
      </c>
      <c r="BK71" t="s">
        <v>1553</v>
      </c>
    </row>
    <row r="72" spans="1:63" x14ac:dyDescent="0.3">
      <c r="A72" t="s">
        <v>1534</v>
      </c>
      <c r="B72" t="s">
        <v>1535</v>
      </c>
      <c r="C72" t="s">
        <v>1536</v>
      </c>
      <c r="D72" t="str">
        <f>CONCATENATE('PLC EPS IO'!B81,'PLC EPS IO'!C81)</f>
        <v>XF:23IDA-VA:1{PSh-TCG:1}Sts:Rly1PLC-Sts</v>
      </c>
      <c r="E72" t="s">
        <v>1537</v>
      </c>
      <c r="F72" t="s">
        <v>1538</v>
      </c>
      <c r="G72" t="s">
        <v>1539</v>
      </c>
      <c r="H72" t="s">
        <v>1536</v>
      </c>
      <c r="I72">
        <v>1</v>
      </c>
      <c r="J72" t="s">
        <v>1540</v>
      </c>
      <c r="K72" t="s">
        <v>1541</v>
      </c>
      <c r="L72" t="s">
        <v>1538</v>
      </c>
      <c r="M72" t="s">
        <v>1542</v>
      </c>
      <c r="N72" t="s">
        <v>1536</v>
      </c>
      <c r="O72" t="s">
        <v>1543</v>
      </c>
      <c r="P72" t="s">
        <v>1541</v>
      </c>
      <c r="Q72" t="s">
        <v>1538</v>
      </c>
      <c r="R72" t="s">
        <v>1544</v>
      </c>
      <c r="S72" t="s">
        <v>1536</v>
      </c>
      <c r="T72" s="33" t="s">
        <v>1545</v>
      </c>
      <c r="U72" s="33" t="s">
        <v>1546</v>
      </c>
      <c r="V72" t="str">
        <f>'PLC EPS IO'!K81</f>
        <v>TCG_Sts_1[5]</v>
      </c>
      <c r="W72" t="s">
        <v>1541</v>
      </c>
      <c r="X72" t="s">
        <v>1538</v>
      </c>
      <c r="Y72" t="s">
        <v>1547</v>
      </c>
      <c r="Z72" t="s">
        <v>1536</v>
      </c>
      <c r="AA72" t="s">
        <v>1548</v>
      </c>
      <c r="AB72" t="s">
        <v>1541</v>
      </c>
      <c r="AC72" t="s">
        <v>1538</v>
      </c>
      <c r="AD72" t="s">
        <v>1549</v>
      </c>
      <c r="AE72" t="s">
        <v>1536</v>
      </c>
      <c r="AF72" t="s">
        <v>1550</v>
      </c>
      <c r="AG72" t="s">
        <v>1541</v>
      </c>
      <c r="AH72" t="s">
        <v>1538</v>
      </c>
      <c r="AI72" t="s">
        <v>1551</v>
      </c>
      <c r="AJ72" t="s">
        <v>1536</v>
      </c>
      <c r="AK72" t="s">
        <v>1552</v>
      </c>
      <c r="BK72" t="s">
        <v>1553</v>
      </c>
    </row>
    <row r="73" spans="1:63" x14ac:dyDescent="0.3">
      <c r="A73" t="s">
        <v>1534</v>
      </c>
      <c r="B73" t="s">
        <v>1535</v>
      </c>
      <c r="C73" t="s">
        <v>1536</v>
      </c>
      <c r="D73" t="str">
        <f>CONCATENATE('PLC EPS IO'!B82,'PLC EPS IO'!C82)</f>
        <v>XF:23IDA-VA:2{PSh-TCG:1}Sts:Rly1PLC-Sts</v>
      </c>
      <c r="E73" t="s">
        <v>1537</v>
      </c>
      <c r="F73" t="s">
        <v>1538</v>
      </c>
      <c r="G73" t="s">
        <v>1539</v>
      </c>
      <c r="H73" t="s">
        <v>1536</v>
      </c>
      <c r="I73">
        <v>1</v>
      </c>
      <c r="J73" t="s">
        <v>1540</v>
      </c>
      <c r="K73" t="s">
        <v>1541</v>
      </c>
      <c r="L73" t="s">
        <v>1538</v>
      </c>
      <c r="M73" t="s">
        <v>1542</v>
      </c>
      <c r="N73" t="s">
        <v>1536</v>
      </c>
      <c r="O73" t="s">
        <v>1543</v>
      </c>
      <c r="P73" t="s">
        <v>1541</v>
      </c>
      <c r="Q73" t="s">
        <v>1538</v>
      </c>
      <c r="R73" t="s">
        <v>1544</v>
      </c>
      <c r="S73" t="s">
        <v>1536</v>
      </c>
      <c r="T73" s="33" t="s">
        <v>1545</v>
      </c>
      <c r="U73" s="33" t="s">
        <v>1546</v>
      </c>
      <c r="V73" t="str">
        <f>'PLC EPS IO'!K82</f>
        <v>TCG_Sts_1[6]</v>
      </c>
      <c r="W73" t="s">
        <v>1541</v>
      </c>
      <c r="X73" t="s">
        <v>1538</v>
      </c>
      <c r="Y73" t="s">
        <v>1547</v>
      </c>
      <c r="Z73" t="s">
        <v>1536</v>
      </c>
      <c r="AA73" t="s">
        <v>1548</v>
      </c>
      <c r="AB73" t="s">
        <v>1541</v>
      </c>
      <c r="AC73" t="s">
        <v>1538</v>
      </c>
      <c r="AD73" t="s">
        <v>1549</v>
      </c>
      <c r="AE73" t="s">
        <v>1536</v>
      </c>
      <c r="AF73" t="s">
        <v>1550</v>
      </c>
      <c r="AG73" t="s">
        <v>1541</v>
      </c>
      <c r="AH73" t="s">
        <v>1538</v>
      </c>
      <c r="AI73" t="s">
        <v>1551</v>
      </c>
      <c r="AJ73" t="s">
        <v>1536</v>
      </c>
      <c r="AK73" t="s">
        <v>1552</v>
      </c>
      <c r="BK73" t="s">
        <v>1553</v>
      </c>
    </row>
    <row r="74" spans="1:63" x14ac:dyDescent="0.3">
      <c r="A74" t="s">
        <v>1534</v>
      </c>
      <c r="B74" t="s">
        <v>1535</v>
      </c>
      <c r="C74" t="s">
        <v>1536</v>
      </c>
      <c r="D74" t="str">
        <f>CONCATENATE('PLC EPS IO'!B83,'PLC EPS IO'!C83)</f>
        <v>XF:23ID1-VA{Diag:01-TCG:1}Sts:Rly1PLC-Sts</v>
      </c>
      <c r="E74" t="s">
        <v>1537</v>
      </c>
      <c r="F74" t="s">
        <v>1538</v>
      </c>
      <c r="G74" t="s">
        <v>1539</v>
      </c>
      <c r="H74" t="s">
        <v>1536</v>
      </c>
      <c r="I74">
        <v>1</v>
      </c>
      <c r="J74" t="s">
        <v>1540</v>
      </c>
      <c r="K74" t="s">
        <v>1541</v>
      </c>
      <c r="L74" t="s">
        <v>1538</v>
      </c>
      <c r="M74" t="s">
        <v>1542</v>
      </c>
      <c r="N74" t="s">
        <v>1536</v>
      </c>
      <c r="O74" t="s">
        <v>1543</v>
      </c>
      <c r="P74" t="s">
        <v>1541</v>
      </c>
      <c r="Q74" t="s">
        <v>1538</v>
      </c>
      <c r="R74" t="s">
        <v>1544</v>
      </c>
      <c r="S74" t="s">
        <v>1536</v>
      </c>
      <c r="T74" s="33" t="s">
        <v>1545</v>
      </c>
      <c r="U74" s="33" t="s">
        <v>1546</v>
      </c>
      <c r="V74" t="str">
        <f>'PLC EPS IO'!K83</f>
        <v>TCG_Sts_1[7]</v>
      </c>
      <c r="W74" t="s">
        <v>1541</v>
      </c>
      <c r="X74" t="s">
        <v>1538</v>
      </c>
      <c r="Y74" t="s">
        <v>1547</v>
      </c>
      <c r="Z74" t="s">
        <v>1536</v>
      </c>
      <c r="AA74" t="s">
        <v>1548</v>
      </c>
      <c r="AB74" t="s">
        <v>1541</v>
      </c>
      <c r="AC74" t="s">
        <v>1538</v>
      </c>
      <c r="AD74" t="s">
        <v>1549</v>
      </c>
      <c r="AE74" t="s">
        <v>1536</v>
      </c>
      <c r="AF74" t="s">
        <v>1550</v>
      </c>
      <c r="AG74" t="s">
        <v>1541</v>
      </c>
      <c r="AH74" t="s">
        <v>1538</v>
      </c>
      <c r="AI74" t="s">
        <v>1551</v>
      </c>
      <c r="AJ74" t="s">
        <v>1536</v>
      </c>
      <c r="AK74" t="s">
        <v>1552</v>
      </c>
      <c r="BK74" t="s">
        <v>1553</v>
      </c>
    </row>
    <row r="75" spans="1:63" x14ac:dyDescent="0.3">
      <c r="A75" t="s">
        <v>1534</v>
      </c>
      <c r="B75" t="s">
        <v>1535</v>
      </c>
      <c r="C75" t="s">
        <v>1536</v>
      </c>
      <c r="D75" t="str">
        <f>CONCATENATE('PLC EPS IO'!B84,'PLC EPS IO'!C84)</f>
        <v>XF:23ID1-VA{Diag:02-TCG:1}Sts:Rly1PLC-Sts</v>
      </c>
      <c r="E75" t="s">
        <v>1537</v>
      </c>
      <c r="F75" t="s">
        <v>1538</v>
      </c>
      <c r="G75" t="s">
        <v>1539</v>
      </c>
      <c r="H75" t="s">
        <v>1536</v>
      </c>
      <c r="I75">
        <v>1</v>
      </c>
      <c r="J75" t="s">
        <v>1540</v>
      </c>
      <c r="K75" t="s">
        <v>1541</v>
      </c>
      <c r="L75" t="s">
        <v>1538</v>
      </c>
      <c r="M75" t="s">
        <v>1542</v>
      </c>
      <c r="N75" t="s">
        <v>1536</v>
      </c>
      <c r="O75" t="s">
        <v>1543</v>
      </c>
      <c r="P75" t="s">
        <v>1541</v>
      </c>
      <c r="Q75" t="s">
        <v>1538</v>
      </c>
      <c r="R75" t="s">
        <v>1544</v>
      </c>
      <c r="S75" t="s">
        <v>1536</v>
      </c>
      <c r="T75" s="33" t="s">
        <v>1545</v>
      </c>
      <c r="U75" s="33" t="s">
        <v>1546</v>
      </c>
      <c r="V75" t="str">
        <f>'PLC EPS IO'!K84</f>
        <v>TCG_Sts_1[8]</v>
      </c>
      <c r="W75" t="s">
        <v>1541</v>
      </c>
      <c r="X75" t="s">
        <v>1538</v>
      </c>
      <c r="Y75" t="s">
        <v>1547</v>
      </c>
      <c r="Z75" t="s">
        <v>1536</v>
      </c>
      <c r="AA75" t="s">
        <v>1548</v>
      </c>
      <c r="AB75" t="s">
        <v>1541</v>
      </c>
      <c r="AC75" t="s">
        <v>1538</v>
      </c>
      <c r="AD75" t="s">
        <v>1549</v>
      </c>
      <c r="AE75" t="s">
        <v>1536</v>
      </c>
      <c r="AF75" t="s">
        <v>1550</v>
      </c>
      <c r="AG75" t="s">
        <v>1541</v>
      </c>
      <c r="AH75" t="s">
        <v>1538</v>
      </c>
      <c r="AI75" t="s">
        <v>1551</v>
      </c>
      <c r="AJ75" t="s">
        <v>1536</v>
      </c>
      <c r="AK75" t="s">
        <v>1552</v>
      </c>
      <c r="BK75" t="s">
        <v>1553</v>
      </c>
    </row>
    <row r="76" spans="1:63" x14ac:dyDescent="0.3">
      <c r="A76" t="s">
        <v>1534</v>
      </c>
      <c r="B76" t="s">
        <v>1535</v>
      </c>
      <c r="C76" t="s">
        <v>1536</v>
      </c>
      <c r="D76" t="str">
        <f>CONCATENATE('PLC EPS IO'!B85,'PLC EPS IO'!C85)</f>
        <v>XF:23ID1-VA{Mon-TCG:1}Sts:Rly1PLC-Sts</v>
      </c>
      <c r="E76" t="s">
        <v>1537</v>
      </c>
      <c r="F76" t="s">
        <v>1538</v>
      </c>
      <c r="G76" t="s">
        <v>1539</v>
      </c>
      <c r="H76" t="s">
        <v>1536</v>
      </c>
      <c r="I76">
        <v>1</v>
      </c>
      <c r="J76" t="s">
        <v>1540</v>
      </c>
      <c r="K76" t="s">
        <v>1541</v>
      </c>
      <c r="L76" t="s">
        <v>1538</v>
      </c>
      <c r="M76" t="s">
        <v>1542</v>
      </c>
      <c r="N76" t="s">
        <v>1536</v>
      </c>
      <c r="O76" t="s">
        <v>1543</v>
      </c>
      <c r="P76" t="s">
        <v>1541</v>
      </c>
      <c r="Q76" t="s">
        <v>1538</v>
      </c>
      <c r="R76" t="s">
        <v>1544</v>
      </c>
      <c r="S76" t="s">
        <v>1536</v>
      </c>
      <c r="T76" s="33" t="s">
        <v>1545</v>
      </c>
      <c r="U76" s="33" t="s">
        <v>1546</v>
      </c>
      <c r="V76" t="str">
        <f>'PLC EPS IO'!K85</f>
        <v>TCG_Sts_1[9]</v>
      </c>
      <c r="W76" t="s">
        <v>1541</v>
      </c>
      <c r="X76" t="s">
        <v>1538</v>
      </c>
      <c r="Y76" t="s">
        <v>1547</v>
      </c>
      <c r="Z76" t="s">
        <v>1536</v>
      </c>
      <c r="AA76" t="s">
        <v>1548</v>
      </c>
      <c r="AB76" t="s">
        <v>1541</v>
      </c>
      <c r="AC76" t="s">
        <v>1538</v>
      </c>
      <c r="AD76" t="s">
        <v>1549</v>
      </c>
      <c r="AE76" t="s">
        <v>1536</v>
      </c>
      <c r="AF76" t="s">
        <v>1550</v>
      </c>
      <c r="AG76" t="s">
        <v>1541</v>
      </c>
      <c r="AH76" t="s">
        <v>1538</v>
      </c>
      <c r="AI76" t="s">
        <v>1551</v>
      </c>
      <c r="AJ76" t="s">
        <v>1536</v>
      </c>
      <c r="AK76" t="s">
        <v>1552</v>
      </c>
      <c r="BK76" t="s">
        <v>1553</v>
      </c>
    </row>
    <row r="77" spans="1:63" x14ac:dyDescent="0.3">
      <c r="A77" t="s">
        <v>1534</v>
      </c>
      <c r="B77" t="s">
        <v>1535</v>
      </c>
      <c r="C77" t="s">
        <v>1536</v>
      </c>
      <c r="D77" t="str">
        <f>CONCATENATE('PLC EPS IO'!B86,'PLC EPS IO'!C86)</f>
        <v>XF:23ID1-VA{Slt:1-TCG:1}Sts:Rly1PLC-Sts</v>
      </c>
      <c r="E77" t="s">
        <v>1537</v>
      </c>
      <c r="F77" t="s">
        <v>1538</v>
      </c>
      <c r="G77" t="s">
        <v>1539</v>
      </c>
      <c r="H77" t="s">
        <v>1536</v>
      </c>
      <c r="I77">
        <v>1</v>
      </c>
      <c r="J77" t="s">
        <v>1540</v>
      </c>
      <c r="K77" t="s">
        <v>1541</v>
      </c>
      <c r="L77" t="s">
        <v>1538</v>
      </c>
      <c r="M77" t="s">
        <v>1542</v>
      </c>
      <c r="N77" t="s">
        <v>1536</v>
      </c>
      <c r="O77" t="s">
        <v>1543</v>
      </c>
      <c r="P77" t="s">
        <v>1541</v>
      </c>
      <c r="Q77" t="s">
        <v>1538</v>
      </c>
      <c r="R77" t="s">
        <v>1544</v>
      </c>
      <c r="S77" t="s">
        <v>1536</v>
      </c>
      <c r="T77" s="33" t="s">
        <v>1545</v>
      </c>
      <c r="U77" s="33" t="s">
        <v>1546</v>
      </c>
      <c r="V77" t="str">
        <f>'PLC EPS IO'!K86</f>
        <v>TCG_Sts_1[10]</v>
      </c>
      <c r="W77" t="s">
        <v>1541</v>
      </c>
      <c r="X77" t="s">
        <v>1538</v>
      </c>
      <c r="Y77" t="s">
        <v>1547</v>
      </c>
      <c r="Z77" t="s">
        <v>1536</v>
      </c>
      <c r="AA77" t="s">
        <v>1548</v>
      </c>
      <c r="AB77" t="s">
        <v>1541</v>
      </c>
      <c r="AC77" t="s">
        <v>1538</v>
      </c>
      <c r="AD77" t="s">
        <v>1549</v>
      </c>
      <c r="AE77" t="s">
        <v>1536</v>
      </c>
      <c r="AF77" t="s">
        <v>1550</v>
      </c>
      <c r="AG77" t="s">
        <v>1541</v>
      </c>
      <c r="AH77" t="s">
        <v>1538</v>
      </c>
      <c r="AI77" t="s">
        <v>1551</v>
      </c>
      <c r="AJ77" t="s">
        <v>1536</v>
      </c>
      <c r="AK77" t="s">
        <v>1552</v>
      </c>
      <c r="BK77" t="s">
        <v>1553</v>
      </c>
    </row>
    <row r="78" spans="1:63" x14ac:dyDescent="0.3">
      <c r="A78" t="s">
        <v>1534</v>
      </c>
      <c r="B78" t="s">
        <v>1535</v>
      </c>
      <c r="C78" t="s">
        <v>1536</v>
      </c>
      <c r="D78" t="str">
        <f>CONCATENATE('PLC EPS IO'!B87,'PLC EPS IO'!C87)</f>
        <v>XF:23ID1-VA{Mir:3-TCG:1}Sts:Rly1PLC-Sts</v>
      </c>
      <c r="E78" t="s">
        <v>1537</v>
      </c>
      <c r="F78" t="s">
        <v>1538</v>
      </c>
      <c r="G78" t="s">
        <v>1539</v>
      </c>
      <c r="H78" t="s">
        <v>1536</v>
      </c>
      <c r="I78">
        <v>1</v>
      </c>
      <c r="J78" t="s">
        <v>1540</v>
      </c>
      <c r="K78" t="s">
        <v>1541</v>
      </c>
      <c r="L78" t="s">
        <v>1538</v>
      </c>
      <c r="M78" t="s">
        <v>1542</v>
      </c>
      <c r="N78" t="s">
        <v>1536</v>
      </c>
      <c r="O78" t="s">
        <v>1543</v>
      </c>
      <c r="P78" t="s">
        <v>1541</v>
      </c>
      <c r="Q78" t="s">
        <v>1538</v>
      </c>
      <c r="R78" t="s">
        <v>1544</v>
      </c>
      <c r="S78" t="s">
        <v>1536</v>
      </c>
      <c r="T78" s="33" t="s">
        <v>1545</v>
      </c>
      <c r="U78" s="33" t="s">
        <v>1546</v>
      </c>
      <c r="V78" t="str">
        <f>'PLC EPS IO'!K87</f>
        <v>TCG_Sts_1[11]</v>
      </c>
      <c r="W78" t="s">
        <v>1541</v>
      </c>
      <c r="X78" t="s">
        <v>1538</v>
      </c>
      <c r="Y78" t="s">
        <v>1547</v>
      </c>
      <c r="Z78" t="s">
        <v>1536</v>
      </c>
      <c r="AA78" t="s">
        <v>1548</v>
      </c>
      <c r="AB78" t="s">
        <v>1541</v>
      </c>
      <c r="AC78" t="s">
        <v>1538</v>
      </c>
      <c r="AD78" t="s">
        <v>1549</v>
      </c>
      <c r="AE78" t="s">
        <v>1536</v>
      </c>
      <c r="AF78" t="s">
        <v>1550</v>
      </c>
      <c r="AG78" t="s">
        <v>1541</v>
      </c>
      <c r="AH78" t="s">
        <v>1538</v>
      </c>
      <c r="AI78" t="s">
        <v>1551</v>
      </c>
      <c r="AJ78" t="s">
        <v>1536</v>
      </c>
      <c r="AK78" t="s">
        <v>1552</v>
      </c>
      <c r="BK78" t="s">
        <v>1553</v>
      </c>
    </row>
    <row r="79" spans="1:63" x14ac:dyDescent="0.3">
      <c r="A79" t="s">
        <v>1534</v>
      </c>
      <c r="B79" t="s">
        <v>1535</v>
      </c>
      <c r="C79" t="s">
        <v>1536</v>
      </c>
      <c r="D79" t="str">
        <f>CONCATENATE('PLC EPS IO'!B88,'PLC EPS IO'!C88)</f>
        <v>XF:23ID1-VA{Slt:2-TCG:1}Sts:Rly1PLC-Sts</v>
      </c>
      <c r="E79" t="s">
        <v>1537</v>
      </c>
      <c r="F79" t="s">
        <v>1538</v>
      </c>
      <c r="G79" t="s">
        <v>1539</v>
      </c>
      <c r="H79" t="s">
        <v>1536</v>
      </c>
      <c r="I79">
        <v>1</v>
      </c>
      <c r="J79" t="s">
        <v>1540</v>
      </c>
      <c r="K79" t="s">
        <v>1541</v>
      </c>
      <c r="L79" t="s">
        <v>1538</v>
      </c>
      <c r="M79" t="s">
        <v>1542</v>
      </c>
      <c r="N79" t="s">
        <v>1536</v>
      </c>
      <c r="O79" t="s">
        <v>1543</v>
      </c>
      <c r="P79" t="s">
        <v>1541</v>
      </c>
      <c r="Q79" t="s">
        <v>1538</v>
      </c>
      <c r="R79" t="s">
        <v>1544</v>
      </c>
      <c r="S79" t="s">
        <v>1536</v>
      </c>
      <c r="T79" s="33" t="s">
        <v>1545</v>
      </c>
      <c r="U79" s="33" t="s">
        <v>1546</v>
      </c>
      <c r="V79" t="str">
        <f>'PLC EPS IO'!K88</f>
        <v>TCG_Sts_1[12]</v>
      </c>
      <c r="W79" t="s">
        <v>1541</v>
      </c>
      <c r="X79" t="s">
        <v>1538</v>
      </c>
      <c r="Y79" t="s">
        <v>1547</v>
      </c>
      <c r="Z79" t="s">
        <v>1536</v>
      </c>
      <c r="AA79" t="s">
        <v>1548</v>
      </c>
      <c r="AB79" t="s">
        <v>1541</v>
      </c>
      <c r="AC79" t="s">
        <v>1538</v>
      </c>
      <c r="AD79" t="s">
        <v>1549</v>
      </c>
      <c r="AE79" t="s">
        <v>1536</v>
      </c>
      <c r="AF79" t="s">
        <v>1550</v>
      </c>
      <c r="AG79" t="s">
        <v>1541</v>
      </c>
      <c r="AH79" t="s">
        <v>1538</v>
      </c>
      <c r="AI79" t="s">
        <v>1551</v>
      </c>
      <c r="AJ79" t="s">
        <v>1536</v>
      </c>
      <c r="AK79" t="s">
        <v>1552</v>
      </c>
      <c r="BK79" t="s">
        <v>1553</v>
      </c>
    </row>
    <row r="80" spans="1:63" x14ac:dyDescent="0.3">
      <c r="A80" t="s">
        <v>1534</v>
      </c>
      <c r="B80" t="s">
        <v>1535</v>
      </c>
      <c r="C80" t="s">
        <v>1536</v>
      </c>
      <c r="D80" t="str">
        <f>CONCATENATE('PLC EPS IO'!B89,'PLC EPS IO'!C89)</f>
        <v>XF:23ID1-VA{Diag:03-TCG:1}Sts:Rly1PLC-Sts</v>
      </c>
      <c r="E80" t="s">
        <v>1537</v>
      </c>
      <c r="F80" t="s">
        <v>1538</v>
      </c>
      <c r="G80" t="s">
        <v>1539</v>
      </c>
      <c r="H80" t="s">
        <v>1536</v>
      </c>
      <c r="I80">
        <v>1</v>
      </c>
      <c r="J80" t="s">
        <v>1540</v>
      </c>
      <c r="K80" t="s">
        <v>1541</v>
      </c>
      <c r="L80" t="s">
        <v>1538</v>
      </c>
      <c r="M80" t="s">
        <v>1542</v>
      </c>
      <c r="N80" t="s">
        <v>1536</v>
      </c>
      <c r="O80" t="s">
        <v>1543</v>
      </c>
      <c r="P80" t="s">
        <v>1541</v>
      </c>
      <c r="Q80" t="s">
        <v>1538</v>
      </c>
      <c r="R80" t="s">
        <v>1544</v>
      </c>
      <c r="S80" t="s">
        <v>1536</v>
      </c>
      <c r="T80" s="33" t="s">
        <v>1545</v>
      </c>
      <c r="U80" s="33" t="s">
        <v>1546</v>
      </c>
      <c r="V80" t="str">
        <f>'PLC EPS IO'!K89</f>
        <v>TCG_Sts_1[13]</v>
      </c>
      <c r="W80" t="s">
        <v>1541</v>
      </c>
      <c r="X80" t="s">
        <v>1538</v>
      </c>
      <c r="Y80" t="s">
        <v>1547</v>
      </c>
      <c r="Z80" t="s">
        <v>1536</v>
      </c>
      <c r="AA80" t="s">
        <v>1548</v>
      </c>
      <c r="AB80" t="s">
        <v>1541</v>
      </c>
      <c r="AC80" t="s">
        <v>1538</v>
      </c>
      <c r="AD80" t="s">
        <v>1549</v>
      </c>
      <c r="AE80" t="s">
        <v>1536</v>
      </c>
      <c r="AF80" t="s">
        <v>1550</v>
      </c>
      <c r="AG80" t="s">
        <v>1541</v>
      </c>
      <c r="AH80" t="s">
        <v>1538</v>
      </c>
      <c r="AI80" t="s">
        <v>1551</v>
      </c>
      <c r="AJ80" t="s">
        <v>1536</v>
      </c>
      <c r="AK80" t="s">
        <v>1552</v>
      </c>
      <c r="BK80" t="s">
        <v>1553</v>
      </c>
    </row>
    <row r="81" spans="1:63" x14ac:dyDescent="0.3">
      <c r="A81" t="s">
        <v>1534</v>
      </c>
      <c r="B81" t="s">
        <v>1535</v>
      </c>
      <c r="C81" t="s">
        <v>1536</v>
      </c>
      <c r="D81" t="str">
        <f>CONCATENATE('PLC EPS IO'!B90,'PLC EPS IO'!C90)</f>
        <v>XF:23ID1-VA{PSh-TCG:1}Sts:Rly1PLC-Sts</v>
      </c>
      <c r="E81" t="s">
        <v>1537</v>
      </c>
      <c r="F81" t="s">
        <v>1538</v>
      </c>
      <c r="G81" t="s">
        <v>1539</v>
      </c>
      <c r="H81" t="s">
        <v>1536</v>
      </c>
      <c r="I81">
        <v>1</v>
      </c>
      <c r="J81" t="s">
        <v>1540</v>
      </c>
      <c r="K81" t="s">
        <v>1541</v>
      </c>
      <c r="L81" t="s">
        <v>1538</v>
      </c>
      <c r="M81" t="s">
        <v>1542</v>
      </c>
      <c r="N81" t="s">
        <v>1536</v>
      </c>
      <c r="O81" t="s">
        <v>1543</v>
      </c>
      <c r="P81" t="s">
        <v>1541</v>
      </c>
      <c r="Q81" t="s">
        <v>1538</v>
      </c>
      <c r="R81" t="s">
        <v>1544</v>
      </c>
      <c r="S81" t="s">
        <v>1536</v>
      </c>
      <c r="T81" s="33" t="s">
        <v>1545</v>
      </c>
      <c r="U81" s="33" t="s">
        <v>1546</v>
      </c>
      <c r="V81" t="str">
        <f>'PLC EPS IO'!K90</f>
        <v>TCG_Sts_1[14]</v>
      </c>
      <c r="W81" t="s">
        <v>1541</v>
      </c>
      <c r="X81" t="s">
        <v>1538</v>
      </c>
      <c r="Y81" t="s">
        <v>1547</v>
      </c>
      <c r="Z81" t="s">
        <v>1536</v>
      </c>
      <c r="AA81" t="s">
        <v>1548</v>
      </c>
      <c r="AB81" t="s">
        <v>1541</v>
      </c>
      <c r="AC81" t="s">
        <v>1538</v>
      </c>
      <c r="AD81" t="s">
        <v>1549</v>
      </c>
      <c r="AE81" t="s">
        <v>1536</v>
      </c>
      <c r="AF81" t="s">
        <v>1550</v>
      </c>
      <c r="AG81" t="s">
        <v>1541</v>
      </c>
      <c r="AH81" t="s">
        <v>1538</v>
      </c>
      <c r="AI81" t="s">
        <v>1551</v>
      </c>
      <c r="AJ81" t="s">
        <v>1536</v>
      </c>
      <c r="AK81" t="s">
        <v>1552</v>
      </c>
      <c r="BK81" t="s">
        <v>1553</v>
      </c>
    </row>
    <row r="82" spans="1:63" x14ac:dyDescent="0.3">
      <c r="A82" t="s">
        <v>1534</v>
      </c>
      <c r="B82" t="s">
        <v>1535</v>
      </c>
      <c r="C82" t="s">
        <v>1536</v>
      </c>
      <c r="D82" t="str">
        <f>CONCATENATE('PLC EPS IO'!B91,'PLC EPS IO'!C91)</f>
        <v>XF:23ID1-VA{Diag:04-TCG:1}Sts:Rly1PLC-Sts</v>
      </c>
      <c r="E82" t="s">
        <v>1537</v>
      </c>
      <c r="F82" t="s">
        <v>1538</v>
      </c>
      <c r="G82" t="s">
        <v>1539</v>
      </c>
      <c r="H82" t="s">
        <v>1536</v>
      </c>
      <c r="I82">
        <v>1</v>
      </c>
      <c r="J82" t="s">
        <v>1540</v>
      </c>
      <c r="K82" t="s">
        <v>1541</v>
      </c>
      <c r="L82" t="s">
        <v>1538</v>
      </c>
      <c r="M82" t="s">
        <v>1542</v>
      </c>
      <c r="N82" t="s">
        <v>1536</v>
      </c>
      <c r="O82" t="s">
        <v>1543</v>
      </c>
      <c r="P82" t="s">
        <v>1541</v>
      </c>
      <c r="Q82" t="s">
        <v>1538</v>
      </c>
      <c r="R82" t="s">
        <v>1544</v>
      </c>
      <c r="S82" t="s">
        <v>1536</v>
      </c>
      <c r="T82" s="33" t="s">
        <v>1545</v>
      </c>
      <c r="U82" s="33" t="s">
        <v>1546</v>
      </c>
      <c r="V82" t="str">
        <f>'PLC EPS IO'!K91</f>
        <v>TCG_Sts_1[15]</v>
      </c>
      <c r="W82" t="s">
        <v>1541</v>
      </c>
      <c r="X82" t="s">
        <v>1538</v>
      </c>
      <c r="Y82" t="s">
        <v>1547</v>
      </c>
      <c r="Z82" t="s">
        <v>1536</v>
      </c>
      <c r="AA82" t="s">
        <v>1548</v>
      </c>
      <c r="AB82" t="s">
        <v>1541</v>
      </c>
      <c r="AC82" t="s">
        <v>1538</v>
      </c>
      <c r="AD82" t="s">
        <v>1549</v>
      </c>
      <c r="AE82" t="s">
        <v>1536</v>
      </c>
      <c r="AF82" t="s">
        <v>1550</v>
      </c>
      <c r="AG82" t="s">
        <v>1541</v>
      </c>
      <c r="AH82" t="s">
        <v>1538</v>
      </c>
      <c r="AI82" t="s">
        <v>1551</v>
      </c>
      <c r="AJ82" t="s">
        <v>1536</v>
      </c>
      <c r="AK82" t="s">
        <v>1552</v>
      </c>
      <c r="BK82" t="s">
        <v>1553</v>
      </c>
    </row>
    <row r="83" spans="1:63" x14ac:dyDescent="0.3">
      <c r="A83" t="s">
        <v>1534</v>
      </c>
      <c r="B83" t="s">
        <v>1535</v>
      </c>
      <c r="C83" t="s">
        <v>1536</v>
      </c>
      <c r="D83" t="str">
        <f>CONCATENATE('PLC EPS IO'!B92,'PLC EPS IO'!C92)</f>
        <v>XF:23ID1-VA{DP:1-TCG:1}Sts:Rly1PLC-Sts</v>
      </c>
      <c r="E83" t="s">
        <v>1537</v>
      </c>
      <c r="F83" t="s">
        <v>1538</v>
      </c>
      <c r="G83" t="s">
        <v>1539</v>
      </c>
      <c r="H83" t="s">
        <v>1536</v>
      </c>
      <c r="I83">
        <v>1</v>
      </c>
      <c r="J83" t="s">
        <v>1540</v>
      </c>
      <c r="K83" t="s">
        <v>1541</v>
      </c>
      <c r="L83" t="s">
        <v>1538</v>
      </c>
      <c r="M83" t="s">
        <v>1542</v>
      </c>
      <c r="N83" t="s">
        <v>1536</v>
      </c>
      <c r="O83" t="s">
        <v>1543</v>
      </c>
      <c r="P83" t="s">
        <v>1541</v>
      </c>
      <c r="Q83" t="s">
        <v>1538</v>
      </c>
      <c r="R83" t="s">
        <v>1544</v>
      </c>
      <c r="S83" t="s">
        <v>1536</v>
      </c>
      <c r="T83" s="33" t="s">
        <v>1545</v>
      </c>
      <c r="U83" s="33" t="s">
        <v>1546</v>
      </c>
      <c r="V83" t="str">
        <f>'PLC EPS IO'!K92</f>
        <v>TCG_Sts_1[16]</v>
      </c>
      <c r="W83" t="s">
        <v>1541</v>
      </c>
      <c r="X83" t="s">
        <v>1538</v>
      </c>
      <c r="Y83" t="s">
        <v>1547</v>
      </c>
      <c r="Z83" t="s">
        <v>1536</v>
      </c>
      <c r="AA83" t="s">
        <v>1548</v>
      </c>
      <c r="AB83" t="s">
        <v>1541</v>
      </c>
      <c r="AC83" t="s">
        <v>1538</v>
      </c>
      <c r="AD83" t="s">
        <v>1549</v>
      </c>
      <c r="AE83" t="s">
        <v>1536</v>
      </c>
      <c r="AF83" t="s">
        <v>1550</v>
      </c>
      <c r="AG83" t="s">
        <v>1541</v>
      </c>
      <c r="AH83" t="s">
        <v>1538</v>
      </c>
      <c r="AI83" t="s">
        <v>1551</v>
      </c>
      <c r="AJ83" t="s">
        <v>1536</v>
      </c>
      <c r="AK83" t="s">
        <v>1552</v>
      </c>
      <c r="BK83" t="s">
        <v>1553</v>
      </c>
    </row>
    <row r="84" spans="1:63" x14ac:dyDescent="0.3">
      <c r="A84" t="s">
        <v>1534</v>
      </c>
      <c r="B84" t="s">
        <v>1535</v>
      </c>
      <c r="C84" t="s">
        <v>1536</v>
      </c>
      <c r="D84" t="str">
        <f>CONCATENATE('PLC EPS IO'!B93,'PLC EPS IO'!C93)</f>
        <v>XF:23ID1-VA{Diag:05-TCG:1}Sts:Rly1PLC-Sts</v>
      </c>
      <c r="E84" t="s">
        <v>1537</v>
      </c>
      <c r="F84" t="s">
        <v>1538</v>
      </c>
      <c r="G84" t="s">
        <v>1539</v>
      </c>
      <c r="H84" t="s">
        <v>1536</v>
      </c>
      <c r="I84">
        <v>1</v>
      </c>
      <c r="J84" t="s">
        <v>1540</v>
      </c>
      <c r="K84" t="s">
        <v>1541</v>
      </c>
      <c r="L84" t="s">
        <v>1538</v>
      </c>
      <c r="M84" t="s">
        <v>1542</v>
      </c>
      <c r="N84" t="s">
        <v>1536</v>
      </c>
      <c r="O84" t="s">
        <v>1543</v>
      </c>
      <c r="P84" t="s">
        <v>1541</v>
      </c>
      <c r="Q84" t="s">
        <v>1538</v>
      </c>
      <c r="R84" t="s">
        <v>1544</v>
      </c>
      <c r="S84" t="s">
        <v>1536</v>
      </c>
      <c r="T84" s="33" t="s">
        <v>1545</v>
      </c>
      <c r="U84" s="33" t="s">
        <v>1546</v>
      </c>
      <c r="V84" t="str">
        <f>'PLC EPS IO'!K93</f>
        <v>TCG_Sts_1[17]</v>
      </c>
      <c r="W84" t="s">
        <v>1541</v>
      </c>
      <c r="X84" t="s">
        <v>1538</v>
      </c>
      <c r="Y84" t="s">
        <v>1547</v>
      </c>
      <c r="Z84" t="s">
        <v>1536</v>
      </c>
      <c r="AA84" t="s">
        <v>1548</v>
      </c>
      <c r="AB84" t="s">
        <v>1541</v>
      </c>
      <c r="AC84" t="s">
        <v>1538</v>
      </c>
      <c r="AD84" t="s">
        <v>1549</v>
      </c>
      <c r="AE84" t="s">
        <v>1536</v>
      </c>
      <c r="AF84" t="s">
        <v>1550</v>
      </c>
      <c r="AG84" t="s">
        <v>1541</v>
      </c>
      <c r="AH84" t="s">
        <v>1538</v>
      </c>
      <c r="AI84" t="s">
        <v>1551</v>
      </c>
      <c r="AJ84" t="s">
        <v>1536</v>
      </c>
      <c r="AK84" t="s">
        <v>1552</v>
      </c>
      <c r="BK84" t="s">
        <v>1553</v>
      </c>
    </row>
    <row r="85" spans="1:63" x14ac:dyDescent="0.3">
      <c r="A85" t="s">
        <v>1534</v>
      </c>
      <c r="B85" t="s">
        <v>1535</v>
      </c>
      <c r="C85" t="s">
        <v>1536</v>
      </c>
      <c r="D85" t="str">
        <f>CONCATENATE('PLC EPS IO'!B94,'PLC EPS IO'!C94)</f>
        <v>XF:23ID1-VA{Diag:06-TCG:1}Sts:Rly1PLC-Sts</v>
      </c>
      <c r="E85" t="s">
        <v>1537</v>
      </c>
      <c r="F85" t="s">
        <v>1538</v>
      </c>
      <c r="G85" t="s">
        <v>1539</v>
      </c>
      <c r="H85" t="s">
        <v>1536</v>
      </c>
      <c r="I85">
        <v>1</v>
      </c>
      <c r="J85" t="s">
        <v>1540</v>
      </c>
      <c r="K85" t="s">
        <v>1541</v>
      </c>
      <c r="L85" t="s">
        <v>1538</v>
      </c>
      <c r="M85" t="s">
        <v>1542</v>
      </c>
      <c r="N85" t="s">
        <v>1536</v>
      </c>
      <c r="O85" t="s">
        <v>1543</v>
      </c>
      <c r="P85" t="s">
        <v>1541</v>
      </c>
      <c r="Q85" t="s">
        <v>1538</v>
      </c>
      <c r="R85" t="s">
        <v>1544</v>
      </c>
      <c r="S85" t="s">
        <v>1536</v>
      </c>
      <c r="T85" s="33" t="s">
        <v>1545</v>
      </c>
      <c r="U85" s="33" t="s">
        <v>1546</v>
      </c>
      <c r="V85" t="str">
        <f>'PLC EPS IO'!K94</f>
        <v>TCG_Sts_1[18]</v>
      </c>
      <c r="W85" t="s">
        <v>1541</v>
      </c>
      <c r="X85" t="s">
        <v>1538</v>
      </c>
      <c r="Y85" t="s">
        <v>1547</v>
      </c>
      <c r="Z85" t="s">
        <v>1536</v>
      </c>
      <c r="AA85" t="s">
        <v>1548</v>
      </c>
      <c r="AB85" t="s">
        <v>1541</v>
      </c>
      <c r="AC85" t="s">
        <v>1538</v>
      </c>
      <c r="AD85" t="s">
        <v>1549</v>
      </c>
      <c r="AE85" t="s">
        <v>1536</v>
      </c>
      <c r="AF85" t="s">
        <v>1550</v>
      </c>
      <c r="AG85" t="s">
        <v>1541</v>
      </c>
      <c r="AH85" t="s">
        <v>1538</v>
      </c>
      <c r="AI85" t="s">
        <v>1551</v>
      </c>
      <c r="AJ85" t="s">
        <v>1536</v>
      </c>
      <c r="AK85" t="s">
        <v>1552</v>
      </c>
      <c r="BK85" t="s">
        <v>1553</v>
      </c>
    </row>
    <row r="86" spans="1:63" x14ac:dyDescent="0.3">
      <c r="A86" t="s">
        <v>1534</v>
      </c>
      <c r="B86" t="s">
        <v>1535</v>
      </c>
      <c r="C86" t="s">
        <v>1536</v>
      </c>
      <c r="D86" t="str">
        <f>CONCATENATE('PLC EPS IO'!B95,'PLC EPS IO'!C95)</f>
        <v>XF:23ID2-VA{Diag:01-TCG:1}Sts:Rly1PLC-Sts</v>
      </c>
      <c r="E86" t="s">
        <v>1537</v>
      </c>
      <c r="F86" t="s">
        <v>1538</v>
      </c>
      <c r="G86" t="s">
        <v>1539</v>
      </c>
      <c r="H86" t="s">
        <v>1536</v>
      </c>
      <c r="I86">
        <v>1</v>
      </c>
      <c r="J86" t="s">
        <v>1540</v>
      </c>
      <c r="K86" t="s">
        <v>1541</v>
      </c>
      <c r="L86" t="s">
        <v>1538</v>
      </c>
      <c r="M86" t="s">
        <v>1542</v>
      </c>
      <c r="N86" t="s">
        <v>1536</v>
      </c>
      <c r="O86" t="s">
        <v>1543</v>
      </c>
      <c r="P86" t="s">
        <v>1541</v>
      </c>
      <c r="Q86" t="s">
        <v>1538</v>
      </c>
      <c r="R86" t="s">
        <v>1544</v>
      </c>
      <c r="S86" t="s">
        <v>1536</v>
      </c>
      <c r="T86" s="33" t="s">
        <v>1545</v>
      </c>
      <c r="U86" s="33" t="s">
        <v>1546</v>
      </c>
      <c r="V86" t="str">
        <f>'PLC EPS IO'!K95</f>
        <v>TCG_Sts_1[19]</v>
      </c>
      <c r="W86" t="s">
        <v>1541</v>
      </c>
      <c r="X86" t="s">
        <v>1538</v>
      </c>
      <c r="Y86" t="s">
        <v>1547</v>
      </c>
      <c r="Z86" t="s">
        <v>1536</v>
      </c>
      <c r="AA86" t="s">
        <v>1548</v>
      </c>
      <c r="AB86" t="s">
        <v>1541</v>
      </c>
      <c r="AC86" t="s">
        <v>1538</v>
      </c>
      <c r="AD86" t="s">
        <v>1549</v>
      </c>
      <c r="AE86" t="s">
        <v>1536</v>
      </c>
      <c r="AF86" t="s">
        <v>1550</v>
      </c>
      <c r="AG86" t="s">
        <v>1541</v>
      </c>
      <c r="AH86" t="s">
        <v>1538</v>
      </c>
      <c r="AI86" t="s">
        <v>1551</v>
      </c>
      <c r="AJ86" t="s">
        <v>1536</v>
      </c>
      <c r="AK86" t="s">
        <v>1552</v>
      </c>
      <c r="BK86" t="s">
        <v>1553</v>
      </c>
    </row>
    <row r="87" spans="1:63" x14ac:dyDescent="0.3">
      <c r="A87" t="s">
        <v>1534</v>
      </c>
      <c r="B87" t="s">
        <v>1535</v>
      </c>
      <c r="C87" t="s">
        <v>1536</v>
      </c>
      <c r="D87" t="str">
        <f>CONCATENATE('PLC EPS IO'!B96,'PLC EPS IO'!C96)</f>
        <v>XF:23ID2-VA{Mon-TCG:1}Sts:Rly1PLC-Sts</v>
      </c>
      <c r="E87" t="s">
        <v>1537</v>
      </c>
      <c r="F87" t="s">
        <v>1538</v>
      </c>
      <c r="G87" t="s">
        <v>1539</v>
      </c>
      <c r="H87" t="s">
        <v>1536</v>
      </c>
      <c r="I87">
        <v>1</v>
      </c>
      <c r="J87" t="s">
        <v>1540</v>
      </c>
      <c r="K87" t="s">
        <v>1541</v>
      </c>
      <c r="L87" t="s">
        <v>1538</v>
      </c>
      <c r="M87" t="s">
        <v>1542</v>
      </c>
      <c r="N87" t="s">
        <v>1536</v>
      </c>
      <c r="O87" t="s">
        <v>1543</v>
      </c>
      <c r="P87" t="s">
        <v>1541</v>
      </c>
      <c r="Q87" t="s">
        <v>1538</v>
      </c>
      <c r="R87" t="s">
        <v>1544</v>
      </c>
      <c r="S87" t="s">
        <v>1536</v>
      </c>
      <c r="T87" s="33" t="s">
        <v>1545</v>
      </c>
      <c r="U87" s="33" t="s">
        <v>1546</v>
      </c>
      <c r="V87" t="str">
        <f>'PLC EPS IO'!K96</f>
        <v>TCG_Sts_1[20]</v>
      </c>
      <c r="W87" t="s">
        <v>1541</v>
      </c>
      <c r="X87" t="s">
        <v>1538</v>
      </c>
      <c r="Y87" t="s">
        <v>1547</v>
      </c>
      <c r="Z87" t="s">
        <v>1536</v>
      </c>
      <c r="AA87" t="s">
        <v>1548</v>
      </c>
      <c r="AB87" t="s">
        <v>1541</v>
      </c>
      <c r="AC87" t="s">
        <v>1538</v>
      </c>
      <c r="AD87" t="s">
        <v>1549</v>
      </c>
      <c r="AE87" t="s">
        <v>1536</v>
      </c>
      <c r="AF87" t="s">
        <v>1550</v>
      </c>
      <c r="AG87" t="s">
        <v>1541</v>
      </c>
      <c r="AH87" t="s">
        <v>1538</v>
      </c>
      <c r="AI87" t="s">
        <v>1551</v>
      </c>
      <c r="AJ87" t="s">
        <v>1536</v>
      </c>
      <c r="AK87" t="s">
        <v>1552</v>
      </c>
      <c r="BK87" t="s">
        <v>1553</v>
      </c>
    </row>
    <row r="88" spans="1:63" x14ac:dyDescent="0.3">
      <c r="A88" t="s">
        <v>1534</v>
      </c>
      <c r="B88" t="s">
        <v>1535</v>
      </c>
      <c r="C88" t="s">
        <v>1536</v>
      </c>
      <c r="D88" t="str">
        <f>CONCATENATE('PLC EPS IO'!B97,'PLC EPS IO'!C97)</f>
        <v>XF:23ID2-VA{Slt:1-TCG:1}Sts:Rly1PLC-Sts</v>
      </c>
      <c r="E88" t="s">
        <v>1537</v>
      </c>
      <c r="F88" t="s">
        <v>1538</v>
      </c>
      <c r="G88" t="s">
        <v>1539</v>
      </c>
      <c r="H88" t="s">
        <v>1536</v>
      </c>
      <c r="I88">
        <v>1</v>
      </c>
      <c r="J88" t="s">
        <v>1540</v>
      </c>
      <c r="K88" t="s">
        <v>1541</v>
      </c>
      <c r="L88" t="s">
        <v>1538</v>
      </c>
      <c r="M88" t="s">
        <v>1542</v>
      </c>
      <c r="N88" t="s">
        <v>1536</v>
      </c>
      <c r="O88" t="s">
        <v>1543</v>
      </c>
      <c r="P88" t="s">
        <v>1541</v>
      </c>
      <c r="Q88" t="s">
        <v>1538</v>
      </c>
      <c r="R88" t="s">
        <v>1544</v>
      </c>
      <c r="S88" t="s">
        <v>1536</v>
      </c>
      <c r="T88" s="33" t="s">
        <v>1545</v>
      </c>
      <c r="U88" s="33" t="s">
        <v>1546</v>
      </c>
      <c r="V88" t="str">
        <f>'PLC EPS IO'!K97</f>
        <v>TCG_Sts_1[21]</v>
      </c>
      <c r="W88" t="s">
        <v>1541</v>
      </c>
      <c r="X88" t="s">
        <v>1538</v>
      </c>
      <c r="Y88" t="s">
        <v>1547</v>
      </c>
      <c r="Z88" t="s">
        <v>1536</v>
      </c>
      <c r="AA88" t="s">
        <v>1548</v>
      </c>
      <c r="AB88" t="s">
        <v>1541</v>
      </c>
      <c r="AC88" t="s">
        <v>1538</v>
      </c>
      <c r="AD88" t="s">
        <v>1549</v>
      </c>
      <c r="AE88" t="s">
        <v>1536</v>
      </c>
      <c r="AF88" t="s">
        <v>1550</v>
      </c>
      <c r="AG88" t="s">
        <v>1541</v>
      </c>
      <c r="AH88" t="s">
        <v>1538</v>
      </c>
      <c r="AI88" t="s">
        <v>1551</v>
      </c>
      <c r="AJ88" t="s">
        <v>1536</v>
      </c>
      <c r="AK88" t="s">
        <v>1552</v>
      </c>
      <c r="BK88" t="s">
        <v>1553</v>
      </c>
    </row>
    <row r="89" spans="1:63" x14ac:dyDescent="0.3">
      <c r="A89" t="s">
        <v>1534</v>
      </c>
      <c r="B89" t="s">
        <v>1535</v>
      </c>
      <c r="C89" t="s">
        <v>1536</v>
      </c>
      <c r="D89" t="str">
        <f>CONCATENATE('PLC EPS IO'!B98,'PLC EPS IO'!C98)</f>
        <v>XF:23ID2-VA{PSh-TCG:1}Sts:Rly1PLC-Sts</v>
      </c>
      <c r="E89" t="s">
        <v>1537</v>
      </c>
      <c r="F89" t="s">
        <v>1538</v>
      </c>
      <c r="G89" t="s">
        <v>1539</v>
      </c>
      <c r="H89" t="s">
        <v>1536</v>
      </c>
      <c r="I89">
        <v>1</v>
      </c>
      <c r="J89" t="s">
        <v>1540</v>
      </c>
      <c r="K89" t="s">
        <v>1541</v>
      </c>
      <c r="L89" t="s">
        <v>1538</v>
      </c>
      <c r="M89" t="s">
        <v>1542</v>
      </c>
      <c r="N89" t="s">
        <v>1536</v>
      </c>
      <c r="O89" t="s">
        <v>1543</v>
      </c>
      <c r="P89" t="s">
        <v>1541</v>
      </c>
      <c r="Q89" t="s">
        <v>1538</v>
      </c>
      <c r="R89" t="s">
        <v>1544</v>
      </c>
      <c r="S89" t="s">
        <v>1536</v>
      </c>
      <c r="T89" s="33" t="s">
        <v>1545</v>
      </c>
      <c r="U89" s="33" t="s">
        <v>1546</v>
      </c>
      <c r="V89" t="str">
        <f>'PLC EPS IO'!K98</f>
        <v>TCG_Sts_1[22]</v>
      </c>
      <c r="W89" t="s">
        <v>1541</v>
      </c>
      <c r="X89" t="s">
        <v>1538</v>
      </c>
      <c r="Y89" t="s">
        <v>1547</v>
      </c>
      <c r="Z89" t="s">
        <v>1536</v>
      </c>
      <c r="AA89" t="s">
        <v>1548</v>
      </c>
      <c r="AB89" t="s">
        <v>1541</v>
      </c>
      <c r="AC89" t="s">
        <v>1538</v>
      </c>
      <c r="AD89" t="s">
        <v>1549</v>
      </c>
      <c r="AE89" t="s">
        <v>1536</v>
      </c>
      <c r="AF89" t="s">
        <v>1550</v>
      </c>
      <c r="AG89" t="s">
        <v>1541</v>
      </c>
      <c r="AH89" t="s">
        <v>1538</v>
      </c>
      <c r="AI89" t="s">
        <v>1551</v>
      </c>
      <c r="AJ89" t="s">
        <v>1536</v>
      </c>
      <c r="AK89" t="s">
        <v>1552</v>
      </c>
      <c r="BK89" t="s">
        <v>1553</v>
      </c>
    </row>
    <row r="90" spans="1:63" x14ac:dyDescent="0.3">
      <c r="A90" t="s">
        <v>1534</v>
      </c>
      <c r="B90" t="s">
        <v>1535</v>
      </c>
      <c r="C90" t="s">
        <v>1536</v>
      </c>
      <c r="D90" t="str">
        <f>CONCATENATE('PLC EPS IO'!B99,'PLC EPS IO'!C99)</f>
        <v>XF:23ID2-VA{Pmp:Inl:01-TCG:1}Sts:Rly1PLC-Sts</v>
      </c>
      <c r="E90" t="s">
        <v>1537</v>
      </c>
      <c r="F90" t="s">
        <v>1538</v>
      </c>
      <c r="G90" t="s">
        <v>1539</v>
      </c>
      <c r="H90" t="s">
        <v>1536</v>
      </c>
      <c r="I90">
        <v>1</v>
      </c>
      <c r="J90" t="s">
        <v>1540</v>
      </c>
      <c r="K90" t="s">
        <v>1541</v>
      </c>
      <c r="L90" t="s">
        <v>1538</v>
      </c>
      <c r="M90" t="s">
        <v>1542</v>
      </c>
      <c r="N90" t="s">
        <v>1536</v>
      </c>
      <c r="O90" t="s">
        <v>1543</v>
      </c>
      <c r="P90" t="s">
        <v>1541</v>
      </c>
      <c r="Q90" t="s">
        <v>1538</v>
      </c>
      <c r="R90" t="s">
        <v>1544</v>
      </c>
      <c r="S90" t="s">
        <v>1536</v>
      </c>
      <c r="T90" s="33" t="s">
        <v>1545</v>
      </c>
      <c r="U90" s="33" t="s">
        <v>1546</v>
      </c>
      <c r="V90" t="str">
        <f>'PLC EPS IO'!K99</f>
        <v>TCG_Sts_1[23]</v>
      </c>
      <c r="W90" t="s">
        <v>1541</v>
      </c>
      <c r="X90" t="s">
        <v>1538</v>
      </c>
      <c r="Y90" t="s">
        <v>1547</v>
      </c>
      <c r="Z90" t="s">
        <v>1536</v>
      </c>
      <c r="AA90" t="s">
        <v>1548</v>
      </c>
      <c r="AB90" t="s">
        <v>1541</v>
      </c>
      <c r="AC90" t="s">
        <v>1538</v>
      </c>
      <c r="AD90" t="s">
        <v>1549</v>
      </c>
      <c r="AE90" t="s">
        <v>1536</v>
      </c>
      <c r="AF90" t="s">
        <v>1550</v>
      </c>
      <c r="AG90" t="s">
        <v>1541</v>
      </c>
      <c r="AH90" t="s">
        <v>1538</v>
      </c>
      <c r="AI90" t="s">
        <v>1551</v>
      </c>
      <c r="AJ90" t="s">
        <v>1536</v>
      </c>
      <c r="AK90" t="s">
        <v>1552</v>
      </c>
      <c r="BK90" t="s">
        <v>1553</v>
      </c>
    </row>
    <row r="91" spans="1:63" x14ac:dyDescent="0.3">
      <c r="A91" t="s">
        <v>1534</v>
      </c>
      <c r="B91" t="s">
        <v>1535</v>
      </c>
      <c r="C91" t="s">
        <v>1536</v>
      </c>
      <c r="D91" t="str">
        <f>CONCATENATE('PLC EPS IO'!B100,'PLC EPS IO'!C100)</f>
        <v>XF:23ID2-VA{Pmp:Inl:02-TCG:1}Sts:Rly1PLC-Sts</v>
      </c>
      <c r="E91" t="s">
        <v>1537</v>
      </c>
      <c r="F91" t="s">
        <v>1538</v>
      </c>
      <c r="G91" t="s">
        <v>1539</v>
      </c>
      <c r="H91" t="s">
        <v>1536</v>
      </c>
      <c r="I91">
        <v>1</v>
      </c>
      <c r="J91" t="s">
        <v>1540</v>
      </c>
      <c r="K91" t="s">
        <v>1541</v>
      </c>
      <c r="L91" t="s">
        <v>1538</v>
      </c>
      <c r="M91" t="s">
        <v>1542</v>
      </c>
      <c r="N91" t="s">
        <v>1536</v>
      </c>
      <c r="O91" t="s">
        <v>1543</v>
      </c>
      <c r="P91" t="s">
        <v>1541</v>
      </c>
      <c r="Q91" t="s">
        <v>1538</v>
      </c>
      <c r="R91" t="s">
        <v>1544</v>
      </c>
      <c r="S91" t="s">
        <v>1536</v>
      </c>
      <c r="T91" s="33" t="s">
        <v>1545</v>
      </c>
      <c r="U91" s="33" t="s">
        <v>1546</v>
      </c>
      <c r="V91" t="str">
        <f>'PLC EPS IO'!K100</f>
        <v>TCG_Sts_1[24]</v>
      </c>
      <c r="W91" t="s">
        <v>1541</v>
      </c>
      <c r="X91" t="s">
        <v>1538</v>
      </c>
      <c r="Y91" t="s">
        <v>1547</v>
      </c>
      <c r="Z91" t="s">
        <v>1536</v>
      </c>
      <c r="AA91" t="s">
        <v>1548</v>
      </c>
      <c r="AB91" t="s">
        <v>1541</v>
      </c>
      <c r="AC91" t="s">
        <v>1538</v>
      </c>
      <c r="AD91" t="s">
        <v>1549</v>
      </c>
      <c r="AE91" t="s">
        <v>1536</v>
      </c>
      <c r="AF91" t="s">
        <v>1550</v>
      </c>
      <c r="AG91" t="s">
        <v>1541</v>
      </c>
      <c r="AH91" t="s">
        <v>1538</v>
      </c>
      <c r="AI91" t="s">
        <v>1551</v>
      </c>
      <c r="AJ91" t="s">
        <v>1536</v>
      </c>
      <c r="AK91" t="s">
        <v>1552</v>
      </c>
      <c r="BK91" t="s">
        <v>1553</v>
      </c>
    </row>
    <row r="92" spans="1:63" x14ac:dyDescent="0.3">
      <c r="A92" t="s">
        <v>1534</v>
      </c>
      <c r="B92" t="s">
        <v>1535</v>
      </c>
      <c r="C92" t="s">
        <v>1536</v>
      </c>
      <c r="D92" t="str">
        <f>CONCATENATE('PLC EPS IO'!B101,'PLC EPS IO'!C101)</f>
        <v>XF:23ID2-VA{Pmp:Inl:03-TCG:1}Sts:Rly1PLC-Sts</v>
      </c>
      <c r="E92" t="s">
        <v>1537</v>
      </c>
      <c r="F92" t="s">
        <v>1538</v>
      </c>
      <c r="G92" t="s">
        <v>1539</v>
      </c>
      <c r="H92" t="s">
        <v>1536</v>
      </c>
      <c r="I92">
        <v>1</v>
      </c>
      <c r="J92" t="s">
        <v>1540</v>
      </c>
      <c r="K92" t="s">
        <v>1541</v>
      </c>
      <c r="L92" t="s">
        <v>1538</v>
      </c>
      <c r="M92" t="s">
        <v>1542</v>
      </c>
      <c r="N92" t="s">
        <v>1536</v>
      </c>
      <c r="O92" t="s">
        <v>1543</v>
      </c>
      <c r="P92" t="s">
        <v>1541</v>
      </c>
      <c r="Q92" t="s">
        <v>1538</v>
      </c>
      <c r="R92" t="s">
        <v>1544</v>
      </c>
      <c r="S92" t="s">
        <v>1536</v>
      </c>
      <c r="T92" s="33" t="s">
        <v>1545</v>
      </c>
      <c r="U92" s="33" t="s">
        <v>1546</v>
      </c>
      <c r="V92" t="str">
        <f>'PLC EPS IO'!K101</f>
        <v>TCG_Sts_1[25]</v>
      </c>
      <c r="W92" t="s">
        <v>1541</v>
      </c>
      <c r="X92" t="s">
        <v>1538</v>
      </c>
      <c r="Y92" t="s">
        <v>1547</v>
      </c>
      <c r="Z92" t="s">
        <v>1536</v>
      </c>
      <c r="AA92" t="s">
        <v>1548</v>
      </c>
      <c r="AB92" t="s">
        <v>1541</v>
      </c>
      <c r="AC92" t="s">
        <v>1538</v>
      </c>
      <c r="AD92" t="s">
        <v>1549</v>
      </c>
      <c r="AE92" t="s">
        <v>1536</v>
      </c>
      <c r="AF92" t="s">
        <v>1550</v>
      </c>
      <c r="AG92" t="s">
        <v>1541</v>
      </c>
      <c r="AH92" t="s">
        <v>1538</v>
      </c>
      <c r="AI92" t="s">
        <v>1551</v>
      </c>
      <c r="AJ92" t="s">
        <v>1536</v>
      </c>
      <c r="AK92" t="s">
        <v>1552</v>
      </c>
      <c r="BK92" t="s">
        <v>1553</v>
      </c>
    </row>
    <row r="93" spans="1:63" x14ac:dyDescent="0.3">
      <c r="A93" t="s">
        <v>1534</v>
      </c>
      <c r="B93" t="s">
        <v>1535</v>
      </c>
      <c r="C93" t="s">
        <v>1536</v>
      </c>
      <c r="D93" t="str">
        <f>CONCATENATE('PLC EPS IO'!B102,'PLC EPS IO'!C102)</f>
        <v>XF:23ID2-VA{Diag:02-TCG:1}Sts:Rly1PLC-Sts</v>
      </c>
      <c r="E93" t="s">
        <v>1537</v>
      </c>
      <c r="F93" t="s">
        <v>1538</v>
      </c>
      <c r="G93" t="s">
        <v>1539</v>
      </c>
      <c r="H93" t="s">
        <v>1536</v>
      </c>
      <c r="I93">
        <v>1</v>
      </c>
      <c r="J93" t="s">
        <v>1540</v>
      </c>
      <c r="K93" t="s">
        <v>1541</v>
      </c>
      <c r="L93" t="s">
        <v>1538</v>
      </c>
      <c r="M93" t="s">
        <v>1542</v>
      </c>
      <c r="N93" t="s">
        <v>1536</v>
      </c>
      <c r="O93" t="s">
        <v>1543</v>
      </c>
      <c r="P93" t="s">
        <v>1541</v>
      </c>
      <c r="Q93" t="s">
        <v>1538</v>
      </c>
      <c r="R93" t="s">
        <v>1544</v>
      </c>
      <c r="S93" t="s">
        <v>1536</v>
      </c>
      <c r="T93" s="33" t="s">
        <v>1545</v>
      </c>
      <c r="U93" s="33" t="s">
        <v>1546</v>
      </c>
      <c r="V93" t="str">
        <f>'PLC EPS IO'!K102</f>
        <v>TCG_Sts_1[26]</v>
      </c>
      <c r="W93" t="s">
        <v>1541</v>
      </c>
      <c r="X93" t="s">
        <v>1538</v>
      </c>
      <c r="Y93" t="s">
        <v>1547</v>
      </c>
      <c r="Z93" t="s">
        <v>1536</v>
      </c>
      <c r="AA93" t="s">
        <v>1548</v>
      </c>
      <c r="AB93" t="s">
        <v>1541</v>
      </c>
      <c r="AC93" t="s">
        <v>1538</v>
      </c>
      <c r="AD93" t="s">
        <v>1549</v>
      </c>
      <c r="AE93" t="s">
        <v>1536</v>
      </c>
      <c r="AF93" t="s">
        <v>1550</v>
      </c>
      <c r="AG93" t="s">
        <v>1541</v>
      </c>
      <c r="AH93" t="s">
        <v>1538</v>
      </c>
      <c r="AI93" t="s">
        <v>1551</v>
      </c>
      <c r="AJ93" t="s">
        <v>1536</v>
      </c>
      <c r="AK93" t="s">
        <v>1552</v>
      </c>
      <c r="BK93" t="s">
        <v>1553</v>
      </c>
    </row>
    <row r="94" spans="1:63" x14ac:dyDescent="0.3">
      <c r="A94" t="s">
        <v>1534</v>
      </c>
      <c r="B94" t="s">
        <v>1535</v>
      </c>
      <c r="C94" t="s">
        <v>1536</v>
      </c>
      <c r="D94" t="str">
        <f>CONCATENATE('PLC EPS IO'!B103,'PLC EPS IO'!C103)</f>
        <v>XF:23ID2-VA{Slt:2-TCG:1}Sts:Rly1PLC-Sts</v>
      </c>
      <c r="E94" t="s">
        <v>1537</v>
      </c>
      <c r="F94" t="s">
        <v>1538</v>
      </c>
      <c r="G94" t="s">
        <v>1539</v>
      </c>
      <c r="H94" t="s">
        <v>1536</v>
      </c>
      <c r="I94">
        <v>1</v>
      </c>
      <c r="J94" t="s">
        <v>1540</v>
      </c>
      <c r="K94" t="s">
        <v>1541</v>
      </c>
      <c r="L94" t="s">
        <v>1538</v>
      </c>
      <c r="M94" t="s">
        <v>1542</v>
      </c>
      <c r="N94" t="s">
        <v>1536</v>
      </c>
      <c r="O94" t="s">
        <v>1543</v>
      </c>
      <c r="P94" t="s">
        <v>1541</v>
      </c>
      <c r="Q94" t="s">
        <v>1538</v>
      </c>
      <c r="R94" t="s">
        <v>1544</v>
      </c>
      <c r="S94" t="s">
        <v>1536</v>
      </c>
      <c r="T94" s="33" t="s">
        <v>1545</v>
      </c>
      <c r="U94" s="33" t="s">
        <v>1546</v>
      </c>
      <c r="V94" t="str">
        <f>'PLC EPS IO'!K103</f>
        <v>TCG_Sts_1[27]</v>
      </c>
      <c r="W94" t="s">
        <v>1541</v>
      </c>
      <c r="X94" t="s">
        <v>1538</v>
      </c>
      <c r="Y94" t="s">
        <v>1547</v>
      </c>
      <c r="Z94" t="s">
        <v>1536</v>
      </c>
      <c r="AA94" t="s">
        <v>1548</v>
      </c>
      <c r="AB94" t="s">
        <v>1541</v>
      </c>
      <c r="AC94" t="s">
        <v>1538</v>
      </c>
      <c r="AD94" t="s">
        <v>1549</v>
      </c>
      <c r="AE94" t="s">
        <v>1536</v>
      </c>
      <c r="AF94" t="s">
        <v>1550</v>
      </c>
      <c r="AG94" t="s">
        <v>1541</v>
      </c>
      <c r="AH94" t="s">
        <v>1538</v>
      </c>
      <c r="AI94" t="s">
        <v>1551</v>
      </c>
      <c r="AJ94" t="s">
        <v>1536</v>
      </c>
      <c r="AK94" t="s">
        <v>1552</v>
      </c>
      <c r="BK94" t="s">
        <v>1553</v>
      </c>
    </row>
    <row r="95" spans="1:63" x14ac:dyDescent="0.3">
      <c r="A95" t="s">
        <v>1534</v>
      </c>
      <c r="B95" t="s">
        <v>1535</v>
      </c>
      <c r="C95" t="s">
        <v>1536</v>
      </c>
      <c r="D95" t="str">
        <f>CONCATENATE('PLC EPS IO'!B104,'PLC EPS IO'!C104)</f>
        <v>XF:23ID2-VA{Chop-TCG:1}Sts:Rly1PLC-Sts</v>
      </c>
      <c r="E95" t="s">
        <v>1537</v>
      </c>
      <c r="F95" t="s">
        <v>1538</v>
      </c>
      <c r="G95" t="s">
        <v>1539</v>
      </c>
      <c r="H95" t="s">
        <v>1536</v>
      </c>
      <c r="I95">
        <v>1</v>
      </c>
      <c r="J95" t="s">
        <v>1540</v>
      </c>
      <c r="K95" t="s">
        <v>1541</v>
      </c>
      <c r="L95" t="s">
        <v>1538</v>
      </c>
      <c r="M95" t="s">
        <v>1542</v>
      </c>
      <c r="N95" t="s">
        <v>1536</v>
      </c>
      <c r="O95" t="s">
        <v>1543</v>
      </c>
      <c r="P95" t="s">
        <v>1541</v>
      </c>
      <c r="Q95" t="s">
        <v>1538</v>
      </c>
      <c r="R95" t="s">
        <v>1544</v>
      </c>
      <c r="S95" t="s">
        <v>1536</v>
      </c>
      <c r="T95" s="33" t="s">
        <v>1545</v>
      </c>
      <c r="U95" s="33" t="s">
        <v>1546</v>
      </c>
      <c r="V95" t="str">
        <f>'PLC EPS IO'!K104</f>
        <v>TCG_Sts_1[28]</v>
      </c>
      <c r="W95" t="s">
        <v>1541</v>
      </c>
      <c r="X95" t="s">
        <v>1538</v>
      </c>
      <c r="Y95" t="s">
        <v>1547</v>
      </c>
      <c r="Z95" t="s">
        <v>1536</v>
      </c>
      <c r="AA95" t="s">
        <v>1548</v>
      </c>
      <c r="AB95" t="s">
        <v>1541</v>
      </c>
      <c r="AC95" t="s">
        <v>1538</v>
      </c>
      <c r="AD95" t="s">
        <v>1549</v>
      </c>
      <c r="AE95" t="s">
        <v>1536</v>
      </c>
      <c r="AF95" t="s">
        <v>1550</v>
      </c>
      <c r="AG95" t="s">
        <v>1541</v>
      </c>
      <c r="AH95" t="s">
        <v>1538</v>
      </c>
      <c r="AI95" t="s">
        <v>1551</v>
      </c>
      <c r="AJ95" t="s">
        <v>1536</v>
      </c>
      <c r="AK95" t="s">
        <v>1552</v>
      </c>
      <c r="BK95" t="s">
        <v>1553</v>
      </c>
    </row>
    <row r="96" spans="1:63" x14ac:dyDescent="0.3">
      <c r="A96" t="s">
        <v>1534</v>
      </c>
      <c r="B96" t="s">
        <v>1535</v>
      </c>
      <c r="C96" t="s">
        <v>1536</v>
      </c>
      <c r="D96" t="str">
        <f>CONCATENATE('PLC EPS IO'!B105,'PLC EPS IO'!C105)</f>
        <v>XF:23ID2-VA{Slt:3-TCG:1}Sts:Rly1PLC-Sts</v>
      </c>
      <c r="E96" t="s">
        <v>1537</v>
      </c>
      <c r="F96" t="s">
        <v>1538</v>
      </c>
      <c r="G96" t="s">
        <v>1539</v>
      </c>
      <c r="H96" t="s">
        <v>1536</v>
      </c>
      <c r="I96">
        <v>1</v>
      </c>
      <c r="J96" t="s">
        <v>1540</v>
      </c>
      <c r="K96" t="s">
        <v>1541</v>
      </c>
      <c r="L96" t="s">
        <v>1538</v>
      </c>
      <c r="M96" t="s">
        <v>1542</v>
      </c>
      <c r="N96" t="s">
        <v>1536</v>
      </c>
      <c r="O96" t="s">
        <v>1543</v>
      </c>
      <c r="P96" t="s">
        <v>1541</v>
      </c>
      <c r="Q96" t="s">
        <v>1538</v>
      </c>
      <c r="R96" t="s">
        <v>1544</v>
      </c>
      <c r="S96" t="s">
        <v>1536</v>
      </c>
      <c r="T96" s="33" t="s">
        <v>1545</v>
      </c>
      <c r="U96" s="33" t="s">
        <v>1546</v>
      </c>
      <c r="V96" t="str">
        <f>'PLC EPS IO'!K105</f>
        <v>TCG_Sts_1[29]</v>
      </c>
      <c r="W96" t="s">
        <v>1541</v>
      </c>
      <c r="X96" t="s">
        <v>1538</v>
      </c>
      <c r="Y96" t="s">
        <v>1547</v>
      </c>
      <c r="Z96" t="s">
        <v>1536</v>
      </c>
      <c r="AA96" t="s">
        <v>1548</v>
      </c>
      <c r="AB96" t="s">
        <v>1541</v>
      </c>
      <c r="AC96" t="s">
        <v>1538</v>
      </c>
      <c r="AD96" t="s">
        <v>1549</v>
      </c>
      <c r="AE96" t="s">
        <v>1536</v>
      </c>
      <c r="AF96" t="s">
        <v>1550</v>
      </c>
      <c r="AG96" t="s">
        <v>1541</v>
      </c>
      <c r="AH96" t="s">
        <v>1538</v>
      </c>
      <c r="AI96" t="s">
        <v>1551</v>
      </c>
      <c r="AJ96" t="s">
        <v>1536</v>
      </c>
      <c r="AK96" t="s">
        <v>1552</v>
      </c>
      <c r="BK96" t="s">
        <v>1553</v>
      </c>
    </row>
    <row r="97" spans="1:63" x14ac:dyDescent="0.3">
      <c r="A97" t="s">
        <v>1534</v>
      </c>
      <c r="B97" t="s">
        <v>1535</v>
      </c>
      <c r="C97" t="s">
        <v>1536</v>
      </c>
      <c r="D97" t="str">
        <f>CONCATENATE('PLC EPS IO'!B106,'PLC EPS IO'!C106)</f>
        <v>XF:23ID2-VA{GC-TCG:1}Sts:Rly1PLC-Sts</v>
      </c>
      <c r="E97" t="s">
        <v>1537</v>
      </c>
      <c r="F97" t="s">
        <v>1538</v>
      </c>
      <c r="G97" t="s">
        <v>1539</v>
      </c>
      <c r="H97" t="s">
        <v>1536</v>
      </c>
      <c r="I97">
        <v>1</v>
      </c>
      <c r="J97" t="s">
        <v>1540</v>
      </c>
      <c r="K97" t="s">
        <v>1541</v>
      </c>
      <c r="L97" t="s">
        <v>1538</v>
      </c>
      <c r="M97" t="s">
        <v>1542</v>
      </c>
      <c r="N97" t="s">
        <v>1536</v>
      </c>
      <c r="O97" t="s">
        <v>1543</v>
      </c>
      <c r="P97" t="s">
        <v>1541</v>
      </c>
      <c r="Q97" t="s">
        <v>1538</v>
      </c>
      <c r="R97" t="s">
        <v>1544</v>
      </c>
      <c r="S97" t="s">
        <v>1536</v>
      </c>
      <c r="T97" s="33" t="s">
        <v>1545</v>
      </c>
      <c r="U97" s="33" t="s">
        <v>1546</v>
      </c>
      <c r="V97" t="str">
        <f>'PLC EPS IO'!K106</f>
        <v>TCG_Sts_1[30]</v>
      </c>
      <c r="W97" t="s">
        <v>1541</v>
      </c>
      <c r="X97" t="s">
        <v>1538</v>
      </c>
      <c r="Y97" t="s">
        <v>1547</v>
      </c>
      <c r="Z97" t="s">
        <v>1536</v>
      </c>
      <c r="AA97" t="s">
        <v>1548</v>
      </c>
      <c r="AB97" t="s">
        <v>1541</v>
      </c>
      <c r="AC97" t="s">
        <v>1538</v>
      </c>
      <c r="AD97" t="s">
        <v>1549</v>
      </c>
      <c r="AE97" t="s">
        <v>1536</v>
      </c>
      <c r="AF97" t="s">
        <v>1550</v>
      </c>
      <c r="AG97" t="s">
        <v>1541</v>
      </c>
      <c r="AH97" t="s">
        <v>1538</v>
      </c>
      <c r="AI97" t="s">
        <v>1551</v>
      </c>
      <c r="AJ97" t="s">
        <v>1536</v>
      </c>
      <c r="AK97" t="s">
        <v>1552</v>
      </c>
      <c r="BK97" t="s">
        <v>1553</v>
      </c>
    </row>
    <row r="98" spans="1:63" x14ac:dyDescent="0.3">
      <c r="A98" t="s">
        <v>1534</v>
      </c>
      <c r="B98" t="s">
        <v>1535</v>
      </c>
      <c r="C98" t="s">
        <v>1536</v>
      </c>
      <c r="D98" t="str">
        <f>CONCATENATE('PLC EPS IO'!B107,'PLC EPS IO'!C107)</f>
        <v>XF:23ID2-VA{Mir:3-TCG:1}Sts:Rly1PLC-Sts</v>
      </c>
      <c r="E98" t="s">
        <v>1537</v>
      </c>
      <c r="F98" t="s">
        <v>1538</v>
      </c>
      <c r="G98" t="s">
        <v>1539</v>
      </c>
      <c r="H98" t="s">
        <v>1536</v>
      </c>
      <c r="I98">
        <v>1</v>
      </c>
      <c r="J98" t="s">
        <v>1540</v>
      </c>
      <c r="K98" t="s">
        <v>1541</v>
      </c>
      <c r="L98" t="s">
        <v>1538</v>
      </c>
      <c r="M98" t="s">
        <v>1542</v>
      </c>
      <c r="N98" t="s">
        <v>1536</v>
      </c>
      <c r="O98" t="s">
        <v>1543</v>
      </c>
      <c r="P98" t="s">
        <v>1541</v>
      </c>
      <c r="Q98" t="s">
        <v>1538</v>
      </c>
      <c r="R98" t="s">
        <v>1544</v>
      </c>
      <c r="S98" t="s">
        <v>1536</v>
      </c>
      <c r="T98" s="33" t="s">
        <v>1545</v>
      </c>
      <c r="U98" s="33" t="s">
        <v>1546</v>
      </c>
      <c r="V98" t="str">
        <f>'PLC EPS IO'!K107</f>
        <v>TCG_Sts_1[31]</v>
      </c>
      <c r="W98" t="s">
        <v>1541</v>
      </c>
      <c r="X98" t="s">
        <v>1538</v>
      </c>
      <c r="Y98" t="s">
        <v>1547</v>
      </c>
      <c r="Z98" t="s">
        <v>1536</v>
      </c>
      <c r="AA98" t="s">
        <v>1548</v>
      </c>
      <c r="AB98" t="s">
        <v>1541</v>
      </c>
      <c r="AC98" t="s">
        <v>1538</v>
      </c>
      <c r="AD98" t="s">
        <v>1549</v>
      </c>
      <c r="AE98" t="s">
        <v>1536</v>
      </c>
      <c r="AF98" t="s">
        <v>1550</v>
      </c>
      <c r="AG98" t="s">
        <v>1541</v>
      </c>
      <c r="AH98" t="s">
        <v>1538</v>
      </c>
      <c r="AI98" t="s">
        <v>1551</v>
      </c>
      <c r="AJ98" t="s">
        <v>1536</v>
      </c>
      <c r="AK98" t="s">
        <v>1552</v>
      </c>
      <c r="BK98" t="s">
        <v>1553</v>
      </c>
    </row>
    <row r="99" spans="1:63" x14ac:dyDescent="0.3">
      <c r="A99" t="s">
        <v>1534</v>
      </c>
      <c r="B99" t="s">
        <v>1535</v>
      </c>
      <c r="C99" t="s">
        <v>1536</v>
      </c>
      <c r="D99" t="str">
        <f>CONCATENATE('PLC EPS IO'!B108,'PLC EPS IO'!C108)</f>
        <v>XF:23ID2-VA{Diag:03-TCG:1}Sts:Rly1PLC-Sts</v>
      </c>
      <c r="E99" t="s">
        <v>1537</v>
      </c>
      <c r="F99" t="s">
        <v>1538</v>
      </c>
      <c r="G99" t="s">
        <v>1539</v>
      </c>
      <c r="H99" t="s">
        <v>1536</v>
      </c>
      <c r="I99">
        <v>1</v>
      </c>
      <c r="J99" t="s">
        <v>1540</v>
      </c>
      <c r="K99" t="s">
        <v>1541</v>
      </c>
      <c r="L99" t="s">
        <v>1538</v>
      </c>
      <c r="M99" t="s">
        <v>1542</v>
      </c>
      <c r="N99" t="s">
        <v>1536</v>
      </c>
      <c r="O99" t="s">
        <v>1543</v>
      </c>
      <c r="P99" t="s">
        <v>1541</v>
      </c>
      <c r="Q99" t="s">
        <v>1538</v>
      </c>
      <c r="R99" t="s">
        <v>1544</v>
      </c>
      <c r="S99" t="s">
        <v>1536</v>
      </c>
      <c r="T99" s="33" t="s">
        <v>1545</v>
      </c>
      <c r="U99" s="33" t="s">
        <v>1546</v>
      </c>
      <c r="V99" t="str">
        <f>'PLC EPS IO'!K108</f>
        <v>TCG_Sts_2[0]</v>
      </c>
      <c r="W99" t="s">
        <v>1541</v>
      </c>
      <c r="X99" t="s">
        <v>1538</v>
      </c>
      <c r="Y99" t="s">
        <v>1547</v>
      </c>
      <c r="Z99" t="s">
        <v>1536</v>
      </c>
      <c r="AA99" t="s">
        <v>1548</v>
      </c>
      <c r="AB99" t="s">
        <v>1541</v>
      </c>
      <c r="AC99" t="s">
        <v>1538</v>
      </c>
      <c r="AD99" t="s">
        <v>1549</v>
      </c>
      <c r="AE99" t="s">
        <v>1536</v>
      </c>
      <c r="AF99" t="s">
        <v>1550</v>
      </c>
      <c r="AG99" t="s">
        <v>1541</v>
      </c>
      <c r="AH99" t="s">
        <v>1538</v>
      </c>
      <c r="AI99" t="s">
        <v>1551</v>
      </c>
      <c r="AJ99" t="s">
        <v>1536</v>
      </c>
      <c r="AK99" t="s">
        <v>1552</v>
      </c>
      <c r="BK99" t="s">
        <v>1553</v>
      </c>
    </row>
    <row r="100" spans="1:63" x14ac:dyDescent="0.3">
      <c r="A100" t="s">
        <v>1534</v>
      </c>
      <c r="B100" t="s">
        <v>1535</v>
      </c>
      <c r="C100" t="s">
        <v>1536</v>
      </c>
      <c r="D100" t="str">
        <f>CONCATENATE('PLC EPS IO'!B118,'PLC EPS IO'!C118)</f>
        <v>XF:23IDA-VA:0{DP:1-GV:1}Sw:OpnLim-Sts</v>
      </c>
      <c r="E100" t="s">
        <v>1537</v>
      </c>
      <c r="F100" t="s">
        <v>1538</v>
      </c>
      <c r="G100" t="s">
        <v>1539</v>
      </c>
      <c r="H100" t="s">
        <v>1536</v>
      </c>
      <c r="I100">
        <v>1</v>
      </c>
      <c r="J100" t="s">
        <v>1540</v>
      </c>
      <c r="K100" t="s">
        <v>1541</v>
      </c>
      <c r="L100" t="s">
        <v>1538</v>
      </c>
      <c r="M100" t="s">
        <v>1542</v>
      </c>
      <c r="N100" t="s">
        <v>1536</v>
      </c>
      <c r="O100" t="s">
        <v>1543</v>
      </c>
      <c r="P100" t="s">
        <v>1541</v>
      </c>
      <c r="Q100" t="s">
        <v>1538</v>
      </c>
      <c r="R100" t="s">
        <v>1544</v>
      </c>
      <c r="S100" t="s">
        <v>1536</v>
      </c>
      <c r="T100" s="33" t="s">
        <v>1545</v>
      </c>
      <c r="U100" s="33" t="s">
        <v>1546</v>
      </c>
      <c r="V100" t="str">
        <f>'PLC EPS IO'!K118</f>
        <v>GV_01_Sts.OpnSw</v>
      </c>
      <c r="W100" t="s">
        <v>1541</v>
      </c>
      <c r="X100" t="s">
        <v>1538</v>
      </c>
      <c r="Y100" t="s">
        <v>1547</v>
      </c>
      <c r="Z100" t="s">
        <v>1536</v>
      </c>
      <c r="AA100" t="s">
        <v>1557</v>
      </c>
      <c r="AB100" t="s">
        <v>1541</v>
      </c>
      <c r="AC100" t="s">
        <v>1538</v>
      </c>
      <c r="AD100" t="s">
        <v>1549</v>
      </c>
      <c r="AE100" t="s">
        <v>1536</v>
      </c>
      <c r="AF100" t="s">
        <v>1558</v>
      </c>
      <c r="BK100" t="s">
        <v>1553</v>
      </c>
    </row>
    <row r="101" spans="1:63" x14ac:dyDescent="0.3">
      <c r="A101" t="s">
        <v>1534</v>
      </c>
      <c r="B101" t="s">
        <v>1535</v>
      </c>
      <c r="C101" t="s">
        <v>1536</v>
      </c>
      <c r="D101" t="str">
        <f>CONCATENATE('PLC EPS IO'!B119,'PLC EPS IO'!C119)</f>
        <v>XF:23IDA-VA:1{Mir:1-GV:1}Sw:OpnLim-Sts</v>
      </c>
      <c r="E101" t="s">
        <v>1537</v>
      </c>
      <c r="F101" t="s">
        <v>1538</v>
      </c>
      <c r="G101" t="s">
        <v>1539</v>
      </c>
      <c r="H101" t="s">
        <v>1536</v>
      </c>
      <c r="I101">
        <v>1</v>
      </c>
      <c r="J101" t="s">
        <v>1540</v>
      </c>
      <c r="K101" t="s">
        <v>1541</v>
      </c>
      <c r="L101" t="s">
        <v>1538</v>
      </c>
      <c r="M101" t="s">
        <v>1542</v>
      </c>
      <c r="N101" t="s">
        <v>1536</v>
      </c>
      <c r="O101" t="s">
        <v>1543</v>
      </c>
      <c r="P101" t="s">
        <v>1541</v>
      </c>
      <c r="Q101" t="s">
        <v>1538</v>
      </c>
      <c r="R101" t="s">
        <v>1544</v>
      </c>
      <c r="S101" t="s">
        <v>1536</v>
      </c>
      <c r="T101" s="33" t="s">
        <v>1545</v>
      </c>
      <c r="U101" s="33" t="s">
        <v>1546</v>
      </c>
      <c r="V101" t="str">
        <f>'PLC EPS IO'!K119</f>
        <v>GV_02_Sts.OpnSw</v>
      </c>
      <c r="W101" t="s">
        <v>1541</v>
      </c>
      <c r="X101" t="s">
        <v>1538</v>
      </c>
      <c r="Y101" t="s">
        <v>1547</v>
      </c>
      <c r="Z101" t="s">
        <v>1536</v>
      </c>
      <c r="AA101" t="s">
        <v>1557</v>
      </c>
      <c r="AB101" t="s">
        <v>1541</v>
      </c>
      <c r="AC101" t="s">
        <v>1538</v>
      </c>
      <c r="AD101" t="s">
        <v>1549</v>
      </c>
      <c r="AE101" t="s">
        <v>1536</v>
      </c>
      <c r="AF101" t="s">
        <v>1558</v>
      </c>
      <c r="BK101" t="s">
        <v>1553</v>
      </c>
    </row>
    <row r="102" spans="1:63" x14ac:dyDescent="0.3">
      <c r="A102" t="s">
        <v>1534</v>
      </c>
      <c r="B102" t="s">
        <v>1535</v>
      </c>
      <c r="C102" t="s">
        <v>1536</v>
      </c>
      <c r="D102" t="str">
        <f>CONCATENATE('PLC EPS IO'!B120,'PLC EPS IO'!C120)</f>
        <v>XF:23IDA-VA:1{FS:1-GV:1}Sw:OpnLim-Sts</v>
      </c>
      <c r="E102" t="s">
        <v>1537</v>
      </c>
      <c r="F102" t="s">
        <v>1538</v>
      </c>
      <c r="G102" t="s">
        <v>1539</v>
      </c>
      <c r="H102" t="s">
        <v>1536</v>
      </c>
      <c r="I102">
        <v>1</v>
      </c>
      <c r="J102" t="s">
        <v>1540</v>
      </c>
      <c r="K102" t="s">
        <v>1541</v>
      </c>
      <c r="L102" t="s">
        <v>1538</v>
      </c>
      <c r="M102" t="s">
        <v>1542</v>
      </c>
      <c r="N102" t="s">
        <v>1536</v>
      </c>
      <c r="O102" t="s">
        <v>1543</v>
      </c>
      <c r="P102" t="s">
        <v>1541</v>
      </c>
      <c r="Q102" t="s">
        <v>1538</v>
      </c>
      <c r="R102" t="s">
        <v>1544</v>
      </c>
      <c r="S102" t="s">
        <v>1536</v>
      </c>
      <c r="T102" s="33" t="s">
        <v>1545</v>
      </c>
      <c r="U102" s="33" t="s">
        <v>1546</v>
      </c>
      <c r="V102" t="str">
        <f>'PLC EPS IO'!K120</f>
        <v>GV_03_Sts.OpnSw</v>
      </c>
      <c r="W102" t="s">
        <v>1541</v>
      </c>
      <c r="X102" t="s">
        <v>1538</v>
      </c>
      <c r="Y102" t="s">
        <v>1547</v>
      </c>
      <c r="Z102" t="s">
        <v>1536</v>
      </c>
      <c r="AA102" t="s">
        <v>1557</v>
      </c>
      <c r="AB102" t="s">
        <v>1541</v>
      </c>
      <c r="AC102" t="s">
        <v>1538</v>
      </c>
      <c r="AD102" t="s">
        <v>1549</v>
      </c>
      <c r="AE102" t="s">
        <v>1536</v>
      </c>
      <c r="AF102" t="s">
        <v>1558</v>
      </c>
      <c r="BK102" t="s">
        <v>1553</v>
      </c>
    </row>
    <row r="103" spans="1:63" x14ac:dyDescent="0.3">
      <c r="A103" t="s">
        <v>1534</v>
      </c>
      <c r="B103" t="s">
        <v>1535</v>
      </c>
      <c r="C103" t="s">
        <v>1536</v>
      </c>
      <c r="D103" t="str">
        <f>CONCATENATE('PLC EPS IO'!B121,'PLC EPS IO'!C121)</f>
        <v>XF:23IDA-VA:1{FS:1-GV:2}Sw:OpnLim-Sts</v>
      </c>
      <c r="E103" t="s">
        <v>1537</v>
      </c>
      <c r="F103" t="s">
        <v>1538</v>
      </c>
      <c r="G103" t="s">
        <v>1539</v>
      </c>
      <c r="H103" t="s">
        <v>1536</v>
      </c>
      <c r="I103">
        <v>1</v>
      </c>
      <c r="J103" t="s">
        <v>1540</v>
      </c>
      <c r="K103" t="s">
        <v>1541</v>
      </c>
      <c r="L103" t="s">
        <v>1538</v>
      </c>
      <c r="M103" t="s">
        <v>1542</v>
      </c>
      <c r="N103" t="s">
        <v>1536</v>
      </c>
      <c r="O103" t="s">
        <v>1543</v>
      </c>
      <c r="P103" t="s">
        <v>1541</v>
      </c>
      <c r="Q103" t="s">
        <v>1538</v>
      </c>
      <c r="R103" t="s">
        <v>1544</v>
      </c>
      <c r="S103" t="s">
        <v>1536</v>
      </c>
      <c r="T103" s="33" t="s">
        <v>1545</v>
      </c>
      <c r="U103" s="33" t="s">
        <v>1546</v>
      </c>
      <c r="V103" t="str">
        <f>'PLC EPS IO'!K121</f>
        <v>GV_04_Sts.OpnSw</v>
      </c>
      <c r="W103" t="s">
        <v>1541</v>
      </c>
      <c r="X103" t="s">
        <v>1538</v>
      </c>
      <c r="Y103" t="s">
        <v>1547</v>
      </c>
      <c r="Z103" t="s">
        <v>1536</v>
      </c>
      <c r="AA103" t="s">
        <v>1557</v>
      </c>
      <c r="AB103" t="s">
        <v>1541</v>
      </c>
      <c r="AC103" t="s">
        <v>1538</v>
      </c>
      <c r="AD103" t="s">
        <v>1549</v>
      </c>
      <c r="AE103" t="s">
        <v>1536</v>
      </c>
      <c r="AF103" t="s">
        <v>1558</v>
      </c>
      <c r="BK103" t="s">
        <v>1553</v>
      </c>
    </row>
    <row r="104" spans="1:63" x14ac:dyDescent="0.3">
      <c r="A104" t="s">
        <v>1534</v>
      </c>
      <c r="B104" t="s">
        <v>1535</v>
      </c>
      <c r="C104" t="s">
        <v>1536</v>
      </c>
      <c r="D104" t="str">
        <f>CONCATENATE('PLC EPS IO'!B122,'PLC EPS IO'!C122)</f>
        <v>XF:23IDA-VA:2{Mir:1-GV:1}Sw:OpnLim-Sts</v>
      </c>
      <c r="E104" t="s">
        <v>1537</v>
      </c>
      <c r="F104" t="s">
        <v>1538</v>
      </c>
      <c r="G104" t="s">
        <v>1539</v>
      </c>
      <c r="H104" t="s">
        <v>1536</v>
      </c>
      <c r="I104">
        <v>1</v>
      </c>
      <c r="J104" t="s">
        <v>1540</v>
      </c>
      <c r="K104" t="s">
        <v>1541</v>
      </c>
      <c r="L104" t="s">
        <v>1538</v>
      </c>
      <c r="M104" t="s">
        <v>1542</v>
      </c>
      <c r="N104" t="s">
        <v>1536</v>
      </c>
      <c r="O104" t="s">
        <v>1543</v>
      </c>
      <c r="P104" t="s">
        <v>1541</v>
      </c>
      <c r="Q104" t="s">
        <v>1538</v>
      </c>
      <c r="R104" t="s">
        <v>1544</v>
      </c>
      <c r="S104" t="s">
        <v>1536</v>
      </c>
      <c r="T104" s="33" t="s">
        <v>1545</v>
      </c>
      <c r="U104" s="33" t="s">
        <v>1546</v>
      </c>
      <c r="V104" t="str">
        <f>'PLC EPS IO'!K122</f>
        <v>GV_05_Sts.OpnSw</v>
      </c>
      <c r="W104" t="s">
        <v>1541</v>
      </c>
      <c r="X104" t="s">
        <v>1538</v>
      </c>
      <c r="Y104" t="s">
        <v>1547</v>
      </c>
      <c r="Z104" t="s">
        <v>1536</v>
      </c>
      <c r="AA104" t="s">
        <v>1557</v>
      </c>
      <c r="AB104" t="s">
        <v>1541</v>
      </c>
      <c r="AC104" t="s">
        <v>1538</v>
      </c>
      <c r="AD104" t="s">
        <v>1549</v>
      </c>
      <c r="AE104" t="s">
        <v>1536</v>
      </c>
      <c r="AF104" t="s">
        <v>1558</v>
      </c>
      <c r="BK104" t="s">
        <v>1553</v>
      </c>
    </row>
    <row r="105" spans="1:63" x14ac:dyDescent="0.3">
      <c r="A105" t="s">
        <v>1534</v>
      </c>
      <c r="B105" t="s">
        <v>1535</v>
      </c>
      <c r="C105" t="s">
        <v>1536</v>
      </c>
      <c r="D105" t="str">
        <f>CONCATENATE('PLC EPS IO'!B123,'PLC EPS IO'!C123)</f>
        <v>XF:23IDA-VA:2{Mir:1-GV:2}Sw:OpnLim-Sts</v>
      </c>
      <c r="E105" t="s">
        <v>1537</v>
      </c>
      <c r="F105" t="s">
        <v>1538</v>
      </c>
      <c r="G105" t="s">
        <v>1539</v>
      </c>
      <c r="H105" t="s">
        <v>1536</v>
      </c>
      <c r="I105">
        <v>1</v>
      </c>
      <c r="J105" t="s">
        <v>1540</v>
      </c>
      <c r="K105" t="s">
        <v>1541</v>
      </c>
      <c r="L105" t="s">
        <v>1538</v>
      </c>
      <c r="M105" t="s">
        <v>1542</v>
      </c>
      <c r="N105" t="s">
        <v>1536</v>
      </c>
      <c r="O105" t="s">
        <v>1543</v>
      </c>
      <c r="P105" t="s">
        <v>1541</v>
      </c>
      <c r="Q105" t="s">
        <v>1538</v>
      </c>
      <c r="R105" t="s">
        <v>1544</v>
      </c>
      <c r="S105" t="s">
        <v>1536</v>
      </c>
      <c r="T105" s="33" t="s">
        <v>1545</v>
      </c>
      <c r="U105" s="33" t="s">
        <v>1546</v>
      </c>
      <c r="V105" t="str">
        <f>'PLC EPS IO'!K123</f>
        <v>GV_06_Sts.OpnSw</v>
      </c>
      <c r="W105" t="s">
        <v>1541</v>
      </c>
      <c r="X105" t="s">
        <v>1538</v>
      </c>
      <c r="Y105" t="s">
        <v>1547</v>
      </c>
      <c r="Z105" t="s">
        <v>1536</v>
      </c>
      <c r="AA105" t="s">
        <v>1557</v>
      </c>
      <c r="AB105" t="s">
        <v>1541</v>
      </c>
      <c r="AC105" t="s">
        <v>1538</v>
      </c>
      <c r="AD105" t="s">
        <v>1549</v>
      </c>
      <c r="AE105" t="s">
        <v>1536</v>
      </c>
      <c r="AF105" t="s">
        <v>1558</v>
      </c>
      <c r="BK105" t="s">
        <v>1553</v>
      </c>
    </row>
    <row r="106" spans="1:63" x14ac:dyDescent="0.3">
      <c r="A106" t="s">
        <v>1534</v>
      </c>
      <c r="B106" t="s">
        <v>1535</v>
      </c>
      <c r="C106" t="s">
        <v>1536</v>
      </c>
      <c r="D106" t="str">
        <f>CONCATENATE('PLC EPS IO'!B124,'PLC EPS IO'!C124)</f>
        <v>XF:23ID1-VA{Diag:01-GV:1}Sw:OpnLim-Sts</v>
      </c>
      <c r="E106" t="s">
        <v>1537</v>
      </c>
      <c r="F106" t="s">
        <v>1538</v>
      </c>
      <c r="G106" t="s">
        <v>1539</v>
      </c>
      <c r="H106" t="s">
        <v>1536</v>
      </c>
      <c r="I106">
        <v>1</v>
      </c>
      <c r="J106" t="s">
        <v>1540</v>
      </c>
      <c r="K106" t="s">
        <v>1541</v>
      </c>
      <c r="L106" t="s">
        <v>1538</v>
      </c>
      <c r="M106" t="s">
        <v>1542</v>
      </c>
      <c r="N106" t="s">
        <v>1536</v>
      </c>
      <c r="O106" t="s">
        <v>1543</v>
      </c>
      <c r="P106" t="s">
        <v>1541</v>
      </c>
      <c r="Q106" t="s">
        <v>1538</v>
      </c>
      <c r="R106" t="s">
        <v>1544</v>
      </c>
      <c r="S106" t="s">
        <v>1536</v>
      </c>
      <c r="T106" s="33" t="s">
        <v>1545</v>
      </c>
      <c r="U106" s="33" t="s">
        <v>1546</v>
      </c>
      <c r="V106" t="str">
        <f>'PLC EPS IO'!K124</f>
        <v>GV_07_Sts.OpnSw</v>
      </c>
      <c r="W106" t="s">
        <v>1541</v>
      </c>
      <c r="X106" t="s">
        <v>1538</v>
      </c>
      <c r="Y106" t="s">
        <v>1547</v>
      </c>
      <c r="Z106" t="s">
        <v>1536</v>
      </c>
      <c r="AA106" t="s">
        <v>1557</v>
      </c>
      <c r="AB106" t="s">
        <v>1541</v>
      </c>
      <c r="AC106" t="s">
        <v>1538</v>
      </c>
      <c r="AD106" t="s">
        <v>1549</v>
      </c>
      <c r="AE106" t="s">
        <v>1536</v>
      </c>
      <c r="AF106" t="s">
        <v>1558</v>
      </c>
      <c r="BK106" t="s">
        <v>1553</v>
      </c>
    </row>
    <row r="107" spans="1:63" x14ac:dyDescent="0.3">
      <c r="A107" t="s">
        <v>1534</v>
      </c>
      <c r="B107" t="s">
        <v>1535</v>
      </c>
      <c r="C107" t="s">
        <v>1536</v>
      </c>
      <c r="D107" t="str">
        <f>CONCATENATE('PLC EPS IO'!B125,'PLC EPS IO'!C125)</f>
        <v>XF:23ID1-VA{Diag:02-GV:1}Sw:OpnLim-Sts</v>
      </c>
      <c r="E107" t="s">
        <v>1537</v>
      </c>
      <c r="F107" t="s">
        <v>1538</v>
      </c>
      <c r="G107" t="s">
        <v>1539</v>
      </c>
      <c r="H107" t="s">
        <v>1536</v>
      </c>
      <c r="I107">
        <v>1</v>
      </c>
      <c r="J107" t="s">
        <v>1540</v>
      </c>
      <c r="K107" t="s">
        <v>1541</v>
      </c>
      <c r="L107" t="s">
        <v>1538</v>
      </c>
      <c r="M107" t="s">
        <v>1542</v>
      </c>
      <c r="N107" t="s">
        <v>1536</v>
      </c>
      <c r="O107" t="s">
        <v>1543</v>
      </c>
      <c r="P107" t="s">
        <v>1541</v>
      </c>
      <c r="Q107" t="s">
        <v>1538</v>
      </c>
      <c r="R107" t="s">
        <v>1544</v>
      </c>
      <c r="S107" t="s">
        <v>1536</v>
      </c>
      <c r="T107" s="33" t="s">
        <v>1545</v>
      </c>
      <c r="U107" s="33" t="s">
        <v>1546</v>
      </c>
      <c r="V107" t="str">
        <f>'PLC EPS IO'!K125</f>
        <v>GV_08_Sts.OpnSw</v>
      </c>
      <c r="W107" t="s">
        <v>1541</v>
      </c>
      <c r="X107" t="s">
        <v>1538</v>
      </c>
      <c r="Y107" t="s">
        <v>1547</v>
      </c>
      <c r="Z107" t="s">
        <v>1536</v>
      </c>
      <c r="AA107" t="s">
        <v>1557</v>
      </c>
      <c r="AB107" t="s">
        <v>1541</v>
      </c>
      <c r="AC107" t="s">
        <v>1538</v>
      </c>
      <c r="AD107" t="s">
        <v>1549</v>
      </c>
      <c r="AE107" t="s">
        <v>1536</v>
      </c>
      <c r="AF107" t="s">
        <v>1558</v>
      </c>
      <c r="BK107" t="s">
        <v>1553</v>
      </c>
    </row>
    <row r="108" spans="1:63" x14ac:dyDescent="0.3">
      <c r="A108" t="s">
        <v>1534</v>
      </c>
      <c r="B108" t="s">
        <v>1535</v>
      </c>
      <c r="C108" t="s">
        <v>1536</v>
      </c>
      <c r="D108" t="str">
        <f>CONCATENATE('PLC EPS IO'!B126,'PLC EPS IO'!C126)</f>
        <v>XF:23ID1-VA{Mon-GV:1}Sw:OpnLim-Sts</v>
      </c>
      <c r="E108" t="s">
        <v>1537</v>
      </c>
      <c r="F108" t="s">
        <v>1538</v>
      </c>
      <c r="G108" t="s">
        <v>1539</v>
      </c>
      <c r="H108" t="s">
        <v>1536</v>
      </c>
      <c r="I108">
        <v>1</v>
      </c>
      <c r="J108" t="s">
        <v>1540</v>
      </c>
      <c r="K108" t="s">
        <v>1541</v>
      </c>
      <c r="L108" t="s">
        <v>1538</v>
      </c>
      <c r="M108" t="s">
        <v>1542</v>
      </c>
      <c r="N108" t="s">
        <v>1536</v>
      </c>
      <c r="O108" t="s">
        <v>1543</v>
      </c>
      <c r="P108" t="s">
        <v>1541</v>
      </c>
      <c r="Q108" t="s">
        <v>1538</v>
      </c>
      <c r="R108" t="s">
        <v>1544</v>
      </c>
      <c r="S108" t="s">
        <v>1536</v>
      </c>
      <c r="T108" s="33" t="s">
        <v>1545</v>
      </c>
      <c r="U108" s="33" t="s">
        <v>1546</v>
      </c>
      <c r="V108" t="str">
        <f>'PLC EPS IO'!K126</f>
        <v>GV_09_Sts.OpnSw</v>
      </c>
      <c r="W108" t="s">
        <v>1541</v>
      </c>
      <c r="X108" t="s">
        <v>1538</v>
      </c>
      <c r="Y108" t="s">
        <v>1547</v>
      </c>
      <c r="Z108" t="s">
        <v>1536</v>
      </c>
      <c r="AA108" t="s">
        <v>1557</v>
      </c>
      <c r="AB108" t="s">
        <v>1541</v>
      </c>
      <c r="AC108" t="s">
        <v>1538</v>
      </c>
      <c r="AD108" t="s">
        <v>1549</v>
      </c>
      <c r="AE108" t="s">
        <v>1536</v>
      </c>
      <c r="AF108" t="s">
        <v>1558</v>
      </c>
      <c r="BK108" t="s">
        <v>1553</v>
      </c>
    </row>
    <row r="109" spans="1:63" x14ac:dyDescent="0.3">
      <c r="A109" t="s">
        <v>1534</v>
      </c>
      <c r="B109" t="s">
        <v>1535</v>
      </c>
      <c r="C109" t="s">
        <v>1536</v>
      </c>
      <c r="D109" t="str">
        <f>CONCATENATE('PLC EPS IO'!B127,'PLC EPS IO'!C127)</f>
        <v>XF:23ID1-VA{Slt:1-GV:1}Sw:OpnLim-Sts</v>
      </c>
      <c r="E109" t="s">
        <v>1537</v>
      </c>
      <c r="F109" t="s">
        <v>1538</v>
      </c>
      <c r="G109" t="s">
        <v>1539</v>
      </c>
      <c r="H109" t="s">
        <v>1536</v>
      </c>
      <c r="I109">
        <v>1</v>
      </c>
      <c r="J109" t="s">
        <v>1540</v>
      </c>
      <c r="K109" t="s">
        <v>1541</v>
      </c>
      <c r="L109" t="s">
        <v>1538</v>
      </c>
      <c r="M109" t="s">
        <v>1542</v>
      </c>
      <c r="N109" t="s">
        <v>1536</v>
      </c>
      <c r="O109" t="s">
        <v>1543</v>
      </c>
      <c r="P109" t="s">
        <v>1541</v>
      </c>
      <c r="Q109" t="s">
        <v>1538</v>
      </c>
      <c r="R109" t="s">
        <v>1544</v>
      </c>
      <c r="S109" t="s">
        <v>1536</v>
      </c>
      <c r="T109" s="33" t="s">
        <v>1545</v>
      </c>
      <c r="U109" s="33" t="s">
        <v>1546</v>
      </c>
      <c r="V109" t="str">
        <f>'PLC EPS IO'!K127</f>
        <v>GV_10_Sts.OpnSw</v>
      </c>
      <c r="W109" t="s">
        <v>1541</v>
      </c>
      <c r="X109" t="s">
        <v>1538</v>
      </c>
      <c r="Y109" t="s">
        <v>1547</v>
      </c>
      <c r="Z109" t="s">
        <v>1536</v>
      </c>
      <c r="AA109" t="s">
        <v>1557</v>
      </c>
      <c r="AB109" t="s">
        <v>1541</v>
      </c>
      <c r="AC109" t="s">
        <v>1538</v>
      </c>
      <c r="AD109" t="s">
        <v>1549</v>
      </c>
      <c r="AE109" t="s">
        <v>1536</v>
      </c>
      <c r="AF109" t="s">
        <v>1558</v>
      </c>
      <c r="BK109" t="s">
        <v>1553</v>
      </c>
    </row>
    <row r="110" spans="1:63" x14ac:dyDescent="0.3">
      <c r="A110" t="s">
        <v>1534</v>
      </c>
      <c r="B110" t="s">
        <v>1535</v>
      </c>
      <c r="C110" t="s">
        <v>1536</v>
      </c>
      <c r="D110" t="str">
        <f>CONCATENATE('PLC EPS IO'!B128,'PLC EPS IO'!C128)</f>
        <v>XF:23ID1-VA{Mir:3-GV:1}Sw:OpnLim-Sts</v>
      </c>
      <c r="E110" t="s">
        <v>1537</v>
      </c>
      <c r="F110" t="s">
        <v>1538</v>
      </c>
      <c r="G110" t="s">
        <v>1539</v>
      </c>
      <c r="H110" t="s">
        <v>1536</v>
      </c>
      <c r="I110">
        <v>1</v>
      </c>
      <c r="J110" t="s">
        <v>1540</v>
      </c>
      <c r="K110" t="s">
        <v>1541</v>
      </c>
      <c r="L110" t="s">
        <v>1538</v>
      </c>
      <c r="M110" t="s">
        <v>1542</v>
      </c>
      <c r="N110" t="s">
        <v>1536</v>
      </c>
      <c r="O110" t="s">
        <v>1543</v>
      </c>
      <c r="P110" t="s">
        <v>1541</v>
      </c>
      <c r="Q110" t="s">
        <v>1538</v>
      </c>
      <c r="R110" t="s">
        <v>1544</v>
      </c>
      <c r="S110" t="s">
        <v>1536</v>
      </c>
      <c r="T110" s="33" t="s">
        <v>1545</v>
      </c>
      <c r="U110" s="33" t="s">
        <v>1546</v>
      </c>
      <c r="V110" t="str">
        <f>'PLC EPS IO'!K128</f>
        <v>GV_11_Sts.OpnSw</v>
      </c>
      <c r="W110" t="s">
        <v>1541</v>
      </c>
      <c r="X110" t="s">
        <v>1538</v>
      </c>
      <c r="Y110" t="s">
        <v>1547</v>
      </c>
      <c r="Z110" t="s">
        <v>1536</v>
      </c>
      <c r="AA110" t="s">
        <v>1557</v>
      </c>
      <c r="AB110" t="s">
        <v>1541</v>
      </c>
      <c r="AC110" t="s">
        <v>1538</v>
      </c>
      <c r="AD110" t="s">
        <v>1549</v>
      </c>
      <c r="AE110" t="s">
        <v>1536</v>
      </c>
      <c r="AF110" t="s">
        <v>1558</v>
      </c>
      <c r="BK110" t="s">
        <v>1553</v>
      </c>
    </row>
    <row r="111" spans="1:63" x14ac:dyDescent="0.3">
      <c r="A111" t="s">
        <v>1534</v>
      </c>
      <c r="B111" t="s">
        <v>1535</v>
      </c>
      <c r="C111" t="s">
        <v>1536</v>
      </c>
      <c r="D111" t="str">
        <f>CONCATENATE('PLC EPS IO'!B129,'PLC EPS IO'!C129)</f>
        <v>XF:23ID1-VA{FV:1}Sw:OpnLim-Sts</v>
      </c>
      <c r="E111" t="s">
        <v>1537</v>
      </c>
      <c r="F111" t="s">
        <v>1538</v>
      </c>
      <c r="G111" t="s">
        <v>1539</v>
      </c>
      <c r="H111" t="s">
        <v>1536</v>
      </c>
      <c r="I111">
        <v>1</v>
      </c>
      <c r="J111" t="s">
        <v>1540</v>
      </c>
      <c r="K111" t="s">
        <v>1541</v>
      </c>
      <c r="L111" t="s">
        <v>1538</v>
      </c>
      <c r="M111" t="s">
        <v>1542</v>
      </c>
      <c r="N111" t="s">
        <v>1536</v>
      </c>
      <c r="O111" t="s">
        <v>1543</v>
      </c>
      <c r="P111" t="s">
        <v>1541</v>
      </c>
      <c r="Q111" t="s">
        <v>1538</v>
      </c>
      <c r="R111" t="s">
        <v>1544</v>
      </c>
      <c r="S111" t="s">
        <v>1536</v>
      </c>
      <c r="T111" s="33" t="s">
        <v>1545</v>
      </c>
      <c r="U111" s="33" t="s">
        <v>1546</v>
      </c>
      <c r="V111" t="str">
        <f>'PLC EPS IO'!K129</f>
        <v>FV_01_Sts.OpnSw</v>
      </c>
      <c r="W111" t="s">
        <v>1541</v>
      </c>
      <c r="X111" t="s">
        <v>1538</v>
      </c>
      <c r="Y111" t="s">
        <v>1547</v>
      </c>
      <c r="Z111" t="s">
        <v>1536</v>
      </c>
      <c r="AA111" t="s">
        <v>1557</v>
      </c>
      <c r="AB111" t="s">
        <v>1541</v>
      </c>
      <c r="AC111" t="s">
        <v>1538</v>
      </c>
      <c r="AD111" t="s">
        <v>1549</v>
      </c>
      <c r="AE111" t="s">
        <v>1536</v>
      </c>
      <c r="AF111" t="s">
        <v>1558</v>
      </c>
      <c r="BK111" t="s">
        <v>1553</v>
      </c>
    </row>
    <row r="112" spans="1:63" x14ac:dyDescent="0.3">
      <c r="A112" t="s">
        <v>1534</v>
      </c>
      <c r="B112" t="s">
        <v>1535</v>
      </c>
      <c r="C112" t="s">
        <v>1536</v>
      </c>
      <c r="D112" t="str">
        <f>CONCATENATE('PLC EPS IO'!B130,'PLC EPS IO'!C130)</f>
        <v>XF:23ID1-VA{Diag:03-GV:1}Sw:OpnLim-Sts</v>
      </c>
      <c r="E112" t="s">
        <v>1537</v>
      </c>
      <c r="F112" t="s">
        <v>1538</v>
      </c>
      <c r="G112" t="s">
        <v>1539</v>
      </c>
      <c r="H112" t="s">
        <v>1536</v>
      </c>
      <c r="I112">
        <v>1</v>
      </c>
      <c r="J112" t="s">
        <v>1540</v>
      </c>
      <c r="K112" t="s">
        <v>1541</v>
      </c>
      <c r="L112" t="s">
        <v>1538</v>
      </c>
      <c r="M112" t="s">
        <v>1542</v>
      </c>
      <c r="N112" t="s">
        <v>1536</v>
      </c>
      <c r="O112" t="s">
        <v>1543</v>
      </c>
      <c r="P112" t="s">
        <v>1541</v>
      </c>
      <c r="Q112" t="s">
        <v>1538</v>
      </c>
      <c r="R112" t="s">
        <v>1544</v>
      </c>
      <c r="S112" t="s">
        <v>1536</v>
      </c>
      <c r="T112" s="33" t="s">
        <v>1545</v>
      </c>
      <c r="U112" s="33" t="s">
        <v>1546</v>
      </c>
      <c r="V112" t="str">
        <f>'PLC EPS IO'!K130</f>
        <v>GV_12_Sts.OpnSw</v>
      </c>
      <c r="W112" t="s">
        <v>1541</v>
      </c>
      <c r="X112" t="s">
        <v>1538</v>
      </c>
      <c r="Y112" t="s">
        <v>1547</v>
      </c>
      <c r="Z112" t="s">
        <v>1536</v>
      </c>
      <c r="AA112" t="s">
        <v>1557</v>
      </c>
      <c r="AB112" t="s">
        <v>1541</v>
      </c>
      <c r="AC112" t="s">
        <v>1538</v>
      </c>
      <c r="AD112" t="s">
        <v>1549</v>
      </c>
      <c r="AE112" t="s">
        <v>1536</v>
      </c>
      <c r="AF112" t="s">
        <v>1558</v>
      </c>
      <c r="BK112" t="s">
        <v>1553</v>
      </c>
    </row>
    <row r="113" spans="1:63" x14ac:dyDescent="0.3">
      <c r="A113" t="s">
        <v>1534</v>
      </c>
      <c r="B113" t="s">
        <v>1535</v>
      </c>
      <c r="C113" t="s">
        <v>1536</v>
      </c>
      <c r="D113" t="str">
        <f>CONCATENATE('PLC EPS IO'!B131,'PLC EPS IO'!C131)</f>
        <v>XF:23ID1-VA{PSh-GV:1}Sw:OpnLim-Sts</v>
      </c>
      <c r="E113" t="s">
        <v>1537</v>
      </c>
      <c r="F113" t="s">
        <v>1538</v>
      </c>
      <c r="G113" t="s">
        <v>1539</v>
      </c>
      <c r="H113" t="s">
        <v>1536</v>
      </c>
      <c r="I113">
        <v>1</v>
      </c>
      <c r="J113" t="s">
        <v>1540</v>
      </c>
      <c r="K113" t="s">
        <v>1541</v>
      </c>
      <c r="L113" t="s">
        <v>1538</v>
      </c>
      <c r="M113" t="s">
        <v>1542</v>
      </c>
      <c r="N113" t="s">
        <v>1536</v>
      </c>
      <c r="O113" t="s">
        <v>1543</v>
      </c>
      <c r="P113" t="s">
        <v>1541</v>
      </c>
      <c r="Q113" t="s">
        <v>1538</v>
      </c>
      <c r="R113" t="s">
        <v>1544</v>
      </c>
      <c r="S113" t="s">
        <v>1536</v>
      </c>
      <c r="T113" s="33" t="s">
        <v>1545</v>
      </c>
      <c r="U113" s="33" t="s">
        <v>1546</v>
      </c>
      <c r="V113" t="str">
        <f>'PLC EPS IO'!K131</f>
        <v>GV_13_Sts.OpnSw</v>
      </c>
      <c r="W113" t="s">
        <v>1541</v>
      </c>
      <c r="X113" t="s">
        <v>1538</v>
      </c>
      <c r="Y113" t="s">
        <v>1547</v>
      </c>
      <c r="Z113" t="s">
        <v>1536</v>
      </c>
      <c r="AA113" t="s">
        <v>1557</v>
      </c>
      <c r="AB113" t="s">
        <v>1541</v>
      </c>
      <c r="AC113" t="s">
        <v>1538</v>
      </c>
      <c r="AD113" t="s">
        <v>1549</v>
      </c>
      <c r="AE113" t="s">
        <v>1536</v>
      </c>
      <c r="AF113" t="s">
        <v>1558</v>
      </c>
      <c r="BK113" t="s">
        <v>1553</v>
      </c>
    </row>
    <row r="114" spans="1:63" x14ac:dyDescent="0.3">
      <c r="A114" t="s">
        <v>1534</v>
      </c>
      <c r="B114" t="s">
        <v>1535</v>
      </c>
      <c r="C114" t="s">
        <v>1536</v>
      </c>
      <c r="D114" t="str">
        <f>CONCATENATE('PLC EPS IO'!B132,'PLC EPS IO'!C132)</f>
        <v>XF:23ID1-VA{Diag:04-GV:1}Sw:OpnLim-Sts</v>
      </c>
      <c r="E114" t="s">
        <v>1537</v>
      </c>
      <c r="F114" t="s">
        <v>1538</v>
      </c>
      <c r="G114" t="s">
        <v>1539</v>
      </c>
      <c r="H114" t="s">
        <v>1536</v>
      </c>
      <c r="I114">
        <v>1</v>
      </c>
      <c r="J114" t="s">
        <v>1540</v>
      </c>
      <c r="K114" t="s">
        <v>1541</v>
      </c>
      <c r="L114" t="s">
        <v>1538</v>
      </c>
      <c r="M114" t="s">
        <v>1542</v>
      </c>
      <c r="N114" t="s">
        <v>1536</v>
      </c>
      <c r="O114" t="s">
        <v>1543</v>
      </c>
      <c r="P114" t="s">
        <v>1541</v>
      </c>
      <c r="Q114" t="s">
        <v>1538</v>
      </c>
      <c r="R114" t="s">
        <v>1544</v>
      </c>
      <c r="S114" t="s">
        <v>1536</v>
      </c>
      <c r="T114" s="33" t="s">
        <v>1545</v>
      </c>
      <c r="U114" s="33" t="s">
        <v>1546</v>
      </c>
      <c r="V114" t="str">
        <f>'PLC EPS IO'!K132</f>
        <v>GV_14_Sts.OpnSw</v>
      </c>
      <c r="W114" t="s">
        <v>1541</v>
      </c>
      <c r="X114" t="s">
        <v>1538</v>
      </c>
      <c r="Y114" t="s">
        <v>1547</v>
      </c>
      <c r="Z114" t="s">
        <v>1536</v>
      </c>
      <c r="AA114" t="s">
        <v>1557</v>
      </c>
      <c r="AB114" t="s">
        <v>1541</v>
      </c>
      <c r="AC114" t="s">
        <v>1538</v>
      </c>
      <c r="AD114" t="s">
        <v>1549</v>
      </c>
      <c r="AE114" t="s">
        <v>1536</v>
      </c>
      <c r="AF114" t="s">
        <v>1558</v>
      </c>
      <c r="BK114" t="s">
        <v>1553</v>
      </c>
    </row>
    <row r="115" spans="1:63" x14ac:dyDescent="0.3">
      <c r="A115" t="s">
        <v>1534</v>
      </c>
      <c r="B115" t="s">
        <v>1535</v>
      </c>
      <c r="C115" t="s">
        <v>1536</v>
      </c>
      <c r="D115" t="str">
        <f>CONCATENATE('PLC EPS IO'!B133,'PLC EPS IO'!C133)</f>
        <v>XF:23ID1-VA{DP:1-GV:1}Sw:OpnLim-Sts</v>
      </c>
      <c r="E115" t="s">
        <v>1537</v>
      </c>
      <c r="F115" t="s">
        <v>1538</v>
      </c>
      <c r="G115" t="s">
        <v>1539</v>
      </c>
      <c r="H115" t="s">
        <v>1536</v>
      </c>
      <c r="I115">
        <v>1</v>
      </c>
      <c r="J115" t="s">
        <v>1540</v>
      </c>
      <c r="K115" t="s">
        <v>1541</v>
      </c>
      <c r="L115" t="s">
        <v>1538</v>
      </c>
      <c r="M115" t="s">
        <v>1542</v>
      </c>
      <c r="N115" t="s">
        <v>1536</v>
      </c>
      <c r="O115" t="s">
        <v>1543</v>
      </c>
      <c r="P115" t="s">
        <v>1541</v>
      </c>
      <c r="Q115" t="s">
        <v>1538</v>
      </c>
      <c r="R115" t="s">
        <v>1544</v>
      </c>
      <c r="S115" t="s">
        <v>1536</v>
      </c>
      <c r="T115" s="33" t="s">
        <v>1545</v>
      </c>
      <c r="U115" s="33" t="s">
        <v>1546</v>
      </c>
      <c r="V115" t="str">
        <f>'PLC EPS IO'!K133</f>
        <v>GV_15_Sts.OpnSw</v>
      </c>
      <c r="W115" t="s">
        <v>1541</v>
      </c>
      <c r="X115" t="s">
        <v>1538</v>
      </c>
      <c r="Y115" t="s">
        <v>1547</v>
      </c>
      <c r="Z115" t="s">
        <v>1536</v>
      </c>
      <c r="AA115" t="s">
        <v>1557</v>
      </c>
      <c r="AB115" t="s">
        <v>1541</v>
      </c>
      <c r="AC115" t="s">
        <v>1538</v>
      </c>
      <c r="AD115" t="s">
        <v>1549</v>
      </c>
      <c r="AE115" t="s">
        <v>1536</v>
      </c>
      <c r="AF115" t="s">
        <v>1558</v>
      </c>
      <c r="BK115" t="s">
        <v>1553</v>
      </c>
    </row>
    <row r="116" spans="1:63" x14ac:dyDescent="0.3">
      <c r="A116" t="s">
        <v>1534</v>
      </c>
      <c r="B116" t="s">
        <v>1535</v>
      </c>
      <c r="C116" t="s">
        <v>1536</v>
      </c>
      <c r="D116" t="str">
        <f>CONCATENATE('PLC EPS IO'!B134,'PLC EPS IO'!C134)</f>
        <v>XF:23ID1-VA{Diag:05-GV:1}Sw:OpnLim-Sts</v>
      </c>
      <c r="E116" t="s">
        <v>1537</v>
      </c>
      <c r="F116" t="s">
        <v>1538</v>
      </c>
      <c r="G116" t="s">
        <v>1539</v>
      </c>
      <c r="H116" t="s">
        <v>1536</v>
      </c>
      <c r="I116">
        <v>1</v>
      </c>
      <c r="J116" t="s">
        <v>1540</v>
      </c>
      <c r="K116" t="s">
        <v>1541</v>
      </c>
      <c r="L116" t="s">
        <v>1538</v>
      </c>
      <c r="M116" t="s">
        <v>1542</v>
      </c>
      <c r="N116" t="s">
        <v>1536</v>
      </c>
      <c r="O116" t="s">
        <v>1543</v>
      </c>
      <c r="P116" t="s">
        <v>1541</v>
      </c>
      <c r="Q116" t="s">
        <v>1538</v>
      </c>
      <c r="R116" t="s">
        <v>1544</v>
      </c>
      <c r="S116" t="s">
        <v>1536</v>
      </c>
      <c r="T116" s="33" t="s">
        <v>1545</v>
      </c>
      <c r="U116" s="33" t="s">
        <v>1546</v>
      </c>
      <c r="V116" t="str">
        <f>'PLC EPS IO'!K134</f>
        <v>GV_16_Sts.OpnSw</v>
      </c>
      <c r="W116" t="s">
        <v>1541</v>
      </c>
      <c r="X116" t="s">
        <v>1538</v>
      </c>
      <c r="Y116" t="s">
        <v>1547</v>
      </c>
      <c r="Z116" t="s">
        <v>1536</v>
      </c>
      <c r="AA116" t="s">
        <v>1557</v>
      </c>
      <c r="AB116" t="s">
        <v>1541</v>
      </c>
      <c r="AC116" t="s">
        <v>1538</v>
      </c>
      <c r="AD116" t="s">
        <v>1549</v>
      </c>
      <c r="AE116" t="s">
        <v>1536</v>
      </c>
      <c r="AF116" t="s">
        <v>1558</v>
      </c>
      <c r="BK116" t="s">
        <v>1553</v>
      </c>
    </row>
    <row r="117" spans="1:63" x14ac:dyDescent="0.3">
      <c r="A117" t="s">
        <v>1534</v>
      </c>
      <c r="B117" t="s">
        <v>1535</v>
      </c>
      <c r="C117" t="s">
        <v>1536</v>
      </c>
      <c r="D117" t="str">
        <f>CONCATENATE('PLC EPS IO'!B135,'PLC EPS IO'!C135)</f>
        <v>XF:23ID1-VA{Diag:06-GV:1}Sw:OpnLim-Sts</v>
      </c>
      <c r="E117" t="s">
        <v>1537</v>
      </c>
      <c r="F117" t="s">
        <v>1538</v>
      </c>
      <c r="G117" t="s">
        <v>1539</v>
      </c>
      <c r="H117" t="s">
        <v>1536</v>
      </c>
      <c r="I117">
        <v>1</v>
      </c>
      <c r="J117" t="s">
        <v>1540</v>
      </c>
      <c r="K117" t="s">
        <v>1541</v>
      </c>
      <c r="L117" t="s">
        <v>1538</v>
      </c>
      <c r="M117" t="s">
        <v>1542</v>
      </c>
      <c r="N117" t="s">
        <v>1536</v>
      </c>
      <c r="O117" t="s">
        <v>1543</v>
      </c>
      <c r="P117" t="s">
        <v>1541</v>
      </c>
      <c r="Q117" t="s">
        <v>1538</v>
      </c>
      <c r="R117" t="s">
        <v>1544</v>
      </c>
      <c r="S117" t="s">
        <v>1536</v>
      </c>
      <c r="T117" s="33" t="s">
        <v>1545</v>
      </c>
      <c r="U117" s="33" t="s">
        <v>1546</v>
      </c>
      <c r="V117" t="str">
        <f>'PLC EPS IO'!K135</f>
        <v>GV_17_Sts.OpnSw</v>
      </c>
      <c r="W117" t="s">
        <v>1541</v>
      </c>
      <c r="X117" t="s">
        <v>1538</v>
      </c>
      <c r="Y117" t="s">
        <v>1547</v>
      </c>
      <c r="Z117" t="s">
        <v>1536</v>
      </c>
      <c r="AA117" t="s">
        <v>1557</v>
      </c>
      <c r="AB117" t="s">
        <v>1541</v>
      </c>
      <c r="AC117" t="s">
        <v>1538</v>
      </c>
      <c r="AD117" t="s">
        <v>1549</v>
      </c>
      <c r="AE117" t="s">
        <v>1536</v>
      </c>
      <c r="AF117" t="s">
        <v>1558</v>
      </c>
      <c r="BK117" t="s">
        <v>1553</v>
      </c>
    </row>
    <row r="118" spans="1:63" x14ac:dyDescent="0.3">
      <c r="A118" t="s">
        <v>1534</v>
      </c>
      <c r="B118" t="s">
        <v>1535</v>
      </c>
      <c r="C118" t="s">
        <v>1536</v>
      </c>
      <c r="D118" t="str">
        <f>CONCATENATE('PLC EPS IO'!B136,'PLC EPS IO'!C136)</f>
        <v>XF:23ID2-VA{Diag:01-GV:1}Sw:OpnLim-Sts</v>
      </c>
      <c r="E118" t="s">
        <v>1537</v>
      </c>
      <c r="F118" t="s">
        <v>1538</v>
      </c>
      <c r="G118" t="s">
        <v>1539</v>
      </c>
      <c r="H118" t="s">
        <v>1536</v>
      </c>
      <c r="I118">
        <v>1</v>
      </c>
      <c r="J118" t="s">
        <v>1540</v>
      </c>
      <c r="K118" t="s">
        <v>1541</v>
      </c>
      <c r="L118" t="s">
        <v>1538</v>
      </c>
      <c r="M118" t="s">
        <v>1542</v>
      </c>
      <c r="N118" t="s">
        <v>1536</v>
      </c>
      <c r="O118" t="s">
        <v>1543</v>
      </c>
      <c r="P118" t="s">
        <v>1541</v>
      </c>
      <c r="Q118" t="s">
        <v>1538</v>
      </c>
      <c r="R118" t="s">
        <v>1544</v>
      </c>
      <c r="S118" t="s">
        <v>1536</v>
      </c>
      <c r="T118" s="33" t="s">
        <v>1545</v>
      </c>
      <c r="U118" s="33" t="s">
        <v>1546</v>
      </c>
      <c r="V118" t="str">
        <f>'PLC EPS IO'!K136</f>
        <v>GV_18_Sts.OpnSw</v>
      </c>
      <c r="W118" t="s">
        <v>1541</v>
      </c>
      <c r="X118" t="s">
        <v>1538</v>
      </c>
      <c r="Y118" t="s">
        <v>1547</v>
      </c>
      <c r="Z118" t="s">
        <v>1536</v>
      </c>
      <c r="AA118" t="s">
        <v>1557</v>
      </c>
      <c r="AB118" t="s">
        <v>1541</v>
      </c>
      <c r="AC118" t="s">
        <v>1538</v>
      </c>
      <c r="AD118" t="s">
        <v>1549</v>
      </c>
      <c r="AE118" t="s">
        <v>1536</v>
      </c>
      <c r="AF118" t="s">
        <v>1558</v>
      </c>
      <c r="BK118" t="s">
        <v>1553</v>
      </c>
    </row>
    <row r="119" spans="1:63" x14ac:dyDescent="0.3">
      <c r="A119" t="s">
        <v>1534</v>
      </c>
      <c r="B119" t="s">
        <v>1535</v>
      </c>
      <c r="C119" t="s">
        <v>1536</v>
      </c>
      <c r="D119" t="str">
        <f>CONCATENATE('PLC EPS IO'!B137,'PLC EPS IO'!C137)</f>
        <v>XF:23ID2-VA{Mon-GV:1}Sw:OpnLim-Sts</v>
      </c>
      <c r="E119" t="s">
        <v>1537</v>
      </c>
      <c r="F119" t="s">
        <v>1538</v>
      </c>
      <c r="G119" t="s">
        <v>1539</v>
      </c>
      <c r="H119" t="s">
        <v>1536</v>
      </c>
      <c r="I119">
        <v>1</v>
      </c>
      <c r="J119" t="s">
        <v>1540</v>
      </c>
      <c r="K119" t="s">
        <v>1541</v>
      </c>
      <c r="L119" t="s">
        <v>1538</v>
      </c>
      <c r="M119" t="s">
        <v>1542</v>
      </c>
      <c r="N119" t="s">
        <v>1536</v>
      </c>
      <c r="O119" t="s">
        <v>1543</v>
      </c>
      <c r="P119" t="s">
        <v>1541</v>
      </c>
      <c r="Q119" t="s">
        <v>1538</v>
      </c>
      <c r="R119" t="s">
        <v>1544</v>
      </c>
      <c r="S119" t="s">
        <v>1536</v>
      </c>
      <c r="T119" s="33" t="s">
        <v>1545</v>
      </c>
      <c r="U119" s="33" t="s">
        <v>1546</v>
      </c>
      <c r="V119" t="str">
        <f>'PLC EPS IO'!K137</f>
        <v>GV_19_Sts.OpnSw</v>
      </c>
      <c r="W119" t="s">
        <v>1541</v>
      </c>
      <c r="X119" t="s">
        <v>1538</v>
      </c>
      <c r="Y119" t="s">
        <v>1547</v>
      </c>
      <c r="Z119" t="s">
        <v>1536</v>
      </c>
      <c r="AA119" t="s">
        <v>1557</v>
      </c>
      <c r="AB119" t="s">
        <v>1541</v>
      </c>
      <c r="AC119" t="s">
        <v>1538</v>
      </c>
      <c r="AD119" t="s">
        <v>1549</v>
      </c>
      <c r="AE119" t="s">
        <v>1536</v>
      </c>
      <c r="AF119" t="s">
        <v>1558</v>
      </c>
      <c r="BK119" t="s">
        <v>1553</v>
      </c>
    </row>
    <row r="120" spans="1:63" x14ac:dyDescent="0.3">
      <c r="A120" t="s">
        <v>1534</v>
      </c>
      <c r="B120" t="s">
        <v>1535</v>
      </c>
      <c r="C120" t="s">
        <v>1536</v>
      </c>
      <c r="D120" t="str">
        <f>CONCATENATE('PLC EPS IO'!B138,'PLC EPS IO'!C138)</f>
        <v>XF:23ID2-VA{Slt:1-GV:1}Sw:OpnLim-Sts</v>
      </c>
      <c r="E120" t="s">
        <v>1537</v>
      </c>
      <c r="F120" t="s">
        <v>1538</v>
      </c>
      <c r="G120" t="s">
        <v>1539</v>
      </c>
      <c r="H120" t="s">
        <v>1536</v>
      </c>
      <c r="I120">
        <v>1</v>
      </c>
      <c r="J120" t="s">
        <v>1540</v>
      </c>
      <c r="K120" t="s">
        <v>1541</v>
      </c>
      <c r="L120" t="s">
        <v>1538</v>
      </c>
      <c r="M120" t="s">
        <v>1542</v>
      </c>
      <c r="N120" t="s">
        <v>1536</v>
      </c>
      <c r="O120" t="s">
        <v>1543</v>
      </c>
      <c r="P120" t="s">
        <v>1541</v>
      </c>
      <c r="Q120" t="s">
        <v>1538</v>
      </c>
      <c r="R120" t="s">
        <v>1544</v>
      </c>
      <c r="S120" t="s">
        <v>1536</v>
      </c>
      <c r="T120" s="33" t="s">
        <v>1545</v>
      </c>
      <c r="U120" s="33" t="s">
        <v>1546</v>
      </c>
      <c r="V120" t="str">
        <f>'PLC EPS IO'!K138</f>
        <v>GV_20_Sts.OpnSw</v>
      </c>
      <c r="W120" t="s">
        <v>1541</v>
      </c>
      <c r="X120" t="s">
        <v>1538</v>
      </c>
      <c r="Y120" t="s">
        <v>1547</v>
      </c>
      <c r="Z120" t="s">
        <v>1536</v>
      </c>
      <c r="AA120" t="s">
        <v>1557</v>
      </c>
      <c r="AB120" t="s">
        <v>1541</v>
      </c>
      <c r="AC120" t="s">
        <v>1538</v>
      </c>
      <c r="AD120" t="s">
        <v>1549</v>
      </c>
      <c r="AE120" t="s">
        <v>1536</v>
      </c>
      <c r="AF120" t="s">
        <v>1558</v>
      </c>
      <c r="BK120" t="s">
        <v>1553</v>
      </c>
    </row>
    <row r="121" spans="1:63" x14ac:dyDescent="0.3">
      <c r="A121" t="s">
        <v>1534</v>
      </c>
      <c r="B121" t="s">
        <v>1535</v>
      </c>
      <c r="C121" t="s">
        <v>1536</v>
      </c>
      <c r="D121" t="str">
        <f>CONCATENATE('PLC EPS IO'!B139,'PLC EPS IO'!C139)</f>
        <v>XF:23ID2-VA{FV:1}Sw:OpnLim-Sts</v>
      </c>
      <c r="E121" t="s">
        <v>1537</v>
      </c>
      <c r="F121" t="s">
        <v>1538</v>
      </c>
      <c r="G121" t="s">
        <v>1539</v>
      </c>
      <c r="H121" t="s">
        <v>1536</v>
      </c>
      <c r="I121">
        <v>1</v>
      </c>
      <c r="J121" t="s">
        <v>1540</v>
      </c>
      <c r="K121" t="s">
        <v>1541</v>
      </c>
      <c r="L121" t="s">
        <v>1538</v>
      </c>
      <c r="M121" t="s">
        <v>1542</v>
      </c>
      <c r="N121" t="s">
        <v>1536</v>
      </c>
      <c r="O121" t="s">
        <v>1543</v>
      </c>
      <c r="P121" t="s">
        <v>1541</v>
      </c>
      <c r="Q121" t="s">
        <v>1538</v>
      </c>
      <c r="R121" t="s">
        <v>1544</v>
      </c>
      <c r="S121" t="s">
        <v>1536</v>
      </c>
      <c r="T121" s="33" t="s">
        <v>1545</v>
      </c>
      <c r="U121" s="33" t="s">
        <v>1546</v>
      </c>
      <c r="V121" t="str">
        <f>'PLC EPS IO'!K139</f>
        <v>FV_02_Sts.OpnSw</v>
      </c>
      <c r="W121" t="s">
        <v>1541</v>
      </c>
      <c r="X121" t="s">
        <v>1538</v>
      </c>
      <c r="Y121" t="s">
        <v>1547</v>
      </c>
      <c r="Z121" t="s">
        <v>1536</v>
      </c>
      <c r="AA121" t="s">
        <v>1557</v>
      </c>
      <c r="AB121" t="s">
        <v>1541</v>
      </c>
      <c r="AC121" t="s">
        <v>1538</v>
      </c>
      <c r="AD121" t="s">
        <v>1549</v>
      </c>
      <c r="AE121" t="s">
        <v>1536</v>
      </c>
      <c r="AF121" t="s">
        <v>1558</v>
      </c>
      <c r="BK121" t="s">
        <v>1553</v>
      </c>
    </row>
    <row r="122" spans="1:63" x14ac:dyDescent="0.3">
      <c r="A122" t="s">
        <v>1534</v>
      </c>
      <c r="B122" t="s">
        <v>1535</v>
      </c>
      <c r="C122" t="s">
        <v>1536</v>
      </c>
      <c r="D122" t="str">
        <f>CONCATENATE('PLC EPS IO'!B140,'PLC EPS IO'!C140)</f>
        <v>XF:23ID2-VA{Pmp:Inl:01-GV:1}Sw:OpnLim-Sts</v>
      </c>
      <c r="E122" t="s">
        <v>1537</v>
      </c>
      <c r="F122" t="s">
        <v>1538</v>
      </c>
      <c r="G122" t="s">
        <v>1539</v>
      </c>
      <c r="H122" t="s">
        <v>1536</v>
      </c>
      <c r="I122">
        <v>1</v>
      </c>
      <c r="J122" t="s">
        <v>1540</v>
      </c>
      <c r="K122" t="s">
        <v>1541</v>
      </c>
      <c r="L122" t="s">
        <v>1538</v>
      </c>
      <c r="M122" t="s">
        <v>1542</v>
      </c>
      <c r="N122" t="s">
        <v>1536</v>
      </c>
      <c r="O122" t="s">
        <v>1543</v>
      </c>
      <c r="P122" t="s">
        <v>1541</v>
      </c>
      <c r="Q122" t="s">
        <v>1538</v>
      </c>
      <c r="R122" t="s">
        <v>1544</v>
      </c>
      <c r="S122" t="s">
        <v>1536</v>
      </c>
      <c r="T122" s="33" t="s">
        <v>1545</v>
      </c>
      <c r="U122" s="33" t="s">
        <v>1546</v>
      </c>
      <c r="V122" t="str">
        <f>'PLC EPS IO'!K140</f>
        <v>GV_21_Sts.OpnSw</v>
      </c>
      <c r="W122" t="s">
        <v>1541</v>
      </c>
      <c r="X122" t="s">
        <v>1538</v>
      </c>
      <c r="Y122" t="s">
        <v>1547</v>
      </c>
      <c r="Z122" t="s">
        <v>1536</v>
      </c>
      <c r="AA122" t="s">
        <v>1557</v>
      </c>
      <c r="AB122" t="s">
        <v>1541</v>
      </c>
      <c r="AC122" t="s">
        <v>1538</v>
      </c>
      <c r="AD122" t="s">
        <v>1549</v>
      </c>
      <c r="AE122" t="s">
        <v>1536</v>
      </c>
      <c r="AF122" t="s">
        <v>1558</v>
      </c>
      <c r="BK122" t="s">
        <v>1553</v>
      </c>
    </row>
    <row r="123" spans="1:63" x14ac:dyDescent="0.3">
      <c r="A123" t="s">
        <v>1534</v>
      </c>
      <c r="B123" t="s">
        <v>1535</v>
      </c>
      <c r="C123" t="s">
        <v>1536</v>
      </c>
      <c r="D123" t="str">
        <f>CONCATENATE('PLC EPS IO'!B141,'PLC EPS IO'!C141)</f>
        <v>XF:23ID2-VA{Pmp:Inl:02-GV:1}Sw:OpnLim-Sts</v>
      </c>
      <c r="E123" t="s">
        <v>1537</v>
      </c>
      <c r="F123" t="s">
        <v>1538</v>
      </c>
      <c r="G123" t="s">
        <v>1539</v>
      </c>
      <c r="H123" t="s">
        <v>1536</v>
      </c>
      <c r="I123">
        <v>1</v>
      </c>
      <c r="J123" t="s">
        <v>1540</v>
      </c>
      <c r="K123" t="s">
        <v>1541</v>
      </c>
      <c r="L123" t="s">
        <v>1538</v>
      </c>
      <c r="M123" t="s">
        <v>1542</v>
      </c>
      <c r="N123" t="s">
        <v>1536</v>
      </c>
      <c r="O123" t="s">
        <v>1543</v>
      </c>
      <c r="P123" t="s">
        <v>1541</v>
      </c>
      <c r="Q123" t="s">
        <v>1538</v>
      </c>
      <c r="R123" t="s">
        <v>1544</v>
      </c>
      <c r="S123" t="s">
        <v>1536</v>
      </c>
      <c r="T123" s="33" t="s">
        <v>1545</v>
      </c>
      <c r="U123" s="33" t="s">
        <v>1546</v>
      </c>
      <c r="V123" t="str">
        <f>'PLC EPS IO'!K141</f>
        <v>GV_22_Sts.OpnSw</v>
      </c>
      <c r="W123" t="s">
        <v>1541</v>
      </c>
      <c r="X123" t="s">
        <v>1538</v>
      </c>
      <c r="Y123" t="s">
        <v>1547</v>
      </c>
      <c r="Z123" t="s">
        <v>1536</v>
      </c>
      <c r="AA123" t="s">
        <v>1557</v>
      </c>
      <c r="AB123" t="s">
        <v>1541</v>
      </c>
      <c r="AC123" t="s">
        <v>1538</v>
      </c>
      <c r="AD123" t="s">
        <v>1549</v>
      </c>
      <c r="AE123" t="s">
        <v>1536</v>
      </c>
      <c r="AF123" t="s">
        <v>1558</v>
      </c>
      <c r="BK123" t="s">
        <v>1553</v>
      </c>
    </row>
    <row r="124" spans="1:63" x14ac:dyDescent="0.3">
      <c r="A124" t="s">
        <v>1534</v>
      </c>
      <c r="B124" t="s">
        <v>1535</v>
      </c>
      <c r="C124" t="s">
        <v>1536</v>
      </c>
      <c r="D124" t="str">
        <f>CONCATENATE('PLC EPS IO'!B142,'PLC EPS IO'!C142)</f>
        <v>XF:23ID2-VA{Pmp:Inl:03-GV:1}Sw:OpnLim-Sts</v>
      </c>
      <c r="E124" t="s">
        <v>1537</v>
      </c>
      <c r="F124" t="s">
        <v>1538</v>
      </c>
      <c r="G124" t="s">
        <v>1539</v>
      </c>
      <c r="H124" t="s">
        <v>1536</v>
      </c>
      <c r="I124">
        <v>1</v>
      </c>
      <c r="J124" t="s">
        <v>1540</v>
      </c>
      <c r="K124" t="s">
        <v>1541</v>
      </c>
      <c r="L124" t="s">
        <v>1538</v>
      </c>
      <c r="M124" t="s">
        <v>1542</v>
      </c>
      <c r="N124" t="s">
        <v>1536</v>
      </c>
      <c r="O124" t="s">
        <v>1543</v>
      </c>
      <c r="P124" t="s">
        <v>1541</v>
      </c>
      <c r="Q124" t="s">
        <v>1538</v>
      </c>
      <c r="R124" t="s">
        <v>1544</v>
      </c>
      <c r="S124" t="s">
        <v>1536</v>
      </c>
      <c r="T124" s="33" t="s">
        <v>1545</v>
      </c>
      <c r="U124" s="33" t="s">
        <v>1546</v>
      </c>
      <c r="V124" t="str">
        <f>'PLC EPS IO'!K142</f>
        <v>GV_23_Sts.OpnSw</v>
      </c>
      <c r="W124" t="s">
        <v>1541</v>
      </c>
      <c r="X124" t="s">
        <v>1538</v>
      </c>
      <c r="Y124" t="s">
        <v>1547</v>
      </c>
      <c r="Z124" t="s">
        <v>1536</v>
      </c>
      <c r="AA124" t="s">
        <v>1557</v>
      </c>
      <c r="AB124" t="s">
        <v>1541</v>
      </c>
      <c r="AC124" t="s">
        <v>1538</v>
      </c>
      <c r="AD124" t="s">
        <v>1549</v>
      </c>
      <c r="AE124" t="s">
        <v>1536</v>
      </c>
      <c r="AF124" t="s">
        <v>1558</v>
      </c>
      <c r="BK124" t="s">
        <v>1553</v>
      </c>
    </row>
    <row r="125" spans="1:63" x14ac:dyDescent="0.3">
      <c r="A125" t="s">
        <v>1534</v>
      </c>
      <c r="B125" t="s">
        <v>1535</v>
      </c>
      <c r="C125" t="s">
        <v>1536</v>
      </c>
      <c r="D125" t="str">
        <f>CONCATENATE('PLC EPS IO'!B143,'PLC EPS IO'!C143)</f>
        <v>XF:23ID2-VA{Diag:02-GV:1}Sw:OpnLim-Sts</v>
      </c>
      <c r="E125" t="s">
        <v>1537</v>
      </c>
      <c r="F125" t="s">
        <v>1538</v>
      </c>
      <c r="G125" t="s">
        <v>1539</v>
      </c>
      <c r="H125" t="s">
        <v>1536</v>
      </c>
      <c r="I125">
        <v>1</v>
      </c>
      <c r="J125" t="s">
        <v>1540</v>
      </c>
      <c r="K125" t="s">
        <v>1541</v>
      </c>
      <c r="L125" t="s">
        <v>1538</v>
      </c>
      <c r="M125" t="s">
        <v>1542</v>
      </c>
      <c r="N125" t="s">
        <v>1536</v>
      </c>
      <c r="O125" t="s">
        <v>1543</v>
      </c>
      <c r="P125" t="s">
        <v>1541</v>
      </c>
      <c r="Q125" t="s">
        <v>1538</v>
      </c>
      <c r="R125" t="s">
        <v>1544</v>
      </c>
      <c r="S125" t="s">
        <v>1536</v>
      </c>
      <c r="T125" s="33" t="s">
        <v>1545</v>
      </c>
      <c r="U125" s="33" t="s">
        <v>1546</v>
      </c>
      <c r="V125" t="str">
        <f>'PLC EPS IO'!K143</f>
        <v>GV_24_Sts.OpnSw</v>
      </c>
      <c r="W125" t="s">
        <v>1541</v>
      </c>
      <c r="X125" t="s">
        <v>1538</v>
      </c>
      <c r="Y125" t="s">
        <v>1547</v>
      </c>
      <c r="Z125" t="s">
        <v>1536</v>
      </c>
      <c r="AA125" t="s">
        <v>1557</v>
      </c>
      <c r="AB125" t="s">
        <v>1541</v>
      </c>
      <c r="AC125" t="s">
        <v>1538</v>
      </c>
      <c r="AD125" t="s">
        <v>1549</v>
      </c>
      <c r="AE125" t="s">
        <v>1536</v>
      </c>
      <c r="AF125" t="s">
        <v>1558</v>
      </c>
      <c r="BK125" t="s">
        <v>1553</v>
      </c>
    </row>
    <row r="126" spans="1:63" x14ac:dyDescent="0.3">
      <c r="A126" t="s">
        <v>1534</v>
      </c>
      <c r="B126" t="s">
        <v>1535</v>
      </c>
      <c r="C126" t="s">
        <v>1536</v>
      </c>
      <c r="D126" t="str">
        <f>CONCATENATE('PLC EPS IO'!B144,'PLC EPS IO'!C144)</f>
        <v>XF:23ID2-VA{Slt:2-GV:1}Sw:OpnLim-Sts</v>
      </c>
      <c r="E126" t="s">
        <v>1537</v>
      </c>
      <c r="F126" t="s">
        <v>1538</v>
      </c>
      <c r="G126" t="s">
        <v>1539</v>
      </c>
      <c r="H126" t="s">
        <v>1536</v>
      </c>
      <c r="I126">
        <v>1</v>
      </c>
      <c r="J126" t="s">
        <v>1540</v>
      </c>
      <c r="K126" t="s">
        <v>1541</v>
      </c>
      <c r="L126" t="s">
        <v>1538</v>
      </c>
      <c r="M126" t="s">
        <v>1542</v>
      </c>
      <c r="N126" t="s">
        <v>1536</v>
      </c>
      <c r="O126" t="s">
        <v>1543</v>
      </c>
      <c r="P126" t="s">
        <v>1541</v>
      </c>
      <c r="Q126" t="s">
        <v>1538</v>
      </c>
      <c r="R126" t="s">
        <v>1544</v>
      </c>
      <c r="S126" t="s">
        <v>1536</v>
      </c>
      <c r="T126" s="33" t="s">
        <v>1545</v>
      </c>
      <c r="U126" s="33" t="s">
        <v>1546</v>
      </c>
      <c r="V126" t="str">
        <f>'PLC EPS IO'!K144</f>
        <v>GV_25_Sts.OpnSw</v>
      </c>
      <c r="W126" t="s">
        <v>1541</v>
      </c>
      <c r="X126" t="s">
        <v>1538</v>
      </c>
      <c r="Y126" t="s">
        <v>1547</v>
      </c>
      <c r="Z126" t="s">
        <v>1536</v>
      </c>
      <c r="AA126" t="s">
        <v>1557</v>
      </c>
      <c r="AB126" t="s">
        <v>1541</v>
      </c>
      <c r="AC126" t="s">
        <v>1538</v>
      </c>
      <c r="AD126" t="s">
        <v>1549</v>
      </c>
      <c r="AE126" t="s">
        <v>1536</v>
      </c>
      <c r="AF126" t="s">
        <v>1558</v>
      </c>
      <c r="BK126" t="s">
        <v>1553</v>
      </c>
    </row>
    <row r="127" spans="1:63" x14ac:dyDescent="0.3">
      <c r="A127" t="s">
        <v>1534</v>
      </c>
      <c r="B127" t="s">
        <v>1535</v>
      </c>
      <c r="C127" t="s">
        <v>1536</v>
      </c>
      <c r="D127" t="str">
        <f>CONCATENATE('PLC EPS IO'!B145,'PLC EPS IO'!C145)</f>
        <v>XF:23ID2-VA{Chop-GV:1}Sw:OpnLim-Sts</v>
      </c>
      <c r="E127" t="s">
        <v>1537</v>
      </c>
      <c r="F127" t="s">
        <v>1538</v>
      </c>
      <c r="G127" t="s">
        <v>1539</v>
      </c>
      <c r="H127" t="s">
        <v>1536</v>
      </c>
      <c r="I127">
        <v>1</v>
      </c>
      <c r="J127" t="s">
        <v>1540</v>
      </c>
      <c r="K127" t="s">
        <v>1541</v>
      </c>
      <c r="L127" t="s">
        <v>1538</v>
      </c>
      <c r="M127" t="s">
        <v>1542</v>
      </c>
      <c r="N127" t="s">
        <v>1536</v>
      </c>
      <c r="O127" t="s">
        <v>1543</v>
      </c>
      <c r="P127" t="s">
        <v>1541</v>
      </c>
      <c r="Q127" t="s">
        <v>1538</v>
      </c>
      <c r="R127" t="s">
        <v>1544</v>
      </c>
      <c r="S127" t="s">
        <v>1536</v>
      </c>
      <c r="T127" s="33" t="s">
        <v>1545</v>
      </c>
      <c r="U127" s="33" t="s">
        <v>1546</v>
      </c>
      <c r="V127" t="str">
        <f>'PLC EPS IO'!K145</f>
        <v>GV_26_Sts.OpnSw</v>
      </c>
      <c r="W127" t="s">
        <v>1541</v>
      </c>
      <c r="X127" t="s">
        <v>1538</v>
      </c>
      <c r="Y127" t="s">
        <v>1547</v>
      </c>
      <c r="Z127" t="s">
        <v>1536</v>
      </c>
      <c r="AA127" t="s">
        <v>1557</v>
      </c>
      <c r="AB127" t="s">
        <v>1541</v>
      </c>
      <c r="AC127" t="s">
        <v>1538</v>
      </c>
      <c r="AD127" t="s">
        <v>1549</v>
      </c>
      <c r="AE127" t="s">
        <v>1536</v>
      </c>
      <c r="AF127" t="s">
        <v>1558</v>
      </c>
      <c r="BK127" t="s">
        <v>1553</v>
      </c>
    </row>
    <row r="128" spans="1:63" x14ac:dyDescent="0.3">
      <c r="A128" t="s">
        <v>1534</v>
      </c>
      <c r="B128" t="s">
        <v>1535</v>
      </c>
      <c r="C128" t="s">
        <v>1536</v>
      </c>
      <c r="D128" t="str">
        <f>CONCATENATE('PLC EPS IO'!B146,'PLC EPS IO'!C146)</f>
        <v>XF:23ID2-VA{Slt:3-GV:1}Sw:OpnLim-Sts</v>
      </c>
      <c r="E128" t="s">
        <v>1537</v>
      </c>
      <c r="F128" t="s">
        <v>1538</v>
      </c>
      <c r="G128" t="s">
        <v>1539</v>
      </c>
      <c r="H128" t="s">
        <v>1536</v>
      </c>
      <c r="I128">
        <v>1</v>
      </c>
      <c r="J128" t="s">
        <v>1540</v>
      </c>
      <c r="K128" t="s">
        <v>1541</v>
      </c>
      <c r="L128" t="s">
        <v>1538</v>
      </c>
      <c r="M128" t="s">
        <v>1542</v>
      </c>
      <c r="N128" t="s">
        <v>1536</v>
      </c>
      <c r="O128" t="s">
        <v>1543</v>
      </c>
      <c r="P128" t="s">
        <v>1541</v>
      </c>
      <c r="Q128" t="s">
        <v>1538</v>
      </c>
      <c r="R128" t="s">
        <v>1544</v>
      </c>
      <c r="S128" t="s">
        <v>1536</v>
      </c>
      <c r="T128" s="33" t="s">
        <v>1545</v>
      </c>
      <c r="U128" s="33" t="s">
        <v>1546</v>
      </c>
      <c r="V128" t="str">
        <f>'PLC EPS IO'!K146</f>
        <v>GV_27_Sts.OpnSw</v>
      </c>
      <c r="W128" t="s">
        <v>1541</v>
      </c>
      <c r="X128" t="s">
        <v>1538</v>
      </c>
      <c r="Y128" t="s">
        <v>1547</v>
      </c>
      <c r="Z128" t="s">
        <v>1536</v>
      </c>
      <c r="AA128" t="s">
        <v>1557</v>
      </c>
      <c r="AB128" t="s">
        <v>1541</v>
      </c>
      <c r="AC128" t="s">
        <v>1538</v>
      </c>
      <c r="AD128" t="s">
        <v>1549</v>
      </c>
      <c r="AE128" t="s">
        <v>1536</v>
      </c>
      <c r="AF128" t="s">
        <v>1558</v>
      </c>
      <c r="BK128" t="s">
        <v>1553</v>
      </c>
    </row>
    <row r="129" spans="1:63" x14ac:dyDescent="0.3">
      <c r="A129" t="s">
        <v>1534</v>
      </c>
      <c r="B129" t="s">
        <v>1535</v>
      </c>
      <c r="C129" t="s">
        <v>1536</v>
      </c>
      <c r="D129" t="str">
        <f>CONCATENATE('PLC EPS IO'!B147,'PLC EPS IO'!C147)</f>
        <v>XF:23ID2-VA{Mir:3-GV:1}Sw:OpnLim-Sts</v>
      </c>
      <c r="E129" t="s">
        <v>1537</v>
      </c>
      <c r="F129" t="s">
        <v>1538</v>
      </c>
      <c r="G129" t="s">
        <v>1539</v>
      </c>
      <c r="H129" t="s">
        <v>1536</v>
      </c>
      <c r="I129">
        <v>1</v>
      </c>
      <c r="J129" t="s">
        <v>1540</v>
      </c>
      <c r="K129" t="s">
        <v>1541</v>
      </c>
      <c r="L129" t="s">
        <v>1538</v>
      </c>
      <c r="M129" t="s">
        <v>1542</v>
      </c>
      <c r="N129" t="s">
        <v>1536</v>
      </c>
      <c r="O129" t="s">
        <v>1543</v>
      </c>
      <c r="P129" t="s">
        <v>1541</v>
      </c>
      <c r="Q129" t="s">
        <v>1538</v>
      </c>
      <c r="R129" t="s">
        <v>1544</v>
      </c>
      <c r="S129" t="s">
        <v>1536</v>
      </c>
      <c r="T129" s="33" t="s">
        <v>1545</v>
      </c>
      <c r="U129" s="33" t="s">
        <v>1546</v>
      </c>
      <c r="V129" t="str">
        <f>'PLC EPS IO'!K147</f>
        <v>GV_28_Sts.OpnSw</v>
      </c>
      <c r="W129" t="s">
        <v>1541</v>
      </c>
      <c r="X129" t="s">
        <v>1538</v>
      </c>
      <c r="Y129" t="s">
        <v>1547</v>
      </c>
      <c r="Z129" t="s">
        <v>1536</v>
      </c>
      <c r="AA129" t="s">
        <v>1557</v>
      </c>
      <c r="AB129" t="s">
        <v>1541</v>
      </c>
      <c r="AC129" t="s">
        <v>1538</v>
      </c>
      <c r="AD129" t="s">
        <v>1549</v>
      </c>
      <c r="AE129" t="s">
        <v>1536</v>
      </c>
      <c r="AF129" t="s">
        <v>1558</v>
      </c>
      <c r="BK129" t="s">
        <v>1553</v>
      </c>
    </row>
    <row r="130" spans="1:63" x14ac:dyDescent="0.3">
      <c r="A130" t="s">
        <v>1534</v>
      </c>
      <c r="B130" t="s">
        <v>1535</v>
      </c>
      <c r="C130" t="s">
        <v>1536</v>
      </c>
      <c r="D130" t="str">
        <f>CONCATENATE('PLC EPS IO'!B148,'PLC EPS IO'!C148)</f>
        <v>XF:23ID2-VA{Diag:03-GV:1}Sw:OpnLim-Sts</v>
      </c>
      <c r="E130" t="s">
        <v>1537</v>
      </c>
      <c r="F130" t="s">
        <v>1538</v>
      </c>
      <c r="G130" t="s">
        <v>1539</v>
      </c>
      <c r="H130" t="s">
        <v>1536</v>
      </c>
      <c r="I130">
        <v>1</v>
      </c>
      <c r="J130" t="s">
        <v>1540</v>
      </c>
      <c r="K130" t="s">
        <v>1541</v>
      </c>
      <c r="L130" t="s">
        <v>1538</v>
      </c>
      <c r="M130" t="s">
        <v>1542</v>
      </c>
      <c r="N130" t="s">
        <v>1536</v>
      </c>
      <c r="O130" t="s">
        <v>1543</v>
      </c>
      <c r="P130" t="s">
        <v>1541</v>
      </c>
      <c r="Q130" t="s">
        <v>1538</v>
      </c>
      <c r="R130" t="s">
        <v>1544</v>
      </c>
      <c r="S130" t="s">
        <v>1536</v>
      </c>
      <c r="T130" s="33" t="s">
        <v>1545</v>
      </c>
      <c r="U130" s="33" t="s">
        <v>1546</v>
      </c>
      <c r="V130" t="str">
        <f>'PLC EPS IO'!K148</f>
        <v>GV_29_Sts.OpnSw</v>
      </c>
      <c r="W130" t="s">
        <v>1541</v>
      </c>
      <c r="X130" t="s">
        <v>1538</v>
      </c>
      <c r="Y130" t="s">
        <v>1547</v>
      </c>
      <c r="Z130" t="s">
        <v>1536</v>
      </c>
      <c r="AA130" t="s">
        <v>1557</v>
      </c>
      <c r="AB130" t="s">
        <v>1541</v>
      </c>
      <c r="AC130" t="s">
        <v>1538</v>
      </c>
      <c r="AD130" t="s">
        <v>1549</v>
      </c>
      <c r="AE130" t="s">
        <v>1536</v>
      </c>
      <c r="AF130" t="s">
        <v>1558</v>
      </c>
      <c r="BK130" t="s">
        <v>1553</v>
      </c>
    </row>
    <row r="131" spans="1:63" x14ac:dyDescent="0.3">
      <c r="A131" t="s">
        <v>1534</v>
      </c>
      <c r="B131" t="s">
        <v>1535</v>
      </c>
      <c r="C131" t="s">
        <v>1536</v>
      </c>
      <c r="D131" t="str">
        <f>CONCATENATE('PLC EPS IO'!B149,'PLC EPS IO'!C149)</f>
        <v>XF:23ID2-VA{GC-GV:1}Sw:OpnLim-Sts</v>
      </c>
      <c r="E131" t="s">
        <v>1537</v>
      </c>
      <c r="F131" t="s">
        <v>1538</v>
      </c>
      <c r="G131" t="s">
        <v>1539</v>
      </c>
      <c r="H131" t="s">
        <v>1536</v>
      </c>
      <c r="I131">
        <v>1</v>
      </c>
      <c r="J131" t="s">
        <v>1540</v>
      </c>
      <c r="K131" t="s">
        <v>1541</v>
      </c>
      <c r="L131" t="s">
        <v>1538</v>
      </c>
      <c r="M131" t="s">
        <v>1542</v>
      </c>
      <c r="N131" t="s">
        <v>1536</v>
      </c>
      <c r="O131" t="s">
        <v>1543</v>
      </c>
      <c r="P131" t="s">
        <v>1541</v>
      </c>
      <c r="Q131" t="s">
        <v>1538</v>
      </c>
      <c r="R131" t="s">
        <v>1544</v>
      </c>
      <c r="S131" t="s">
        <v>1536</v>
      </c>
      <c r="T131" s="33" t="s">
        <v>1545</v>
      </c>
      <c r="U131" s="33" t="s">
        <v>1546</v>
      </c>
      <c r="V131" t="str">
        <f>'PLC EPS IO'!K149</f>
        <v>GV_30_Sts.OpnSw</v>
      </c>
      <c r="W131" t="s">
        <v>1541</v>
      </c>
      <c r="X131" t="s">
        <v>1538</v>
      </c>
      <c r="Y131" t="s">
        <v>1547</v>
      </c>
      <c r="Z131" t="s">
        <v>1536</v>
      </c>
      <c r="AA131" t="s">
        <v>1557</v>
      </c>
      <c r="AB131" t="s">
        <v>1541</v>
      </c>
      <c r="AC131" t="s">
        <v>1538</v>
      </c>
      <c r="AD131" t="s">
        <v>1549</v>
      </c>
      <c r="AE131" t="s">
        <v>1536</v>
      </c>
      <c r="AF131" t="s">
        <v>1558</v>
      </c>
      <c r="BK131" t="s">
        <v>1553</v>
      </c>
    </row>
    <row r="132" spans="1:63" x14ac:dyDescent="0.3">
      <c r="A132" t="s">
        <v>1534</v>
      </c>
      <c r="B132" t="s">
        <v>1535</v>
      </c>
      <c r="C132" t="s">
        <v>1536</v>
      </c>
      <c r="D132" t="str">
        <f>CONCATENATE('PLC EPS IO'!B150,'PLC EPS IO'!C150)</f>
        <v>XF:23ID2-VA{GC-GV:2}Sw:OpnLim-Sts</v>
      </c>
      <c r="E132" t="s">
        <v>1537</v>
      </c>
      <c r="F132" t="s">
        <v>1538</v>
      </c>
      <c r="G132" t="s">
        <v>1539</v>
      </c>
      <c r="H132" t="s">
        <v>1536</v>
      </c>
      <c r="I132">
        <v>1</v>
      </c>
      <c r="J132" t="s">
        <v>1540</v>
      </c>
      <c r="K132" t="s">
        <v>1541</v>
      </c>
      <c r="L132" t="s">
        <v>1538</v>
      </c>
      <c r="M132" t="s">
        <v>1542</v>
      </c>
      <c r="N132" t="s">
        <v>1536</v>
      </c>
      <c r="O132" t="s">
        <v>1543</v>
      </c>
      <c r="P132" t="s">
        <v>1541</v>
      </c>
      <c r="Q132" t="s">
        <v>1538</v>
      </c>
      <c r="R132" t="s">
        <v>1544</v>
      </c>
      <c r="S132" t="s">
        <v>1536</v>
      </c>
      <c r="T132" s="33" t="s">
        <v>1545</v>
      </c>
      <c r="U132" s="33" t="s">
        <v>1546</v>
      </c>
      <c r="V132" t="str">
        <f>'PLC EPS IO'!K150</f>
        <v>GV_31_Sts.OpnSw</v>
      </c>
      <c r="W132" t="s">
        <v>1541</v>
      </c>
      <c r="X132" t="s">
        <v>1538</v>
      </c>
      <c r="Y132" t="s">
        <v>1547</v>
      </c>
      <c r="Z132" t="s">
        <v>1536</v>
      </c>
      <c r="AA132" t="s">
        <v>1557</v>
      </c>
      <c r="AB132" t="s">
        <v>1541</v>
      </c>
      <c r="AC132" t="s">
        <v>1538</v>
      </c>
      <c r="AD132" t="s">
        <v>1549</v>
      </c>
      <c r="AE132" t="s">
        <v>1536</v>
      </c>
      <c r="AF132" t="s">
        <v>1558</v>
      </c>
      <c r="BK132" t="s">
        <v>1553</v>
      </c>
    </row>
    <row r="133" spans="1:63" x14ac:dyDescent="0.3">
      <c r="A133" t="s">
        <v>1534</v>
      </c>
      <c r="B133" t="s">
        <v>1535</v>
      </c>
      <c r="C133" t="s">
        <v>1536</v>
      </c>
      <c r="D133" t="str">
        <f>CONCATENATE('PLC EPS IO'!B151,'PLC EPS IO'!C151)</f>
        <v>XF:23ID2-VA{GC-GV:3}Sw:OpnLim-Sts</v>
      </c>
      <c r="E133" t="s">
        <v>1537</v>
      </c>
      <c r="F133" t="s">
        <v>1538</v>
      </c>
      <c r="G133" t="s">
        <v>1539</v>
      </c>
      <c r="H133" t="s">
        <v>1536</v>
      </c>
      <c r="I133">
        <v>1</v>
      </c>
      <c r="J133" t="s">
        <v>1540</v>
      </c>
      <c r="K133" t="s">
        <v>1541</v>
      </c>
      <c r="L133" t="s">
        <v>1538</v>
      </c>
      <c r="M133" t="s">
        <v>1542</v>
      </c>
      <c r="N133" t="s">
        <v>1536</v>
      </c>
      <c r="O133" t="s">
        <v>1543</v>
      </c>
      <c r="P133" t="s">
        <v>1541</v>
      </c>
      <c r="Q133" t="s">
        <v>1538</v>
      </c>
      <c r="R133" t="s">
        <v>1544</v>
      </c>
      <c r="S133" t="s">
        <v>1536</v>
      </c>
      <c r="T133" s="33" t="s">
        <v>1545</v>
      </c>
      <c r="U133" s="33" t="s">
        <v>1546</v>
      </c>
      <c r="V133" t="str">
        <f>'PLC EPS IO'!K151</f>
        <v>GV_32_Sts.OpnSw</v>
      </c>
      <c r="W133" t="s">
        <v>1541</v>
      </c>
      <c r="X133" t="s">
        <v>1538</v>
      </c>
      <c r="Y133" t="s">
        <v>1547</v>
      </c>
      <c r="Z133" t="s">
        <v>1536</v>
      </c>
      <c r="AA133" t="s">
        <v>1557</v>
      </c>
      <c r="AB133" t="s">
        <v>1541</v>
      </c>
      <c r="AC133" t="s">
        <v>1538</v>
      </c>
      <c r="AD133" t="s">
        <v>1549</v>
      </c>
      <c r="AE133" t="s">
        <v>1536</v>
      </c>
      <c r="AF133" t="s">
        <v>1558</v>
      </c>
      <c r="BK133" t="s">
        <v>1553</v>
      </c>
    </row>
    <row r="134" spans="1:63" x14ac:dyDescent="0.3">
      <c r="A134" t="s">
        <v>1534</v>
      </c>
      <c r="B134" t="s">
        <v>1535</v>
      </c>
      <c r="C134" t="s">
        <v>1536</v>
      </c>
      <c r="D134" t="str">
        <f>CONCATENATE('PLC EPS IO'!B152,'PLC EPS IO'!C152)</f>
        <v>XF:23IDA-VA:0{DP:1-GV:1}Sw:ClsLim-Sts</v>
      </c>
      <c r="E134" t="s">
        <v>1537</v>
      </c>
      <c r="F134" t="s">
        <v>1538</v>
      </c>
      <c r="G134" t="s">
        <v>1539</v>
      </c>
      <c r="H134" t="s">
        <v>1536</v>
      </c>
      <c r="I134">
        <v>1</v>
      </c>
      <c r="J134" t="s">
        <v>1540</v>
      </c>
      <c r="K134" t="s">
        <v>1541</v>
      </c>
      <c r="L134" t="s">
        <v>1538</v>
      </c>
      <c r="M134" t="s">
        <v>1542</v>
      </c>
      <c r="N134" t="s">
        <v>1536</v>
      </c>
      <c r="O134" t="s">
        <v>1543</v>
      </c>
      <c r="P134" t="s">
        <v>1541</v>
      </c>
      <c r="Q134" t="s">
        <v>1538</v>
      </c>
      <c r="R134" t="s">
        <v>1544</v>
      </c>
      <c r="S134" t="s">
        <v>1536</v>
      </c>
      <c r="T134" s="33" t="s">
        <v>1545</v>
      </c>
      <c r="U134" s="33" t="s">
        <v>1546</v>
      </c>
      <c r="V134" t="str">
        <f>'PLC EPS IO'!K152</f>
        <v>GV_01_Sts.ClsSw</v>
      </c>
      <c r="W134" t="s">
        <v>1541</v>
      </c>
      <c r="X134" t="s">
        <v>1538</v>
      </c>
      <c r="Y134" t="s">
        <v>1547</v>
      </c>
      <c r="Z134" t="s">
        <v>1536</v>
      </c>
      <c r="AA134" t="s">
        <v>1557</v>
      </c>
      <c r="AB134" t="s">
        <v>1541</v>
      </c>
      <c r="AC134" t="s">
        <v>1538</v>
      </c>
      <c r="AD134" t="s">
        <v>1549</v>
      </c>
      <c r="AE134" t="s">
        <v>1536</v>
      </c>
      <c r="AF134" t="s">
        <v>1558</v>
      </c>
      <c r="BK134" t="s">
        <v>1553</v>
      </c>
    </row>
    <row r="135" spans="1:63" x14ac:dyDescent="0.3">
      <c r="A135" t="s">
        <v>1534</v>
      </c>
      <c r="B135" t="s">
        <v>1535</v>
      </c>
      <c r="C135" t="s">
        <v>1536</v>
      </c>
      <c r="D135" t="str">
        <f>CONCATENATE('PLC EPS IO'!B153,'PLC EPS IO'!C153)</f>
        <v>XF:23IDA-VA:1{Mir:1-GV:1}Sw:ClsLim-Sts</v>
      </c>
      <c r="E135" t="s">
        <v>1537</v>
      </c>
      <c r="F135" t="s">
        <v>1538</v>
      </c>
      <c r="G135" t="s">
        <v>1539</v>
      </c>
      <c r="H135" t="s">
        <v>1536</v>
      </c>
      <c r="I135">
        <v>1</v>
      </c>
      <c r="J135" t="s">
        <v>1540</v>
      </c>
      <c r="K135" t="s">
        <v>1541</v>
      </c>
      <c r="L135" t="s">
        <v>1538</v>
      </c>
      <c r="M135" t="s">
        <v>1542</v>
      </c>
      <c r="N135" t="s">
        <v>1536</v>
      </c>
      <c r="O135" t="s">
        <v>1543</v>
      </c>
      <c r="P135" t="s">
        <v>1541</v>
      </c>
      <c r="Q135" t="s">
        <v>1538</v>
      </c>
      <c r="R135" t="s">
        <v>1544</v>
      </c>
      <c r="S135" t="s">
        <v>1536</v>
      </c>
      <c r="T135" s="33" t="s">
        <v>1545</v>
      </c>
      <c r="U135" s="33" t="s">
        <v>1546</v>
      </c>
      <c r="V135" t="str">
        <f>'PLC EPS IO'!K153</f>
        <v>GV_02_Sts.ClsSw</v>
      </c>
      <c r="W135" t="s">
        <v>1541</v>
      </c>
      <c r="X135" t="s">
        <v>1538</v>
      </c>
      <c r="Y135" t="s">
        <v>1547</v>
      </c>
      <c r="Z135" t="s">
        <v>1536</v>
      </c>
      <c r="AA135" t="s">
        <v>1557</v>
      </c>
      <c r="AB135" t="s">
        <v>1541</v>
      </c>
      <c r="AC135" t="s">
        <v>1538</v>
      </c>
      <c r="AD135" t="s">
        <v>1549</v>
      </c>
      <c r="AE135" t="s">
        <v>1536</v>
      </c>
      <c r="AF135" t="s">
        <v>1558</v>
      </c>
      <c r="BK135" t="s">
        <v>1553</v>
      </c>
    </row>
    <row r="136" spans="1:63" x14ac:dyDescent="0.3">
      <c r="A136" t="s">
        <v>1534</v>
      </c>
      <c r="B136" t="s">
        <v>1535</v>
      </c>
      <c r="C136" t="s">
        <v>1536</v>
      </c>
      <c r="D136" t="str">
        <f>CONCATENATE('PLC EPS IO'!B154,'PLC EPS IO'!C154)</f>
        <v>XF:23IDA-VA:1{FS:1-GV:1}Sw:ClsLim-Sts</v>
      </c>
      <c r="E136" t="s">
        <v>1537</v>
      </c>
      <c r="F136" t="s">
        <v>1538</v>
      </c>
      <c r="G136" t="s">
        <v>1539</v>
      </c>
      <c r="H136" t="s">
        <v>1536</v>
      </c>
      <c r="I136">
        <v>1</v>
      </c>
      <c r="J136" t="s">
        <v>1540</v>
      </c>
      <c r="K136" t="s">
        <v>1541</v>
      </c>
      <c r="L136" t="s">
        <v>1538</v>
      </c>
      <c r="M136" t="s">
        <v>1542</v>
      </c>
      <c r="N136" t="s">
        <v>1536</v>
      </c>
      <c r="O136" t="s">
        <v>1543</v>
      </c>
      <c r="P136" t="s">
        <v>1541</v>
      </c>
      <c r="Q136" t="s">
        <v>1538</v>
      </c>
      <c r="R136" t="s">
        <v>1544</v>
      </c>
      <c r="S136" t="s">
        <v>1536</v>
      </c>
      <c r="T136" s="33" t="s">
        <v>1545</v>
      </c>
      <c r="U136" s="33" t="s">
        <v>1546</v>
      </c>
      <c r="V136" t="str">
        <f>'PLC EPS IO'!K154</f>
        <v>GV_03_Sts.ClsSw</v>
      </c>
      <c r="W136" t="s">
        <v>1541</v>
      </c>
      <c r="X136" t="s">
        <v>1538</v>
      </c>
      <c r="Y136" t="s">
        <v>1547</v>
      </c>
      <c r="Z136" t="s">
        <v>1536</v>
      </c>
      <c r="AA136" t="s">
        <v>1557</v>
      </c>
      <c r="AB136" t="s">
        <v>1541</v>
      </c>
      <c r="AC136" t="s">
        <v>1538</v>
      </c>
      <c r="AD136" t="s">
        <v>1549</v>
      </c>
      <c r="AE136" t="s">
        <v>1536</v>
      </c>
      <c r="AF136" t="s">
        <v>1558</v>
      </c>
      <c r="BK136" t="s">
        <v>1553</v>
      </c>
    </row>
    <row r="137" spans="1:63" x14ac:dyDescent="0.3">
      <c r="A137" t="s">
        <v>1534</v>
      </c>
      <c r="B137" t="s">
        <v>1535</v>
      </c>
      <c r="C137" t="s">
        <v>1536</v>
      </c>
      <c r="D137" t="str">
        <f>CONCATENATE('PLC EPS IO'!B155,'PLC EPS IO'!C155)</f>
        <v>XF:23IDA-VA:1{FS:1-GV:2}Sw:ClsLim-Sts</v>
      </c>
      <c r="E137" t="s">
        <v>1537</v>
      </c>
      <c r="F137" t="s">
        <v>1538</v>
      </c>
      <c r="G137" t="s">
        <v>1539</v>
      </c>
      <c r="H137" t="s">
        <v>1536</v>
      </c>
      <c r="I137">
        <v>1</v>
      </c>
      <c r="J137" t="s">
        <v>1540</v>
      </c>
      <c r="K137" t="s">
        <v>1541</v>
      </c>
      <c r="L137" t="s">
        <v>1538</v>
      </c>
      <c r="M137" t="s">
        <v>1542</v>
      </c>
      <c r="N137" t="s">
        <v>1536</v>
      </c>
      <c r="O137" t="s">
        <v>1543</v>
      </c>
      <c r="P137" t="s">
        <v>1541</v>
      </c>
      <c r="Q137" t="s">
        <v>1538</v>
      </c>
      <c r="R137" t="s">
        <v>1544</v>
      </c>
      <c r="S137" t="s">
        <v>1536</v>
      </c>
      <c r="T137" s="33" t="s">
        <v>1545</v>
      </c>
      <c r="U137" s="33" t="s">
        <v>1546</v>
      </c>
      <c r="V137" t="str">
        <f>'PLC EPS IO'!K155</f>
        <v>GV_04_Sts.ClsSw</v>
      </c>
      <c r="W137" t="s">
        <v>1541</v>
      </c>
      <c r="X137" t="s">
        <v>1538</v>
      </c>
      <c r="Y137" t="s">
        <v>1547</v>
      </c>
      <c r="Z137" t="s">
        <v>1536</v>
      </c>
      <c r="AA137" t="s">
        <v>1557</v>
      </c>
      <c r="AB137" t="s">
        <v>1541</v>
      </c>
      <c r="AC137" t="s">
        <v>1538</v>
      </c>
      <c r="AD137" t="s">
        <v>1549</v>
      </c>
      <c r="AE137" t="s">
        <v>1536</v>
      </c>
      <c r="AF137" t="s">
        <v>1558</v>
      </c>
      <c r="BK137" t="s">
        <v>1553</v>
      </c>
    </row>
    <row r="138" spans="1:63" x14ac:dyDescent="0.3">
      <c r="A138" t="s">
        <v>1534</v>
      </c>
      <c r="B138" t="s">
        <v>1535</v>
      </c>
      <c r="C138" t="s">
        <v>1536</v>
      </c>
      <c r="D138" t="str">
        <f>CONCATENATE('PLC EPS IO'!B156,'PLC EPS IO'!C156)</f>
        <v>XF:23IDA-VA:2{Mir:1-GV:1}Sw:ClsLim-Sts</v>
      </c>
      <c r="E138" t="s">
        <v>1537</v>
      </c>
      <c r="F138" t="s">
        <v>1538</v>
      </c>
      <c r="G138" t="s">
        <v>1539</v>
      </c>
      <c r="H138" t="s">
        <v>1536</v>
      </c>
      <c r="I138">
        <v>1</v>
      </c>
      <c r="J138" t="s">
        <v>1540</v>
      </c>
      <c r="K138" t="s">
        <v>1541</v>
      </c>
      <c r="L138" t="s">
        <v>1538</v>
      </c>
      <c r="M138" t="s">
        <v>1542</v>
      </c>
      <c r="N138" t="s">
        <v>1536</v>
      </c>
      <c r="O138" t="s">
        <v>1543</v>
      </c>
      <c r="P138" t="s">
        <v>1541</v>
      </c>
      <c r="Q138" t="s">
        <v>1538</v>
      </c>
      <c r="R138" t="s">
        <v>1544</v>
      </c>
      <c r="S138" t="s">
        <v>1536</v>
      </c>
      <c r="T138" s="33" t="s">
        <v>1545</v>
      </c>
      <c r="U138" s="33" t="s">
        <v>1546</v>
      </c>
      <c r="V138" t="str">
        <f>'PLC EPS IO'!K156</f>
        <v>GV_05_Sts.ClsSw</v>
      </c>
      <c r="W138" t="s">
        <v>1541</v>
      </c>
      <c r="X138" t="s">
        <v>1538</v>
      </c>
      <c r="Y138" t="s">
        <v>1547</v>
      </c>
      <c r="Z138" t="s">
        <v>1536</v>
      </c>
      <c r="AA138" t="s">
        <v>1557</v>
      </c>
      <c r="AB138" t="s">
        <v>1541</v>
      </c>
      <c r="AC138" t="s">
        <v>1538</v>
      </c>
      <c r="AD138" t="s">
        <v>1549</v>
      </c>
      <c r="AE138" t="s">
        <v>1536</v>
      </c>
      <c r="AF138" t="s">
        <v>1558</v>
      </c>
      <c r="BK138" t="s">
        <v>1553</v>
      </c>
    </row>
    <row r="139" spans="1:63" x14ac:dyDescent="0.3">
      <c r="A139" t="s">
        <v>1534</v>
      </c>
      <c r="B139" t="s">
        <v>1535</v>
      </c>
      <c r="C139" t="s">
        <v>1536</v>
      </c>
      <c r="D139" t="str">
        <f>CONCATENATE('PLC EPS IO'!B157,'PLC EPS IO'!C157)</f>
        <v>XF:23IDA-VA:2{Mir:1-GV:2}Sw:ClsLim-Sts</v>
      </c>
      <c r="E139" t="s">
        <v>1537</v>
      </c>
      <c r="F139" t="s">
        <v>1538</v>
      </c>
      <c r="G139" t="s">
        <v>1539</v>
      </c>
      <c r="H139" t="s">
        <v>1536</v>
      </c>
      <c r="I139">
        <v>1</v>
      </c>
      <c r="J139" t="s">
        <v>1540</v>
      </c>
      <c r="K139" t="s">
        <v>1541</v>
      </c>
      <c r="L139" t="s">
        <v>1538</v>
      </c>
      <c r="M139" t="s">
        <v>1542</v>
      </c>
      <c r="N139" t="s">
        <v>1536</v>
      </c>
      <c r="O139" t="s">
        <v>1543</v>
      </c>
      <c r="P139" t="s">
        <v>1541</v>
      </c>
      <c r="Q139" t="s">
        <v>1538</v>
      </c>
      <c r="R139" t="s">
        <v>1544</v>
      </c>
      <c r="S139" t="s">
        <v>1536</v>
      </c>
      <c r="T139" s="33" t="s">
        <v>1545</v>
      </c>
      <c r="U139" s="33" t="s">
        <v>1546</v>
      </c>
      <c r="V139" t="str">
        <f>'PLC EPS IO'!K157</f>
        <v>GV_06_Sts.ClsSw</v>
      </c>
      <c r="W139" t="s">
        <v>1541</v>
      </c>
      <c r="X139" t="s">
        <v>1538</v>
      </c>
      <c r="Y139" t="s">
        <v>1547</v>
      </c>
      <c r="Z139" t="s">
        <v>1536</v>
      </c>
      <c r="AA139" t="s">
        <v>1557</v>
      </c>
      <c r="AB139" t="s">
        <v>1541</v>
      </c>
      <c r="AC139" t="s">
        <v>1538</v>
      </c>
      <c r="AD139" t="s">
        <v>1549</v>
      </c>
      <c r="AE139" t="s">
        <v>1536</v>
      </c>
      <c r="AF139" t="s">
        <v>1558</v>
      </c>
      <c r="BK139" t="s">
        <v>1553</v>
      </c>
    </row>
    <row r="140" spans="1:63" x14ac:dyDescent="0.3">
      <c r="A140" t="s">
        <v>1534</v>
      </c>
      <c r="B140" t="s">
        <v>1535</v>
      </c>
      <c r="C140" t="s">
        <v>1536</v>
      </c>
      <c r="D140" t="str">
        <f>CONCATENATE('PLC EPS IO'!B158,'PLC EPS IO'!C158)</f>
        <v>XF:23ID1-VA{Diag:01-GV:1}Sw:ClsLim-Sts</v>
      </c>
      <c r="E140" t="s">
        <v>1537</v>
      </c>
      <c r="F140" t="s">
        <v>1538</v>
      </c>
      <c r="G140" t="s">
        <v>1539</v>
      </c>
      <c r="H140" t="s">
        <v>1536</v>
      </c>
      <c r="I140">
        <v>1</v>
      </c>
      <c r="J140" t="s">
        <v>1540</v>
      </c>
      <c r="K140" t="s">
        <v>1541</v>
      </c>
      <c r="L140" t="s">
        <v>1538</v>
      </c>
      <c r="M140" t="s">
        <v>1542</v>
      </c>
      <c r="N140" t="s">
        <v>1536</v>
      </c>
      <c r="O140" t="s">
        <v>1543</v>
      </c>
      <c r="P140" t="s">
        <v>1541</v>
      </c>
      <c r="Q140" t="s">
        <v>1538</v>
      </c>
      <c r="R140" t="s">
        <v>1544</v>
      </c>
      <c r="S140" t="s">
        <v>1536</v>
      </c>
      <c r="T140" s="33" t="s">
        <v>1545</v>
      </c>
      <c r="U140" s="33" t="s">
        <v>1546</v>
      </c>
      <c r="V140" t="str">
        <f>'PLC EPS IO'!K158</f>
        <v>GV_07_Sts.ClsSw</v>
      </c>
      <c r="W140" t="s">
        <v>1541</v>
      </c>
      <c r="X140" t="s">
        <v>1538</v>
      </c>
      <c r="Y140" t="s">
        <v>1547</v>
      </c>
      <c r="Z140" t="s">
        <v>1536</v>
      </c>
      <c r="AA140" t="s">
        <v>1557</v>
      </c>
      <c r="AB140" t="s">
        <v>1541</v>
      </c>
      <c r="AC140" t="s">
        <v>1538</v>
      </c>
      <c r="AD140" t="s">
        <v>1549</v>
      </c>
      <c r="AE140" t="s">
        <v>1536</v>
      </c>
      <c r="AF140" t="s">
        <v>1558</v>
      </c>
      <c r="BK140" t="s">
        <v>1553</v>
      </c>
    </row>
    <row r="141" spans="1:63" x14ac:dyDescent="0.3">
      <c r="A141" t="s">
        <v>1534</v>
      </c>
      <c r="B141" t="s">
        <v>1535</v>
      </c>
      <c r="C141" t="s">
        <v>1536</v>
      </c>
      <c r="D141" t="str">
        <f>CONCATENATE('PLC EPS IO'!B159,'PLC EPS IO'!C159)</f>
        <v>XF:23ID1-VA{Diag:02-GV:1}Sw:ClsLim-Sts</v>
      </c>
      <c r="E141" t="s">
        <v>1537</v>
      </c>
      <c r="F141" t="s">
        <v>1538</v>
      </c>
      <c r="G141" t="s">
        <v>1539</v>
      </c>
      <c r="H141" t="s">
        <v>1536</v>
      </c>
      <c r="I141">
        <v>1</v>
      </c>
      <c r="J141" t="s">
        <v>1540</v>
      </c>
      <c r="K141" t="s">
        <v>1541</v>
      </c>
      <c r="L141" t="s">
        <v>1538</v>
      </c>
      <c r="M141" t="s">
        <v>1542</v>
      </c>
      <c r="N141" t="s">
        <v>1536</v>
      </c>
      <c r="O141" t="s">
        <v>1543</v>
      </c>
      <c r="P141" t="s">
        <v>1541</v>
      </c>
      <c r="Q141" t="s">
        <v>1538</v>
      </c>
      <c r="R141" t="s">
        <v>1544</v>
      </c>
      <c r="S141" t="s">
        <v>1536</v>
      </c>
      <c r="T141" s="33" t="s">
        <v>1545</v>
      </c>
      <c r="U141" s="33" t="s">
        <v>1546</v>
      </c>
      <c r="V141" t="str">
        <f>'PLC EPS IO'!K159</f>
        <v>GV_08_Sts.ClsSw</v>
      </c>
      <c r="W141" t="s">
        <v>1541</v>
      </c>
      <c r="X141" t="s">
        <v>1538</v>
      </c>
      <c r="Y141" t="s">
        <v>1547</v>
      </c>
      <c r="Z141" t="s">
        <v>1536</v>
      </c>
      <c r="AA141" t="s">
        <v>1557</v>
      </c>
      <c r="AB141" t="s">
        <v>1541</v>
      </c>
      <c r="AC141" t="s">
        <v>1538</v>
      </c>
      <c r="AD141" t="s">
        <v>1549</v>
      </c>
      <c r="AE141" t="s">
        <v>1536</v>
      </c>
      <c r="AF141" t="s">
        <v>1558</v>
      </c>
      <c r="BK141" t="s">
        <v>1553</v>
      </c>
    </row>
    <row r="142" spans="1:63" x14ac:dyDescent="0.3">
      <c r="A142" t="s">
        <v>1534</v>
      </c>
      <c r="B142" t="s">
        <v>1535</v>
      </c>
      <c r="C142" t="s">
        <v>1536</v>
      </c>
      <c r="D142" t="str">
        <f>CONCATENATE('PLC EPS IO'!B160,'PLC EPS IO'!C160)</f>
        <v>XF:23ID1-VA{Mon-GV:1}Sw:ClsLim-Sts</v>
      </c>
      <c r="E142" t="s">
        <v>1537</v>
      </c>
      <c r="F142" t="s">
        <v>1538</v>
      </c>
      <c r="G142" t="s">
        <v>1539</v>
      </c>
      <c r="H142" t="s">
        <v>1536</v>
      </c>
      <c r="I142">
        <v>1</v>
      </c>
      <c r="J142" t="s">
        <v>1540</v>
      </c>
      <c r="K142" t="s">
        <v>1541</v>
      </c>
      <c r="L142" t="s">
        <v>1538</v>
      </c>
      <c r="M142" t="s">
        <v>1542</v>
      </c>
      <c r="N142" t="s">
        <v>1536</v>
      </c>
      <c r="O142" t="s">
        <v>1543</v>
      </c>
      <c r="P142" t="s">
        <v>1541</v>
      </c>
      <c r="Q142" t="s">
        <v>1538</v>
      </c>
      <c r="R142" t="s">
        <v>1544</v>
      </c>
      <c r="S142" t="s">
        <v>1536</v>
      </c>
      <c r="T142" s="33" t="s">
        <v>1545</v>
      </c>
      <c r="U142" s="33" t="s">
        <v>1546</v>
      </c>
      <c r="V142" t="str">
        <f>'PLC EPS IO'!K160</f>
        <v>GV_09_Sts.ClsSw</v>
      </c>
      <c r="W142" t="s">
        <v>1541</v>
      </c>
      <c r="X142" t="s">
        <v>1538</v>
      </c>
      <c r="Y142" t="s">
        <v>1547</v>
      </c>
      <c r="Z142" t="s">
        <v>1536</v>
      </c>
      <c r="AA142" t="s">
        <v>1557</v>
      </c>
      <c r="AB142" t="s">
        <v>1541</v>
      </c>
      <c r="AC142" t="s">
        <v>1538</v>
      </c>
      <c r="AD142" t="s">
        <v>1549</v>
      </c>
      <c r="AE142" t="s">
        <v>1536</v>
      </c>
      <c r="AF142" t="s">
        <v>1558</v>
      </c>
      <c r="BK142" t="s">
        <v>1553</v>
      </c>
    </row>
    <row r="143" spans="1:63" x14ac:dyDescent="0.3">
      <c r="A143" t="s">
        <v>1534</v>
      </c>
      <c r="B143" t="s">
        <v>1535</v>
      </c>
      <c r="C143" t="s">
        <v>1536</v>
      </c>
      <c r="D143" t="str">
        <f>CONCATENATE('PLC EPS IO'!B161,'PLC EPS IO'!C161)</f>
        <v>XF:23ID1-VA{Slt:1-GV:1}Sw:ClsLim-Sts</v>
      </c>
      <c r="E143" t="s">
        <v>1537</v>
      </c>
      <c r="F143" t="s">
        <v>1538</v>
      </c>
      <c r="G143" t="s">
        <v>1539</v>
      </c>
      <c r="H143" t="s">
        <v>1536</v>
      </c>
      <c r="I143">
        <v>1</v>
      </c>
      <c r="J143" t="s">
        <v>1540</v>
      </c>
      <c r="K143" t="s">
        <v>1541</v>
      </c>
      <c r="L143" t="s">
        <v>1538</v>
      </c>
      <c r="M143" t="s">
        <v>1542</v>
      </c>
      <c r="N143" t="s">
        <v>1536</v>
      </c>
      <c r="O143" t="s">
        <v>1543</v>
      </c>
      <c r="P143" t="s">
        <v>1541</v>
      </c>
      <c r="Q143" t="s">
        <v>1538</v>
      </c>
      <c r="R143" t="s">
        <v>1544</v>
      </c>
      <c r="S143" t="s">
        <v>1536</v>
      </c>
      <c r="T143" s="33" t="s">
        <v>1545</v>
      </c>
      <c r="U143" s="33" t="s">
        <v>1546</v>
      </c>
      <c r="V143" t="str">
        <f>'PLC EPS IO'!K161</f>
        <v>GV_10_Sts.ClsSw</v>
      </c>
      <c r="W143" t="s">
        <v>1541</v>
      </c>
      <c r="X143" t="s">
        <v>1538</v>
      </c>
      <c r="Y143" t="s">
        <v>1547</v>
      </c>
      <c r="Z143" t="s">
        <v>1536</v>
      </c>
      <c r="AA143" t="s">
        <v>1557</v>
      </c>
      <c r="AB143" t="s">
        <v>1541</v>
      </c>
      <c r="AC143" t="s">
        <v>1538</v>
      </c>
      <c r="AD143" t="s">
        <v>1549</v>
      </c>
      <c r="AE143" t="s">
        <v>1536</v>
      </c>
      <c r="AF143" t="s">
        <v>1558</v>
      </c>
      <c r="BK143" t="s">
        <v>1553</v>
      </c>
    </row>
    <row r="144" spans="1:63" x14ac:dyDescent="0.3">
      <c r="A144" t="s">
        <v>1534</v>
      </c>
      <c r="B144" t="s">
        <v>1535</v>
      </c>
      <c r="C144" t="s">
        <v>1536</v>
      </c>
      <c r="D144" t="str">
        <f>CONCATENATE('PLC EPS IO'!B162,'PLC EPS IO'!C162)</f>
        <v>XF:23ID1-VA{Mir:3-GV:1}Sw:ClsLim-Sts</v>
      </c>
      <c r="E144" t="s">
        <v>1537</v>
      </c>
      <c r="F144" t="s">
        <v>1538</v>
      </c>
      <c r="G144" t="s">
        <v>1539</v>
      </c>
      <c r="H144" t="s">
        <v>1536</v>
      </c>
      <c r="I144">
        <v>1</v>
      </c>
      <c r="J144" t="s">
        <v>1540</v>
      </c>
      <c r="K144" t="s">
        <v>1541</v>
      </c>
      <c r="L144" t="s">
        <v>1538</v>
      </c>
      <c r="M144" t="s">
        <v>1542</v>
      </c>
      <c r="N144" t="s">
        <v>1536</v>
      </c>
      <c r="O144" t="s">
        <v>1543</v>
      </c>
      <c r="P144" t="s">
        <v>1541</v>
      </c>
      <c r="Q144" t="s">
        <v>1538</v>
      </c>
      <c r="R144" t="s">
        <v>1544</v>
      </c>
      <c r="S144" t="s">
        <v>1536</v>
      </c>
      <c r="T144" s="33" t="s">
        <v>1545</v>
      </c>
      <c r="U144" s="33" t="s">
        <v>1546</v>
      </c>
      <c r="V144" t="str">
        <f>'PLC EPS IO'!K162</f>
        <v>GV_11_Sts.ClsSw</v>
      </c>
      <c r="W144" t="s">
        <v>1541</v>
      </c>
      <c r="X144" t="s">
        <v>1538</v>
      </c>
      <c r="Y144" t="s">
        <v>1547</v>
      </c>
      <c r="Z144" t="s">
        <v>1536</v>
      </c>
      <c r="AA144" t="s">
        <v>1557</v>
      </c>
      <c r="AB144" t="s">
        <v>1541</v>
      </c>
      <c r="AC144" t="s">
        <v>1538</v>
      </c>
      <c r="AD144" t="s">
        <v>1549</v>
      </c>
      <c r="AE144" t="s">
        <v>1536</v>
      </c>
      <c r="AF144" t="s">
        <v>1558</v>
      </c>
      <c r="BK144" t="s">
        <v>1553</v>
      </c>
    </row>
    <row r="145" spans="1:63" x14ac:dyDescent="0.3">
      <c r="A145" t="s">
        <v>1534</v>
      </c>
      <c r="B145" t="s">
        <v>1535</v>
      </c>
      <c r="C145" t="s">
        <v>1536</v>
      </c>
      <c r="D145" t="str">
        <f>CONCATENATE('PLC EPS IO'!B163,'PLC EPS IO'!C163)</f>
        <v>XF:23ID1-VA{FV:1}Sw:ClsLim-Sts</v>
      </c>
      <c r="E145" t="s">
        <v>1537</v>
      </c>
      <c r="F145" t="s">
        <v>1538</v>
      </c>
      <c r="G145" t="s">
        <v>1539</v>
      </c>
      <c r="H145" t="s">
        <v>1536</v>
      </c>
      <c r="I145">
        <v>1</v>
      </c>
      <c r="J145" t="s">
        <v>1540</v>
      </c>
      <c r="K145" t="s">
        <v>1541</v>
      </c>
      <c r="L145" t="s">
        <v>1538</v>
      </c>
      <c r="M145" t="s">
        <v>1542</v>
      </c>
      <c r="N145" t="s">
        <v>1536</v>
      </c>
      <c r="O145" t="s">
        <v>1543</v>
      </c>
      <c r="P145" t="s">
        <v>1541</v>
      </c>
      <c r="Q145" t="s">
        <v>1538</v>
      </c>
      <c r="R145" t="s">
        <v>1544</v>
      </c>
      <c r="S145" t="s">
        <v>1536</v>
      </c>
      <c r="T145" s="33" t="s">
        <v>1545</v>
      </c>
      <c r="U145" s="33" t="s">
        <v>1546</v>
      </c>
      <c r="V145" t="str">
        <f>'PLC EPS IO'!K163</f>
        <v>FV_01_Sts.ClsSw</v>
      </c>
      <c r="W145" t="s">
        <v>1541</v>
      </c>
      <c r="X145" t="s">
        <v>1538</v>
      </c>
      <c r="Y145" t="s">
        <v>1547</v>
      </c>
      <c r="Z145" t="s">
        <v>1536</v>
      </c>
      <c r="AA145" t="s">
        <v>1557</v>
      </c>
      <c r="AB145" t="s">
        <v>1541</v>
      </c>
      <c r="AC145" t="s">
        <v>1538</v>
      </c>
      <c r="AD145" t="s">
        <v>1549</v>
      </c>
      <c r="AE145" t="s">
        <v>1536</v>
      </c>
      <c r="AF145" t="s">
        <v>1558</v>
      </c>
      <c r="BK145" t="s">
        <v>1553</v>
      </c>
    </row>
    <row r="146" spans="1:63" x14ac:dyDescent="0.3">
      <c r="A146" t="s">
        <v>1534</v>
      </c>
      <c r="B146" t="s">
        <v>1535</v>
      </c>
      <c r="C146" t="s">
        <v>1536</v>
      </c>
      <c r="D146" t="str">
        <f>CONCATENATE('PLC EPS IO'!B164,'PLC EPS IO'!C164)</f>
        <v>XF:23ID1-VA{Diag:03-GV:1}Sw:ClsLim-Sts</v>
      </c>
      <c r="E146" t="s">
        <v>1537</v>
      </c>
      <c r="F146" t="s">
        <v>1538</v>
      </c>
      <c r="G146" t="s">
        <v>1539</v>
      </c>
      <c r="H146" t="s">
        <v>1536</v>
      </c>
      <c r="I146">
        <v>1</v>
      </c>
      <c r="J146" t="s">
        <v>1540</v>
      </c>
      <c r="K146" t="s">
        <v>1541</v>
      </c>
      <c r="L146" t="s">
        <v>1538</v>
      </c>
      <c r="M146" t="s">
        <v>1542</v>
      </c>
      <c r="N146" t="s">
        <v>1536</v>
      </c>
      <c r="O146" t="s">
        <v>1543</v>
      </c>
      <c r="P146" t="s">
        <v>1541</v>
      </c>
      <c r="Q146" t="s">
        <v>1538</v>
      </c>
      <c r="R146" t="s">
        <v>1544</v>
      </c>
      <c r="S146" t="s">
        <v>1536</v>
      </c>
      <c r="T146" s="33" t="s">
        <v>1545</v>
      </c>
      <c r="U146" s="33" t="s">
        <v>1546</v>
      </c>
      <c r="V146" t="str">
        <f>'PLC EPS IO'!K164</f>
        <v>GV_12_Sts.ClsSw</v>
      </c>
      <c r="W146" t="s">
        <v>1541</v>
      </c>
      <c r="X146" t="s">
        <v>1538</v>
      </c>
      <c r="Y146" t="s">
        <v>1547</v>
      </c>
      <c r="Z146" t="s">
        <v>1536</v>
      </c>
      <c r="AA146" t="s">
        <v>1557</v>
      </c>
      <c r="AB146" t="s">
        <v>1541</v>
      </c>
      <c r="AC146" t="s">
        <v>1538</v>
      </c>
      <c r="AD146" t="s">
        <v>1549</v>
      </c>
      <c r="AE146" t="s">
        <v>1536</v>
      </c>
      <c r="AF146" t="s">
        <v>1558</v>
      </c>
      <c r="BK146" t="s">
        <v>1553</v>
      </c>
    </row>
    <row r="147" spans="1:63" x14ac:dyDescent="0.3">
      <c r="A147" t="s">
        <v>1534</v>
      </c>
      <c r="B147" t="s">
        <v>1535</v>
      </c>
      <c r="C147" t="s">
        <v>1536</v>
      </c>
      <c r="D147" t="str">
        <f>CONCATENATE('PLC EPS IO'!B165,'PLC EPS IO'!C165)</f>
        <v>XF:23ID1-VA{PSh-GV:1}Sw:ClsLim-Sts</v>
      </c>
      <c r="E147" t="s">
        <v>1537</v>
      </c>
      <c r="F147" t="s">
        <v>1538</v>
      </c>
      <c r="G147" t="s">
        <v>1539</v>
      </c>
      <c r="H147" t="s">
        <v>1536</v>
      </c>
      <c r="I147">
        <v>1</v>
      </c>
      <c r="J147" t="s">
        <v>1540</v>
      </c>
      <c r="K147" t="s">
        <v>1541</v>
      </c>
      <c r="L147" t="s">
        <v>1538</v>
      </c>
      <c r="M147" t="s">
        <v>1542</v>
      </c>
      <c r="N147" t="s">
        <v>1536</v>
      </c>
      <c r="O147" t="s">
        <v>1543</v>
      </c>
      <c r="P147" t="s">
        <v>1541</v>
      </c>
      <c r="Q147" t="s">
        <v>1538</v>
      </c>
      <c r="R147" t="s">
        <v>1544</v>
      </c>
      <c r="S147" t="s">
        <v>1536</v>
      </c>
      <c r="T147" s="33" t="s">
        <v>1545</v>
      </c>
      <c r="U147" s="33" t="s">
        <v>1546</v>
      </c>
      <c r="V147" t="str">
        <f>'PLC EPS IO'!K165</f>
        <v>GV_13_Sts.ClsSw</v>
      </c>
      <c r="W147" t="s">
        <v>1541</v>
      </c>
      <c r="X147" t="s">
        <v>1538</v>
      </c>
      <c r="Y147" t="s">
        <v>1547</v>
      </c>
      <c r="Z147" t="s">
        <v>1536</v>
      </c>
      <c r="AA147" t="s">
        <v>1557</v>
      </c>
      <c r="AB147" t="s">
        <v>1541</v>
      </c>
      <c r="AC147" t="s">
        <v>1538</v>
      </c>
      <c r="AD147" t="s">
        <v>1549</v>
      </c>
      <c r="AE147" t="s">
        <v>1536</v>
      </c>
      <c r="AF147" t="s">
        <v>1558</v>
      </c>
      <c r="BK147" t="s">
        <v>1553</v>
      </c>
    </row>
    <row r="148" spans="1:63" x14ac:dyDescent="0.3">
      <c r="A148" t="s">
        <v>1534</v>
      </c>
      <c r="B148" t="s">
        <v>1535</v>
      </c>
      <c r="C148" t="s">
        <v>1536</v>
      </c>
      <c r="D148" t="str">
        <f>CONCATENATE('PLC EPS IO'!B166,'PLC EPS IO'!C166)</f>
        <v>XF:23ID1-VA{Diag:04-GV:1}Sw:ClsLim-Sts</v>
      </c>
      <c r="E148" t="s">
        <v>1537</v>
      </c>
      <c r="F148" t="s">
        <v>1538</v>
      </c>
      <c r="G148" t="s">
        <v>1539</v>
      </c>
      <c r="H148" t="s">
        <v>1536</v>
      </c>
      <c r="I148">
        <v>1</v>
      </c>
      <c r="J148" t="s">
        <v>1540</v>
      </c>
      <c r="K148" t="s">
        <v>1541</v>
      </c>
      <c r="L148" t="s">
        <v>1538</v>
      </c>
      <c r="M148" t="s">
        <v>1542</v>
      </c>
      <c r="N148" t="s">
        <v>1536</v>
      </c>
      <c r="O148" t="s">
        <v>1543</v>
      </c>
      <c r="P148" t="s">
        <v>1541</v>
      </c>
      <c r="Q148" t="s">
        <v>1538</v>
      </c>
      <c r="R148" t="s">
        <v>1544</v>
      </c>
      <c r="S148" t="s">
        <v>1536</v>
      </c>
      <c r="T148" s="33" t="s">
        <v>1545</v>
      </c>
      <c r="U148" s="33" t="s">
        <v>1546</v>
      </c>
      <c r="V148" t="str">
        <f>'PLC EPS IO'!K166</f>
        <v>GV_14_Sts.ClsSw</v>
      </c>
      <c r="W148" t="s">
        <v>1541</v>
      </c>
      <c r="X148" t="s">
        <v>1538</v>
      </c>
      <c r="Y148" t="s">
        <v>1547</v>
      </c>
      <c r="Z148" t="s">
        <v>1536</v>
      </c>
      <c r="AA148" t="s">
        <v>1557</v>
      </c>
      <c r="AB148" t="s">
        <v>1541</v>
      </c>
      <c r="AC148" t="s">
        <v>1538</v>
      </c>
      <c r="AD148" t="s">
        <v>1549</v>
      </c>
      <c r="AE148" t="s">
        <v>1536</v>
      </c>
      <c r="AF148" t="s">
        <v>1558</v>
      </c>
      <c r="BK148" t="s">
        <v>1553</v>
      </c>
    </row>
    <row r="149" spans="1:63" x14ac:dyDescent="0.3">
      <c r="A149" t="s">
        <v>1534</v>
      </c>
      <c r="B149" t="s">
        <v>1535</v>
      </c>
      <c r="C149" t="s">
        <v>1536</v>
      </c>
      <c r="D149" t="str">
        <f>CONCATENATE('PLC EPS IO'!B167,'PLC EPS IO'!C167)</f>
        <v>XF:23ID1-VA{DP:1-GV:1}Sw:ClsLim-Sts</v>
      </c>
      <c r="E149" t="s">
        <v>1537</v>
      </c>
      <c r="F149" t="s">
        <v>1538</v>
      </c>
      <c r="G149" t="s">
        <v>1539</v>
      </c>
      <c r="H149" t="s">
        <v>1536</v>
      </c>
      <c r="I149">
        <v>1</v>
      </c>
      <c r="J149" t="s">
        <v>1540</v>
      </c>
      <c r="K149" t="s">
        <v>1541</v>
      </c>
      <c r="L149" t="s">
        <v>1538</v>
      </c>
      <c r="M149" t="s">
        <v>1542</v>
      </c>
      <c r="N149" t="s">
        <v>1536</v>
      </c>
      <c r="O149" t="s">
        <v>1543</v>
      </c>
      <c r="P149" t="s">
        <v>1541</v>
      </c>
      <c r="Q149" t="s">
        <v>1538</v>
      </c>
      <c r="R149" t="s">
        <v>1544</v>
      </c>
      <c r="S149" t="s">
        <v>1536</v>
      </c>
      <c r="T149" s="33" t="s">
        <v>1545</v>
      </c>
      <c r="U149" s="33" t="s">
        <v>1546</v>
      </c>
      <c r="V149" t="str">
        <f>'PLC EPS IO'!K167</f>
        <v>GV_15_Sts.ClsSw</v>
      </c>
      <c r="W149" t="s">
        <v>1541</v>
      </c>
      <c r="X149" t="s">
        <v>1538</v>
      </c>
      <c r="Y149" t="s">
        <v>1547</v>
      </c>
      <c r="Z149" t="s">
        <v>1536</v>
      </c>
      <c r="AA149" t="s">
        <v>1557</v>
      </c>
      <c r="AB149" t="s">
        <v>1541</v>
      </c>
      <c r="AC149" t="s">
        <v>1538</v>
      </c>
      <c r="AD149" t="s">
        <v>1549</v>
      </c>
      <c r="AE149" t="s">
        <v>1536</v>
      </c>
      <c r="AF149" t="s">
        <v>1558</v>
      </c>
      <c r="BK149" t="s">
        <v>1553</v>
      </c>
    </row>
    <row r="150" spans="1:63" x14ac:dyDescent="0.3">
      <c r="A150" t="s">
        <v>1534</v>
      </c>
      <c r="B150" t="s">
        <v>1535</v>
      </c>
      <c r="C150" t="s">
        <v>1536</v>
      </c>
      <c r="D150" t="str">
        <f>CONCATENATE('PLC EPS IO'!B168,'PLC EPS IO'!C168)</f>
        <v>XF:23ID1-VA{Diag:05-GV:1}Sw:ClsLim-Sts</v>
      </c>
      <c r="E150" t="s">
        <v>1537</v>
      </c>
      <c r="F150" t="s">
        <v>1538</v>
      </c>
      <c r="G150" t="s">
        <v>1539</v>
      </c>
      <c r="H150" t="s">
        <v>1536</v>
      </c>
      <c r="I150">
        <v>1</v>
      </c>
      <c r="J150" t="s">
        <v>1540</v>
      </c>
      <c r="K150" t="s">
        <v>1541</v>
      </c>
      <c r="L150" t="s">
        <v>1538</v>
      </c>
      <c r="M150" t="s">
        <v>1542</v>
      </c>
      <c r="N150" t="s">
        <v>1536</v>
      </c>
      <c r="O150" t="s">
        <v>1543</v>
      </c>
      <c r="P150" t="s">
        <v>1541</v>
      </c>
      <c r="Q150" t="s">
        <v>1538</v>
      </c>
      <c r="R150" t="s">
        <v>1544</v>
      </c>
      <c r="S150" t="s">
        <v>1536</v>
      </c>
      <c r="T150" s="33" t="s">
        <v>1545</v>
      </c>
      <c r="U150" s="33" t="s">
        <v>1546</v>
      </c>
      <c r="V150" t="str">
        <f>'PLC EPS IO'!K168</f>
        <v>GV_16_Sts.ClsSw</v>
      </c>
      <c r="W150" t="s">
        <v>1541</v>
      </c>
      <c r="X150" t="s">
        <v>1538</v>
      </c>
      <c r="Y150" t="s">
        <v>1547</v>
      </c>
      <c r="Z150" t="s">
        <v>1536</v>
      </c>
      <c r="AA150" t="s">
        <v>1557</v>
      </c>
      <c r="AB150" t="s">
        <v>1541</v>
      </c>
      <c r="AC150" t="s">
        <v>1538</v>
      </c>
      <c r="AD150" t="s">
        <v>1549</v>
      </c>
      <c r="AE150" t="s">
        <v>1536</v>
      </c>
      <c r="AF150" t="s">
        <v>1558</v>
      </c>
      <c r="BK150" t="s">
        <v>1553</v>
      </c>
    </row>
    <row r="151" spans="1:63" x14ac:dyDescent="0.3">
      <c r="A151" t="s">
        <v>1534</v>
      </c>
      <c r="B151" t="s">
        <v>1535</v>
      </c>
      <c r="C151" t="s">
        <v>1536</v>
      </c>
      <c r="D151" t="str">
        <f>CONCATENATE('PLC EPS IO'!B169,'PLC EPS IO'!C169)</f>
        <v>XF:23ID1-VA{Diag:06-GV:1}Sw:ClsLim-Sts</v>
      </c>
      <c r="E151" t="s">
        <v>1537</v>
      </c>
      <c r="F151" t="s">
        <v>1538</v>
      </c>
      <c r="G151" t="s">
        <v>1539</v>
      </c>
      <c r="H151" t="s">
        <v>1536</v>
      </c>
      <c r="I151">
        <v>1</v>
      </c>
      <c r="J151" t="s">
        <v>1540</v>
      </c>
      <c r="K151" t="s">
        <v>1541</v>
      </c>
      <c r="L151" t="s">
        <v>1538</v>
      </c>
      <c r="M151" t="s">
        <v>1542</v>
      </c>
      <c r="N151" t="s">
        <v>1536</v>
      </c>
      <c r="O151" t="s">
        <v>1543</v>
      </c>
      <c r="P151" t="s">
        <v>1541</v>
      </c>
      <c r="Q151" t="s">
        <v>1538</v>
      </c>
      <c r="R151" t="s">
        <v>1544</v>
      </c>
      <c r="S151" t="s">
        <v>1536</v>
      </c>
      <c r="T151" s="33" t="s">
        <v>1545</v>
      </c>
      <c r="U151" s="33" t="s">
        <v>1546</v>
      </c>
      <c r="V151" t="str">
        <f>'PLC EPS IO'!K169</f>
        <v>GV_17_Sts.ClsSw</v>
      </c>
      <c r="W151" t="s">
        <v>1541</v>
      </c>
      <c r="X151" t="s">
        <v>1538</v>
      </c>
      <c r="Y151" t="s">
        <v>1547</v>
      </c>
      <c r="Z151" t="s">
        <v>1536</v>
      </c>
      <c r="AA151" t="s">
        <v>1557</v>
      </c>
      <c r="AB151" t="s">
        <v>1541</v>
      </c>
      <c r="AC151" t="s">
        <v>1538</v>
      </c>
      <c r="AD151" t="s">
        <v>1549</v>
      </c>
      <c r="AE151" t="s">
        <v>1536</v>
      </c>
      <c r="AF151" t="s">
        <v>1558</v>
      </c>
      <c r="BK151" t="s">
        <v>1553</v>
      </c>
    </row>
    <row r="152" spans="1:63" x14ac:dyDescent="0.3">
      <c r="A152" t="s">
        <v>1534</v>
      </c>
      <c r="B152" t="s">
        <v>1535</v>
      </c>
      <c r="C152" t="s">
        <v>1536</v>
      </c>
      <c r="D152" t="str">
        <f>CONCATENATE('PLC EPS IO'!B170,'PLC EPS IO'!C170)</f>
        <v>XF:23ID2-VA{Diag:01-GV:1}Sw:ClsLim-Sts</v>
      </c>
      <c r="E152" t="s">
        <v>1537</v>
      </c>
      <c r="F152" t="s">
        <v>1538</v>
      </c>
      <c r="G152" t="s">
        <v>1539</v>
      </c>
      <c r="H152" t="s">
        <v>1536</v>
      </c>
      <c r="I152">
        <v>1</v>
      </c>
      <c r="J152" t="s">
        <v>1540</v>
      </c>
      <c r="K152" t="s">
        <v>1541</v>
      </c>
      <c r="L152" t="s">
        <v>1538</v>
      </c>
      <c r="M152" t="s">
        <v>1542</v>
      </c>
      <c r="N152" t="s">
        <v>1536</v>
      </c>
      <c r="O152" t="s">
        <v>1543</v>
      </c>
      <c r="P152" t="s">
        <v>1541</v>
      </c>
      <c r="Q152" t="s">
        <v>1538</v>
      </c>
      <c r="R152" t="s">
        <v>1544</v>
      </c>
      <c r="S152" t="s">
        <v>1536</v>
      </c>
      <c r="T152" s="33" t="s">
        <v>1545</v>
      </c>
      <c r="U152" s="33" t="s">
        <v>1546</v>
      </c>
      <c r="V152" t="str">
        <f>'PLC EPS IO'!K170</f>
        <v>GV_18_Sts.ClsSw</v>
      </c>
      <c r="W152" t="s">
        <v>1541</v>
      </c>
      <c r="X152" t="s">
        <v>1538</v>
      </c>
      <c r="Y152" t="s">
        <v>1547</v>
      </c>
      <c r="Z152" t="s">
        <v>1536</v>
      </c>
      <c r="AA152" t="s">
        <v>1557</v>
      </c>
      <c r="AB152" t="s">
        <v>1541</v>
      </c>
      <c r="AC152" t="s">
        <v>1538</v>
      </c>
      <c r="AD152" t="s">
        <v>1549</v>
      </c>
      <c r="AE152" t="s">
        <v>1536</v>
      </c>
      <c r="AF152" t="s">
        <v>1558</v>
      </c>
      <c r="BK152" t="s">
        <v>1553</v>
      </c>
    </row>
    <row r="153" spans="1:63" x14ac:dyDescent="0.3">
      <c r="A153" t="s">
        <v>1534</v>
      </c>
      <c r="B153" t="s">
        <v>1535</v>
      </c>
      <c r="C153" t="s">
        <v>1536</v>
      </c>
      <c r="D153" t="str">
        <f>CONCATENATE('PLC EPS IO'!B171,'PLC EPS IO'!C171)</f>
        <v>XF:23ID2-VA{Mon-GV:1}Sw:ClsLim-Sts</v>
      </c>
      <c r="E153" t="s">
        <v>1537</v>
      </c>
      <c r="F153" t="s">
        <v>1538</v>
      </c>
      <c r="G153" t="s">
        <v>1539</v>
      </c>
      <c r="H153" t="s">
        <v>1536</v>
      </c>
      <c r="I153">
        <v>1</v>
      </c>
      <c r="J153" t="s">
        <v>1540</v>
      </c>
      <c r="K153" t="s">
        <v>1541</v>
      </c>
      <c r="L153" t="s">
        <v>1538</v>
      </c>
      <c r="M153" t="s">
        <v>1542</v>
      </c>
      <c r="N153" t="s">
        <v>1536</v>
      </c>
      <c r="O153" t="s">
        <v>1543</v>
      </c>
      <c r="P153" t="s">
        <v>1541</v>
      </c>
      <c r="Q153" t="s">
        <v>1538</v>
      </c>
      <c r="R153" t="s">
        <v>1544</v>
      </c>
      <c r="S153" t="s">
        <v>1536</v>
      </c>
      <c r="T153" s="33" t="s">
        <v>1545</v>
      </c>
      <c r="U153" s="33" t="s">
        <v>1546</v>
      </c>
      <c r="V153" t="str">
        <f>'PLC EPS IO'!K171</f>
        <v>GV_19_Sts.ClsSw</v>
      </c>
      <c r="W153" t="s">
        <v>1541</v>
      </c>
      <c r="X153" t="s">
        <v>1538</v>
      </c>
      <c r="Y153" t="s">
        <v>1547</v>
      </c>
      <c r="Z153" t="s">
        <v>1536</v>
      </c>
      <c r="AA153" t="s">
        <v>1557</v>
      </c>
      <c r="AB153" t="s">
        <v>1541</v>
      </c>
      <c r="AC153" t="s">
        <v>1538</v>
      </c>
      <c r="AD153" t="s">
        <v>1549</v>
      </c>
      <c r="AE153" t="s">
        <v>1536</v>
      </c>
      <c r="AF153" t="s">
        <v>1558</v>
      </c>
      <c r="BK153" t="s">
        <v>1553</v>
      </c>
    </row>
    <row r="154" spans="1:63" x14ac:dyDescent="0.3">
      <c r="A154" t="s">
        <v>1534</v>
      </c>
      <c r="B154" t="s">
        <v>1535</v>
      </c>
      <c r="C154" t="s">
        <v>1536</v>
      </c>
      <c r="D154" t="str">
        <f>CONCATENATE('PLC EPS IO'!B172,'PLC EPS IO'!C172)</f>
        <v>XF:23ID2-VA{Slt:1-GV:1}Sw:ClsLim-Sts</v>
      </c>
      <c r="E154" t="s">
        <v>1537</v>
      </c>
      <c r="F154" t="s">
        <v>1538</v>
      </c>
      <c r="G154" t="s">
        <v>1539</v>
      </c>
      <c r="H154" t="s">
        <v>1536</v>
      </c>
      <c r="I154">
        <v>1</v>
      </c>
      <c r="J154" t="s">
        <v>1540</v>
      </c>
      <c r="K154" t="s">
        <v>1541</v>
      </c>
      <c r="L154" t="s">
        <v>1538</v>
      </c>
      <c r="M154" t="s">
        <v>1542</v>
      </c>
      <c r="N154" t="s">
        <v>1536</v>
      </c>
      <c r="O154" t="s">
        <v>1543</v>
      </c>
      <c r="P154" t="s">
        <v>1541</v>
      </c>
      <c r="Q154" t="s">
        <v>1538</v>
      </c>
      <c r="R154" t="s">
        <v>1544</v>
      </c>
      <c r="S154" t="s">
        <v>1536</v>
      </c>
      <c r="T154" s="33" t="s">
        <v>1545</v>
      </c>
      <c r="U154" s="33" t="s">
        <v>1546</v>
      </c>
      <c r="V154" t="str">
        <f>'PLC EPS IO'!K172</f>
        <v>GV_20_Sts.ClsSw</v>
      </c>
      <c r="W154" t="s">
        <v>1541</v>
      </c>
      <c r="X154" t="s">
        <v>1538</v>
      </c>
      <c r="Y154" t="s">
        <v>1547</v>
      </c>
      <c r="Z154" t="s">
        <v>1536</v>
      </c>
      <c r="AA154" t="s">
        <v>1557</v>
      </c>
      <c r="AB154" t="s">
        <v>1541</v>
      </c>
      <c r="AC154" t="s">
        <v>1538</v>
      </c>
      <c r="AD154" t="s">
        <v>1549</v>
      </c>
      <c r="AE154" t="s">
        <v>1536</v>
      </c>
      <c r="AF154" t="s">
        <v>1558</v>
      </c>
      <c r="BK154" t="s">
        <v>1553</v>
      </c>
    </row>
    <row r="155" spans="1:63" x14ac:dyDescent="0.3">
      <c r="A155" t="s">
        <v>1534</v>
      </c>
      <c r="B155" t="s">
        <v>1535</v>
      </c>
      <c r="C155" t="s">
        <v>1536</v>
      </c>
      <c r="D155" t="str">
        <f>CONCATENATE('PLC EPS IO'!B173,'PLC EPS IO'!C173)</f>
        <v>XF:23ID2-VA{FV:1}Sw:ClsLim-Sts</v>
      </c>
      <c r="E155" t="s">
        <v>1537</v>
      </c>
      <c r="F155" t="s">
        <v>1538</v>
      </c>
      <c r="G155" t="s">
        <v>1539</v>
      </c>
      <c r="H155" t="s">
        <v>1536</v>
      </c>
      <c r="I155">
        <v>1</v>
      </c>
      <c r="J155" t="s">
        <v>1540</v>
      </c>
      <c r="K155" t="s">
        <v>1541</v>
      </c>
      <c r="L155" t="s">
        <v>1538</v>
      </c>
      <c r="M155" t="s">
        <v>1542</v>
      </c>
      <c r="N155" t="s">
        <v>1536</v>
      </c>
      <c r="O155" t="s">
        <v>1543</v>
      </c>
      <c r="P155" t="s">
        <v>1541</v>
      </c>
      <c r="Q155" t="s">
        <v>1538</v>
      </c>
      <c r="R155" t="s">
        <v>1544</v>
      </c>
      <c r="S155" t="s">
        <v>1536</v>
      </c>
      <c r="T155" s="33" t="s">
        <v>1545</v>
      </c>
      <c r="U155" s="33" t="s">
        <v>1546</v>
      </c>
      <c r="V155" t="str">
        <f>'PLC EPS IO'!K173</f>
        <v>FV_02_Sts.ClsSw</v>
      </c>
      <c r="W155" t="s">
        <v>1541</v>
      </c>
      <c r="X155" t="s">
        <v>1538</v>
      </c>
      <c r="Y155" t="s">
        <v>1547</v>
      </c>
      <c r="Z155" t="s">
        <v>1536</v>
      </c>
      <c r="AA155" t="s">
        <v>1557</v>
      </c>
      <c r="AB155" t="s">
        <v>1541</v>
      </c>
      <c r="AC155" t="s">
        <v>1538</v>
      </c>
      <c r="AD155" t="s">
        <v>1549</v>
      </c>
      <c r="AE155" t="s">
        <v>1536</v>
      </c>
      <c r="AF155" t="s">
        <v>1558</v>
      </c>
      <c r="BK155" t="s">
        <v>1553</v>
      </c>
    </row>
    <row r="156" spans="1:63" x14ac:dyDescent="0.3">
      <c r="A156" t="s">
        <v>1534</v>
      </c>
      <c r="B156" t="s">
        <v>1535</v>
      </c>
      <c r="C156" t="s">
        <v>1536</v>
      </c>
      <c r="D156" t="str">
        <f>CONCATENATE('PLC EPS IO'!B174,'PLC EPS IO'!C174)</f>
        <v>XF:23ID2-VA{Pmp:Inl:01-GV:1}Sw:ClsLim-Sts</v>
      </c>
      <c r="E156" t="s">
        <v>1537</v>
      </c>
      <c r="F156" t="s">
        <v>1538</v>
      </c>
      <c r="G156" t="s">
        <v>1539</v>
      </c>
      <c r="H156" t="s">
        <v>1536</v>
      </c>
      <c r="I156">
        <v>1</v>
      </c>
      <c r="J156" t="s">
        <v>1540</v>
      </c>
      <c r="K156" t="s">
        <v>1541</v>
      </c>
      <c r="L156" t="s">
        <v>1538</v>
      </c>
      <c r="M156" t="s">
        <v>1542</v>
      </c>
      <c r="N156" t="s">
        <v>1536</v>
      </c>
      <c r="O156" t="s">
        <v>1543</v>
      </c>
      <c r="P156" t="s">
        <v>1541</v>
      </c>
      <c r="Q156" t="s">
        <v>1538</v>
      </c>
      <c r="R156" t="s">
        <v>1544</v>
      </c>
      <c r="S156" t="s">
        <v>1536</v>
      </c>
      <c r="T156" s="33" t="s">
        <v>1545</v>
      </c>
      <c r="U156" s="33" t="s">
        <v>1546</v>
      </c>
      <c r="V156" t="str">
        <f>'PLC EPS IO'!K174</f>
        <v>GV_21_Sts.ClsSw</v>
      </c>
      <c r="W156" t="s">
        <v>1541</v>
      </c>
      <c r="X156" t="s">
        <v>1538</v>
      </c>
      <c r="Y156" t="s">
        <v>1547</v>
      </c>
      <c r="Z156" t="s">
        <v>1536</v>
      </c>
      <c r="AA156" t="s">
        <v>1557</v>
      </c>
      <c r="AB156" t="s">
        <v>1541</v>
      </c>
      <c r="AC156" t="s">
        <v>1538</v>
      </c>
      <c r="AD156" t="s">
        <v>1549</v>
      </c>
      <c r="AE156" t="s">
        <v>1536</v>
      </c>
      <c r="AF156" t="s">
        <v>1558</v>
      </c>
      <c r="BK156" t="s">
        <v>1553</v>
      </c>
    </row>
    <row r="157" spans="1:63" x14ac:dyDescent="0.3">
      <c r="A157" t="s">
        <v>1534</v>
      </c>
      <c r="B157" t="s">
        <v>1535</v>
      </c>
      <c r="C157" t="s">
        <v>1536</v>
      </c>
      <c r="D157" t="str">
        <f>CONCATENATE('PLC EPS IO'!B175,'PLC EPS IO'!C175)</f>
        <v>XF:23ID2-VA{Pmp:Inl:02-GV:1}Sw:ClsLim-Sts</v>
      </c>
      <c r="E157" t="s">
        <v>1537</v>
      </c>
      <c r="F157" t="s">
        <v>1538</v>
      </c>
      <c r="G157" t="s">
        <v>1539</v>
      </c>
      <c r="H157" t="s">
        <v>1536</v>
      </c>
      <c r="I157">
        <v>1</v>
      </c>
      <c r="J157" t="s">
        <v>1540</v>
      </c>
      <c r="K157" t="s">
        <v>1541</v>
      </c>
      <c r="L157" t="s">
        <v>1538</v>
      </c>
      <c r="M157" t="s">
        <v>1542</v>
      </c>
      <c r="N157" t="s">
        <v>1536</v>
      </c>
      <c r="O157" t="s">
        <v>1543</v>
      </c>
      <c r="P157" t="s">
        <v>1541</v>
      </c>
      <c r="Q157" t="s">
        <v>1538</v>
      </c>
      <c r="R157" t="s">
        <v>1544</v>
      </c>
      <c r="S157" t="s">
        <v>1536</v>
      </c>
      <c r="T157" s="33" t="s">
        <v>1545</v>
      </c>
      <c r="U157" s="33" t="s">
        <v>1546</v>
      </c>
      <c r="V157" t="str">
        <f>'PLC EPS IO'!K175</f>
        <v>GV_22_Sts.ClsSw</v>
      </c>
      <c r="W157" t="s">
        <v>1541</v>
      </c>
      <c r="X157" t="s">
        <v>1538</v>
      </c>
      <c r="Y157" t="s">
        <v>1547</v>
      </c>
      <c r="Z157" t="s">
        <v>1536</v>
      </c>
      <c r="AA157" t="s">
        <v>1557</v>
      </c>
      <c r="AB157" t="s">
        <v>1541</v>
      </c>
      <c r="AC157" t="s">
        <v>1538</v>
      </c>
      <c r="AD157" t="s">
        <v>1549</v>
      </c>
      <c r="AE157" t="s">
        <v>1536</v>
      </c>
      <c r="AF157" t="s">
        <v>1558</v>
      </c>
      <c r="BK157" t="s">
        <v>1553</v>
      </c>
    </row>
    <row r="158" spans="1:63" x14ac:dyDescent="0.3">
      <c r="A158" t="s">
        <v>1534</v>
      </c>
      <c r="B158" t="s">
        <v>1535</v>
      </c>
      <c r="C158" t="s">
        <v>1536</v>
      </c>
      <c r="D158" t="str">
        <f>CONCATENATE('PLC EPS IO'!B176,'PLC EPS IO'!C176)</f>
        <v>XF:23ID2-VA{Pmp:Inl:03-GV:1}Sw:ClsLim-Sts</v>
      </c>
      <c r="E158" t="s">
        <v>1537</v>
      </c>
      <c r="F158" t="s">
        <v>1538</v>
      </c>
      <c r="G158" t="s">
        <v>1539</v>
      </c>
      <c r="H158" t="s">
        <v>1536</v>
      </c>
      <c r="I158">
        <v>1</v>
      </c>
      <c r="J158" t="s">
        <v>1540</v>
      </c>
      <c r="K158" t="s">
        <v>1541</v>
      </c>
      <c r="L158" t="s">
        <v>1538</v>
      </c>
      <c r="M158" t="s">
        <v>1542</v>
      </c>
      <c r="N158" t="s">
        <v>1536</v>
      </c>
      <c r="O158" t="s">
        <v>1543</v>
      </c>
      <c r="P158" t="s">
        <v>1541</v>
      </c>
      <c r="Q158" t="s">
        <v>1538</v>
      </c>
      <c r="R158" t="s">
        <v>1544</v>
      </c>
      <c r="S158" t="s">
        <v>1536</v>
      </c>
      <c r="T158" s="33" t="s">
        <v>1545</v>
      </c>
      <c r="U158" s="33" t="s">
        <v>1546</v>
      </c>
      <c r="V158" t="str">
        <f>'PLC EPS IO'!K176</f>
        <v>GV_23_Sts.ClsSw</v>
      </c>
      <c r="W158" t="s">
        <v>1541</v>
      </c>
      <c r="X158" t="s">
        <v>1538</v>
      </c>
      <c r="Y158" t="s">
        <v>1547</v>
      </c>
      <c r="Z158" t="s">
        <v>1536</v>
      </c>
      <c r="AA158" t="s">
        <v>1557</v>
      </c>
      <c r="AB158" t="s">
        <v>1541</v>
      </c>
      <c r="AC158" t="s">
        <v>1538</v>
      </c>
      <c r="AD158" t="s">
        <v>1549</v>
      </c>
      <c r="AE158" t="s">
        <v>1536</v>
      </c>
      <c r="AF158" t="s">
        <v>1558</v>
      </c>
      <c r="BK158" t="s">
        <v>1553</v>
      </c>
    </row>
    <row r="159" spans="1:63" x14ac:dyDescent="0.3">
      <c r="A159" t="s">
        <v>1534</v>
      </c>
      <c r="B159" t="s">
        <v>1535</v>
      </c>
      <c r="C159" t="s">
        <v>1536</v>
      </c>
      <c r="D159" t="str">
        <f>CONCATENATE('PLC EPS IO'!B177,'PLC EPS IO'!C177)</f>
        <v>XF:23ID2-VA{Diag:02-GV:1}Sw:ClsLim-Sts</v>
      </c>
      <c r="E159" t="s">
        <v>1537</v>
      </c>
      <c r="F159" t="s">
        <v>1538</v>
      </c>
      <c r="G159" t="s">
        <v>1539</v>
      </c>
      <c r="H159" t="s">
        <v>1536</v>
      </c>
      <c r="I159">
        <v>1</v>
      </c>
      <c r="J159" t="s">
        <v>1540</v>
      </c>
      <c r="K159" t="s">
        <v>1541</v>
      </c>
      <c r="L159" t="s">
        <v>1538</v>
      </c>
      <c r="M159" t="s">
        <v>1542</v>
      </c>
      <c r="N159" t="s">
        <v>1536</v>
      </c>
      <c r="O159" t="s">
        <v>1543</v>
      </c>
      <c r="P159" t="s">
        <v>1541</v>
      </c>
      <c r="Q159" t="s">
        <v>1538</v>
      </c>
      <c r="R159" t="s">
        <v>1544</v>
      </c>
      <c r="S159" t="s">
        <v>1536</v>
      </c>
      <c r="T159" s="33" t="s">
        <v>1545</v>
      </c>
      <c r="U159" s="33" t="s">
        <v>1546</v>
      </c>
      <c r="V159" t="str">
        <f>'PLC EPS IO'!K177</f>
        <v>GV_24_Sts.ClsSw</v>
      </c>
      <c r="W159" t="s">
        <v>1541</v>
      </c>
      <c r="X159" t="s">
        <v>1538</v>
      </c>
      <c r="Y159" t="s">
        <v>1547</v>
      </c>
      <c r="Z159" t="s">
        <v>1536</v>
      </c>
      <c r="AA159" t="s">
        <v>1557</v>
      </c>
      <c r="AB159" t="s">
        <v>1541</v>
      </c>
      <c r="AC159" t="s">
        <v>1538</v>
      </c>
      <c r="AD159" t="s">
        <v>1549</v>
      </c>
      <c r="AE159" t="s">
        <v>1536</v>
      </c>
      <c r="AF159" t="s">
        <v>1558</v>
      </c>
      <c r="BK159" t="s">
        <v>1553</v>
      </c>
    </row>
    <row r="160" spans="1:63" x14ac:dyDescent="0.3">
      <c r="A160" t="s">
        <v>1534</v>
      </c>
      <c r="B160" t="s">
        <v>1535</v>
      </c>
      <c r="C160" t="s">
        <v>1536</v>
      </c>
      <c r="D160" t="str">
        <f>CONCATENATE('PLC EPS IO'!B178,'PLC EPS IO'!C178)</f>
        <v>XF:23ID2-VA{Slt:2-GV:1}Sw:ClsLim-Sts</v>
      </c>
      <c r="E160" t="s">
        <v>1537</v>
      </c>
      <c r="F160" t="s">
        <v>1538</v>
      </c>
      <c r="G160" t="s">
        <v>1539</v>
      </c>
      <c r="H160" t="s">
        <v>1536</v>
      </c>
      <c r="I160">
        <v>1</v>
      </c>
      <c r="J160" t="s">
        <v>1540</v>
      </c>
      <c r="K160" t="s">
        <v>1541</v>
      </c>
      <c r="L160" t="s">
        <v>1538</v>
      </c>
      <c r="M160" t="s">
        <v>1542</v>
      </c>
      <c r="N160" t="s">
        <v>1536</v>
      </c>
      <c r="O160" t="s">
        <v>1543</v>
      </c>
      <c r="P160" t="s">
        <v>1541</v>
      </c>
      <c r="Q160" t="s">
        <v>1538</v>
      </c>
      <c r="R160" t="s">
        <v>1544</v>
      </c>
      <c r="S160" t="s">
        <v>1536</v>
      </c>
      <c r="T160" s="33" t="s">
        <v>1545</v>
      </c>
      <c r="U160" s="33" t="s">
        <v>1546</v>
      </c>
      <c r="V160" t="str">
        <f>'PLC EPS IO'!K178</f>
        <v>GV_25_Sts.ClsSw</v>
      </c>
      <c r="W160" t="s">
        <v>1541</v>
      </c>
      <c r="X160" t="s">
        <v>1538</v>
      </c>
      <c r="Y160" t="s">
        <v>1547</v>
      </c>
      <c r="Z160" t="s">
        <v>1536</v>
      </c>
      <c r="AA160" t="s">
        <v>1557</v>
      </c>
      <c r="AB160" t="s">
        <v>1541</v>
      </c>
      <c r="AC160" t="s">
        <v>1538</v>
      </c>
      <c r="AD160" t="s">
        <v>1549</v>
      </c>
      <c r="AE160" t="s">
        <v>1536</v>
      </c>
      <c r="AF160" t="s">
        <v>1558</v>
      </c>
      <c r="BK160" t="s">
        <v>1553</v>
      </c>
    </row>
    <row r="161" spans="1:63" x14ac:dyDescent="0.3">
      <c r="A161" t="s">
        <v>1534</v>
      </c>
      <c r="B161" t="s">
        <v>1535</v>
      </c>
      <c r="C161" t="s">
        <v>1536</v>
      </c>
      <c r="D161" t="str">
        <f>CONCATENATE('PLC EPS IO'!B179,'PLC EPS IO'!C179)</f>
        <v>XF:23ID2-VA{Chop-GV:1}Sw:ClsLim-Sts</v>
      </c>
      <c r="E161" t="s">
        <v>1537</v>
      </c>
      <c r="F161" t="s">
        <v>1538</v>
      </c>
      <c r="G161" t="s">
        <v>1539</v>
      </c>
      <c r="H161" t="s">
        <v>1536</v>
      </c>
      <c r="I161">
        <v>1</v>
      </c>
      <c r="J161" t="s">
        <v>1540</v>
      </c>
      <c r="K161" t="s">
        <v>1541</v>
      </c>
      <c r="L161" t="s">
        <v>1538</v>
      </c>
      <c r="M161" t="s">
        <v>1542</v>
      </c>
      <c r="N161" t="s">
        <v>1536</v>
      </c>
      <c r="O161" t="s">
        <v>1543</v>
      </c>
      <c r="P161" t="s">
        <v>1541</v>
      </c>
      <c r="Q161" t="s">
        <v>1538</v>
      </c>
      <c r="R161" t="s">
        <v>1544</v>
      </c>
      <c r="S161" t="s">
        <v>1536</v>
      </c>
      <c r="T161" s="33" t="s">
        <v>1545</v>
      </c>
      <c r="U161" s="33" t="s">
        <v>1546</v>
      </c>
      <c r="V161" t="str">
        <f>'PLC EPS IO'!K179</f>
        <v>GV_26_Sts.ClsSw</v>
      </c>
      <c r="W161" t="s">
        <v>1541</v>
      </c>
      <c r="X161" t="s">
        <v>1538</v>
      </c>
      <c r="Y161" t="s">
        <v>1547</v>
      </c>
      <c r="Z161" t="s">
        <v>1536</v>
      </c>
      <c r="AA161" t="s">
        <v>1557</v>
      </c>
      <c r="AB161" t="s">
        <v>1541</v>
      </c>
      <c r="AC161" t="s">
        <v>1538</v>
      </c>
      <c r="AD161" t="s">
        <v>1549</v>
      </c>
      <c r="AE161" t="s">
        <v>1536</v>
      </c>
      <c r="AF161" t="s">
        <v>1558</v>
      </c>
      <c r="BK161" t="s">
        <v>1553</v>
      </c>
    </row>
    <row r="162" spans="1:63" x14ac:dyDescent="0.3">
      <c r="A162" t="s">
        <v>1534</v>
      </c>
      <c r="B162" t="s">
        <v>1535</v>
      </c>
      <c r="C162" t="s">
        <v>1536</v>
      </c>
      <c r="D162" t="str">
        <f>CONCATENATE('PLC EPS IO'!B180,'PLC EPS IO'!C180)</f>
        <v>XF:23ID2-VA{Slt:3-GV:1}Sw:ClsLim-Sts</v>
      </c>
      <c r="E162" t="s">
        <v>1537</v>
      </c>
      <c r="F162" t="s">
        <v>1538</v>
      </c>
      <c r="G162" t="s">
        <v>1539</v>
      </c>
      <c r="H162" t="s">
        <v>1536</v>
      </c>
      <c r="I162">
        <v>1</v>
      </c>
      <c r="J162" t="s">
        <v>1540</v>
      </c>
      <c r="K162" t="s">
        <v>1541</v>
      </c>
      <c r="L162" t="s">
        <v>1538</v>
      </c>
      <c r="M162" t="s">
        <v>1542</v>
      </c>
      <c r="N162" t="s">
        <v>1536</v>
      </c>
      <c r="O162" t="s">
        <v>1543</v>
      </c>
      <c r="P162" t="s">
        <v>1541</v>
      </c>
      <c r="Q162" t="s">
        <v>1538</v>
      </c>
      <c r="R162" t="s">
        <v>1544</v>
      </c>
      <c r="S162" t="s">
        <v>1536</v>
      </c>
      <c r="T162" s="33" t="s">
        <v>1545</v>
      </c>
      <c r="U162" s="33" t="s">
        <v>1546</v>
      </c>
      <c r="V162" t="str">
        <f>'PLC EPS IO'!K180</f>
        <v>GV_27_Sts.ClsSw</v>
      </c>
      <c r="W162" t="s">
        <v>1541</v>
      </c>
      <c r="X162" t="s">
        <v>1538</v>
      </c>
      <c r="Y162" t="s">
        <v>1547</v>
      </c>
      <c r="Z162" t="s">
        <v>1536</v>
      </c>
      <c r="AA162" t="s">
        <v>1557</v>
      </c>
      <c r="AB162" t="s">
        <v>1541</v>
      </c>
      <c r="AC162" t="s">
        <v>1538</v>
      </c>
      <c r="AD162" t="s">
        <v>1549</v>
      </c>
      <c r="AE162" t="s">
        <v>1536</v>
      </c>
      <c r="AF162" t="s">
        <v>1558</v>
      </c>
      <c r="BK162" t="s">
        <v>1553</v>
      </c>
    </row>
    <row r="163" spans="1:63" x14ac:dyDescent="0.3">
      <c r="A163" t="s">
        <v>1534</v>
      </c>
      <c r="B163" t="s">
        <v>1535</v>
      </c>
      <c r="C163" t="s">
        <v>1536</v>
      </c>
      <c r="D163" t="str">
        <f>CONCATENATE('PLC EPS IO'!B181,'PLC EPS IO'!C181)</f>
        <v>XF:23ID2-VA{Mir:3-GV:1}Sw:ClsLim-Sts</v>
      </c>
      <c r="E163" t="s">
        <v>1537</v>
      </c>
      <c r="F163" t="s">
        <v>1538</v>
      </c>
      <c r="G163" t="s">
        <v>1539</v>
      </c>
      <c r="H163" t="s">
        <v>1536</v>
      </c>
      <c r="I163">
        <v>1</v>
      </c>
      <c r="J163" t="s">
        <v>1540</v>
      </c>
      <c r="K163" t="s">
        <v>1541</v>
      </c>
      <c r="L163" t="s">
        <v>1538</v>
      </c>
      <c r="M163" t="s">
        <v>1542</v>
      </c>
      <c r="N163" t="s">
        <v>1536</v>
      </c>
      <c r="O163" t="s">
        <v>1543</v>
      </c>
      <c r="P163" t="s">
        <v>1541</v>
      </c>
      <c r="Q163" t="s">
        <v>1538</v>
      </c>
      <c r="R163" t="s">
        <v>1544</v>
      </c>
      <c r="S163" t="s">
        <v>1536</v>
      </c>
      <c r="T163" s="33" t="s">
        <v>1545</v>
      </c>
      <c r="U163" s="33" t="s">
        <v>1546</v>
      </c>
      <c r="V163" t="str">
        <f>'PLC EPS IO'!K181</f>
        <v>GV_28_Sts.ClsSw</v>
      </c>
      <c r="W163" t="s">
        <v>1541</v>
      </c>
      <c r="X163" t="s">
        <v>1538</v>
      </c>
      <c r="Y163" t="s">
        <v>1547</v>
      </c>
      <c r="Z163" t="s">
        <v>1536</v>
      </c>
      <c r="AA163" t="s">
        <v>1557</v>
      </c>
      <c r="AB163" t="s">
        <v>1541</v>
      </c>
      <c r="AC163" t="s">
        <v>1538</v>
      </c>
      <c r="AD163" t="s">
        <v>1549</v>
      </c>
      <c r="AE163" t="s">
        <v>1536</v>
      </c>
      <c r="AF163" t="s">
        <v>1558</v>
      </c>
      <c r="BK163" t="s">
        <v>1553</v>
      </c>
    </row>
    <row r="164" spans="1:63" x14ac:dyDescent="0.3">
      <c r="A164" t="s">
        <v>1534</v>
      </c>
      <c r="B164" t="s">
        <v>1535</v>
      </c>
      <c r="C164" t="s">
        <v>1536</v>
      </c>
      <c r="D164" t="str">
        <f>CONCATENATE('PLC EPS IO'!B182,'PLC EPS IO'!C182)</f>
        <v>XF:23ID2-VA{Diag:03-GV:1}Sw:ClsLim-Sts</v>
      </c>
      <c r="E164" t="s">
        <v>1537</v>
      </c>
      <c r="F164" t="s">
        <v>1538</v>
      </c>
      <c r="G164" t="s">
        <v>1539</v>
      </c>
      <c r="H164" t="s">
        <v>1536</v>
      </c>
      <c r="I164">
        <v>1</v>
      </c>
      <c r="J164" t="s">
        <v>1540</v>
      </c>
      <c r="K164" t="s">
        <v>1541</v>
      </c>
      <c r="L164" t="s">
        <v>1538</v>
      </c>
      <c r="M164" t="s">
        <v>1542</v>
      </c>
      <c r="N164" t="s">
        <v>1536</v>
      </c>
      <c r="O164" t="s">
        <v>1543</v>
      </c>
      <c r="P164" t="s">
        <v>1541</v>
      </c>
      <c r="Q164" t="s">
        <v>1538</v>
      </c>
      <c r="R164" t="s">
        <v>1544</v>
      </c>
      <c r="S164" t="s">
        <v>1536</v>
      </c>
      <c r="T164" s="33" t="s">
        <v>1545</v>
      </c>
      <c r="U164" s="33" t="s">
        <v>1546</v>
      </c>
      <c r="V164" t="str">
        <f>'PLC EPS IO'!K182</f>
        <v>GV_29_Sts.ClsSw</v>
      </c>
      <c r="W164" t="s">
        <v>1541</v>
      </c>
      <c r="X164" t="s">
        <v>1538</v>
      </c>
      <c r="Y164" t="s">
        <v>1547</v>
      </c>
      <c r="Z164" t="s">
        <v>1536</v>
      </c>
      <c r="AA164" t="s">
        <v>1557</v>
      </c>
      <c r="AB164" t="s">
        <v>1541</v>
      </c>
      <c r="AC164" t="s">
        <v>1538</v>
      </c>
      <c r="AD164" t="s">
        <v>1549</v>
      </c>
      <c r="AE164" t="s">
        <v>1536</v>
      </c>
      <c r="AF164" t="s">
        <v>1558</v>
      </c>
      <c r="BK164" t="s">
        <v>1553</v>
      </c>
    </row>
    <row r="165" spans="1:63" x14ac:dyDescent="0.3">
      <c r="A165" t="s">
        <v>1534</v>
      </c>
      <c r="B165" t="s">
        <v>1535</v>
      </c>
      <c r="C165" t="s">
        <v>1536</v>
      </c>
      <c r="D165" t="str">
        <f>CONCATENATE('PLC EPS IO'!B183,'PLC EPS IO'!C183)</f>
        <v>XF:23ID2-VA{GC-GV:1}Sw:ClsLim-Sts</v>
      </c>
      <c r="E165" t="s">
        <v>1537</v>
      </c>
      <c r="F165" t="s">
        <v>1538</v>
      </c>
      <c r="G165" t="s">
        <v>1539</v>
      </c>
      <c r="H165" t="s">
        <v>1536</v>
      </c>
      <c r="I165">
        <v>1</v>
      </c>
      <c r="J165" t="s">
        <v>1540</v>
      </c>
      <c r="K165" t="s">
        <v>1541</v>
      </c>
      <c r="L165" t="s">
        <v>1538</v>
      </c>
      <c r="M165" t="s">
        <v>1542</v>
      </c>
      <c r="N165" t="s">
        <v>1536</v>
      </c>
      <c r="O165" t="s">
        <v>1543</v>
      </c>
      <c r="P165" t="s">
        <v>1541</v>
      </c>
      <c r="Q165" t="s">
        <v>1538</v>
      </c>
      <c r="R165" t="s">
        <v>1544</v>
      </c>
      <c r="S165" t="s">
        <v>1536</v>
      </c>
      <c r="T165" s="33" t="s">
        <v>1545</v>
      </c>
      <c r="U165" s="33" t="s">
        <v>1546</v>
      </c>
      <c r="V165" t="str">
        <f>'PLC EPS IO'!K183</f>
        <v>GV_30_Sts.ClsSw</v>
      </c>
      <c r="W165" t="s">
        <v>1541</v>
      </c>
      <c r="X165" t="s">
        <v>1538</v>
      </c>
      <c r="Y165" t="s">
        <v>1547</v>
      </c>
      <c r="Z165" t="s">
        <v>1536</v>
      </c>
      <c r="AA165" t="s">
        <v>1557</v>
      </c>
      <c r="AB165" t="s">
        <v>1541</v>
      </c>
      <c r="AC165" t="s">
        <v>1538</v>
      </c>
      <c r="AD165" t="s">
        <v>1549</v>
      </c>
      <c r="AE165" t="s">
        <v>1536</v>
      </c>
      <c r="AF165" t="s">
        <v>1558</v>
      </c>
      <c r="BK165" t="s">
        <v>1553</v>
      </c>
    </row>
    <row r="166" spans="1:63" x14ac:dyDescent="0.3">
      <c r="A166" t="s">
        <v>1534</v>
      </c>
      <c r="B166" t="s">
        <v>1535</v>
      </c>
      <c r="C166" t="s">
        <v>1536</v>
      </c>
      <c r="D166" t="str">
        <f>CONCATENATE('PLC EPS IO'!B184,'PLC EPS IO'!C184)</f>
        <v>XF:23ID2-VA{GC-GV:2}Sw:ClsLim-Sts</v>
      </c>
      <c r="E166" t="s">
        <v>1537</v>
      </c>
      <c r="F166" t="s">
        <v>1538</v>
      </c>
      <c r="G166" t="s">
        <v>1539</v>
      </c>
      <c r="H166" t="s">
        <v>1536</v>
      </c>
      <c r="I166">
        <v>1</v>
      </c>
      <c r="J166" t="s">
        <v>1540</v>
      </c>
      <c r="K166" t="s">
        <v>1541</v>
      </c>
      <c r="L166" t="s">
        <v>1538</v>
      </c>
      <c r="M166" t="s">
        <v>1542</v>
      </c>
      <c r="N166" t="s">
        <v>1536</v>
      </c>
      <c r="O166" t="s">
        <v>1543</v>
      </c>
      <c r="P166" t="s">
        <v>1541</v>
      </c>
      <c r="Q166" t="s">
        <v>1538</v>
      </c>
      <c r="R166" t="s">
        <v>1544</v>
      </c>
      <c r="S166" t="s">
        <v>1536</v>
      </c>
      <c r="T166" s="33" t="s">
        <v>1545</v>
      </c>
      <c r="U166" s="33" t="s">
        <v>1546</v>
      </c>
      <c r="V166" t="str">
        <f>'PLC EPS IO'!K184</f>
        <v>GV_31_Sts.ClsSw</v>
      </c>
      <c r="W166" t="s">
        <v>1541</v>
      </c>
      <c r="X166" t="s">
        <v>1538</v>
      </c>
      <c r="Y166" t="s">
        <v>1547</v>
      </c>
      <c r="Z166" t="s">
        <v>1536</v>
      </c>
      <c r="AA166" t="s">
        <v>1557</v>
      </c>
      <c r="AB166" t="s">
        <v>1541</v>
      </c>
      <c r="AC166" t="s">
        <v>1538</v>
      </c>
      <c r="AD166" t="s">
        <v>1549</v>
      </c>
      <c r="AE166" t="s">
        <v>1536</v>
      </c>
      <c r="AF166" t="s">
        <v>1558</v>
      </c>
      <c r="BK166" t="s">
        <v>1553</v>
      </c>
    </row>
    <row r="167" spans="1:63" x14ac:dyDescent="0.3">
      <c r="A167" t="s">
        <v>1534</v>
      </c>
      <c r="B167" t="s">
        <v>1535</v>
      </c>
      <c r="C167" t="s">
        <v>1536</v>
      </c>
      <c r="D167" t="str">
        <f>CONCATENATE('PLC EPS IO'!B185,'PLC EPS IO'!C185)</f>
        <v>XF:23ID2-VA{GC-GV:3}Sw:ClsLim-Sts</v>
      </c>
      <c r="E167" t="s">
        <v>1537</v>
      </c>
      <c r="F167" t="s">
        <v>1538</v>
      </c>
      <c r="G167" t="s">
        <v>1539</v>
      </c>
      <c r="H167" t="s">
        <v>1536</v>
      </c>
      <c r="I167">
        <v>1</v>
      </c>
      <c r="J167" t="s">
        <v>1540</v>
      </c>
      <c r="K167" t="s">
        <v>1541</v>
      </c>
      <c r="L167" t="s">
        <v>1538</v>
      </c>
      <c r="M167" t="s">
        <v>1542</v>
      </c>
      <c r="N167" t="s">
        <v>1536</v>
      </c>
      <c r="O167" t="s">
        <v>1543</v>
      </c>
      <c r="P167" t="s">
        <v>1541</v>
      </c>
      <c r="Q167" t="s">
        <v>1538</v>
      </c>
      <c r="R167" t="s">
        <v>1544</v>
      </c>
      <c r="S167" t="s">
        <v>1536</v>
      </c>
      <c r="T167" s="33" t="s">
        <v>1545</v>
      </c>
      <c r="U167" s="33" t="s">
        <v>1546</v>
      </c>
      <c r="V167" t="str">
        <f>'PLC EPS IO'!K185</f>
        <v>GV_32_Sts.ClsSw</v>
      </c>
      <c r="W167" t="s">
        <v>1541</v>
      </c>
      <c r="X167" t="s">
        <v>1538</v>
      </c>
      <c r="Y167" t="s">
        <v>1547</v>
      </c>
      <c r="Z167" t="s">
        <v>1536</v>
      </c>
      <c r="AA167" t="s">
        <v>1557</v>
      </c>
      <c r="AB167" t="s">
        <v>1541</v>
      </c>
      <c r="AC167" t="s">
        <v>1538</v>
      </c>
      <c r="AD167" t="s">
        <v>1549</v>
      </c>
      <c r="AE167" t="s">
        <v>1536</v>
      </c>
      <c r="AF167" t="s">
        <v>1558</v>
      </c>
      <c r="BK167" t="s">
        <v>1553</v>
      </c>
    </row>
    <row r="168" spans="1:63" x14ac:dyDescent="0.3">
      <c r="A168" t="s">
        <v>1534</v>
      </c>
      <c r="B168" t="s">
        <v>1535</v>
      </c>
      <c r="C168" t="s">
        <v>1536</v>
      </c>
      <c r="D168" t="str">
        <f>CONCATENATE('PLC EPS IO'!B186,'PLC EPS IO'!C186)</f>
        <v>XF:23IDA-VA:0{DP:1-GV:1}Sts:Coil-Sts</v>
      </c>
      <c r="E168" t="s">
        <v>1537</v>
      </c>
      <c r="F168" t="s">
        <v>1538</v>
      </c>
      <c r="G168" t="s">
        <v>1539</v>
      </c>
      <c r="H168" t="s">
        <v>1536</v>
      </c>
      <c r="I168">
        <v>1</v>
      </c>
      <c r="J168" t="s">
        <v>1540</v>
      </c>
      <c r="K168" t="s">
        <v>1541</v>
      </c>
      <c r="L168" t="s">
        <v>1538</v>
      </c>
      <c r="M168" t="s">
        <v>1542</v>
      </c>
      <c r="N168" t="s">
        <v>1536</v>
      </c>
      <c r="O168" t="s">
        <v>1543</v>
      </c>
      <c r="P168" t="s">
        <v>1541</v>
      </c>
      <c r="Q168" t="s">
        <v>1538</v>
      </c>
      <c r="R168" t="s">
        <v>1544</v>
      </c>
      <c r="S168" t="s">
        <v>1536</v>
      </c>
      <c r="T168" s="33" t="s">
        <v>1545</v>
      </c>
      <c r="U168" s="33" t="s">
        <v>1546</v>
      </c>
      <c r="V168" t="str">
        <f>'PLC EPS IO'!K186</f>
        <v>GV_01_Sts.Coil1</v>
      </c>
      <c r="W168" t="s">
        <v>1541</v>
      </c>
      <c r="X168" t="s">
        <v>1538</v>
      </c>
      <c r="Y168" t="s">
        <v>1547</v>
      </c>
      <c r="Z168" t="s">
        <v>1536</v>
      </c>
      <c r="AA168" t="s">
        <v>1557</v>
      </c>
      <c r="AB168" t="s">
        <v>1541</v>
      </c>
      <c r="AC168" t="s">
        <v>1538</v>
      </c>
      <c r="AD168" t="s">
        <v>1549</v>
      </c>
      <c r="AE168" t="s">
        <v>1536</v>
      </c>
      <c r="AF168" t="s">
        <v>1559</v>
      </c>
      <c r="BK168" t="s">
        <v>1553</v>
      </c>
    </row>
    <row r="169" spans="1:63" x14ac:dyDescent="0.3">
      <c r="A169" t="s">
        <v>1534</v>
      </c>
      <c r="B169" t="s">
        <v>1535</v>
      </c>
      <c r="C169" t="s">
        <v>1536</v>
      </c>
      <c r="D169" t="str">
        <f>CONCATENATE('PLC EPS IO'!B187,'PLC EPS IO'!C187)</f>
        <v>XF:23IDA-VA:1{Mir:1-GV:1}Sts:Coil-Sts</v>
      </c>
      <c r="E169" t="s">
        <v>1537</v>
      </c>
      <c r="F169" t="s">
        <v>1538</v>
      </c>
      <c r="G169" t="s">
        <v>1539</v>
      </c>
      <c r="H169" t="s">
        <v>1536</v>
      </c>
      <c r="I169">
        <v>1</v>
      </c>
      <c r="J169" t="s">
        <v>1540</v>
      </c>
      <c r="K169" t="s">
        <v>1541</v>
      </c>
      <c r="L169" t="s">
        <v>1538</v>
      </c>
      <c r="M169" t="s">
        <v>1542</v>
      </c>
      <c r="N169" t="s">
        <v>1536</v>
      </c>
      <c r="O169" t="s">
        <v>1543</v>
      </c>
      <c r="P169" t="s">
        <v>1541</v>
      </c>
      <c r="Q169" t="s">
        <v>1538</v>
      </c>
      <c r="R169" t="s">
        <v>1544</v>
      </c>
      <c r="S169" t="s">
        <v>1536</v>
      </c>
      <c r="T169" s="33" t="s">
        <v>1545</v>
      </c>
      <c r="U169" s="33" t="s">
        <v>1546</v>
      </c>
      <c r="V169" t="str">
        <f>'PLC EPS IO'!K187</f>
        <v>GV_02_Sts.Coil1</v>
      </c>
      <c r="W169" t="s">
        <v>1541</v>
      </c>
      <c r="X169" t="s">
        <v>1538</v>
      </c>
      <c r="Y169" t="s">
        <v>1547</v>
      </c>
      <c r="Z169" t="s">
        <v>1536</v>
      </c>
      <c r="AA169" t="s">
        <v>1557</v>
      </c>
      <c r="AB169" t="s">
        <v>1541</v>
      </c>
      <c r="AC169" t="s">
        <v>1538</v>
      </c>
      <c r="AD169" t="s">
        <v>1549</v>
      </c>
      <c r="AE169" t="s">
        <v>1536</v>
      </c>
      <c r="AF169" t="s">
        <v>1559</v>
      </c>
      <c r="BK169" t="s">
        <v>1553</v>
      </c>
    </row>
    <row r="170" spans="1:63" x14ac:dyDescent="0.3">
      <c r="A170" t="s">
        <v>1534</v>
      </c>
      <c r="B170" t="s">
        <v>1535</v>
      </c>
      <c r="C170" t="s">
        <v>1536</v>
      </c>
      <c r="D170" t="str">
        <f>CONCATENATE('PLC EPS IO'!B188,'PLC EPS IO'!C188)</f>
        <v>XF:23IDA-VA:1{FS:1-GV:1}Sts:Coil-Sts</v>
      </c>
      <c r="E170" t="s">
        <v>1537</v>
      </c>
      <c r="F170" t="s">
        <v>1538</v>
      </c>
      <c r="G170" t="s">
        <v>1539</v>
      </c>
      <c r="H170" t="s">
        <v>1536</v>
      </c>
      <c r="I170">
        <v>1</v>
      </c>
      <c r="J170" t="s">
        <v>1540</v>
      </c>
      <c r="K170" t="s">
        <v>1541</v>
      </c>
      <c r="L170" t="s">
        <v>1538</v>
      </c>
      <c r="M170" t="s">
        <v>1542</v>
      </c>
      <c r="N170" t="s">
        <v>1536</v>
      </c>
      <c r="O170" t="s">
        <v>1543</v>
      </c>
      <c r="P170" t="s">
        <v>1541</v>
      </c>
      <c r="Q170" t="s">
        <v>1538</v>
      </c>
      <c r="R170" t="s">
        <v>1544</v>
      </c>
      <c r="S170" t="s">
        <v>1536</v>
      </c>
      <c r="T170" s="33" t="s">
        <v>1545</v>
      </c>
      <c r="U170" s="33" t="s">
        <v>1546</v>
      </c>
      <c r="V170" t="str">
        <f>'PLC EPS IO'!K188</f>
        <v>GV_03_Sts.Coil1</v>
      </c>
      <c r="W170" t="s">
        <v>1541</v>
      </c>
      <c r="X170" t="s">
        <v>1538</v>
      </c>
      <c r="Y170" t="s">
        <v>1547</v>
      </c>
      <c r="Z170" t="s">
        <v>1536</v>
      </c>
      <c r="AA170" t="s">
        <v>1557</v>
      </c>
      <c r="AB170" t="s">
        <v>1541</v>
      </c>
      <c r="AC170" t="s">
        <v>1538</v>
      </c>
      <c r="AD170" t="s">
        <v>1549</v>
      </c>
      <c r="AE170" t="s">
        <v>1536</v>
      </c>
      <c r="AF170" t="s">
        <v>1559</v>
      </c>
      <c r="BK170" t="s">
        <v>1553</v>
      </c>
    </row>
    <row r="171" spans="1:63" x14ac:dyDescent="0.3">
      <c r="A171" t="s">
        <v>1534</v>
      </c>
      <c r="B171" t="s">
        <v>1535</v>
      </c>
      <c r="C171" t="s">
        <v>1536</v>
      </c>
      <c r="D171" t="str">
        <f>CONCATENATE('PLC EPS IO'!B189,'PLC EPS IO'!C189)</f>
        <v>XF:23IDA-VA:1{FS:1-GV:2}Sts:Coil-Sts</v>
      </c>
      <c r="E171" t="s">
        <v>1537</v>
      </c>
      <c r="F171" t="s">
        <v>1538</v>
      </c>
      <c r="G171" t="s">
        <v>1539</v>
      </c>
      <c r="H171" t="s">
        <v>1536</v>
      </c>
      <c r="I171">
        <v>1</v>
      </c>
      <c r="J171" t="s">
        <v>1540</v>
      </c>
      <c r="K171" t="s">
        <v>1541</v>
      </c>
      <c r="L171" t="s">
        <v>1538</v>
      </c>
      <c r="M171" t="s">
        <v>1542</v>
      </c>
      <c r="N171" t="s">
        <v>1536</v>
      </c>
      <c r="O171" t="s">
        <v>1543</v>
      </c>
      <c r="P171" t="s">
        <v>1541</v>
      </c>
      <c r="Q171" t="s">
        <v>1538</v>
      </c>
      <c r="R171" t="s">
        <v>1544</v>
      </c>
      <c r="S171" t="s">
        <v>1536</v>
      </c>
      <c r="T171" s="33" t="s">
        <v>1545</v>
      </c>
      <c r="U171" s="33" t="s">
        <v>1546</v>
      </c>
      <c r="V171" t="str">
        <f>'PLC EPS IO'!K189</f>
        <v>GV_04_Sts.Coil1</v>
      </c>
      <c r="W171" t="s">
        <v>1541</v>
      </c>
      <c r="X171" t="s">
        <v>1538</v>
      </c>
      <c r="Y171" t="s">
        <v>1547</v>
      </c>
      <c r="Z171" t="s">
        <v>1536</v>
      </c>
      <c r="AA171" t="s">
        <v>1557</v>
      </c>
      <c r="AB171" t="s">
        <v>1541</v>
      </c>
      <c r="AC171" t="s">
        <v>1538</v>
      </c>
      <c r="AD171" t="s">
        <v>1549</v>
      </c>
      <c r="AE171" t="s">
        <v>1536</v>
      </c>
      <c r="AF171" t="s">
        <v>1559</v>
      </c>
      <c r="BK171" t="s">
        <v>1553</v>
      </c>
    </row>
    <row r="172" spans="1:63" x14ac:dyDescent="0.3">
      <c r="A172" t="s">
        <v>1534</v>
      </c>
      <c r="B172" t="s">
        <v>1535</v>
      </c>
      <c r="C172" t="s">
        <v>1536</v>
      </c>
      <c r="D172" t="str">
        <f>CONCATENATE('PLC EPS IO'!B190,'PLC EPS IO'!C190)</f>
        <v>XF:23IDA-VA:2{Mir:1-GV:1}Sts:Coil-Sts</v>
      </c>
      <c r="E172" t="s">
        <v>1537</v>
      </c>
      <c r="F172" t="s">
        <v>1538</v>
      </c>
      <c r="G172" t="s">
        <v>1539</v>
      </c>
      <c r="H172" t="s">
        <v>1536</v>
      </c>
      <c r="I172">
        <v>1</v>
      </c>
      <c r="J172" t="s">
        <v>1540</v>
      </c>
      <c r="K172" t="s">
        <v>1541</v>
      </c>
      <c r="L172" t="s">
        <v>1538</v>
      </c>
      <c r="M172" t="s">
        <v>1542</v>
      </c>
      <c r="N172" t="s">
        <v>1536</v>
      </c>
      <c r="O172" t="s">
        <v>1543</v>
      </c>
      <c r="P172" t="s">
        <v>1541</v>
      </c>
      <c r="Q172" t="s">
        <v>1538</v>
      </c>
      <c r="R172" t="s">
        <v>1544</v>
      </c>
      <c r="S172" t="s">
        <v>1536</v>
      </c>
      <c r="T172" s="33" t="s">
        <v>1545</v>
      </c>
      <c r="U172" s="33" t="s">
        <v>1546</v>
      </c>
      <c r="V172" t="str">
        <f>'PLC EPS IO'!K190</f>
        <v>GV_05_Sts.Coil1</v>
      </c>
      <c r="W172" t="s">
        <v>1541</v>
      </c>
      <c r="X172" t="s">
        <v>1538</v>
      </c>
      <c r="Y172" t="s">
        <v>1547</v>
      </c>
      <c r="Z172" t="s">
        <v>1536</v>
      </c>
      <c r="AA172" t="s">
        <v>1557</v>
      </c>
      <c r="AB172" t="s">
        <v>1541</v>
      </c>
      <c r="AC172" t="s">
        <v>1538</v>
      </c>
      <c r="AD172" t="s">
        <v>1549</v>
      </c>
      <c r="AE172" t="s">
        <v>1536</v>
      </c>
      <c r="AF172" t="s">
        <v>1559</v>
      </c>
      <c r="BK172" t="s">
        <v>1553</v>
      </c>
    </row>
    <row r="173" spans="1:63" x14ac:dyDescent="0.3">
      <c r="A173" t="s">
        <v>1534</v>
      </c>
      <c r="B173" t="s">
        <v>1535</v>
      </c>
      <c r="C173" t="s">
        <v>1536</v>
      </c>
      <c r="D173" t="str">
        <f>CONCATENATE('PLC EPS IO'!B191,'PLC EPS IO'!C191)</f>
        <v>XF:23IDA-VA:2{Mir:1-GV:2}Sts:Coil-Sts</v>
      </c>
      <c r="E173" t="s">
        <v>1537</v>
      </c>
      <c r="F173" t="s">
        <v>1538</v>
      </c>
      <c r="G173" t="s">
        <v>1539</v>
      </c>
      <c r="H173" t="s">
        <v>1536</v>
      </c>
      <c r="I173">
        <v>1</v>
      </c>
      <c r="J173" t="s">
        <v>1540</v>
      </c>
      <c r="K173" t="s">
        <v>1541</v>
      </c>
      <c r="L173" t="s">
        <v>1538</v>
      </c>
      <c r="M173" t="s">
        <v>1542</v>
      </c>
      <c r="N173" t="s">
        <v>1536</v>
      </c>
      <c r="O173" t="s">
        <v>1543</v>
      </c>
      <c r="P173" t="s">
        <v>1541</v>
      </c>
      <c r="Q173" t="s">
        <v>1538</v>
      </c>
      <c r="R173" t="s">
        <v>1544</v>
      </c>
      <c r="S173" t="s">
        <v>1536</v>
      </c>
      <c r="T173" s="33" t="s">
        <v>1545</v>
      </c>
      <c r="U173" s="33" t="s">
        <v>1546</v>
      </c>
      <c r="V173" t="str">
        <f>'PLC EPS IO'!K191</f>
        <v>GV_06_Sts.Coil1</v>
      </c>
      <c r="W173" t="s">
        <v>1541</v>
      </c>
      <c r="X173" t="s">
        <v>1538</v>
      </c>
      <c r="Y173" t="s">
        <v>1547</v>
      </c>
      <c r="Z173" t="s">
        <v>1536</v>
      </c>
      <c r="AA173" t="s">
        <v>1557</v>
      </c>
      <c r="AB173" t="s">
        <v>1541</v>
      </c>
      <c r="AC173" t="s">
        <v>1538</v>
      </c>
      <c r="AD173" t="s">
        <v>1549</v>
      </c>
      <c r="AE173" t="s">
        <v>1536</v>
      </c>
      <c r="AF173" t="s">
        <v>1559</v>
      </c>
      <c r="BK173" t="s">
        <v>1553</v>
      </c>
    </row>
    <row r="174" spans="1:63" x14ac:dyDescent="0.3">
      <c r="A174" t="s">
        <v>1534</v>
      </c>
      <c r="B174" t="s">
        <v>1535</v>
      </c>
      <c r="C174" t="s">
        <v>1536</v>
      </c>
      <c r="D174" t="str">
        <f>CONCATENATE('PLC EPS IO'!B192,'PLC EPS IO'!C192)</f>
        <v>XF:23ID1-VA{Diag:01-GV:1}Sts:Coil-Sts</v>
      </c>
      <c r="E174" t="s">
        <v>1537</v>
      </c>
      <c r="F174" t="s">
        <v>1538</v>
      </c>
      <c r="G174" t="s">
        <v>1539</v>
      </c>
      <c r="H174" t="s">
        <v>1536</v>
      </c>
      <c r="I174">
        <v>1</v>
      </c>
      <c r="J174" t="s">
        <v>1540</v>
      </c>
      <c r="K174" t="s">
        <v>1541</v>
      </c>
      <c r="L174" t="s">
        <v>1538</v>
      </c>
      <c r="M174" t="s">
        <v>1542</v>
      </c>
      <c r="N174" t="s">
        <v>1536</v>
      </c>
      <c r="O174" t="s">
        <v>1543</v>
      </c>
      <c r="P174" t="s">
        <v>1541</v>
      </c>
      <c r="Q174" t="s">
        <v>1538</v>
      </c>
      <c r="R174" t="s">
        <v>1544</v>
      </c>
      <c r="S174" t="s">
        <v>1536</v>
      </c>
      <c r="T174" s="33" t="s">
        <v>1545</v>
      </c>
      <c r="U174" s="33" t="s">
        <v>1546</v>
      </c>
      <c r="V174" t="str">
        <f>'PLC EPS IO'!K192</f>
        <v>GV_07_Sts.Coil1</v>
      </c>
      <c r="W174" t="s">
        <v>1541</v>
      </c>
      <c r="X174" t="s">
        <v>1538</v>
      </c>
      <c r="Y174" t="s">
        <v>1547</v>
      </c>
      <c r="Z174" t="s">
        <v>1536</v>
      </c>
      <c r="AA174" t="s">
        <v>1557</v>
      </c>
      <c r="AB174" t="s">
        <v>1541</v>
      </c>
      <c r="AC174" t="s">
        <v>1538</v>
      </c>
      <c r="AD174" t="s">
        <v>1549</v>
      </c>
      <c r="AE174" t="s">
        <v>1536</v>
      </c>
      <c r="AF174" t="s">
        <v>1559</v>
      </c>
      <c r="BK174" t="s">
        <v>1553</v>
      </c>
    </row>
    <row r="175" spans="1:63" x14ac:dyDescent="0.3">
      <c r="A175" t="s">
        <v>1534</v>
      </c>
      <c r="B175" t="s">
        <v>1535</v>
      </c>
      <c r="C175" t="s">
        <v>1536</v>
      </c>
      <c r="D175" t="str">
        <f>CONCATENATE('PLC EPS IO'!B193,'PLC EPS IO'!C193)</f>
        <v>XF:23ID1-VA{Diag:02-GV:1}Sts:Coil-Sts</v>
      </c>
      <c r="E175" t="s">
        <v>1537</v>
      </c>
      <c r="F175" t="s">
        <v>1538</v>
      </c>
      <c r="G175" t="s">
        <v>1539</v>
      </c>
      <c r="H175" t="s">
        <v>1536</v>
      </c>
      <c r="I175">
        <v>1</v>
      </c>
      <c r="J175" t="s">
        <v>1540</v>
      </c>
      <c r="K175" t="s">
        <v>1541</v>
      </c>
      <c r="L175" t="s">
        <v>1538</v>
      </c>
      <c r="M175" t="s">
        <v>1542</v>
      </c>
      <c r="N175" t="s">
        <v>1536</v>
      </c>
      <c r="O175" t="s">
        <v>1543</v>
      </c>
      <c r="P175" t="s">
        <v>1541</v>
      </c>
      <c r="Q175" t="s">
        <v>1538</v>
      </c>
      <c r="R175" t="s">
        <v>1544</v>
      </c>
      <c r="S175" t="s">
        <v>1536</v>
      </c>
      <c r="T175" s="33" t="s">
        <v>1545</v>
      </c>
      <c r="U175" s="33" t="s">
        <v>1546</v>
      </c>
      <c r="V175" t="str">
        <f>'PLC EPS IO'!K193</f>
        <v>GV_08_Sts.Coil1</v>
      </c>
      <c r="W175" t="s">
        <v>1541</v>
      </c>
      <c r="X175" t="s">
        <v>1538</v>
      </c>
      <c r="Y175" t="s">
        <v>1547</v>
      </c>
      <c r="Z175" t="s">
        <v>1536</v>
      </c>
      <c r="AA175" t="s">
        <v>1557</v>
      </c>
      <c r="AB175" t="s">
        <v>1541</v>
      </c>
      <c r="AC175" t="s">
        <v>1538</v>
      </c>
      <c r="AD175" t="s">
        <v>1549</v>
      </c>
      <c r="AE175" t="s">
        <v>1536</v>
      </c>
      <c r="AF175" t="s">
        <v>1559</v>
      </c>
      <c r="BK175" t="s">
        <v>1553</v>
      </c>
    </row>
    <row r="176" spans="1:63" x14ac:dyDescent="0.3">
      <c r="A176" t="s">
        <v>1534</v>
      </c>
      <c r="B176" t="s">
        <v>1535</v>
      </c>
      <c r="C176" t="s">
        <v>1536</v>
      </c>
      <c r="D176" t="str">
        <f>CONCATENATE('PLC EPS IO'!B194,'PLC EPS IO'!C194)</f>
        <v>XF:23ID1-VA{Mon-GV:1}Sts:Coil-Sts</v>
      </c>
      <c r="E176" t="s">
        <v>1537</v>
      </c>
      <c r="F176" t="s">
        <v>1538</v>
      </c>
      <c r="G176" t="s">
        <v>1539</v>
      </c>
      <c r="H176" t="s">
        <v>1536</v>
      </c>
      <c r="I176">
        <v>1</v>
      </c>
      <c r="J176" t="s">
        <v>1540</v>
      </c>
      <c r="K176" t="s">
        <v>1541</v>
      </c>
      <c r="L176" t="s">
        <v>1538</v>
      </c>
      <c r="M176" t="s">
        <v>1542</v>
      </c>
      <c r="N176" t="s">
        <v>1536</v>
      </c>
      <c r="O176" t="s">
        <v>1543</v>
      </c>
      <c r="P176" t="s">
        <v>1541</v>
      </c>
      <c r="Q176" t="s">
        <v>1538</v>
      </c>
      <c r="R176" t="s">
        <v>1544</v>
      </c>
      <c r="S176" t="s">
        <v>1536</v>
      </c>
      <c r="T176" s="33" t="s">
        <v>1545</v>
      </c>
      <c r="U176" s="33" t="s">
        <v>1546</v>
      </c>
      <c r="V176" t="str">
        <f>'PLC EPS IO'!K194</f>
        <v>GV_09_Sts.Coil1</v>
      </c>
      <c r="W176" t="s">
        <v>1541</v>
      </c>
      <c r="X176" t="s">
        <v>1538</v>
      </c>
      <c r="Y176" t="s">
        <v>1547</v>
      </c>
      <c r="Z176" t="s">
        <v>1536</v>
      </c>
      <c r="AA176" t="s">
        <v>1557</v>
      </c>
      <c r="AB176" t="s">
        <v>1541</v>
      </c>
      <c r="AC176" t="s">
        <v>1538</v>
      </c>
      <c r="AD176" t="s">
        <v>1549</v>
      </c>
      <c r="AE176" t="s">
        <v>1536</v>
      </c>
      <c r="AF176" t="s">
        <v>1559</v>
      </c>
      <c r="BK176" t="s">
        <v>1553</v>
      </c>
    </row>
    <row r="177" spans="1:63" x14ac:dyDescent="0.3">
      <c r="A177" t="s">
        <v>1534</v>
      </c>
      <c r="B177" t="s">
        <v>1535</v>
      </c>
      <c r="C177" t="s">
        <v>1536</v>
      </c>
      <c r="D177" t="str">
        <f>CONCATENATE('PLC EPS IO'!B195,'PLC EPS IO'!C195)</f>
        <v>XF:23ID1-VA{Slt:1-GV:1}Sts:Coil-Sts</v>
      </c>
      <c r="E177" t="s">
        <v>1537</v>
      </c>
      <c r="F177" t="s">
        <v>1538</v>
      </c>
      <c r="G177" t="s">
        <v>1539</v>
      </c>
      <c r="H177" t="s">
        <v>1536</v>
      </c>
      <c r="I177">
        <v>1</v>
      </c>
      <c r="J177" t="s">
        <v>1540</v>
      </c>
      <c r="K177" t="s">
        <v>1541</v>
      </c>
      <c r="L177" t="s">
        <v>1538</v>
      </c>
      <c r="M177" t="s">
        <v>1542</v>
      </c>
      <c r="N177" t="s">
        <v>1536</v>
      </c>
      <c r="O177" t="s">
        <v>1543</v>
      </c>
      <c r="P177" t="s">
        <v>1541</v>
      </c>
      <c r="Q177" t="s">
        <v>1538</v>
      </c>
      <c r="R177" t="s">
        <v>1544</v>
      </c>
      <c r="S177" t="s">
        <v>1536</v>
      </c>
      <c r="T177" s="33" t="s">
        <v>1545</v>
      </c>
      <c r="U177" s="33" t="s">
        <v>1546</v>
      </c>
      <c r="V177" t="str">
        <f>'PLC EPS IO'!K195</f>
        <v>GV_10_Sts.Coil1</v>
      </c>
      <c r="W177" t="s">
        <v>1541</v>
      </c>
      <c r="X177" t="s">
        <v>1538</v>
      </c>
      <c r="Y177" t="s">
        <v>1547</v>
      </c>
      <c r="Z177" t="s">
        <v>1536</v>
      </c>
      <c r="AA177" t="s">
        <v>1557</v>
      </c>
      <c r="AB177" t="s">
        <v>1541</v>
      </c>
      <c r="AC177" t="s">
        <v>1538</v>
      </c>
      <c r="AD177" t="s">
        <v>1549</v>
      </c>
      <c r="AE177" t="s">
        <v>1536</v>
      </c>
      <c r="AF177" t="s">
        <v>1559</v>
      </c>
      <c r="BK177" t="s">
        <v>1553</v>
      </c>
    </row>
    <row r="178" spans="1:63" x14ac:dyDescent="0.3">
      <c r="A178" t="s">
        <v>1534</v>
      </c>
      <c r="B178" t="s">
        <v>1535</v>
      </c>
      <c r="C178" t="s">
        <v>1536</v>
      </c>
      <c r="D178" t="str">
        <f>CONCATENATE('PLC EPS IO'!B196,'PLC EPS IO'!C196)</f>
        <v>XF:23ID1-VA{Mir:3-GV:1}Sts:Coil-Sts</v>
      </c>
      <c r="E178" t="s">
        <v>1537</v>
      </c>
      <c r="F178" t="s">
        <v>1538</v>
      </c>
      <c r="G178" t="s">
        <v>1539</v>
      </c>
      <c r="H178" t="s">
        <v>1536</v>
      </c>
      <c r="I178">
        <v>1</v>
      </c>
      <c r="J178" t="s">
        <v>1540</v>
      </c>
      <c r="K178" t="s">
        <v>1541</v>
      </c>
      <c r="L178" t="s">
        <v>1538</v>
      </c>
      <c r="M178" t="s">
        <v>1542</v>
      </c>
      <c r="N178" t="s">
        <v>1536</v>
      </c>
      <c r="O178" t="s">
        <v>1543</v>
      </c>
      <c r="P178" t="s">
        <v>1541</v>
      </c>
      <c r="Q178" t="s">
        <v>1538</v>
      </c>
      <c r="R178" t="s">
        <v>1544</v>
      </c>
      <c r="S178" t="s">
        <v>1536</v>
      </c>
      <c r="T178" s="33" t="s">
        <v>1545</v>
      </c>
      <c r="U178" s="33" t="s">
        <v>1546</v>
      </c>
      <c r="V178" t="str">
        <f>'PLC EPS IO'!K196</f>
        <v>GV_11_Sts.Coil1</v>
      </c>
      <c r="W178" t="s">
        <v>1541</v>
      </c>
      <c r="X178" t="s">
        <v>1538</v>
      </c>
      <c r="Y178" t="s">
        <v>1547</v>
      </c>
      <c r="Z178" t="s">
        <v>1536</v>
      </c>
      <c r="AA178" t="s">
        <v>1557</v>
      </c>
      <c r="AB178" t="s">
        <v>1541</v>
      </c>
      <c r="AC178" t="s">
        <v>1538</v>
      </c>
      <c r="AD178" t="s">
        <v>1549</v>
      </c>
      <c r="AE178" t="s">
        <v>1536</v>
      </c>
      <c r="AF178" t="s">
        <v>1559</v>
      </c>
      <c r="BK178" t="s">
        <v>1553</v>
      </c>
    </row>
    <row r="179" spans="1:63" x14ac:dyDescent="0.3">
      <c r="A179" t="s">
        <v>1534</v>
      </c>
      <c r="B179" t="s">
        <v>1535</v>
      </c>
      <c r="C179" t="s">
        <v>1536</v>
      </c>
      <c r="D179" t="str">
        <f>CONCATENATE('PLC EPS IO'!B197,'PLC EPS IO'!C197)</f>
        <v>XF:23ID1-VA{Diag:03-GV:1}Sts:Coil-Sts</v>
      </c>
      <c r="E179" t="s">
        <v>1537</v>
      </c>
      <c r="F179" t="s">
        <v>1538</v>
      </c>
      <c r="G179" t="s">
        <v>1539</v>
      </c>
      <c r="H179" t="s">
        <v>1536</v>
      </c>
      <c r="I179">
        <v>1</v>
      </c>
      <c r="J179" t="s">
        <v>1540</v>
      </c>
      <c r="K179" t="s">
        <v>1541</v>
      </c>
      <c r="L179" t="s">
        <v>1538</v>
      </c>
      <c r="M179" t="s">
        <v>1542</v>
      </c>
      <c r="N179" t="s">
        <v>1536</v>
      </c>
      <c r="O179" t="s">
        <v>1543</v>
      </c>
      <c r="P179" t="s">
        <v>1541</v>
      </c>
      <c r="Q179" t="s">
        <v>1538</v>
      </c>
      <c r="R179" t="s">
        <v>1544</v>
      </c>
      <c r="S179" t="s">
        <v>1536</v>
      </c>
      <c r="T179" s="33" t="s">
        <v>1545</v>
      </c>
      <c r="U179" s="33" t="s">
        <v>1546</v>
      </c>
      <c r="V179" t="str">
        <f>'PLC EPS IO'!K197</f>
        <v>GV_12_Sts.Coil1</v>
      </c>
      <c r="W179" t="s">
        <v>1541</v>
      </c>
      <c r="X179" t="s">
        <v>1538</v>
      </c>
      <c r="Y179" t="s">
        <v>1547</v>
      </c>
      <c r="Z179" t="s">
        <v>1536</v>
      </c>
      <c r="AA179" t="s">
        <v>1557</v>
      </c>
      <c r="AB179" t="s">
        <v>1541</v>
      </c>
      <c r="AC179" t="s">
        <v>1538</v>
      </c>
      <c r="AD179" t="s">
        <v>1549</v>
      </c>
      <c r="AE179" t="s">
        <v>1536</v>
      </c>
      <c r="AF179" t="s">
        <v>1559</v>
      </c>
      <c r="BK179" t="s">
        <v>1553</v>
      </c>
    </row>
    <row r="180" spans="1:63" x14ac:dyDescent="0.3">
      <c r="A180" t="s">
        <v>1534</v>
      </c>
      <c r="B180" t="s">
        <v>1535</v>
      </c>
      <c r="C180" t="s">
        <v>1536</v>
      </c>
      <c r="D180" t="str">
        <f>CONCATENATE('PLC EPS IO'!B198,'PLC EPS IO'!C198)</f>
        <v>XF:23ID1-VA{PSh-GV:1}Sts:Coil-Sts</v>
      </c>
      <c r="E180" t="s">
        <v>1537</v>
      </c>
      <c r="F180" t="s">
        <v>1538</v>
      </c>
      <c r="G180" t="s">
        <v>1539</v>
      </c>
      <c r="H180" t="s">
        <v>1536</v>
      </c>
      <c r="I180">
        <v>1</v>
      </c>
      <c r="J180" t="s">
        <v>1540</v>
      </c>
      <c r="K180" t="s">
        <v>1541</v>
      </c>
      <c r="L180" t="s">
        <v>1538</v>
      </c>
      <c r="M180" t="s">
        <v>1542</v>
      </c>
      <c r="N180" t="s">
        <v>1536</v>
      </c>
      <c r="O180" t="s">
        <v>1543</v>
      </c>
      <c r="P180" t="s">
        <v>1541</v>
      </c>
      <c r="Q180" t="s">
        <v>1538</v>
      </c>
      <c r="R180" t="s">
        <v>1544</v>
      </c>
      <c r="S180" t="s">
        <v>1536</v>
      </c>
      <c r="T180" s="33" t="s">
        <v>1545</v>
      </c>
      <c r="U180" s="33" t="s">
        <v>1546</v>
      </c>
      <c r="V180" t="str">
        <f>'PLC EPS IO'!K198</f>
        <v>GV_13_Sts.Coil1</v>
      </c>
      <c r="W180" t="s">
        <v>1541</v>
      </c>
      <c r="X180" t="s">
        <v>1538</v>
      </c>
      <c r="Y180" t="s">
        <v>1547</v>
      </c>
      <c r="Z180" t="s">
        <v>1536</v>
      </c>
      <c r="AA180" t="s">
        <v>1557</v>
      </c>
      <c r="AB180" t="s">
        <v>1541</v>
      </c>
      <c r="AC180" t="s">
        <v>1538</v>
      </c>
      <c r="AD180" t="s">
        <v>1549</v>
      </c>
      <c r="AE180" t="s">
        <v>1536</v>
      </c>
      <c r="AF180" t="s">
        <v>1559</v>
      </c>
      <c r="BK180" t="s">
        <v>1553</v>
      </c>
    </row>
    <row r="181" spans="1:63" x14ac:dyDescent="0.3">
      <c r="A181" t="s">
        <v>1534</v>
      </c>
      <c r="B181" t="s">
        <v>1535</v>
      </c>
      <c r="C181" t="s">
        <v>1536</v>
      </c>
      <c r="D181" t="str">
        <f>CONCATENATE('PLC EPS IO'!B199,'PLC EPS IO'!C199)</f>
        <v>XF:23ID1-VA{Diag:04-GV:1}Sts:Coil-Sts</v>
      </c>
      <c r="E181" t="s">
        <v>1537</v>
      </c>
      <c r="F181" t="s">
        <v>1538</v>
      </c>
      <c r="G181" t="s">
        <v>1539</v>
      </c>
      <c r="H181" t="s">
        <v>1536</v>
      </c>
      <c r="I181">
        <v>1</v>
      </c>
      <c r="J181" t="s">
        <v>1540</v>
      </c>
      <c r="K181" t="s">
        <v>1541</v>
      </c>
      <c r="L181" t="s">
        <v>1538</v>
      </c>
      <c r="M181" t="s">
        <v>1542</v>
      </c>
      <c r="N181" t="s">
        <v>1536</v>
      </c>
      <c r="O181" t="s">
        <v>1543</v>
      </c>
      <c r="P181" t="s">
        <v>1541</v>
      </c>
      <c r="Q181" t="s">
        <v>1538</v>
      </c>
      <c r="R181" t="s">
        <v>1544</v>
      </c>
      <c r="S181" t="s">
        <v>1536</v>
      </c>
      <c r="T181" s="33" t="s">
        <v>1545</v>
      </c>
      <c r="U181" s="33" t="s">
        <v>1546</v>
      </c>
      <c r="V181" t="str">
        <f>'PLC EPS IO'!K199</f>
        <v>GV_14_Sts.Coil1</v>
      </c>
      <c r="W181" t="s">
        <v>1541</v>
      </c>
      <c r="X181" t="s">
        <v>1538</v>
      </c>
      <c r="Y181" t="s">
        <v>1547</v>
      </c>
      <c r="Z181" t="s">
        <v>1536</v>
      </c>
      <c r="AA181" t="s">
        <v>1557</v>
      </c>
      <c r="AB181" t="s">
        <v>1541</v>
      </c>
      <c r="AC181" t="s">
        <v>1538</v>
      </c>
      <c r="AD181" t="s">
        <v>1549</v>
      </c>
      <c r="AE181" t="s">
        <v>1536</v>
      </c>
      <c r="AF181" t="s">
        <v>1559</v>
      </c>
      <c r="BK181" t="s">
        <v>1553</v>
      </c>
    </row>
    <row r="182" spans="1:63" x14ac:dyDescent="0.3">
      <c r="A182" t="s">
        <v>1534</v>
      </c>
      <c r="B182" t="s">
        <v>1535</v>
      </c>
      <c r="C182" t="s">
        <v>1536</v>
      </c>
      <c r="D182" t="str">
        <f>CONCATENATE('PLC EPS IO'!B200,'PLC EPS IO'!C200)</f>
        <v>XF:23ID1-VA{DP:1-GV:1}Sts:Coil-Sts</v>
      </c>
      <c r="E182" t="s">
        <v>1537</v>
      </c>
      <c r="F182" t="s">
        <v>1538</v>
      </c>
      <c r="G182" t="s">
        <v>1539</v>
      </c>
      <c r="H182" t="s">
        <v>1536</v>
      </c>
      <c r="I182">
        <v>1</v>
      </c>
      <c r="J182" t="s">
        <v>1540</v>
      </c>
      <c r="K182" t="s">
        <v>1541</v>
      </c>
      <c r="L182" t="s">
        <v>1538</v>
      </c>
      <c r="M182" t="s">
        <v>1542</v>
      </c>
      <c r="N182" t="s">
        <v>1536</v>
      </c>
      <c r="O182" t="s">
        <v>1543</v>
      </c>
      <c r="P182" t="s">
        <v>1541</v>
      </c>
      <c r="Q182" t="s">
        <v>1538</v>
      </c>
      <c r="R182" t="s">
        <v>1544</v>
      </c>
      <c r="S182" t="s">
        <v>1536</v>
      </c>
      <c r="T182" s="33" t="s">
        <v>1545</v>
      </c>
      <c r="U182" s="33" t="s">
        <v>1546</v>
      </c>
      <c r="V182" t="str">
        <f>'PLC EPS IO'!K200</f>
        <v>GV_15_Sts.Coil1</v>
      </c>
      <c r="W182" t="s">
        <v>1541</v>
      </c>
      <c r="X182" t="s">
        <v>1538</v>
      </c>
      <c r="Y182" t="s">
        <v>1547</v>
      </c>
      <c r="Z182" t="s">
        <v>1536</v>
      </c>
      <c r="AA182" t="s">
        <v>1557</v>
      </c>
      <c r="AB182" t="s">
        <v>1541</v>
      </c>
      <c r="AC182" t="s">
        <v>1538</v>
      </c>
      <c r="AD182" t="s">
        <v>1549</v>
      </c>
      <c r="AE182" t="s">
        <v>1536</v>
      </c>
      <c r="AF182" t="s">
        <v>1559</v>
      </c>
      <c r="BK182" t="s">
        <v>1553</v>
      </c>
    </row>
    <row r="183" spans="1:63" x14ac:dyDescent="0.3">
      <c r="A183" t="s">
        <v>1534</v>
      </c>
      <c r="B183" t="s">
        <v>1535</v>
      </c>
      <c r="C183" t="s">
        <v>1536</v>
      </c>
      <c r="D183" t="str">
        <f>CONCATENATE('PLC EPS IO'!B201,'PLC EPS IO'!C201)</f>
        <v>XF:23ID1-VA{Diag:05-GV:1}Sts:Coil-Sts</v>
      </c>
      <c r="E183" t="s">
        <v>1537</v>
      </c>
      <c r="F183" t="s">
        <v>1538</v>
      </c>
      <c r="G183" t="s">
        <v>1539</v>
      </c>
      <c r="H183" t="s">
        <v>1536</v>
      </c>
      <c r="I183">
        <v>1</v>
      </c>
      <c r="J183" t="s">
        <v>1540</v>
      </c>
      <c r="K183" t="s">
        <v>1541</v>
      </c>
      <c r="L183" t="s">
        <v>1538</v>
      </c>
      <c r="M183" t="s">
        <v>1542</v>
      </c>
      <c r="N183" t="s">
        <v>1536</v>
      </c>
      <c r="O183" t="s">
        <v>1543</v>
      </c>
      <c r="P183" t="s">
        <v>1541</v>
      </c>
      <c r="Q183" t="s">
        <v>1538</v>
      </c>
      <c r="R183" t="s">
        <v>1544</v>
      </c>
      <c r="S183" t="s">
        <v>1536</v>
      </c>
      <c r="T183" s="33" t="s">
        <v>1545</v>
      </c>
      <c r="U183" s="33" t="s">
        <v>1546</v>
      </c>
      <c r="V183" t="str">
        <f>'PLC EPS IO'!K201</f>
        <v>GV_16_Sts.Coil1</v>
      </c>
      <c r="W183" t="s">
        <v>1541</v>
      </c>
      <c r="X183" t="s">
        <v>1538</v>
      </c>
      <c r="Y183" t="s">
        <v>1547</v>
      </c>
      <c r="Z183" t="s">
        <v>1536</v>
      </c>
      <c r="AA183" t="s">
        <v>1557</v>
      </c>
      <c r="AB183" t="s">
        <v>1541</v>
      </c>
      <c r="AC183" t="s">
        <v>1538</v>
      </c>
      <c r="AD183" t="s">
        <v>1549</v>
      </c>
      <c r="AE183" t="s">
        <v>1536</v>
      </c>
      <c r="AF183" t="s">
        <v>1559</v>
      </c>
      <c r="BK183" t="s">
        <v>1553</v>
      </c>
    </row>
    <row r="184" spans="1:63" x14ac:dyDescent="0.3">
      <c r="A184" t="s">
        <v>1534</v>
      </c>
      <c r="B184" t="s">
        <v>1535</v>
      </c>
      <c r="C184" t="s">
        <v>1536</v>
      </c>
      <c r="D184" t="str">
        <f>CONCATENATE('PLC EPS IO'!B202,'PLC EPS IO'!C202)</f>
        <v>XF:23ID1-VA{Diag:06-GV:1}Sts:Coil-Sts</v>
      </c>
      <c r="E184" t="s">
        <v>1537</v>
      </c>
      <c r="F184" t="s">
        <v>1538</v>
      </c>
      <c r="G184" t="s">
        <v>1539</v>
      </c>
      <c r="H184" t="s">
        <v>1536</v>
      </c>
      <c r="I184">
        <v>1</v>
      </c>
      <c r="J184" t="s">
        <v>1540</v>
      </c>
      <c r="K184" t="s">
        <v>1541</v>
      </c>
      <c r="L184" t="s">
        <v>1538</v>
      </c>
      <c r="M184" t="s">
        <v>1542</v>
      </c>
      <c r="N184" t="s">
        <v>1536</v>
      </c>
      <c r="O184" t="s">
        <v>1543</v>
      </c>
      <c r="P184" t="s">
        <v>1541</v>
      </c>
      <c r="Q184" t="s">
        <v>1538</v>
      </c>
      <c r="R184" t="s">
        <v>1544</v>
      </c>
      <c r="S184" t="s">
        <v>1536</v>
      </c>
      <c r="T184" s="33" t="s">
        <v>1545</v>
      </c>
      <c r="U184" s="33" t="s">
        <v>1546</v>
      </c>
      <c r="V184" t="str">
        <f>'PLC EPS IO'!K202</f>
        <v>GV_17_Sts.Coil1</v>
      </c>
      <c r="W184" t="s">
        <v>1541</v>
      </c>
      <c r="X184" t="s">
        <v>1538</v>
      </c>
      <c r="Y184" t="s">
        <v>1547</v>
      </c>
      <c r="Z184" t="s">
        <v>1536</v>
      </c>
      <c r="AA184" t="s">
        <v>1557</v>
      </c>
      <c r="AB184" t="s">
        <v>1541</v>
      </c>
      <c r="AC184" t="s">
        <v>1538</v>
      </c>
      <c r="AD184" t="s">
        <v>1549</v>
      </c>
      <c r="AE184" t="s">
        <v>1536</v>
      </c>
      <c r="AF184" t="s">
        <v>1559</v>
      </c>
      <c r="BK184" t="s">
        <v>1553</v>
      </c>
    </row>
    <row r="185" spans="1:63" x14ac:dyDescent="0.3">
      <c r="A185" t="s">
        <v>1534</v>
      </c>
      <c r="B185" t="s">
        <v>1535</v>
      </c>
      <c r="C185" t="s">
        <v>1536</v>
      </c>
      <c r="D185" t="str">
        <f>CONCATENATE('PLC EPS IO'!B203,'PLC EPS IO'!C203)</f>
        <v>XF:23ID2-VA{Diag:01-GV:1}Sts:Coil-Sts</v>
      </c>
      <c r="E185" t="s">
        <v>1537</v>
      </c>
      <c r="F185" t="s">
        <v>1538</v>
      </c>
      <c r="G185" t="s">
        <v>1539</v>
      </c>
      <c r="H185" t="s">
        <v>1536</v>
      </c>
      <c r="I185">
        <v>1</v>
      </c>
      <c r="J185" t="s">
        <v>1540</v>
      </c>
      <c r="K185" t="s">
        <v>1541</v>
      </c>
      <c r="L185" t="s">
        <v>1538</v>
      </c>
      <c r="M185" t="s">
        <v>1542</v>
      </c>
      <c r="N185" t="s">
        <v>1536</v>
      </c>
      <c r="O185" t="s">
        <v>1543</v>
      </c>
      <c r="P185" t="s">
        <v>1541</v>
      </c>
      <c r="Q185" t="s">
        <v>1538</v>
      </c>
      <c r="R185" t="s">
        <v>1544</v>
      </c>
      <c r="S185" t="s">
        <v>1536</v>
      </c>
      <c r="T185" s="33" t="s">
        <v>1545</v>
      </c>
      <c r="U185" s="33" t="s">
        <v>1546</v>
      </c>
      <c r="V185" t="str">
        <f>'PLC EPS IO'!K203</f>
        <v>GV_18_Sts.Coil1</v>
      </c>
      <c r="W185" t="s">
        <v>1541</v>
      </c>
      <c r="X185" t="s">
        <v>1538</v>
      </c>
      <c r="Y185" t="s">
        <v>1547</v>
      </c>
      <c r="Z185" t="s">
        <v>1536</v>
      </c>
      <c r="AA185" t="s">
        <v>1557</v>
      </c>
      <c r="AB185" t="s">
        <v>1541</v>
      </c>
      <c r="AC185" t="s">
        <v>1538</v>
      </c>
      <c r="AD185" t="s">
        <v>1549</v>
      </c>
      <c r="AE185" t="s">
        <v>1536</v>
      </c>
      <c r="AF185" t="s">
        <v>1559</v>
      </c>
      <c r="BK185" t="s">
        <v>1553</v>
      </c>
    </row>
    <row r="186" spans="1:63" x14ac:dyDescent="0.3">
      <c r="A186" t="s">
        <v>1534</v>
      </c>
      <c r="B186" t="s">
        <v>1535</v>
      </c>
      <c r="C186" t="s">
        <v>1536</v>
      </c>
      <c r="D186" t="str">
        <f>CONCATENATE('PLC EPS IO'!B204,'PLC EPS IO'!C204)</f>
        <v>XF:23ID2-VA{Mon-GV:1}Sts:Coil-Sts</v>
      </c>
      <c r="E186" t="s">
        <v>1537</v>
      </c>
      <c r="F186" t="s">
        <v>1538</v>
      </c>
      <c r="G186" t="s">
        <v>1539</v>
      </c>
      <c r="H186" t="s">
        <v>1536</v>
      </c>
      <c r="I186">
        <v>1</v>
      </c>
      <c r="J186" t="s">
        <v>1540</v>
      </c>
      <c r="K186" t="s">
        <v>1541</v>
      </c>
      <c r="L186" t="s">
        <v>1538</v>
      </c>
      <c r="M186" t="s">
        <v>1542</v>
      </c>
      <c r="N186" t="s">
        <v>1536</v>
      </c>
      <c r="O186" t="s">
        <v>1543</v>
      </c>
      <c r="P186" t="s">
        <v>1541</v>
      </c>
      <c r="Q186" t="s">
        <v>1538</v>
      </c>
      <c r="R186" t="s">
        <v>1544</v>
      </c>
      <c r="S186" t="s">
        <v>1536</v>
      </c>
      <c r="T186" s="33" t="s">
        <v>1545</v>
      </c>
      <c r="U186" s="33" t="s">
        <v>1546</v>
      </c>
      <c r="V186" t="str">
        <f>'PLC EPS IO'!K204</f>
        <v>GV_19_Sts.Coil1</v>
      </c>
      <c r="W186" t="s">
        <v>1541</v>
      </c>
      <c r="X186" t="s">
        <v>1538</v>
      </c>
      <c r="Y186" t="s">
        <v>1547</v>
      </c>
      <c r="Z186" t="s">
        <v>1536</v>
      </c>
      <c r="AA186" t="s">
        <v>1557</v>
      </c>
      <c r="AB186" t="s">
        <v>1541</v>
      </c>
      <c r="AC186" t="s">
        <v>1538</v>
      </c>
      <c r="AD186" t="s">
        <v>1549</v>
      </c>
      <c r="AE186" t="s">
        <v>1536</v>
      </c>
      <c r="AF186" t="s">
        <v>1559</v>
      </c>
      <c r="BK186" t="s">
        <v>1553</v>
      </c>
    </row>
    <row r="187" spans="1:63" x14ac:dyDescent="0.3">
      <c r="A187" t="s">
        <v>1534</v>
      </c>
      <c r="B187" t="s">
        <v>1535</v>
      </c>
      <c r="C187" t="s">
        <v>1536</v>
      </c>
      <c r="D187" t="str">
        <f>CONCATENATE('PLC EPS IO'!B205,'PLC EPS IO'!C205)</f>
        <v>XF:23ID2-VA{Slt:1-GV:1}Sts:Coil-Sts</v>
      </c>
      <c r="E187" t="s">
        <v>1537</v>
      </c>
      <c r="F187" t="s">
        <v>1538</v>
      </c>
      <c r="G187" t="s">
        <v>1539</v>
      </c>
      <c r="H187" t="s">
        <v>1536</v>
      </c>
      <c r="I187">
        <v>1</v>
      </c>
      <c r="J187" t="s">
        <v>1540</v>
      </c>
      <c r="K187" t="s">
        <v>1541</v>
      </c>
      <c r="L187" t="s">
        <v>1538</v>
      </c>
      <c r="M187" t="s">
        <v>1542</v>
      </c>
      <c r="N187" t="s">
        <v>1536</v>
      </c>
      <c r="O187" t="s">
        <v>1543</v>
      </c>
      <c r="P187" t="s">
        <v>1541</v>
      </c>
      <c r="Q187" t="s">
        <v>1538</v>
      </c>
      <c r="R187" t="s">
        <v>1544</v>
      </c>
      <c r="S187" t="s">
        <v>1536</v>
      </c>
      <c r="T187" s="33" t="s">
        <v>1545</v>
      </c>
      <c r="U187" s="33" t="s">
        <v>1546</v>
      </c>
      <c r="V187" t="str">
        <f>'PLC EPS IO'!K205</f>
        <v>GV_20_Sts.Coil1</v>
      </c>
      <c r="W187" t="s">
        <v>1541</v>
      </c>
      <c r="X187" t="s">
        <v>1538</v>
      </c>
      <c r="Y187" t="s">
        <v>1547</v>
      </c>
      <c r="Z187" t="s">
        <v>1536</v>
      </c>
      <c r="AA187" t="s">
        <v>1557</v>
      </c>
      <c r="AB187" t="s">
        <v>1541</v>
      </c>
      <c r="AC187" t="s">
        <v>1538</v>
      </c>
      <c r="AD187" t="s">
        <v>1549</v>
      </c>
      <c r="AE187" t="s">
        <v>1536</v>
      </c>
      <c r="AF187" t="s">
        <v>1559</v>
      </c>
      <c r="BK187" t="s">
        <v>1553</v>
      </c>
    </row>
    <row r="188" spans="1:63" x14ac:dyDescent="0.3">
      <c r="A188" t="s">
        <v>1534</v>
      </c>
      <c r="B188" t="s">
        <v>1535</v>
      </c>
      <c r="C188" t="s">
        <v>1536</v>
      </c>
      <c r="D188" t="str">
        <f>CONCATENATE('PLC EPS IO'!B206,'PLC EPS IO'!C206)</f>
        <v>XF:23ID2-VA{Pmp:Inl:01-GV:1}Sts:Coil-Sts</v>
      </c>
      <c r="E188" t="s">
        <v>1537</v>
      </c>
      <c r="F188" t="s">
        <v>1538</v>
      </c>
      <c r="G188" t="s">
        <v>1539</v>
      </c>
      <c r="H188" t="s">
        <v>1536</v>
      </c>
      <c r="I188">
        <v>1</v>
      </c>
      <c r="J188" t="s">
        <v>1540</v>
      </c>
      <c r="K188" t="s">
        <v>1541</v>
      </c>
      <c r="L188" t="s">
        <v>1538</v>
      </c>
      <c r="M188" t="s">
        <v>1542</v>
      </c>
      <c r="N188" t="s">
        <v>1536</v>
      </c>
      <c r="O188" t="s">
        <v>1543</v>
      </c>
      <c r="P188" t="s">
        <v>1541</v>
      </c>
      <c r="Q188" t="s">
        <v>1538</v>
      </c>
      <c r="R188" t="s">
        <v>1544</v>
      </c>
      <c r="S188" t="s">
        <v>1536</v>
      </c>
      <c r="T188" s="33" t="s">
        <v>1545</v>
      </c>
      <c r="U188" s="33" t="s">
        <v>1546</v>
      </c>
      <c r="V188" t="str">
        <f>'PLC EPS IO'!K206</f>
        <v>GV_21_Sts.Coil1</v>
      </c>
      <c r="W188" t="s">
        <v>1541</v>
      </c>
      <c r="X188" t="s">
        <v>1538</v>
      </c>
      <c r="Y188" t="s">
        <v>1547</v>
      </c>
      <c r="Z188" t="s">
        <v>1536</v>
      </c>
      <c r="AA188" t="s">
        <v>1557</v>
      </c>
      <c r="AB188" t="s">
        <v>1541</v>
      </c>
      <c r="AC188" t="s">
        <v>1538</v>
      </c>
      <c r="AD188" t="s">
        <v>1549</v>
      </c>
      <c r="AE188" t="s">
        <v>1536</v>
      </c>
      <c r="AF188" t="s">
        <v>1559</v>
      </c>
      <c r="BK188" t="s">
        <v>1553</v>
      </c>
    </row>
    <row r="189" spans="1:63" x14ac:dyDescent="0.3">
      <c r="A189" t="s">
        <v>1534</v>
      </c>
      <c r="B189" t="s">
        <v>1535</v>
      </c>
      <c r="C189" t="s">
        <v>1536</v>
      </c>
      <c r="D189" t="str">
        <f>CONCATENATE('PLC EPS IO'!B207,'PLC EPS IO'!C207)</f>
        <v>XF:23ID2-VA{Pmp:Inl:02-GV:1}Sts:Coil-Sts</v>
      </c>
      <c r="E189" t="s">
        <v>1537</v>
      </c>
      <c r="F189" t="s">
        <v>1538</v>
      </c>
      <c r="G189" t="s">
        <v>1539</v>
      </c>
      <c r="H189" t="s">
        <v>1536</v>
      </c>
      <c r="I189">
        <v>1</v>
      </c>
      <c r="J189" t="s">
        <v>1540</v>
      </c>
      <c r="K189" t="s">
        <v>1541</v>
      </c>
      <c r="L189" t="s">
        <v>1538</v>
      </c>
      <c r="M189" t="s">
        <v>1542</v>
      </c>
      <c r="N189" t="s">
        <v>1536</v>
      </c>
      <c r="O189" t="s">
        <v>1543</v>
      </c>
      <c r="P189" t="s">
        <v>1541</v>
      </c>
      <c r="Q189" t="s">
        <v>1538</v>
      </c>
      <c r="R189" t="s">
        <v>1544</v>
      </c>
      <c r="S189" t="s">
        <v>1536</v>
      </c>
      <c r="T189" s="33" t="s">
        <v>1545</v>
      </c>
      <c r="U189" s="33" t="s">
        <v>1546</v>
      </c>
      <c r="V189" t="str">
        <f>'PLC EPS IO'!K207</f>
        <v>GV_22_Sts.Coil1</v>
      </c>
      <c r="W189" t="s">
        <v>1541</v>
      </c>
      <c r="X189" t="s">
        <v>1538</v>
      </c>
      <c r="Y189" t="s">
        <v>1547</v>
      </c>
      <c r="Z189" t="s">
        <v>1536</v>
      </c>
      <c r="AA189" t="s">
        <v>1557</v>
      </c>
      <c r="AB189" t="s">
        <v>1541</v>
      </c>
      <c r="AC189" t="s">
        <v>1538</v>
      </c>
      <c r="AD189" t="s">
        <v>1549</v>
      </c>
      <c r="AE189" t="s">
        <v>1536</v>
      </c>
      <c r="AF189" t="s">
        <v>1559</v>
      </c>
      <c r="BK189" t="s">
        <v>1553</v>
      </c>
    </row>
    <row r="190" spans="1:63" x14ac:dyDescent="0.3">
      <c r="A190" t="s">
        <v>1534</v>
      </c>
      <c r="B190" t="s">
        <v>1535</v>
      </c>
      <c r="C190" t="s">
        <v>1536</v>
      </c>
      <c r="D190" t="str">
        <f>CONCATENATE('PLC EPS IO'!B208,'PLC EPS IO'!C208)</f>
        <v>XF:23ID2-VA{Pmp:Inl:03-GV:1}Sts:Coil-Sts</v>
      </c>
      <c r="E190" t="s">
        <v>1537</v>
      </c>
      <c r="F190" t="s">
        <v>1538</v>
      </c>
      <c r="G190" t="s">
        <v>1539</v>
      </c>
      <c r="H190" t="s">
        <v>1536</v>
      </c>
      <c r="I190">
        <v>1</v>
      </c>
      <c r="J190" t="s">
        <v>1540</v>
      </c>
      <c r="K190" t="s">
        <v>1541</v>
      </c>
      <c r="L190" t="s">
        <v>1538</v>
      </c>
      <c r="M190" t="s">
        <v>1542</v>
      </c>
      <c r="N190" t="s">
        <v>1536</v>
      </c>
      <c r="O190" t="s">
        <v>1543</v>
      </c>
      <c r="P190" t="s">
        <v>1541</v>
      </c>
      <c r="Q190" t="s">
        <v>1538</v>
      </c>
      <c r="R190" t="s">
        <v>1544</v>
      </c>
      <c r="S190" t="s">
        <v>1536</v>
      </c>
      <c r="T190" s="33" t="s">
        <v>1545</v>
      </c>
      <c r="U190" s="33" t="s">
        <v>1546</v>
      </c>
      <c r="V190" t="str">
        <f>'PLC EPS IO'!K208</f>
        <v>GV_23_Sts.Coil1</v>
      </c>
      <c r="W190" t="s">
        <v>1541</v>
      </c>
      <c r="X190" t="s">
        <v>1538</v>
      </c>
      <c r="Y190" t="s">
        <v>1547</v>
      </c>
      <c r="Z190" t="s">
        <v>1536</v>
      </c>
      <c r="AA190" t="s">
        <v>1557</v>
      </c>
      <c r="AB190" t="s">
        <v>1541</v>
      </c>
      <c r="AC190" t="s">
        <v>1538</v>
      </c>
      <c r="AD190" t="s">
        <v>1549</v>
      </c>
      <c r="AE190" t="s">
        <v>1536</v>
      </c>
      <c r="AF190" t="s">
        <v>1559</v>
      </c>
      <c r="BK190" t="s">
        <v>1553</v>
      </c>
    </row>
    <row r="191" spans="1:63" x14ac:dyDescent="0.3">
      <c r="A191" t="s">
        <v>1534</v>
      </c>
      <c r="B191" t="s">
        <v>1535</v>
      </c>
      <c r="C191" t="s">
        <v>1536</v>
      </c>
      <c r="D191" t="str">
        <f>CONCATENATE('PLC EPS IO'!B209,'PLC EPS IO'!C209)</f>
        <v>XF:23ID2-VA{Diag:02-GV:1}Sts:Coil-Sts</v>
      </c>
      <c r="E191" t="s">
        <v>1537</v>
      </c>
      <c r="F191" t="s">
        <v>1538</v>
      </c>
      <c r="G191" t="s">
        <v>1539</v>
      </c>
      <c r="H191" t="s">
        <v>1536</v>
      </c>
      <c r="I191">
        <v>1</v>
      </c>
      <c r="J191" t="s">
        <v>1540</v>
      </c>
      <c r="K191" t="s">
        <v>1541</v>
      </c>
      <c r="L191" t="s">
        <v>1538</v>
      </c>
      <c r="M191" t="s">
        <v>1542</v>
      </c>
      <c r="N191" t="s">
        <v>1536</v>
      </c>
      <c r="O191" t="s">
        <v>1543</v>
      </c>
      <c r="P191" t="s">
        <v>1541</v>
      </c>
      <c r="Q191" t="s">
        <v>1538</v>
      </c>
      <c r="R191" t="s">
        <v>1544</v>
      </c>
      <c r="S191" t="s">
        <v>1536</v>
      </c>
      <c r="T191" s="33" t="s">
        <v>1545</v>
      </c>
      <c r="U191" s="33" t="s">
        <v>1546</v>
      </c>
      <c r="V191" t="str">
        <f>'PLC EPS IO'!K209</f>
        <v>GV_24_Sts.Coil1</v>
      </c>
      <c r="W191" t="s">
        <v>1541</v>
      </c>
      <c r="X191" t="s">
        <v>1538</v>
      </c>
      <c r="Y191" t="s">
        <v>1547</v>
      </c>
      <c r="Z191" t="s">
        <v>1536</v>
      </c>
      <c r="AA191" t="s">
        <v>1557</v>
      </c>
      <c r="AB191" t="s">
        <v>1541</v>
      </c>
      <c r="AC191" t="s">
        <v>1538</v>
      </c>
      <c r="AD191" t="s">
        <v>1549</v>
      </c>
      <c r="AE191" t="s">
        <v>1536</v>
      </c>
      <c r="AF191" t="s">
        <v>1559</v>
      </c>
      <c r="BK191" t="s">
        <v>1553</v>
      </c>
    </row>
    <row r="192" spans="1:63" x14ac:dyDescent="0.3">
      <c r="A192" t="s">
        <v>1534</v>
      </c>
      <c r="B192" t="s">
        <v>1535</v>
      </c>
      <c r="C192" t="s">
        <v>1536</v>
      </c>
      <c r="D192" t="str">
        <f>CONCATENATE('PLC EPS IO'!B210,'PLC EPS IO'!C210)</f>
        <v>XF:23ID2-VA{Slt:2-GV:1}Sts:Coil-Sts</v>
      </c>
      <c r="E192" t="s">
        <v>1537</v>
      </c>
      <c r="F192" t="s">
        <v>1538</v>
      </c>
      <c r="G192" t="s">
        <v>1539</v>
      </c>
      <c r="H192" t="s">
        <v>1536</v>
      </c>
      <c r="I192">
        <v>1</v>
      </c>
      <c r="J192" t="s">
        <v>1540</v>
      </c>
      <c r="K192" t="s">
        <v>1541</v>
      </c>
      <c r="L192" t="s">
        <v>1538</v>
      </c>
      <c r="M192" t="s">
        <v>1542</v>
      </c>
      <c r="N192" t="s">
        <v>1536</v>
      </c>
      <c r="O192" t="s">
        <v>1543</v>
      </c>
      <c r="P192" t="s">
        <v>1541</v>
      </c>
      <c r="Q192" t="s">
        <v>1538</v>
      </c>
      <c r="R192" t="s">
        <v>1544</v>
      </c>
      <c r="S192" t="s">
        <v>1536</v>
      </c>
      <c r="T192" s="33" t="s">
        <v>1545</v>
      </c>
      <c r="U192" s="33" t="s">
        <v>1546</v>
      </c>
      <c r="V192" t="str">
        <f>'PLC EPS IO'!K210</f>
        <v>GV_25_Sts.Coil1</v>
      </c>
      <c r="W192" t="s">
        <v>1541</v>
      </c>
      <c r="X192" t="s">
        <v>1538</v>
      </c>
      <c r="Y192" t="s">
        <v>1547</v>
      </c>
      <c r="Z192" t="s">
        <v>1536</v>
      </c>
      <c r="AA192" t="s">
        <v>1557</v>
      </c>
      <c r="AB192" t="s">
        <v>1541</v>
      </c>
      <c r="AC192" t="s">
        <v>1538</v>
      </c>
      <c r="AD192" t="s">
        <v>1549</v>
      </c>
      <c r="AE192" t="s">
        <v>1536</v>
      </c>
      <c r="AF192" t="s">
        <v>1559</v>
      </c>
      <c r="BK192" t="s">
        <v>1553</v>
      </c>
    </row>
    <row r="193" spans="1:63" x14ac:dyDescent="0.3">
      <c r="A193" t="s">
        <v>1534</v>
      </c>
      <c r="B193" t="s">
        <v>1535</v>
      </c>
      <c r="C193" t="s">
        <v>1536</v>
      </c>
      <c r="D193" t="str">
        <f>CONCATENATE('PLC EPS IO'!B211,'PLC EPS IO'!C211)</f>
        <v>XF:23ID2-VA{Chop-GV:1}Sts:Coil-Sts</v>
      </c>
      <c r="E193" t="s">
        <v>1537</v>
      </c>
      <c r="F193" t="s">
        <v>1538</v>
      </c>
      <c r="G193" t="s">
        <v>1539</v>
      </c>
      <c r="H193" t="s">
        <v>1536</v>
      </c>
      <c r="I193">
        <v>1</v>
      </c>
      <c r="J193" t="s">
        <v>1540</v>
      </c>
      <c r="K193" t="s">
        <v>1541</v>
      </c>
      <c r="L193" t="s">
        <v>1538</v>
      </c>
      <c r="M193" t="s">
        <v>1542</v>
      </c>
      <c r="N193" t="s">
        <v>1536</v>
      </c>
      <c r="O193" t="s">
        <v>1543</v>
      </c>
      <c r="P193" t="s">
        <v>1541</v>
      </c>
      <c r="Q193" t="s">
        <v>1538</v>
      </c>
      <c r="R193" t="s">
        <v>1544</v>
      </c>
      <c r="S193" t="s">
        <v>1536</v>
      </c>
      <c r="T193" s="33" t="s">
        <v>1545</v>
      </c>
      <c r="U193" s="33" t="s">
        <v>1546</v>
      </c>
      <c r="V193" t="str">
        <f>'PLC EPS IO'!K211</f>
        <v>GV_26_Sts.Coil1</v>
      </c>
      <c r="W193" t="s">
        <v>1541</v>
      </c>
      <c r="X193" t="s">
        <v>1538</v>
      </c>
      <c r="Y193" t="s">
        <v>1547</v>
      </c>
      <c r="Z193" t="s">
        <v>1536</v>
      </c>
      <c r="AA193" t="s">
        <v>1557</v>
      </c>
      <c r="AB193" t="s">
        <v>1541</v>
      </c>
      <c r="AC193" t="s">
        <v>1538</v>
      </c>
      <c r="AD193" t="s">
        <v>1549</v>
      </c>
      <c r="AE193" t="s">
        <v>1536</v>
      </c>
      <c r="AF193" t="s">
        <v>1559</v>
      </c>
      <c r="BK193" t="s">
        <v>1553</v>
      </c>
    </row>
    <row r="194" spans="1:63" x14ac:dyDescent="0.3">
      <c r="A194" t="s">
        <v>1534</v>
      </c>
      <c r="B194" t="s">
        <v>1535</v>
      </c>
      <c r="C194" t="s">
        <v>1536</v>
      </c>
      <c r="D194" t="str">
        <f>CONCATENATE('PLC EPS IO'!B212,'PLC EPS IO'!C212)</f>
        <v>XF:23ID2-VA{Slt:3-GV:1}Sts:Coil-Sts</v>
      </c>
      <c r="E194" t="s">
        <v>1537</v>
      </c>
      <c r="F194" t="s">
        <v>1538</v>
      </c>
      <c r="G194" t="s">
        <v>1539</v>
      </c>
      <c r="H194" t="s">
        <v>1536</v>
      </c>
      <c r="I194">
        <v>1</v>
      </c>
      <c r="J194" t="s">
        <v>1540</v>
      </c>
      <c r="K194" t="s">
        <v>1541</v>
      </c>
      <c r="L194" t="s">
        <v>1538</v>
      </c>
      <c r="M194" t="s">
        <v>1542</v>
      </c>
      <c r="N194" t="s">
        <v>1536</v>
      </c>
      <c r="O194" t="s">
        <v>1543</v>
      </c>
      <c r="P194" t="s">
        <v>1541</v>
      </c>
      <c r="Q194" t="s">
        <v>1538</v>
      </c>
      <c r="R194" t="s">
        <v>1544</v>
      </c>
      <c r="S194" t="s">
        <v>1536</v>
      </c>
      <c r="T194" s="33" t="s">
        <v>1545</v>
      </c>
      <c r="U194" s="33" t="s">
        <v>1546</v>
      </c>
      <c r="V194" t="str">
        <f>'PLC EPS IO'!K212</f>
        <v>GV_27_Sts.Coil1</v>
      </c>
      <c r="W194" t="s">
        <v>1541</v>
      </c>
      <c r="X194" t="s">
        <v>1538</v>
      </c>
      <c r="Y194" t="s">
        <v>1547</v>
      </c>
      <c r="Z194" t="s">
        <v>1536</v>
      </c>
      <c r="AA194" t="s">
        <v>1557</v>
      </c>
      <c r="AB194" t="s">
        <v>1541</v>
      </c>
      <c r="AC194" t="s">
        <v>1538</v>
      </c>
      <c r="AD194" t="s">
        <v>1549</v>
      </c>
      <c r="AE194" t="s">
        <v>1536</v>
      </c>
      <c r="AF194" t="s">
        <v>1559</v>
      </c>
      <c r="BK194" t="s">
        <v>1553</v>
      </c>
    </row>
    <row r="195" spans="1:63" x14ac:dyDescent="0.3">
      <c r="A195" t="s">
        <v>1534</v>
      </c>
      <c r="B195" t="s">
        <v>1535</v>
      </c>
      <c r="C195" t="s">
        <v>1536</v>
      </c>
      <c r="D195" t="str">
        <f>CONCATENATE('PLC EPS IO'!B213,'PLC EPS IO'!C213)</f>
        <v>XF:23ID2-VA{Mir:3-GV:1}Sts:Coil-Sts</v>
      </c>
      <c r="E195" t="s">
        <v>1537</v>
      </c>
      <c r="F195" t="s">
        <v>1538</v>
      </c>
      <c r="G195" t="s">
        <v>1539</v>
      </c>
      <c r="H195" t="s">
        <v>1536</v>
      </c>
      <c r="I195">
        <v>1</v>
      </c>
      <c r="J195" t="s">
        <v>1540</v>
      </c>
      <c r="K195" t="s">
        <v>1541</v>
      </c>
      <c r="L195" t="s">
        <v>1538</v>
      </c>
      <c r="M195" t="s">
        <v>1542</v>
      </c>
      <c r="N195" t="s">
        <v>1536</v>
      </c>
      <c r="O195" t="s">
        <v>1543</v>
      </c>
      <c r="P195" t="s">
        <v>1541</v>
      </c>
      <c r="Q195" t="s">
        <v>1538</v>
      </c>
      <c r="R195" t="s">
        <v>1544</v>
      </c>
      <c r="S195" t="s">
        <v>1536</v>
      </c>
      <c r="T195" s="33" t="s">
        <v>1545</v>
      </c>
      <c r="U195" s="33" t="s">
        <v>1546</v>
      </c>
      <c r="V195" t="str">
        <f>'PLC EPS IO'!K213</f>
        <v>GV_28_Sts.Coil1</v>
      </c>
      <c r="W195" t="s">
        <v>1541</v>
      </c>
      <c r="X195" t="s">
        <v>1538</v>
      </c>
      <c r="Y195" t="s">
        <v>1547</v>
      </c>
      <c r="Z195" t="s">
        <v>1536</v>
      </c>
      <c r="AA195" t="s">
        <v>1557</v>
      </c>
      <c r="AB195" t="s">
        <v>1541</v>
      </c>
      <c r="AC195" t="s">
        <v>1538</v>
      </c>
      <c r="AD195" t="s">
        <v>1549</v>
      </c>
      <c r="AE195" t="s">
        <v>1536</v>
      </c>
      <c r="AF195" t="s">
        <v>1559</v>
      </c>
      <c r="BK195" t="s">
        <v>1553</v>
      </c>
    </row>
    <row r="196" spans="1:63" x14ac:dyDescent="0.3">
      <c r="A196" t="s">
        <v>1534</v>
      </c>
      <c r="B196" t="s">
        <v>1535</v>
      </c>
      <c r="C196" t="s">
        <v>1536</v>
      </c>
      <c r="D196" t="str">
        <f>CONCATENATE('PLC EPS IO'!B214,'PLC EPS IO'!C214)</f>
        <v>XF:23ID2-VA{Diag:03-GV:1}Sts:Coil-Sts</v>
      </c>
      <c r="E196" t="s">
        <v>1537</v>
      </c>
      <c r="F196" t="s">
        <v>1538</v>
      </c>
      <c r="G196" t="s">
        <v>1539</v>
      </c>
      <c r="H196" t="s">
        <v>1536</v>
      </c>
      <c r="I196">
        <v>1</v>
      </c>
      <c r="J196" t="s">
        <v>1540</v>
      </c>
      <c r="K196" t="s">
        <v>1541</v>
      </c>
      <c r="L196" t="s">
        <v>1538</v>
      </c>
      <c r="M196" t="s">
        <v>1542</v>
      </c>
      <c r="N196" t="s">
        <v>1536</v>
      </c>
      <c r="O196" t="s">
        <v>1543</v>
      </c>
      <c r="P196" t="s">
        <v>1541</v>
      </c>
      <c r="Q196" t="s">
        <v>1538</v>
      </c>
      <c r="R196" t="s">
        <v>1544</v>
      </c>
      <c r="S196" t="s">
        <v>1536</v>
      </c>
      <c r="T196" s="33" t="s">
        <v>1545</v>
      </c>
      <c r="U196" s="33" t="s">
        <v>1546</v>
      </c>
      <c r="V196" t="str">
        <f>'PLC EPS IO'!K214</f>
        <v>GV_29_Sts.Coil1</v>
      </c>
      <c r="W196" t="s">
        <v>1541</v>
      </c>
      <c r="X196" t="s">
        <v>1538</v>
      </c>
      <c r="Y196" t="s">
        <v>1547</v>
      </c>
      <c r="Z196" t="s">
        <v>1536</v>
      </c>
      <c r="AA196" t="s">
        <v>1557</v>
      </c>
      <c r="AB196" t="s">
        <v>1541</v>
      </c>
      <c r="AC196" t="s">
        <v>1538</v>
      </c>
      <c r="AD196" t="s">
        <v>1549</v>
      </c>
      <c r="AE196" t="s">
        <v>1536</v>
      </c>
      <c r="AF196" t="s">
        <v>1559</v>
      </c>
      <c r="BK196" t="s">
        <v>1553</v>
      </c>
    </row>
    <row r="197" spans="1:63" x14ac:dyDescent="0.3">
      <c r="A197" t="s">
        <v>1534</v>
      </c>
      <c r="B197" t="s">
        <v>1535</v>
      </c>
      <c r="C197" t="s">
        <v>1536</v>
      </c>
      <c r="D197" t="str">
        <f>CONCATENATE('PLC EPS IO'!B215,'PLC EPS IO'!C215)</f>
        <v>XF:23ID2-VA{GC-GV:1}Sts:Coil-Sts</v>
      </c>
      <c r="E197" t="s">
        <v>1537</v>
      </c>
      <c r="F197" t="s">
        <v>1538</v>
      </c>
      <c r="G197" t="s">
        <v>1539</v>
      </c>
      <c r="H197" t="s">
        <v>1536</v>
      </c>
      <c r="I197">
        <v>1</v>
      </c>
      <c r="J197" t="s">
        <v>1540</v>
      </c>
      <c r="K197" t="s">
        <v>1541</v>
      </c>
      <c r="L197" t="s">
        <v>1538</v>
      </c>
      <c r="M197" t="s">
        <v>1542</v>
      </c>
      <c r="N197" t="s">
        <v>1536</v>
      </c>
      <c r="O197" t="s">
        <v>1543</v>
      </c>
      <c r="P197" t="s">
        <v>1541</v>
      </c>
      <c r="Q197" t="s">
        <v>1538</v>
      </c>
      <c r="R197" t="s">
        <v>1544</v>
      </c>
      <c r="S197" t="s">
        <v>1536</v>
      </c>
      <c r="T197" s="33" t="s">
        <v>1545</v>
      </c>
      <c r="U197" s="33" t="s">
        <v>1546</v>
      </c>
      <c r="V197" t="str">
        <f>'PLC EPS IO'!K215</f>
        <v>GV_30_Sts.Coil1</v>
      </c>
      <c r="W197" t="s">
        <v>1541</v>
      </c>
      <c r="X197" t="s">
        <v>1538</v>
      </c>
      <c r="Y197" t="s">
        <v>1547</v>
      </c>
      <c r="Z197" t="s">
        <v>1536</v>
      </c>
      <c r="AA197" t="s">
        <v>1557</v>
      </c>
      <c r="AB197" t="s">
        <v>1541</v>
      </c>
      <c r="AC197" t="s">
        <v>1538</v>
      </c>
      <c r="AD197" t="s">
        <v>1549</v>
      </c>
      <c r="AE197" t="s">
        <v>1536</v>
      </c>
      <c r="AF197" t="s">
        <v>1559</v>
      </c>
      <c r="BK197" t="s">
        <v>1553</v>
      </c>
    </row>
    <row r="198" spans="1:63" x14ac:dyDescent="0.3">
      <c r="A198" t="s">
        <v>1534</v>
      </c>
      <c r="B198" t="s">
        <v>1535</v>
      </c>
      <c r="C198" t="s">
        <v>1536</v>
      </c>
      <c r="D198" t="str">
        <f>CONCATENATE('PLC EPS IO'!B216,'PLC EPS IO'!C216)</f>
        <v>XF:23ID2-VA{GC-GV:2}Sts:Coil-Sts</v>
      </c>
      <c r="E198" t="s">
        <v>1537</v>
      </c>
      <c r="F198" t="s">
        <v>1538</v>
      </c>
      <c r="G198" t="s">
        <v>1539</v>
      </c>
      <c r="H198" t="s">
        <v>1536</v>
      </c>
      <c r="I198">
        <v>1</v>
      </c>
      <c r="J198" t="s">
        <v>1540</v>
      </c>
      <c r="K198" t="s">
        <v>1541</v>
      </c>
      <c r="L198" t="s">
        <v>1538</v>
      </c>
      <c r="M198" t="s">
        <v>1542</v>
      </c>
      <c r="N198" t="s">
        <v>1536</v>
      </c>
      <c r="O198" t="s">
        <v>1543</v>
      </c>
      <c r="P198" t="s">
        <v>1541</v>
      </c>
      <c r="Q198" t="s">
        <v>1538</v>
      </c>
      <c r="R198" t="s">
        <v>1544</v>
      </c>
      <c r="S198" t="s">
        <v>1536</v>
      </c>
      <c r="T198" s="33" t="s">
        <v>1545</v>
      </c>
      <c r="U198" s="33" t="s">
        <v>1546</v>
      </c>
      <c r="V198" t="str">
        <f>'PLC EPS IO'!K216</f>
        <v>GV_31_Sts.Coil1</v>
      </c>
      <c r="W198" t="s">
        <v>1541</v>
      </c>
      <c r="X198" t="s">
        <v>1538</v>
      </c>
      <c r="Y198" t="s">
        <v>1547</v>
      </c>
      <c r="Z198" t="s">
        <v>1536</v>
      </c>
      <c r="AA198" t="s">
        <v>1557</v>
      </c>
      <c r="AB198" t="s">
        <v>1541</v>
      </c>
      <c r="AC198" t="s">
        <v>1538</v>
      </c>
      <c r="AD198" t="s">
        <v>1549</v>
      </c>
      <c r="AE198" t="s">
        <v>1536</v>
      </c>
      <c r="AF198" t="s">
        <v>1559</v>
      </c>
      <c r="BK198" t="s">
        <v>1553</v>
      </c>
    </row>
    <row r="199" spans="1:63" x14ac:dyDescent="0.3">
      <c r="A199" t="s">
        <v>1534</v>
      </c>
      <c r="B199" t="s">
        <v>1535</v>
      </c>
      <c r="C199" t="s">
        <v>1536</v>
      </c>
      <c r="D199" t="str">
        <f>CONCATENATE('PLC EPS IO'!B217,'PLC EPS IO'!C217)</f>
        <v>XF:23ID2-VA{GC-GV:3}Sts:Coil-Sts</v>
      </c>
      <c r="E199" t="s">
        <v>1537</v>
      </c>
      <c r="F199" t="s">
        <v>1538</v>
      </c>
      <c r="G199" t="s">
        <v>1539</v>
      </c>
      <c r="H199" t="s">
        <v>1536</v>
      </c>
      <c r="I199">
        <v>1</v>
      </c>
      <c r="J199" t="s">
        <v>1540</v>
      </c>
      <c r="K199" t="s">
        <v>1541</v>
      </c>
      <c r="L199" t="s">
        <v>1538</v>
      </c>
      <c r="M199" t="s">
        <v>1542</v>
      </c>
      <c r="N199" t="s">
        <v>1536</v>
      </c>
      <c r="O199" t="s">
        <v>1543</v>
      </c>
      <c r="P199" t="s">
        <v>1541</v>
      </c>
      <c r="Q199" t="s">
        <v>1538</v>
      </c>
      <c r="R199" t="s">
        <v>1544</v>
      </c>
      <c r="S199" t="s">
        <v>1536</v>
      </c>
      <c r="T199" s="33" t="s">
        <v>1545</v>
      </c>
      <c r="U199" s="33" t="s">
        <v>1546</v>
      </c>
      <c r="V199" t="str">
        <f>'PLC EPS IO'!K217</f>
        <v>GV_32_Sts.Coil1</v>
      </c>
      <c r="W199" t="s">
        <v>1541</v>
      </c>
      <c r="X199" t="s">
        <v>1538</v>
      </c>
      <c r="Y199" t="s">
        <v>1547</v>
      </c>
      <c r="Z199" t="s">
        <v>1536</v>
      </c>
      <c r="AA199" t="s">
        <v>1557</v>
      </c>
      <c r="AB199" t="s">
        <v>1541</v>
      </c>
      <c r="AC199" t="s">
        <v>1538</v>
      </c>
      <c r="AD199" t="s">
        <v>1549</v>
      </c>
      <c r="AE199" t="s">
        <v>1536</v>
      </c>
      <c r="AF199" t="s">
        <v>1559</v>
      </c>
      <c r="BK199" t="s">
        <v>1553</v>
      </c>
    </row>
    <row r="200" spans="1:63" x14ac:dyDescent="0.3">
      <c r="A200" t="s">
        <v>1534</v>
      </c>
      <c r="B200" t="s">
        <v>1535</v>
      </c>
      <c r="C200" t="s">
        <v>1536</v>
      </c>
      <c r="D200" t="str">
        <f>CONCATENATE('PLC EPS IO'!B218,'PLC EPS IO'!C218)</f>
        <v>XF:23ID1-VA{FV-Vlv}Rdy-Sts</v>
      </c>
      <c r="E200" t="s">
        <v>1537</v>
      </c>
      <c r="F200" t="s">
        <v>1538</v>
      </c>
      <c r="G200" t="s">
        <v>1539</v>
      </c>
      <c r="H200" t="s">
        <v>1536</v>
      </c>
      <c r="I200">
        <v>1</v>
      </c>
      <c r="J200" t="s">
        <v>1540</v>
      </c>
      <c r="K200" t="s">
        <v>1541</v>
      </c>
      <c r="L200" t="s">
        <v>1538</v>
      </c>
      <c r="M200" t="s">
        <v>1542</v>
      </c>
      <c r="N200" t="s">
        <v>1536</v>
      </c>
      <c r="O200" t="s">
        <v>1543</v>
      </c>
      <c r="P200" t="s">
        <v>1541</v>
      </c>
      <c r="Q200" t="s">
        <v>1538</v>
      </c>
      <c r="R200" t="s">
        <v>1544</v>
      </c>
      <c r="S200" t="s">
        <v>1536</v>
      </c>
      <c r="T200" s="33" t="s">
        <v>1545</v>
      </c>
      <c r="U200" s="33" t="s">
        <v>1546</v>
      </c>
      <c r="V200" t="str">
        <f>'PLC EPS IO'!K218</f>
        <v>FV_Sts[0]</v>
      </c>
      <c r="W200" t="s">
        <v>1541</v>
      </c>
      <c r="X200" t="s">
        <v>1538</v>
      </c>
      <c r="Y200" t="s">
        <v>1547</v>
      </c>
      <c r="Z200" t="s">
        <v>1536</v>
      </c>
      <c r="AA200" t="s">
        <v>1960</v>
      </c>
      <c r="AB200" t="s">
        <v>1541</v>
      </c>
      <c r="AC200" t="s">
        <v>1538</v>
      </c>
      <c r="AD200" t="s">
        <v>1549</v>
      </c>
      <c r="AE200" t="s">
        <v>1536</v>
      </c>
      <c r="AF200" t="s">
        <v>1961</v>
      </c>
      <c r="AG200" t="s">
        <v>1541</v>
      </c>
      <c r="AH200" t="s">
        <v>1538</v>
      </c>
      <c r="AI200" t="s">
        <v>1551</v>
      </c>
      <c r="AJ200" t="s">
        <v>1536</v>
      </c>
      <c r="AK200" t="s">
        <v>1552</v>
      </c>
      <c r="BK200" t="s">
        <v>1553</v>
      </c>
    </row>
    <row r="201" spans="1:63" x14ac:dyDescent="0.3">
      <c r="A201" t="s">
        <v>1534</v>
      </c>
      <c r="B201" t="s">
        <v>1535</v>
      </c>
      <c r="C201" t="s">
        <v>1536</v>
      </c>
      <c r="D201" t="str">
        <f>CONCATENATE('PLC EPS IO'!B219,'PLC EPS IO'!C219)</f>
        <v>XF:23ID1-VA{FV-Vlv}Intlk:Cls-Sts</v>
      </c>
      <c r="E201" t="s">
        <v>1537</v>
      </c>
      <c r="F201" t="s">
        <v>1538</v>
      </c>
      <c r="G201" t="s">
        <v>1539</v>
      </c>
      <c r="H201" t="s">
        <v>1536</v>
      </c>
      <c r="I201">
        <v>1</v>
      </c>
      <c r="J201" t="s">
        <v>1540</v>
      </c>
      <c r="K201" t="s">
        <v>1541</v>
      </c>
      <c r="L201" t="s">
        <v>1538</v>
      </c>
      <c r="M201" t="s">
        <v>1542</v>
      </c>
      <c r="N201" t="s">
        <v>1536</v>
      </c>
      <c r="O201" t="s">
        <v>1543</v>
      </c>
      <c r="P201" t="s">
        <v>1541</v>
      </c>
      <c r="Q201" t="s">
        <v>1538</v>
      </c>
      <c r="R201" t="s">
        <v>1544</v>
      </c>
      <c r="S201" t="s">
        <v>1536</v>
      </c>
      <c r="T201" s="33" t="s">
        <v>1545</v>
      </c>
      <c r="U201" s="33" t="s">
        <v>1546</v>
      </c>
      <c r="V201" t="str">
        <f>'PLC EPS IO'!K219</f>
        <v>FV_Sts[1]</v>
      </c>
      <c r="W201" t="s">
        <v>1541</v>
      </c>
      <c r="X201" t="s">
        <v>1538</v>
      </c>
      <c r="Y201" t="s">
        <v>1547</v>
      </c>
      <c r="Z201" t="s">
        <v>1536</v>
      </c>
      <c r="AA201" t="s">
        <v>1827</v>
      </c>
      <c r="AB201" t="s">
        <v>1541</v>
      </c>
      <c r="AC201" t="s">
        <v>1538</v>
      </c>
      <c r="AD201" t="s">
        <v>1549</v>
      </c>
      <c r="AE201" t="s">
        <v>1536</v>
      </c>
      <c r="AF201" t="s">
        <v>1961</v>
      </c>
      <c r="AG201" t="s">
        <v>1541</v>
      </c>
      <c r="AH201" t="s">
        <v>1538</v>
      </c>
      <c r="AI201" t="s">
        <v>1551</v>
      </c>
      <c r="AJ201" t="s">
        <v>1536</v>
      </c>
      <c r="AK201" t="s">
        <v>1552</v>
      </c>
      <c r="BK201" t="s">
        <v>1553</v>
      </c>
    </row>
    <row r="202" spans="1:63" x14ac:dyDescent="0.3">
      <c r="A202" t="s">
        <v>1534</v>
      </c>
      <c r="B202" t="s">
        <v>1535</v>
      </c>
      <c r="C202" t="s">
        <v>1536</v>
      </c>
      <c r="D202" t="str">
        <f>CONCATENATE('PLC EPS IO'!B220,'PLC EPS IO'!C220)</f>
        <v>XF:23ID1-VA{FV-Vlv}Intlk:Opn-Sts</v>
      </c>
      <c r="E202" t="s">
        <v>1537</v>
      </c>
      <c r="F202" t="s">
        <v>1538</v>
      </c>
      <c r="G202" t="s">
        <v>1539</v>
      </c>
      <c r="H202" t="s">
        <v>1536</v>
      </c>
      <c r="I202">
        <v>1</v>
      </c>
      <c r="J202" t="s">
        <v>1540</v>
      </c>
      <c r="K202" t="s">
        <v>1541</v>
      </c>
      <c r="L202" t="s">
        <v>1538</v>
      </c>
      <c r="M202" t="s">
        <v>1542</v>
      </c>
      <c r="N202" t="s">
        <v>1536</v>
      </c>
      <c r="O202" t="s">
        <v>1543</v>
      </c>
      <c r="P202" t="s">
        <v>1541</v>
      </c>
      <c r="Q202" t="s">
        <v>1538</v>
      </c>
      <c r="R202" t="s">
        <v>1544</v>
      </c>
      <c r="S202" t="s">
        <v>1536</v>
      </c>
      <c r="T202" s="33" t="s">
        <v>1545</v>
      </c>
      <c r="U202" s="33" t="s">
        <v>1546</v>
      </c>
      <c r="V202" t="str">
        <f>'PLC EPS IO'!K220</f>
        <v>FV_Sts[2]</v>
      </c>
      <c r="BK202" t="s">
        <v>1553</v>
      </c>
    </row>
    <row r="203" spans="1:63" x14ac:dyDescent="0.3">
      <c r="A203" t="s">
        <v>1534</v>
      </c>
      <c r="B203" t="s">
        <v>1535</v>
      </c>
      <c r="C203" t="s">
        <v>1536</v>
      </c>
      <c r="D203" t="str">
        <f>CONCATENATE('PLC EPS IO'!B221,'PLC EPS IO'!C221)</f>
        <v>XF:23ID1-VA{FV-Vlv}Cls-Sts</v>
      </c>
      <c r="E203" t="s">
        <v>1537</v>
      </c>
      <c r="F203" t="s">
        <v>1538</v>
      </c>
      <c r="G203" t="s">
        <v>1539</v>
      </c>
      <c r="H203" t="s">
        <v>1536</v>
      </c>
      <c r="I203">
        <v>1</v>
      </c>
      <c r="J203" t="s">
        <v>1540</v>
      </c>
      <c r="K203" t="s">
        <v>1541</v>
      </c>
      <c r="L203" t="s">
        <v>1538</v>
      </c>
      <c r="M203" t="s">
        <v>1542</v>
      </c>
      <c r="N203" t="s">
        <v>1536</v>
      </c>
      <c r="O203" t="s">
        <v>1543</v>
      </c>
      <c r="P203" t="s">
        <v>1541</v>
      </c>
      <c r="Q203" t="s">
        <v>1538</v>
      </c>
      <c r="R203" t="s">
        <v>1544</v>
      </c>
      <c r="S203" t="s">
        <v>1536</v>
      </c>
      <c r="T203" s="33" t="s">
        <v>1545</v>
      </c>
      <c r="U203" s="33" t="s">
        <v>1546</v>
      </c>
      <c r="V203" t="str">
        <f>'PLC EPS IO'!K221</f>
        <v>FV_Sts[3]</v>
      </c>
      <c r="BK203" t="s">
        <v>1553</v>
      </c>
    </row>
    <row r="204" spans="1:63" x14ac:dyDescent="0.3">
      <c r="A204" t="s">
        <v>1534</v>
      </c>
      <c r="B204" t="s">
        <v>1535</v>
      </c>
      <c r="C204" t="s">
        <v>1536</v>
      </c>
      <c r="D204" t="str">
        <f>CONCATENATE('PLC EPS IO'!B222,'PLC EPS IO'!C222)</f>
        <v>XF:23ID1-VA{FV-Vlv}Opn-Sts</v>
      </c>
      <c r="E204" t="s">
        <v>1537</v>
      </c>
      <c r="F204" t="s">
        <v>1538</v>
      </c>
      <c r="G204" t="s">
        <v>1539</v>
      </c>
      <c r="H204" t="s">
        <v>1536</v>
      </c>
      <c r="I204">
        <v>1</v>
      </c>
      <c r="J204" t="s">
        <v>1540</v>
      </c>
      <c r="K204" t="s">
        <v>1541</v>
      </c>
      <c r="L204" t="s">
        <v>1538</v>
      </c>
      <c r="M204" t="s">
        <v>1542</v>
      </c>
      <c r="N204" t="s">
        <v>1536</v>
      </c>
      <c r="O204" t="s">
        <v>1543</v>
      </c>
      <c r="P204" t="s">
        <v>1541</v>
      </c>
      <c r="Q204" t="s">
        <v>1538</v>
      </c>
      <c r="R204" t="s">
        <v>1544</v>
      </c>
      <c r="S204" t="s">
        <v>1536</v>
      </c>
      <c r="T204" s="33" t="s">
        <v>1545</v>
      </c>
      <c r="U204" s="33" t="s">
        <v>1546</v>
      </c>
      <c r="V204" t="str">
        <f>'PLC EPS IO'!K222</f>
        <v>FV_Sts[4]</v>
      </c>
      <c r="BK204" t="s">
        <v>1553</v>
      </c>
    </row>
    <row r="205" spans="1:63" x14ac:dyDescent="0.3">
      <c r="A205" t="s">
        <v>1534</v>
      </c>
      <c r="B205" t="s">
        <v>1535</v>
      </c>
      <c r="C205" t="s">
        <v>1536</v>
      </c>
      <c r="D205" t="str">
        <f>CONCATENATE('PLC EPS IO'!B223,'PLC EPS IO'!C223)</f>
        <v>XF:23ID1-VA{FV-GV}Intlk:Cls-Sts</v>
      </c>
      <c r="E205" t="s">
        <v>1537</v>
      </c>
      <c r="F205" t="s">
        <v>1538</v>
      </c>
      <c r="G205" t="s">
        <v>1539</v>
      </c>
      <c r="H205" t="s">
        <v>1536</v>
      </c>
      <c r="I205">
        <v>1</v>
      </c>
      <c r="J205" t="s">
        <v>1540</v>
      </c>
      <c r="K205" t="s">
        <v>1541</v>
      </c>
      <c r="L205" t="s">
        <v>1538</v>
      </c>
      <c r="M205" t="s">
        <v>1542</v>
      </c>
      <c r="N205" t="s">
        <v>1536</v>
      </c>
      <c r="O205" t="s">
        <v>1543</v>
      </c>
      <c r="P205" t="s">
        <v>1541</v>
      </c>
      <c r="Q205" t="s">
        <v>1538</v>
      </c>
      <c r="R205" t="s">
        <v>1544</v>
      </c>
      <c r="S205" t="s">
        <v>1536</v>
      </c>
      <c r="T205" s="33" t="s">
        <v>1545</v>
      </c>
      <c r="U205" s="33" t="s">
        <v>1546</v>
      </c>
      <c r="V205" t="str">
        <f>'PLC EPS IO'!K223</f>
        <v>FV_Sts[5]</v>
      </c>
      <c r="BK205" t="s">
        <v>1553</v>
      </c>
    </row>
    <row r="206" spans="1:63" x14ac:dyDescent="0.3">
      <c r="A206" t="s">
        <v>1534</v>
      </c>
      <c r="B206" t="s">
        <v>1535</v>
      </c>
      <c r="C206" t="s">
        <v>1536</v>
      </c>
      <c r="D206" t="str">
        <f>CONCATENATE('PLC EPS IO'!B224,'PLC EPS IO'!C224)</f>
        <v>XF:23ID1-VA{FV-GV}Intlk:Opn-Sts</v>
      </c>
      <c r="E206" t="s">
        <v>1537</v>
      </c>
      <c r="F206" t="s">
        <v>1538</v>
      </c>
      <c r="G206" t="s">
        <v>1539</v>
      </c>
      <c r="H206" t="s">
        <v>1536</v>
      </c>
      <c r="I206">
        <v>1</v>
      </c>
      <c r="J206" t="s">
        <v>1540</v>
      </c>
      <c r="K206" t="s">
        <v>1541</v>
      </c>
      <c r="L206" t="s">
        <v>1538</v>
      </c>
      <c r="M206" t="s">
        <v>1542</v>
      </c>
      <c r="N206" t="s">
        <v>1536</v>
      </c>
      <c r="O206" t="s">
        <v>1543</v>
      </c>
      <c r="P206" t="s">
        <v>1541</v>
      </c>
      <c r="Q206" t="s">
        <v>1538</v>
      </c>
      <c r="R206" t="s">
        <v>1544</v>
      </c>
      <c r="S206" t="s">
        <v>1536</v>
      </c>
      <c r="T206" s="33" t="s">
        <v>1545</v>
      </c>
      <c r="U206" s="33" t="s">
        <v>1546</v>
      </c>
      <c r="V206" t="str">
        <f>'PLC EPS IO'!K224</f>
        <v>FV_Sts[6]</v>
      </c>
      <c r="W206" t="s">
        <v>1541</v>
      </c>
      <c r="X206" t="s">
        <v>1538</v>
      </c>
      <c r="Y206" t="s">
        <v>1547</v>
      </c>
      <c r="Z206" t="s">
        <v>1536</v>
      </c>
      <c r="AA206" t="s">
        <v>1827</v>
      </c>
      <c r="AB206" t="s">
        <v>1541</v>
      </c>
      <c r="AC206" t="s">
        <v>1538</v>
      </c>
      <c r="AD206" t="s">
        <v>1549</v>
      </c>
      <c r="AE206" t="s">
        <v>1536</v>
      </c>
      <c r="AF206" t="s">
        <v>1961</v>
      </c>
      <c r="AG206" t="s">
        <v>1541</v>
      </c>
      <c r="AH206" t="s">
        <v>1538</v>
      </c>
      <c r="AI206" t="s">
        <v>1551</v>
      </c>
      <c r="AJ206" t="s">
        <v>1536</v>
      </c>
      <c r="AK206" t="s">
        <v>1552</v>
      </c>
      <c r="BK206" t="s">
        <v>1553</v>
      </c>
    </row>
    <row r="207" spans="1:63" x14ac:dyDescent="0.3">
      <c r="A207" t="s">
        <v>1534</v>
      </c>
      <c r="B207" t="s">
        <v>1535</v>
      </c>
      <c r="C207" t="s">
        <v>1536</v>
      </c>
      <c r="D207" t="str">
        <f>CONCATENATE('PLC EPS IO'!B225,'PLC EPS IO'!C225)</f>
        <v>XF:23ID1-VA{FV-GV}Opn-Sts</v>
      </c>
      <c r="E207" t="s">
        <v>1537</v>
      </c>
      <c r="F207" t="s">
        <v>1538</v>
      </c>
      <c r="G207" t="s">
        <v>1539</v>
      </c>
      <c r="H207" t="s">
        <v>1536</v>
      </c>
      <c r="I207">
        <v>1</v>
      </c>
      <c r="J207" t="s">
        <v>1540</v>
      </c>
      <c r="K207" t="s">
        <v>1541</v>
      </c>
      <c r="L207" t="s">
        <v>1538</v>
      </c>
      <c r="M207" t="s">
        <v>1542</v>
      </c>
      <c r="N207" t="s">
        <v>1536</v>
      </c>
      <c r="O207" t="s">
        <v>1543</v>
      </c>
      <c r="P207" t="s">
        <v>1541</v>
      </c>
      <c r="Q207" t="s">
        <v>1538</v>
      </c>
      <c r="R207" t="s">
        <v>1544</v>
      </c>
      <c r="S207" t="s">
        <v>1536</v>
      </c>
      <c r="T207" s="33" t="s">
        <v>1545</v>
      </c>
      <c r="U207" s="33" t="s">
        <v>1546</v>
      </c>
      <c r="V207" t="str">
        <f>'PLC EPS IO'!K225</f>
        <v>FV_Sts[7]</v>
      </c>
      <c r="W207" t="s">
        <v>1541</v>
      </c>
      <c r="X207" t="s">
        <v>1538</v>
      </c>
      <c r="Y207" t="s">
        <v>1547</v>
      </c>
      <c r="Z207" t="s">
        <v>1536</v>
      </c>
      <c r="AA207" t="s">
        <v>1557</v>
      </c>
      <c r="AB207" t="s">
        <v>1541</v>
      </c>
      <c r="AC207" t="s">
        <v>1538</v>
      </c>
      <c r="AD207" t="s">
        <v>1549</v>
      </c>
      <c r="AE207" t="s">
        <v>1536</v>
      </c>
      <c r="AF207" t="s">
        <v>1558</v>
      </c>
      <c r="BK207" t="s">
        <v>1553</v>
      </c>
    </row>
    <row r="208" spans="1:63" x14ac:dyDescent="0.3">
      <c r="A208" t="s">
        <v>1534</v>
      </c>
      <c r="B208" t="s">
        <v>1535</v>
      </c>
      <c r="C208" t="s">
        <v>1536</v>
      </c>
      <c r="D208" t="str">
        <f>CONCATENATE('PLC EPS IO'!B226,'PLC EPS IO'!C226)</f>
        <v>XF:23ID1-VA{FV-GV}Rdy-Sts</v>
      </c>
      <c r="E208" t="s">
        <v>1537</v>
      </c>
      <c r="F208" t="s">
        <v>1538</v>
      </c>
      <c r="G208" t="s">
        <v>1539</v>
      </c>
      <c r="H208" t="s">
        <v>1536</v>
      </c>
      <c r="I208">
        <v>1</v>
      </c>
      <c r="J208" t="s">
        <v>1540</v>
      </c>
      <c r="K208" t="s">
        <v>1541</v>
      </c>
      <c r="L208" t="s">
        <v>1538</v>
      </c>
      <c r="M208" t="s">
        <v>1542</v>
      </c>
      <c r="N208" t="s">
        <v>1536</v>
      </c>
      <c r="O208" t="s">
        <v>1543</v>
      </c>
      <c r="P208" t="s">
        <v>1541</v>
      </c>
      <c r="Q208" t="s">
        <v>1538</v>
      </c>
      <c r="R208" t="s">
        <v>1544</v>
      </c>
      <c r="S208" t="s">
        <v>1536</v>
      </c>
      <c r="T208" s="33" t="s">
        <v>1545</v>
      </c>
      <c r="U208" s="33" t="s">
        <v>1546</v>
      </c>
      <c r="V208" t="str">
        <f>'PLC EPS IO'!K226</f>
        <v>FV_Sts[8]</v>
      </c>
      <c r="W208" t="s">
        <v>1541</v>
      </c>
      <c r="X208" t="s">
        <v>1538</v>
      </c>
      <c r="Y208" t="s">
        <v>1547</v>
      </c>
      <c r="Z208" t="s">
        <v>1536</v>
      </c>
      <c r="AA208" t="s">
        <v>1960</v>
      </c>
      <c r="AB208" t="s">
        <v>1541</v>
      </c>
      <c r="AC208" t="s">
        <v>1538</v>
      </c>
      <c r="AD208" t="s">
        <v>1549</v>
      </c>
      <c r="AE208" t="s">
        <v>1536</v>
      </c>
      <c r="AF208" t="s">
        <v>1961</v>
      </c>
      <c r="AG208" t="s">
        <v>1541</v>
      </c>
      <c r="AH208" t="s">
        <v>1538</v>
      </c>
      <c r="AI208" t="s">
        <v>1551</v>
      </c>
      <c r="AJ208" t="s">
        <v>1536</v>
      </c>
      <c r="AK208" t="s">
        <v>1552</v>
      </c>
      <c r="BK208" t="s">
        <v>1553</v>
      </c>
    </row>
    <row r="209" spans="1:63" x14ac:dyDescent="0.3">
      <c r="A209" t="s">
        <v>1534</v>
      </c>
      <c r="B209" t="s">
        <v>1535</v>
      </c>
      <c r="C209" t="s">
        <v>1536</v>
      </c>
      <c r="D209" t="str">
        <f>CONCATENATE('PLC EPS IO'!B227,'PLC EPS IO'!C227)</f>
        <v>XF:23ID1-VA{FV-GV}Cls-Sts</v>
      </c>
      <c r="E209" t="s">
        <v>1537</v>
      </c>
      <c r="F209" t="s">
        <v>1538</v>
      </c>
      <c r="G209" t="s">
        <v>1539</v>
      </c>
      <c r="H209" t="s">
        <v>1536</v>
      </c>
      <c r="I209">
        <v>1</v>
      </c>
      <c r="J209" t="s">
        <v>1540</v>
      </c>
      <c r="K209" t="s">
        <v>1541</v>
      </c>
      <c r="L209" t="s">
        <v>1538</v>
      </c>
      <c r="M209" t="s">
        <v>1542</v>
      </c>
      <c r="N209" t="s">
        <v>1536</v>
      </c>
      <c r="O209" t="s">
        <v>1543</v>
      </c>
      <c r="P209" t="s">
        <v>1541</v>
      </c>
      <c r="Q209" t="s">
        <v>1538</v>
      </c>
      <c r="R209" t="s">
        <v>1544</v>
      </c>
      <c r="S209" t="s">
        <v>1536</v>
      </c>
      <c r="T209" s="33" t="s">
        <v>1545</v>
      </c>
      <c r="U209" s="33" t="s">
        <v>1546</v>
      </c>
      <c r="V209" t="str">
        <f>'PLC EPS IO'!K227</f>
        <v>FV_Sts[9]</v>
      </c>
      <c r="W209" t="s">
        <v>1541</v>
      </c>
      <c r="X209" t="s">
        <v>1538</v>
      </c>
      <c r="Y209" t="s">
        <v>1547</v>
      </c>
      <c r="Z209" t="s">
        <v>1536</v>
      </c>
      <c r="AA209" t="s">
        <v>1557</v>
      </c>
      <c r="AB209" t="s">
        <v>1541</v>
      </c>
      <c r="AC209" t="s">
        <v>1538</v>
      </c>
      <c r="AD209" t="s">
        <v>1549</v>
      </c>
      <c r="AE209" t="s">
        <v>1536</v>
      </c>
      <c r="AF209" t="s">
        <v>1558</v>
      </c>
      <c r="BK209" t="s">
        <v>1553</v>
      </c>
    </row>
    <row r="210" spans="1:63" x14ac:dyDescent="0.3">
      <c r="A210" t="s">
        <v>1534</v>
      </c>
      <c r="B210" t="s">
        <v>1535</v>
      </c>
      <c r="C210" t="s">
        <v>1536</v>
      </c>
      <c r="D210" t="str">
        <f>CONCATENATE('PLC EPS IO'!B228,'PLC EPS IO'!C228)</f>
        <v>XF:23ID1-VA{FV-GV}Opn-Sts</v>
      </c>
      <c r="E210" t="s">
        <v>1537</v>
      </c>
      <c r="F210" t="s">
        <v>1538</v>
      </c>
      <c r="G210" t="s">
        <v>1539</v>
      </c>
      <c r="H210" t="s">
        <v>1536</v>
      </c>
      <c r="I210">
        <v>1</v>
      </c>
      <c r="J210" t="s">
        <v>1540</v>
      </c>
      <c r="K210" t="s">
        <v>1541</v>
      </c>
      <c r="L210" t="s">
        <v>1538</v>
      </c>
      <c r="M210" t="s">
        <v>1542</v>
      </c>
      <c r="N210" t="s">
        <v>1536</v>
      </c>
      <c r="O210" t="s">
        <v>1543</v>
      </c>
      <c r="P210" t="s">
        <v>1541</v>
      </c>
      <c r="Q210" t="s">
        <v>1538</v>
      </c>
      <c r="R210" t="s">
        <v>1544</v>
      </c>
      <c r="S210" t="s">
        <v>1536</v>
      </c>
      <c r="T210" s="33" t="s">
        <v>1545</v>
      </c>
      <c r="U210" s="33" t="s">
        <v>1546</v>
      </c>
      <c r="V210" t="str">
        <f>'PLC EPS IO'!K228</f>
        <v>FV_Sts[10]</v>
      </c>
      <c r="BK210" t="s">
        <v>1553</v>
      </c>
    </row>
    <row r="211" spans="1:63" x14ac:dyDescent="0.3">
      <c r="A211" t="s">
        <v>1534</v>
      </c>
      <c r="B211" t="s">
        <v>1535</v>
      </c>
      <c r="C211" t="s">
        <v>1536</v>
      </c>
      <c r="D211" t="str">
        <f>CONCATENATE('PLC EPS IO'!B229,'PLC EPS IO'!C229)</f>
        <v>XF:23ID1-VA{FV-GV}Cmd:Cls-Sts</v>
      </c>
      <c r="E211" t="s">
        <v>1537</v>
      </c>
      <c r="F211" t="s">
        <v>1538</v>
      </c>
      <c r="G211" t="s">
        <v>1539</v>
      </c>
      <c r="H211" t="s">
        <v>1536</v>
      </c>
      <c r="I211">
        <v>1</v>
      </c>
      <c r="J211" t="s">
        <v>1540</v>
      </c>
      <c r="K211" t="s">
        <v>1541</v>
      </c>
      <c r="L211" t="s">
        <v>1538</v>
      </c>
      <c r="M211" t="s">
        <v>1542</v>
      </c>
      <c r="N211" t="s">
        <v>1536</v>
      </c>
      <c r="O211" t="s">
        <v>1543</v>
      </c>
      <c r="P211" t="s">
        <v>1541</v>
      </c>
      <c r="Q211" t="s">
        <v>1538</v>
      </c>
      <c r="R211" t="s">
        <v>1544</v>
      </c>
      <c r="S211" t="s">
        <v>1536</v>
      </c>
      <c r="T211" s="33" t="s">
        <v>1545</v>
      </c>
      <c r="U211" s="33" t="s">
        <v>1546</v>
      </c>
      <c r="V211" t="str">
        <f>'PLC EPS IO'!K229</f>
        <v>FV_Sts[11]</v>
      </c>
      <c r="BK211" t="s">
        <v>1553</v>
      </c>
    </row>
    <row r="212" spans="1:63" x14ac:dyDescent="0.3">
      <c r="A212" t="s">
        <v>1534</v>
      </c>
      <c r="B212" t="s">
        <v>1535</v>
      </c>
      <c r="C212" t="s">
        <v>1536</v>
      </c>
      <c r="D212" t="str">
        <f>CONCATENATE('PLC EPS IO'!B230,'PLC EPS IO'!C230)</f>
        <v>XF:23ID2-VA{FV-Vlv}Cmd:Rdy-Sts</v>
      </c>
      <c r="E212" t="s">
        <v>1537</v>
      </c>
      <c r="F212" t="s">
        <v>1538</v>
      </c>
      <c r="G212" t="s">
        <v>1539</v>
      </c>
      <c r="H212" t="s">
        <v>1536</v>
      </c>
      <c r="I212">
        <v>1</v>
      </c>
      <c r="J212" t="s">
        <v>1540</v>
      </c>
      <c r="K212" t="s">
        <v>1541</v>
      </c>
      <c r="L212" t="s">
        <v>1538</v>
      </c>
      <c r="M212" t="s">
        <v>1542</v>
      </c>
      <c r="N212" t="s">
        <v>1536</v>
      </c>
      <c r="O212" t="s">
        <v>1543</v>
      </c>
      <c r="P212" t="s">
        <v>1541</v>
      </c>
      <c r="Q212" t="s">
        <v>1538</v>
      </c>
      <c r="R212" t="s">
        <v>1544</v>
      </c>
      <c r="S212" t="s">
        <v>1536</v>
      </c>
      <c r="T212" s="33" t="s">
        <v>1545</v>
      </c>
      <c r="U212" s="33" t="s">
        <v>1546</v>
      </c>
      <c r="V212" t="str">
        <f>'PLC EPS IO'!K230</f>
        <v>FV_Sts[12]</v>
      </c>
      <c r="W212" t="s">
        <v>1541</v>
      </c>
      <c r="X212" t="s">
        <v>1538</v>
      </c>
      <c r="Y212" t="s">
        <v>1547</v>
      </c>
      <c r="Z212" t="s">
        <v>1536</v>
      </c>
      <c r="AA212" t="s">
        <v>1960</v>
      </c>
      <c r="AB212" t="s">
        <v>1541</v>
      </c>
      <c r="AC212" t="s">
        <v>1538</v>
      </c>
      <c r="AD212" t="s">
        <v>1549</v>
      </c>
      <c r="AE212" t="s">
        <v>1536</v>
      </c>
      <c r="AF212" t="s">
        <v>1961</v>
      </c>
      <c r="AG212" t="s">
        <v>1541</v>
      </c>
      <c r="AH212" t="s">
        <v>1538</v>
      </c>
      <c r="AI212" t="s">
        <v>1551</v>
      </c>
      <c r="AJ212" t="s">
        <v>1536</v>
      </c>
      <c r="AK212" t="s">
        <v>1552</v>
      </c>
      <c r="BK212" t="s">
        <v>1553</v>
      </c>
    </row>
    <row r="213" spans="1:63" x14ac:dyDescent="0.3">
      <c r="A213" t="s">
        <v>1534</v>
      </c>
      <c r="B213" t="s">
        <v>1535</v>
      </c>
      <c r="C213" t="s">
        <v>1536</v>
      </c>
      <c r="D213" t="str">
        <f>CONCATENATE('PLC EPS IO'!B231,'PLC EPS IO'!C231)</f>
        <v>XF:23ID2-VA{FV-Vlv}Intlk:Cls-Sts</v>
      </c>
      <c r="E213" t="s">
        <v>1537</v>
      </c>
      <c r="F213" t="s">
        <v>1538</v>
      </c>
      <c r="G213" t="s">
        <v>1539</v>
      </c>
      <c r="H213" t="s">
        <v>1536</v>
      </c>
      <c r="I213">
        <v>1</v>
      </c>
      <c r="J213" t="s">
        <v>1540</v>
      </c>
      <c r="K213" t="s">
        <v>1541</v>
      </c>
      <c r="L213" t="s">
        <v>1538</v>
      </c>
      <c r="M213" t="s">
        <v>1542</v>
      </c>
      <c r="N213" t="s">
        <v>1536</v>
      </c>
      <c r="O213" t="s">
        <v>1543</v>
      </c>
      <c r="P213" t="s">
        <v>1541</v>
      </c>
      <c r="Q213" t="s">
        <v>1538</v>
      </c>
      <c r="R213" t="s">
        <v>1544</v>
      </c>
      <c r="S213" t="s">
        <v>1536</v>
      </c>
      <c r="T213" s="33" t="s">
        <v>1545</v>
      </c>
      <c r="U213" s="33" t="s">
        <v>1546</v>
      </c>
      <c r="V213" t="str">
        <f>'PLC EPS IO'!K231</f>
        <v>FV_Sts[13]</v>
      </c>
      <c r="W213" t="s">
        <v>1541</v>
      </c>
      <c r="X213" t="s">
        <v>1538</v>
      </c>
      <c r="Y213" t="s">
        <v>1547</v>
      </c>
      <c r="Z213" t="s">
        <v>1536</v>
      </c>
      <c r="AA213" t="s">
        <v>1827</v>
      </c>
      <c r="AB213" t="s">
        <v>1541</v>
      </c>
      <c r="AC213" t="s">
        <v>1538</v>
      </c>
      <c r="AD213" t="s">
        <v>1549</v>
      </c>
      <c r="AE213" t="s">
        <v>1536</v>
      </c>
      <c r="AF213" t="s">
        <v>1961</v>
      </c>
      <c r="AG213" t="s">
        <v>1541</v>
      </c>
      <c r="AH213" t="s">
        <v>1538</v>
      </c>
      <c r="AI213" t="s">
        <v>1551</v>
      </c>
      <c r="AJ213" t="s">
        <v>1536</v>
      </c>
      <c r="AK213" t="s">
        <v>1552</v>
      </c>
      <c r="BK213" t="s">
        <v>1553</v>
      </c>
    </row>
    <row r="214" spans="1:63" x14ac:dyDescent="0.3">
      <c r="A214" t="s">
        <v>1534</v>
      </c>
      <c r="B214" t="s">
        <v>1535</v>
      </c>
      <c r="C214" t="s">
        <v>1536</v>
      </c>
      <c r="D214" t="str">
        <f>CONCATENATE('PLC EPS IO'!B232,'PLC EPS IO'!C232)</f>
        <v>XF:23ID2-VA{FV-Vlv}Intlk:Opn-Sts</v>
      </c>
      <c r="E214" t="s">
        <v>1537</v>
      </c>
      <c r="F214" t="s">
        <v>1538</v>
      </c>
      <c r="G214" t="s">
        <v>1539</v>
      </c>
      <c r="H214" t="s">
        <v>1536</v>
      </c>
      <c r="I214">
        <v>1</v>
      </c>
      <c r="J214" t="s">
        <v>1540</v>
      </c>
      <c r="K214" t="s">
        <v>1541</v>
      </c>
      <c r="L214" t="s">
        <v>1538</v>
      </c>
      <c r="M214" t="s">
        <v>1542</v>
      </c>
      <c r="N214" t="s">
        <v>1536</v>
      </c>
      <c r="O214" t="s">
        <v>1543</v>
      </c>
      <c r="P214" t="s">
        <v>1541</v>
      </c>
      <c r="Q214" t="s">
        <v>1538</v>
      </c>
      <c r="R214" t="s">
        <v>1544</v>
      </c>
      <c r="S214" t="s">
        <v>1536</v>
      </c>
      <c r="T214" s="33" t="s">
        <v>1545</v>
      </c>
      <c r="U214" s="33" t="s">
        <v>1546</v>
      </c>
      <c r="V214" t="str">
        <f>'PLC EPS IO'!K232</f>
        <v>FV_Sts[14]</v>
      </c>
      <c r="BK214" t="s">
        <v>1553</v>
      </c>
    </row>
    <row r="215" spans="1:63" x14ac:dyDescent="0.3">
      <c r="A215" t="s">
        <v>1534</v>
      </c>
      <c r="B215" t="s">
        <v>1535</v>
      </c>
      <c r="C215" t="s">
        <v>1536</v>
      </c>
      <c r="D215" t="str">
        <f>CONCATENATE('PLC EPS IO'!B233,'PLC EPS IO'!C233)</f>
        <v>XF:23ID2-VA{FV-Vlv}Cls-Sts</v>
      </c>
      <c r="E215" t="s">
        <v>1537</v>
      </c>
      <c r="F215" t="s">
        <v>1538</v>
      </c>
      <c r="G215" t="s">
        <v>1539</v>
      </c>
      <c r="H215" t="s">
        <v>1536</v>
      </c>
      <c r="I215">
        <v>1</v>
      </c>
      <c r="J215" t="s">
        <v>1540</v>
      </c>
      <c r="K215" t="s">
        <v>1541</v>
      </c>
      <c r="L215" t="s">
        <v>1538</v>
      </c>
      <c r="M215" t="s">
        <v>1542</v>
      </c>
      <c r="N215" t="s">
        <v>1536</v>
      </c>
      <c r="O215" t="s">
        <v>1543</v>
      </c>
      <c r="P215" t="s">
        <v>1541</v>
      </c>
      <c r="Q215" t="s">
        <v>1538</v>
      </c>
      <c r="R215" t="s">
        <v>1544</v>
      </c>
      <c r="S215" t="s">
        <v>1536</v>
      </c>
      <c r="T215" s="33" t="s">
        <v>1545</v>
      </c>
      <c r="U215" s="33" t="s">
        <v>1546</v>
      </c>
      <c r="V215" t="str">
        <f>'PLC EPS IO'!K233</f>
        <v>FV_Sts[15]</v>
      </c>
      <c r="BK215" t="s">
        <v>1553</v>
      </c>
    </row>
    <row r="216" spans="1:63" x14ac:dyDescent="0.3">
      <c r="A216" t="s">
        <v>1534</v>
      </c>
      <c r="B216" t="s">
        <v>1535</v>
      </c>
      <c r="C216" t="s">
        <v>1536</v>
      </c>
      <c r="D216" t="str">
        <f>CONCATENATE('PLC EPS IO'!B234,'PLC EPS IO'!C234)</f>
        <v>XF:23ID2-VA{FV-Vlv}Opn-Sts</v>
      </c>
      <c r="E216" t="s">
        <v>1537</v>
      </c>
      <c r="F216" t="s">
        <v>1538</v>
      </c>
      <c r="G216" t="s">
        <v>1539</v>
      </c>
      <c r="H216" t="s">
        <v>1536</v>
      </c>
      <c r="I216">
        <v>1</v>
      </c>
      <c r="J216" t="s">
        <v>1540</v>
      </c>
      <c r="K216" t="s">
        <v>1541</v>
      </c>
      <c r="L216" t="s">
        <v>1538</v>
      </c>
      <c r="M216" t="s">
        <v>1542</v>
      </c>
      <c r="N216" t="s">
        <v>1536</v>
      </c>
      <c r="O216" t="s">
        <v>1543</v>
      </c>
      <c r="P216" t="s">
        <v>1541</v>
      </c>
      <c r="Q216" t="s">
        <v>1538</v>
      </c>
      <c r="R216" t="s">
        <v>1544</v>
      </c>
      <c r="S216" t="s">
        <v>1536</v>
      </c>
      <c r="T216" s="33" t="s">
        <v>1545</v>
      </c>
      <c r="U216" s="33" t="s">
        <v>1546</v>
      </c>
      <c r="V216" t="str">
        <f>'PLC EPS IO'!K234</f>
        <v>FV_Sts[16]</v>
      </c>
      <c r="BK216" t="s">
        <v>1553</v>
      </c>
    </row>
    <row r="217" spans="1:63" x14ac:dyDescent="0.3">
      <c r="A217" t="s">
        <v>1534</v>
      </c>
      <c r="B217" t="s">
        <v>1535</v>
      </c>
      <c r="C217" t="s">
        <v>1536</v>
      </c>
      <c r="D217" t="str">
        <f>CONCATENATE('PLC EPS IO'!B235,'PLC EPS IO'!C235)</f>
        <v>XF:23ID2-VA{FV-GV}Intlk:Cls-Sts</v>
      </c>
      <c r="E217" t="s">
        <v>1537</v>
      </c>
      <c r="F217" t="s">
        <v>1538</v>
      </c>
      <c r="G217" t="s">
        <v>1539</v>
      </c>
      <c r="H217" t="s">
        <v>1536</v>
      </c>
      <c r="I217">
        <v>1</v>
      </c>
      <c r="J217" t="s">
        <v>1540</v>
      </c>
      <c r="K217" t="s">
        <v>1541</v>
      </c>
      <c r="L217" t="s">
        <v>1538</v>
      </c>
      <c r="M217" t="s">
        <v>1542</v>
      </c>
      <c r="N217" t="s">
        <v>1536</v>
      </c>
      <c r="O217" t="s">
        <v>1543</v>
      </c>
      <c r="P217" t="s">
        <v>1541</v>
      </c>
      <c r="Q217" t="s">
        <v>1538</v>
      </c>
      <c r="R217" t="s">
        <v>1544</v>
      </c>
      <c r="S217" t="s">
        <v>1536</v>
      </c>
      <c r="T217" s="33" t="s">
        <v>1545</v>
      </c>
      <c r="U217" s="33" t="s">
        <v>1546</v>
      </c>
      <c r="V217" t="str">
        <f>'PLC EPS IO'!K235</f>
        <v>FV_Sts[17]</v>
      </c>
      <c r="BK217" t="s">
        <v>1553</v>
      </c>
    </row>
    <row r="218" spans="1:63" x14ac:dyDescent="0.3">
      <c r="A218" t="s">
        <v>1534</v>
      </c>
      <c r="B218" t="s">
        <v>1535</v>
      </c>
      <c r="C218" t="s">
        <v>1536</v>
      </c>
      <c r="D218" t="str">
        <f>CONCATENATE('PLC EPS IO'!B236,'PLC EPS IO'!C236)</f>
        <v>XF:23ID2-VA{FV-GV}Intlk:Opn-Sts</v>
      </c>
      <c r="E218" t="s">
        <v>1537</v>
      </c>
      <c r="F218" t="s">
        <v>1538</v>
      </c>
      <c r="G218" t="s">
        <v>1539</v>
      </c>
      <c r="H218" t="s">
        <v>1536</v>
      </c>
      <c r="I218">
        <v>1</v>
      </c>
      <c r="J218" t="s">
        <v>1540</v>
      </c>
      <c r="K218" t="s">
        <v>1541</v>
      </c>
      <c r="L218" t="s">
        <v>1538</v>
      </c>
      <c r="M218" t="s">
        <v>1542</v>
      </c>
      <c r="N218" t="s">
        <v>1536</v>
      </c>
      <c r="O218" t="s">
        <v>1543</v>
      </c>
      <c r="P218" t="s">
        <v>1541</v>
      </c>
      <c r="Q218" t="s">
        <v>1538</v>
      </c>
      <c r="R218" t="s">
        <v>1544</v>
      </c>
      <c r="S218" t="s">
        <v>1536</v>
      </c>
      <c r="T218" s="33" t="s">
        <v>1545</v>
      </c>
      <c r="U218" s="33" t="s">
        <v>1546</v>
      </c>
      <c r="V218" t="str">
        <f>'PLC EPS IO'!K236</f>
        <v>FV_Sts[18]</v>
      </c>
      <c r="W218" t="s">
        <v>1541</v>
      </c>
      <c r="X218" t="s">
        <v>1538</v>
      </c>
      <c r="Y218" t="s">
        <v>1547</v>
      </c>
      <c r="Z218" t="s">
        <v>1536</v>
      </c>
      <c r="AA218" t="s">
        <v>1827</v>
      </c>
      <c r="AB218" t="s">
        <v>1541</v>
      </c>
      <c r="AC218" t="s">
        <v>1538</v>
      </c>
      <c r="AD218" t="s">
        <v>1549</v>
      </c>
      <c r="AE218" t="s">
        <v>1536</v>
      </c>
      <c r="AF218" t="s">
        <v>1961</v>
      </c>
      <c r="AG218" t="s">
        <v>1541</v>
      </c>
      <c r="AH218" t="s">
        <v>1538</v>
      </c>
      <c r="AI218" t="s">
        <v>1551</v>
      </c>
      <c r="AJ218" t="s">
        <v>1536</v>
      </c>
      <c r="AK218" t="s">
        <v>1552</v>
      </c>
      <c r="BK218" t="s">
        <v>1553</v>
      </c>
    </row>
    <row r="219" spans="1:63" x14ac:dyDescent="0.3">
      <c r="A219" t="s">
        <v>1534</v>
      </c>
      <c r="B219" t="s">
        <v>1535</v>
      </c>
      <c r="C219" t="s">
        <v>1536</v>
      </c>
      <c r="D219" t="str">
        <f>CONCATENATE('PLC EPS IO'!B237,'PLC EPS IO'!C237)</f>
        <v>XF:23ID2-VA{FV-GV}Opn-Sts</v>
      </c>
      <c r="E219" t="s">
        <v>1537</v>
      </c>
      <c r="F219" t="s">
        <v>1538</v>
      </c>
      <c r="G219" t="s">
        <v>1539</v>
      </c>
      <c r="H219" t="s">
        <v>1536</v>
      </c>
      <c r="I219">
        <v>1</v>
      </c>
      <c r="J219" t="s">
        <v>1540</v>
      </c>
      <c r="K219" t="s">
        <v>1541</v>
      </c>
      <c r="L219" t="s">
        <v>1538</v>
      </c>
      <c r="M219" t="s">
        <v>1542</v>
      </c>
      <c r="N219" t="s">
        <v>1536</v>
      </c>
      <c r="O219" t="s">
        <v>1543</v>
      </c>
      <c r="P219" t="s">
        <v>1541</v>
      </c>
      <c r="Q219" t="s">
        <v>1538</v>
      </c>
      <c r="R219" t="s">
        <v>1544</v>
      </c>
      <c r="S219" t="s">
        <v>1536</v>
      </c>
      <c r="T219" s="33" t="s">
        <v>1545</v>
      </c>
      <c r="U219" s="33" t="s">
        <v>1546</v>
      </c>
      <c r="V219" t="str">
        <f>'PLC EPS IO'!K237</f>
        <v>FV_Sts[19]</v>
      </c>
      <c r="W219" t="s">
        <v>1541</v>
      </c>
      <c r="X219" t="s">
        <v>1538</v>
      </c>
      <c r="Y219" t="s">
        <v>1547</v>
      </c>
      <c r="Z219" t="s">
        <v>1536</v>
      </c>
      <c r="AA219" t="s">
        <v>1557</v>
      </c>
      <c r="AB219" t="s">
        <v>1541</v>
      </c>
      <c r="AC219" t="s">
        <v>1538</v>
      </c>
      <c r="AD219" t="s">
        <v>1549</v>
      </c>
      <c r="AE219" t="s">
        <v>1536</v>
      </c>
      <c r="AF219" t="s">
        <v>1558</v>
      </c>
      <c r="BK219" t="s">
        <v>1553</v>
      </c>
    </row>
    <row r="220" spans="1:63" x14ac:dyDescent="0.3">
      <c r="A220" t="s">
        <v>1534</v>
      </c>
      <c r="B220" t="s">
        <v>1535</v>
      </c>
      <c r="C220" t="s">
        <v>1536</v>
      </c>
      <c r="D220" t="str">
        <f>CONCATENATE('PLC EPS IO'!B238,'PLC EPS IO'!C238)</f>
        <v>XF:23ID2-VA{FV-GV}Rdy-Sts</v>
      </c>
      <c r="E220" t="s">
        <v>1537</v>
      </c>
      <c r="F220" t="s">
        <v>1538</v>
      </c>
      <c r="G220" t="s">
        <v>1539</v>
      </c>
      <c r="H220" t="s">
        <v>1536</v>
      </c>
      <c r="I220">
        <v>1</v>
      </c>
      <c r="J220" t="s">
        <v>1540</v>
      </c>
      <c r="K220" t="s">
        <v>1541</v>
      </c>
      <c r="L220" t="s">
        <v>1538</v>
      </c>
      <c r="M220" t="s">
        <v>1542</v>
      </c>
      <c r="N220" t="s">
        <v>1536</v>
      </c>
      <c r="O220" t="s">
        <v>1543</v>
      </c>
      <c r="P220" t="s">
        <v>1541</v>
      </c>
      <c r="Q220" t="s">
        <v>1538</v>
      </c>
      <c r="R220" t="s">
        <v>1544</v>
      </c>
      <c r="S220" t="s">
        <v>1536</v>
      </c>
      <c r="T220" s="33" t="s">
        <v>1545</v>
      </c>
      <c r="U220" s="33" t="s">
        <v>1546</v>
      </c>
      <c r="V220" t="str">
        <f>'PLC EPS IO'!K238</f>
        <v>FV_Sts[20]</v>
      </c>
      <c r="W220" t="s">
        <v>1541</v>
      </c>
      <c r="X220" t="s">
        <v>1538</v>
      </c>
      <c r="Y220" t="s">
        <v>1547</v>
      </c>
      <c r="Z220" t="s">
        <v>1536</v>
      </c>
      <c r="AA220" t="s">
        <v>1960</v>
      </c>
      <c r="AB220" t="s">
        <v>1541</v>
      </c>
      <c r="AC220" t="s">
        <v>1538</v>
      </c>
      <c r="AD220" t="s">
        <v>1549</v>
      </c>
      <c r="AE220" t="s">
        <v>1536</v>
      </c>
      <c r="AF220" t="s">
        <v>1961</v>
      </c>
      <c r="AG220" t="s">
        <v>1541</v>
      </c>
      <c r="AH220" t="s">
        <v>1538</v>
      </c>
      <c r="AI220" t="s">
        <v>1551</v>
      </c>
      <c r="AJ220" t="s">
        <v>1536</v>
      </c>
      <c r="AK220" t="s">
        <v>1552</v>
      </c>
      <c r="BK220" t="s">
        <v>1553</v>
      </c>
    </row>
    <row r="221" spans="1:63" x14ac:dyDescent="0.3">
      <c r="A221" t="s">
        <v>1534</v>
      </c>
      <c r="B221" t="s">
        <v>1535</v>
      </c>
      <c r="C221" t="s">
        <v>1536</v>
      </c>
      <c r="D221" t="str">
        <f>CONCATENATE('PLC EPS IO'!B239,'PLC EPS IO'!C239)</f>
        <v>XF:23ID2-VA{FV-GV}Cls-Sts</v>
      </c>
      <c r="E221" t="s">
        <v>1537</v>
      </c>
      <c r="F221" t="s">
        <v>1538</v>
      </c>
      <c r="G221" t="s">
        <v>1539</v>
      </c>
      <c r="H221" t="s">
        <v>1536</v>
      </c>
      <c r="I221">
        <v>1</v>
      </c>
      <c r="J221" t="s">
        <v>1540</v>
      </c>
      <c r="K221" t="s">
        <v>1541</v>
      </c>
      <c r="L221" t="s">
        <v>1538</v>
      </c>
      <c r="M221" t="s">
        <v>1542</v>
      </c>
      <c r="N221" t="s">
        <v>1536</v>
      </c>
      <c r="O221" t="s">
        <v>1543</v>
      </c>
      <c r="P221" t="s">
        <v>1541</v>
      </c>
      <c r="Q221" t="s">
        <v>1538</v>
      </c>
      <c r="R221" t="s">
        <v>1544</v>
      </c>
      <c r="S221" t="s">
        <v>1536</v>
      </c>
      <c r="T221" s="33" t="s">
        <v>1545</v>
      </c>
      <c r="U221" s="33" t="s">
        <v>1546</v>
      </c>
      <c r="V221" t="str">
        <f>'PLC EPS IO'!K239</f>
        <v>FV_Sts[21]</v>
      </c>
      <c r="W221" t="s">
        <v>1541</v>
      </c>
      <c r="X221" t="s">
        <v>1538</v>
      </c>
      <c r="Y221" t="s">
        <v>1547</v>
      </c>
      <c r="Z221" t="s">
        <v>1536</v>
      </c>
      <c r="AA221" t="s">
        <v>1557</v>
      </c>
      <c r="AB221" t="s">
        <v>1541</v>
      </c>
      <c r="AC221" t="s">
        <v>1538</v>
      </c>
      <c r="AD221" t="s">
        <v>1549</v>
      </c>
      <c r="AE221" t="s">
        <v>1536</v>
      </c>
      <c r="AF221" t="s">
        <v>1558</v>
      </c>
      <c r="BK221" t="s">
        <v>1553</v>
      </c>
    </row>
    <row r="222" spans="1:63" x14ac:dyDescent="0.3">
      <c r="A222" t="s">
        <v>1534</v>
      </c>
      <c r="B222" t="s">
        <v>1535</v>
      </c>
      <c r="C222" t="s">
        <v>1536</v>
      </c>
      <c r="D222" t="str">
        <f>CONCATENATE('PLC EPS IO'!B240,'PLC EPS IO'!C240)</f>
        <v>XF:23ID2-VA{FV-GV}Cmd:Opn-Sts</v>
      </c>
      <c r="E222" t="s">
        <v>1537</v>
      </c>
      <c r="F222" t="s">
        <v>1538</v>
      </c>
      <c r="G222" t="s">
        <v>1539</v>
      </c>
      <c r="H222" t="s">
        <v>1536</v>
      </c>
      <c r="I222">
        <v>1</v>
      </c>
      <c r="J222" t="s">
        <v>1540</v>
      </c>
      <c r="K222" t="s">
        <v>1541</v>
      </c>
      <c r="L222" t="s">
        <v>1538</v>
      </c>
      <c r="M222" t="s">
        <v>1542</v>
      </c>
      <c r="N222" t="s">
        <v>1536</v>
      </c>
      <c r="O222" t="s">
        <v>1543</v>
      </c>
      <c r="P222" t="s">
        <v>1541</v>
      </c>
      <c r="Q222" t="s">
        <v>1538</v>
      </c>
      <c r="R222" t="s">
        <v>1544</v>
      </c>
      <c r="S222" t="s">
        <v>1536</v>
      </c>
      <c r="T222" s="33" t="s">
        <v>1545</v>
      </c>
      <c r="U222" s="33" t="s">
        <v>1546</v>
      </c>
      <c r="V222" t="str">
        <f>'PLC EPS IO'!K240</f>
        <v>FV_Sts[22]</v>
      </c>
      <c r="BK222" t="s">
        <v>1553</v>
      </c>
    </row>
    <row r="223" spans="1:63" x14ac:dyDescent="0.3">
      <c r="A223" t="s">
        <v>1534</v>
      </c>
      <c r="B223" t="s">
        <v>1535</v>
      </c>
      <c r="C223" t="s">
        <v>1536</v>
      </c>
      <c r="D223" t="str">
        <f>CONCATENATE('PLC EPS IO'!B241,'PLC EPS IO'!C241)</f>
        <v>XF:23ID2-VA{FV-GV}Cmd:Cls-Sts</v>
      </c>
      <c r="E223" t="s">
        <v>1537</v>
      </c>
      <c r="F223" t="s">
        <v>1538</v>
      </c>
      <c r="G223" t="s">
        <v>1539</v>
      </c>
      <c r="H223" t="s">
        <v>1536</v>
      </c>
      <c r="I223">
        <v>1</v>
      </c>
      <c r="J223" t="s">
        <v>1540</v>
      </c>
      <c r="K223" t="s">
        <v>1541</v>
      </c>
      <c r="L223" t="s">
        <v>1538</v>
      </c>
      <c r="M223" t="s">
        <v>1542</v>
      </c>
      <c r="N223" t="s">
        <v>1536</v>
      </c>
      <c r="O223" t="s">
        <v>1543</v>
      </c>
      <c r="P223" t="s">
        <v>1541</v>
      </c>
      <c r="Q223" t="s">
        <v>1538</v>
      </c>
      <c r="R223" t="s">
        <v>1544</v>
      </c>
      <c r="S223" t="s">
        <v>1536</v>
      </c>
      <c r="T223" s="33" t="s">
        <v>1545</v>
      </c>
      <c r="U223" s="33" t="s">
        <v>1546</v>
      </c>
      <c r="V223" t="str">
        <f>'PLC EPS IO'!K241</f>
        <v>FV_Sts[23]</v>
      </c>
      <c r="BK223" t="s">
        <v>1553</v>
      </c>
    </row>
    <row r="224" spans="1:63" x14ac:dyDescent="0.3">
      <c r="T224" s="33"/>
      <c r="U224" s="33"/>
    </row>
    <row r="225" spans="1:63" x14ac:dyDescent="0.3">
      <c r="T225" s="33"/>
      <c r="U225" s="33"/>
    </row>
    <row r="226" spans="1:63" x14ac:dyDescent="0.3">
      <c r="A226" t="s">
        <v>1534</v>
      </c>
      <c r="B226" t="s">
        <v>1535</v>
      </c>
      <c r="C226" t="s">
        <v>1536</v>
      </c>
      <c r="D226" t="str">
        <f>CONCATENATE('PLC EPS IO'!B248,'PLC EPS IO'!C248)</f>
        <v xml:space="preserve">XF:23ID-EPS{}Out:EPS_Permit-Sts </v>
      </c>
      <c r="E226" t="s">
        <v>1537</v>
      </c>
      <c r="F226" t="s">
        <v>1538</v>
      </c>
      <c r="G226" t="s">
        <v>1539</v>
      </c>
      <c r="H226" t="s">
        <v>1536</v>
      </c>
      <c r="I226">
        <v>1</v>
      </c>
      <c r="J226" t="s">
        <v>1540</v>
      </c>
      <c r="K226" t="s">
        <v>1541</v>
      </c>
      <c r="L226" t="s">
        <v>1538</v>
      </c>
      <c r="M226" t="s">
        <v>1542</v>
      </c>
      <c r="N226" t="s">
        <v>1536</v>
      </c>
      <c r="O226" t="s">
        <v>1543</v>
      </c>
      <c r="P226" t="s">
        <v>1541</v>
      </c>
      <c r="Q226" t="s">
        <v>1538</v>
      </c>
      <c r="R226" t="s">
        <v>1544</v>
      </c>
      <c r="S226" t="s">
        <v>1536</v>
      </c>
      <c r="T226" s="33" t="s">
        <v>1545</v>
      </c>
      <c r="U226" s="33" t="s">
        <v>1546</v>
      </c>
      <c r="V226" t="str">
        <f>'PLC EPS IO'!K248</f>
        <v>Misc_Sts[6]</v>
      </c>
      <c r="W226" t="s">
        <v>1541</v>
      </c>
      <c r="X226" t="s">
        <v>1538</v>
      </c>
      <c r="Y226" t="s">
        <v>1547</v>
      </c>
      <c r="Z226" t="s">
        <v>1536</v>
      </c>
      <c r="AA226" t="s">
        <v>1962</v>
      </c>
      <c r="AB226" t="s">
        <v>1541</v>
      </c>
      <c r="AC226" t="s">
        <v>1538</v>
      </c>
      <c r="AD226" t="s">
        <v>1549</v>
      </c>
      <c r="AE226" t="s">
        <v>1536</v>
      </c>
      <c r="AF226" t="s">
        <v>1961</v>
      </c>
      <c r="AG226" t="s">
        <v>1541</v>
      </c>
      <c r="AH226" t="s">
        <v>1538</v>
      </c>
      <c r="AI226" t="s">
        <v>1551</v>
      </c>
      <c r="AJ226" t="s">
        <v>1536</v>
      </c>
      <c r="AK226" t="s">
        <v>1556</v>
      </c>
      <c r="BK226" t="s">
        <v>1553</v>
      </c>
    </row>
    <row r="227" spans="1:63" x14ac:dyDescent="0.3">
      <c r="A227" t="s">
        <v>1534</v>
      </c>
      <c r="B227" t="s">
        <v>1535</v>
      </c>
      <c r="C227" t="s">
        <v>1536</v>
      </c>
      <c r="D227" t="e">
        <f>CONCATENATE('PLC EPS IO'!B249,'PLC EPS IO'!#REF!)</f>
        <v>#REF!</v>
      </c>
      <c r="E227" t="s">
        <v>1537</v>
      </c>
      <c r="F227" t="s">
        <v>1538</v>
      </c>
      <c r="G227" t="s">
        <v>1539</v>
      </c>
      <c r="H227" t="s">
        <v>1536</v>
      </c>
      <c r="I227">
        <v>1</v>
      </c>
      <c r="J227" t="s">
        <v>1540</v>
      </c>
      <c r="K227" t="s">
        <v>1541</v>
      </c>
      <c r="L227" t="s">
        <v>1538</v>
      </c>
      <c r="M227" t="s">
        <v>1542</v>
      </c>
      <c r="N227" t="s">
        <v>1536</v>
      </c>
      <c r="O227" t="s">
        <v>1543</v>
      </c>
      <c r="P227" t="s">
        <v>1541</v>
      </c>
      <c r="Q227" t="s">
        <v>1538</v>
      </c>
      <c r="R227" t="s">
        <v>1544</v>
      </c>
      <c r="S227" t="s">
        <v>1536</v>
      </c>
      <c r="T227" s="33" t="s">
        <v>1545</v>
      </c>
      <c r="U227" s="33" t="s">
        <v>1546</v>
      </c>
      <c r="V227" t="str">
        <f>'PLC EPS IO'!K249</f>
        <v>SH_FE_Sts.EnableRaw</v>
      </c>
      <c r="W227" t="s">
        <v>1541</v>
      </c>
      <c r="X227" t="s">
        <v>1538</v>
      </c>
      <c r="Y227" t="s">
        <v>1547</v>
      </c>
      <c r="Z227" t="s">
        <v>1536</v>
      </c>
      <c r="AA227" t="s">
        <v>1963</v>
      </c>
      <c r="AB227" t="s">
        <v>1541</v>
      </c>
      <c r="AC227" t="s">
        <v>1538</v>
      </c>
      <c r="AD227" t="s">
        <v>1549</v>
      </c>
      <c r="AE227" t="s">
        <v>1536</v>
      </c>
      <c r="AF227" t="s">
        <v>1961</v>
      </c>
      <c r="AG227" t="s">
        <v>1541</v>
      </c>
      <c r="AH227" t="s">
        <v>1538</v>
      </c>
      <c r="AI227" t="s">
        <v>1551</v>
      </c>
      <c r="AJ227" t="s">
        <v>1536</v>
      </c>
      <c r="AK227" t="s">
        <v>1556</v>
      </c>
      <c r="BK227" t="s">
        <v>1553</v>
      </c>
    </row>
    <row r="228" spans="1:63" x14ac:dyDescent="0.3">
      <c r="A228" t="s">
        <v>1534</v>
      </c>
      <c r="B228" t="s">
        <v>1535</v>
      </c>
      <c r="C228" t="s">
        <v>1536</v>
      </c>
      <c r="D228" t="str">
        <f>CONCATENATE('PLC EPS IO'!B250,'PLC EPS IO'!C249)</f>
        <v>XF:23ID-PPS{Sh:FE}Enbl-Sts</v>
      </c>
      <c r="E228" t="s">
        <v>1537</v>
      </c>
      <c r="F228" t="s">
        <v>1538</v>
      </c>
      <c r="G228" t="s">
        <v>1539</v>
      </c>
      <c r="H228" t="s">
        <v>1536</v>
      </c>
      <c r="I228">
        <v>1</v>
      </c>
      <c r="J228" t="s">
        <v>1540</v>
      </c>
      <c r="K228" t="s">
        <v>1541</v>
      </c>
      <c r="L228" t="s">
        <v>1538</v>
      </c>
      <c r="M228" t="s">
        <v>1542</v>
      </c>
      <c r="N228" t="s">
        <v>1536</v>
      </c>
      <c r="O228" t="s">
        <v>1543</v>
      </c>
      <c r="P228" t="s">
        <v>1541</v>
      </c>
      <c r="Q228" t="s">
        <v>1538</v>
      </c>
      <c r="R228" t="s">
        <v>1544</v>
      </c>
      <c r="S228" t="s">
        <v>1536</v>
      </c>
      <c r="T228" s="33" t="s">
        <v>1545</v>
      </c>
      <c r="U228" s="33" t="s">
        <v>1546</v>
      </c>
      <c r="V228" t="str">
        <f>'PLC EPS IO'!K250</f>
        <v>SH_FE_Sts.StatusRaw</v>
      </c>
      <c r="W228" t="s">
        <v>1541</v>
      </c>
      <c r="X228" t="s">
        <v>1538</v>
      </c>
      <c r="Y228" t="s">
        <v>1547</v>
      </c>
      <c r="Z228" t="s">
        <v>1536</v>
      </c>
      <c r="AA228" t="s">
        <v>1965</v>
      </c>
      <c r="AB228" t="s">
        <v>1541</v>
      </c>
      <c r="AC228" t="s">
        <v>1538</v>
      </c>
      <c r="AD228" t="s">
        <v>1549</v>
      </c>
      <c r="AE228" t="s">
        <v>1536</v>
      </c>
      <c r="AF228" t="s">
        <v>1964</v>
      </c>
      <c r="AG228" t="s">
        <v>1541</v>
      </c>
      <c r="AH228" t="s">
        <v>1538</v>
      </c>
      <c r="AI228" t="s">
        <v>1551</v>
      </c>
      <c r="AJ228" t="s">
        <v>1536</v>
      </c>
      <c r="AK228" t="s">
        <v>1556</v>
      </c>
      <c r="BK228" t="s">
        <v>1553</v>
      </c>
    </row>
    <row r="229" spans="1:63" x14ac:dyDescent="0.3">
      <c r="A229" t="s">
        <v>1534</v>
      </c>
      <c r="B229" t="s">
        <v>1535</v>
      </c>
      <c r="C229" t="s">
        <v>1536</v>
      </c>
      <c r="D229" t="str">
        <f>CONCATENATE('PLC EPS IO'!B251,'PLC EPS IO'!C252)</f>
        <v>XF:23ID-PPS{Sh:FE}Cmd:Open-Sts</v>
      </c>
      <c r="E229" t="s">
        <v>1537</v>
      </c>
      <c r="F229" t="s">
        <v>1538</v>
      </c>
      <c r="G229" t="s">
        <v>1539</v>
      </c>
      <c r="H229" t="s">
        <v>1536</v>
      </c>
      <c r="I229">
        <v>1</v>
      </c>
      <c r="J229" t="s">
        <v>1540</v>
      </c>
      <c r="K229" t="s">
        <v>1541</v>
      </c>
      <c r="L229" t="s">
        <v>1538</v>
      </c>
      <c r="M229" t="s">
        <v>1542</v>
      </c>
      <c r="N229" t="s">
        <v>1536</v>
      </c>
      <c r="O229" t="s">
        <v>1543</v>
      </c>
      <c r="P229" t="s">
        <v>1541</v>
      </c>
      <c r="Q229" t="s">
        <v>1538</v>
      </c>
      <c r="R229" t="s">
        <v>1544</v>
      </c>
      <c r="S229" t="s">
        <v>1536</v>
      </c>
      <c r="T229" s="33" t="s">
        <v>1545</v>
      </c>
      <c r="U229" s="33" t="s">
        <v>1546</v>
      </c>
      <c r="V229" t="str">
        <f>'PLC EPS IO'!K251</f>
        <v>SH_FE_Sts.CMDRaw</v>
      </c>
      <c r="W229" t="s">
        <v>1541</v>
      </c>
      <c r="X229" t="s">
        <v>1538</v>
      </c>
      <c r="Y229" t="s">
        <v>1547</v>
      </c>
      <c r="Z229" t="s">
        <v>1536</v>
      </c>
      <c r="AA229" t="s">
        <v>1557</v>
      </c>
      <c r="AB229" t="s">
        <v>1541</v>
      </c>
      <c r="AC229" t="s">
        <v>1538</v>
      </c>
      <c r="AD229" t="s">
        <v>1549</v>
      </c>
      <c r="AE229" t="s">
        <v>1536</v>
      </c>
      <c r="AF229" t="s">
        <v>1555</v>
      </c>
      <c r="BK229" t="s">
        <v>1553</v>
      </c>
    </row>
    <row r="230" spans="1:63" x14ac:dyDescent="0.3">
      <c r="A230" t="s">
        <v>1534</v>
      </c>
      <c r="B230" t="s">
        <v>1535</v>
      </c>
      <c r="C230" t="s">
        <v>1536</v>
      </c>
      <c r="D230" t="str">
        <f>CONCATENATE('PLC EPS IO'!B252,'PLC EPS IO'!C253)</f>
        <v>XF:23ID-PPS{Sh:FE}Cmd:Close-Sts</v>
      </c>
      <c r="E230" t="s">
        <v>1537</v>
      </c>
      <c r="F230" t="s">
        <v>1538</v>
      </c>
      <c r="G230" t="s">
        <v>1539</v>
      </c>
      <c r="H230" t="s">
        <v>1536</v>
      </c>
      <c r="I230">
        <v>1</v>
      </c>
      <c r="J230" t="s">
        <v>1540</v>
      </c>
      <c r="K230" t="s">
        <v>1541</v>
      </c>
      <c r="L230" t="s">
        <v>1538</v>
      </c>
      <c r="M230" t="s">
        <v>1542</v>
      </c>
      <c r="N230" t="s">
        <v>1536</v>
      </c>
      <c r="O230" t="s">
        <v>1543</v>
      </c>
      <c r="P230" t="s">
        <v>1541</v>
      </c>
      <c r="Q230" t="s">
        <v>1538</v>
      </c>
      <c r="R230" t="s">
        <v>1544</v>
      </c>
      <c r="S230" t="s">
        <v>1536</v>
      </c>
      <c r="T230" s="33" t="s">
        <v>1545</v>
      </c>
      <c r="U230" s="33" t="s">
        <v>1546</v>
      </c>
      <c r="V230" t="str">
        <f>'PLC EPS IO'!K252</f>
        <v>SH_FE_Sts.OpenRaw</v>
      </c>
      <c r="W230" t="s">
        <v>1541</v>
      </c>
      <c r="X230" t="s">
        <v>1538</v>
      </c>
      <c r="Y230" t="s">
        <v>1547</v>
      </c>
      <c r="Z230" t="s">
        <v>1536</v>
      </c>
      <c r="AA230" t="s">
        <v>1557</v>
      </c>
      <c r="AB230" t="s">
        <v>1541</v>
      </c>
      <c r="AC230" t="s">
        <v>1538</v>
      </c>
      <c r="AD230" t="s">
        <v>1549</v>
      </c>
      <c r="AE230" t="s">
        <v>1536</v>
      </c>
      <c r="AF230" t="s">
        <v>11</v>
      </c>
      <c r="BK230" t="s">
        <v>1553</v>
      </c>
    </row>
    <row r="231" spans="1:63" x14ac:dyDescent="0.3">
      <c r="A231" t="s">
        <v>1534</v>
      </c>
      <c r="B231" t="s">
        <v>1535</v>
      </c>
      <c r="C231" t="s">
        <v>1536</v>
      </c>
      <c r="D231" t="str">
        <f>CONCATENATE('PLC EPS IO'!B253,'PLC EPS IO'!C250)</f>
        <v>XF:23ID-PPS{Sh:FE}Sts:Pos-Sts</v>
      </c>
      <c r="E231" t="s">
        <v>1537</v>
      </c>
      <c r="F231" t="s">
        <v>1538</v>
      </c>
      <c r="G231" t="s">
        <v>1539</v>
      </c>
      <c r="H231" t="s">
        <v>1536</v>
      </c>
      <c r="I231">
        <v>1</v>
      </c>
      <c r="J231" t="s">
        <v>1540</v>
      </c>
      <c r="K231" t="s">
        <v>1541</v>
      </c>
      <c r="L231" t="s">
        <v>1538</v>
      </c>
      <c r="M231" t="s">
        <v>1542</v>
      </c>
      <c r="N231" t="s">
        <v>1536</v>
      </c>
      <c r="O231" t="s">
        <v>1543</v>
      </c>
      <c r="P231" t="s">
        <v>1541</v>
      </c>
      <c r="Q231" t="s">
        <v>1538</v>
      </c>
      <c r="R231" t="s">
        <v>1544</v>
      </c>
      <c r="S231" t="s">
        <v>1536</v>
      </c>
      <c r="T231" s="33" t="s">
        <v>1545</v>
      </c>
      <c r="U231" s="33" t="s">
        <v>1546</v>
      </c>
      <c r="V231" t="str">
        <f>'PLC EPS IO'!K253</f>
        <v>SH_FE_Sts.CloseRaw</v>
      </c>
      <c r="W231" t="s">
        <v>1541</v>
      </c>
      <c r="X231" t="s">
        <v>1538</v>
      </c>
      <c r="Y231" t="s">
        <v>1547</v>
      </c>
      <c r="Z231" t="s">
        <v>1536</v>
      </c>
      <c r="AA231" t="s">
        <v>1555</v>
      </c>
      <c r="AB231" t="s">
        <v>1541</v>
      </c>
      <c r="AC231" t="s">
        <v>1538</v>
      </c>
      <c r="AD231" t="s">
        <v>1549</v>
      </c>
      <c r="AE231" t="s">
        <v>1536</v>
      </c>
      <c r="AF231" t="s">
        <v>1554</v>
      </c>
      <c r="AG231" t="s">
        <v>1541</v>
      </c>
      <c r="AH231" t="s">
        <v>1538</v>
      </c>
      <c r="AI231" t="s">
        <v>1551</v>
      </c>
      <c r="AJ231" t="s">
        <v>1536</v>
      </c>
      <c r="AK231" t="s">
        <v>1552</v>
      </c>
      <c r="BK231" t="s">
        <v>1553</v>
      </c>
    </row>
    <row r="232" spans="1:63" x14ac:dyDescent="0.3">
      <c r="A232" t="s">
        <v>1534</v>
      </c>
      <c r="B232" t="s">
        <v>1535</v>
      </c>
      <c r="C232" t="s">
        <v>1536</v>
      </c>
      <c r="D232" t="str">
        <f>CONCATENATE('PLC EPS IO'!B254,'PLC EPS IO'!C251)</f>
        <v xml:space="preserve">XF:23IDA-PPS:1{PSh}Sts:OpnCmd-Sts </v>
      </c>
      <c r="E232" t="s">
        <v>1537</v>
      </c>
      <c r="F232" t="s">
        <v>1538</v>
      </c>
      <c r="G232" t="s">
        <v>1539</v>
      </c>
      <c r="H232" t="s">
        <v>1536</v>
      </c>
      <c r="I232">
        <v>1</v>
      </c>
      <c r="J232" t="s">
        <v>1540</v>
      </c>
      <c r="K232" t="s">
        <v>1541</v>
      </c>
      <c r="L232" t="s">
        <v>1538</v>
      </c>
      <c r="M232" t="s">
        <v>1542</v>
      </c>
      <c r="N232" t="s">
        <v>1536</v>
      </c>
      <c r="O232" t="s">
        <v>1543</v>
      </c>
      <c r="P232" t="s">
        <v>1541</v>
      </c>
      <c r="Q232" t="s">
        <v>1538</v>
      </c>
      <c r="R232" t="s">
        <v>1544</v>
      </c>
      <c r="S232" t="s">
        <v>1536</v>
      </c>
      <c r="T232" s="33" t="s">
        <v>1545</v>
      </c>
      <c r="U232" s="33" t="s">
        <v>1546</v>
      </c>
      <c r="V232" t="str">
        <f>'PLC EPS IO'!K254</f>
        <v>PSH_1_Sts.EnableRaw</v>
      </c>
      <c r="W232" t="s">
        <v>1541</v>
      </c>
      <c r="X232" t="s">
        <v>1538</v>
      </c>
      <c r="Y232" t="s">
        <v>1547</v>
      </c>
      <c r="Z232" t="s">
        <v>1536</v>
      </c>
      <c r="AA232" t="s">
        <v>2739</v>
      </c>
      <c r="AB232" t="s">
        <v>1541</v>
      </c>
      <c r="AC232" t="s">
        <v>1538</v>
      </c>
      <c r="AD232" t="s">
        <v>1549</v>
      </c>
      <c r="AE232" t="s">
        <v>1536</v>
      </c>
      <c r="AF232" t="s">
        <v>2738</v>
      </c>
      <c r="BK232" t="s">
        <v>1553</v>
      </c>
    </row>
    <row r="233" spans="1:63" x14ac:dyDescent="0.3">
      <c r="A233" t="s">
        <v>1534</v>
      </c>
      <c r="B233" t="s">
        <v>1535</v>
      </c>
      <c r="C233" t="s">
        <v>1536</v>
      </c>
      <c r="D233" t="str">
        <f>CONCATENATE('PLC EPS IO'!B256,'PLC EPS IO'!C256)</f>
        <v xml:space="preserve">XF:23IDA-PPS:1{PSh}Sts:OpnCmd-Sts </v>
      </c>
      <c r="E233" t="s">
        <v>1537</v>
      </c>
      <c r="F233" t="s">
        <v>1538</v>
      </c>
      <c r="G233" t="s">
        <v>1539</v>
      </c>
      <c r="H233" t="s">
        <v>1536</v>
      </c>
      <c r="I233">
        <v>1</v>
      </c>
      <c r="J233" t="s">
        <v>1540</v>
      </c>
      <c r="K233" t="s">
        <v>1541</v>
      </c>
      <c r="L233" t="s">
        <v>1538</v>
      </c>
      <c r="M233" t="s">
        <v>1542</v>
      </c>
      <c r="N233" t="s">
        <v>1536</v>
      </c>
      <c r="O233" t="s">
        <v>1543</v>
      </c>
      <c r="P233" t="s">
        <v>1541</v>
      </c>
      <c r="Q233" t="s">
        <v>1538</v>
      </c>
      <c r="R233" t="s">
        <v>1544</v>
      </c>
      <c r="S233" t="s">
        <v>1536</v>
      </c>
      <c r="T233" s="33" t="s">
        <v>1545</v>
      </c>
      <c r="U233" s="33" t="s">
        <v>1546</v>
      </c>
      <c r="V233" t="str">
        <f>'PLC EPS IO'!K256</f>
        <v>PSH_1_Sts.CMDRaw</v>
      </c>
      <c r="W233" t="s">
        <v>1541</v>
      </c>
      <c r="X233" t="s">
        <v>1538</v>
      </c>
      <c r="Y233" t="s">
        <v>1547</v>
      </c>
      <c r="Z233" t="s">
        <v>1536</v>
      </c>
      <c r="AA233" t="s">
        <v>1965</v>
      </c>
      <c r="AB233" t="s">
        <v>1541</v>
      </c>
      <c r="AC233" t="s">
        <v>1538</v>
      </c>
      <c r="AD233" t="s">
        <v>1549</v>
      </c>
      <c r="AE233" t="s">
        <v>1536</v>
      </c>
      <c r="AF233" t="s">
        <v>1964</v>
      </c>
      <c r="AG233" t="s">
        <v>1541</v>
      </c>
      <c r="AH233" t="s">
        <v>1538</v>
      </c>
      <c r="AI233" t="s">
        <v>1551</v>
      </c>
      <c r="AJ233" t="s">
        <v>1536</v>
      </c>
      <c r="AK233" t="s">
        <v>1556</v>
      </c>
      <c r="BK233" t="s">
        <v>1553</v>
      </c>
    </row>
    <row r="234" spans="1:63" x14ac:dyDescent="0.3">
      <c r="A234" t="s">
        <v>1534</v>
      </c>
      <c r="B234" t="s">
        <v>1535</v>
      </c>
      <c r="C234" t="s">
        <v>1536</v>
      </c>
      <c r="D234" t="str">
        <f>CONCATENATE('PLC EPS IO'!B257,'PLC EPS IO'!C257)</f>
        <v>XF:23IDA-PPS:1{PSh}Cmd:Open-Sts</v>
      </c>
      <c r="E234" t="s">
        <v>1537</v>
      </c>
      <c r="F234" t="s">
        <v>1538</v>
      </c>
      <c r="G234" t="s">
        <v>1539</v>
      </c>
      <c r="H234" t="s">
        <v>1536</v>
      </c>
      <c r="I234">
        <v>1</v>
      </c>
      <c r="J234" t="s">
        <v>1540</v>
      </c>
      <c r="K234" t="s">
        <v>1541</v>
      </c>
      <c r="L234" t="s">
        <v>1538</v>
      </c>
      <c r="M234" t="s">
        <v>1542</v>
      </c>
      <c r="N234" t="s">
        <v>1536</v>
      </c>
      <c r="O234" t="s">
        <v>1543</v>
      </c>
      <c r="P234" t="s">
        <v>1541</v>
      </c>
      <c r="Q234" t="s">
        <v>1538</v>
      </c>
      <c r="R234" t="s">
        <v>1544</v>
      </c>
      <c r="S234" t="s">
        <v>1536</v>
      </c>
      <c r="T234" s="33" t="s">
        <v>1545</v>
      </c>
      <c r="U234" s="33" t="s">
        <v>1546</v>
      </c>
      <c r="V234" t="str">
        <f>'PLC EPS IO'!K257</f>
        <v>PSH_1_Sts.OpenRaw</v>
      </c>
      <c r="W234" t="s">
        <v>1541</v>
      </c>
      <c r="X234" t="s">
        <v>1538</v>
      </c>
      <c r="Y234" t="s">
        <v>1547</v>
      </c>
      <c r="Z234" t="s">
        <v>1536</v>
      </c>
      <c r="AA234" t="s">
        <v>1557</v>
      </c>
      <c r="AB234" t="s">
        <v>1541</v>
      </c>
      <c r="AC234" t="s">
        <v>1538</v>
      </c>
      <c r="AD234" t="s">
        <v>1549</v>
      </c>
      <c r="AE234" t="s">
        <v>1536</v>
      </c>
      <c r="AF234" t="s">
        <v>1555</v>
      </c>
      <c r="BK234" t="s">
        <v>1553</v>
      </c>
    </row>
    <row r="235" spans="1:63" x14ac:dyDescent="0.3">
      <c r="A235" t="s">
        <v>1534</v>
      </c>
      <c r="B235" t="s">
        <v>1535</v>
      </c>
      <c r="C235" t="s">
        <v>1536</v>
      </c>
      <c r="D235" t="str">
        <f>CONCATENATE('PLC EPS IO'!B258,'PLC EPS IO'!C258)</f>
        <v>XF:23IDA-PPS:1{PSh}Cmd:Close-Sts</v>
      </c>
      <c r="E235" t="s">
        <v>1537</v>
      </c>
      <c r="F235" t="s">
        <v>1538</v>
      </c>
      <c r="G235" t="s">
        <v>1539</v>
      </c>
      <c r="H235" t="s">
        <v>1536</v>
      </c>
      <c r="I235">
        <v>1</v>
      </c>
      <c r="J235" t="s">
        <v>1540</v>
      </c>
      <c r="K235" t="s">
        <v>1541</v>
      </c>
      <c r="L235" t="s">
        <v>1538</v>
      </c>
      <c r="M235" t="s">
        <v>1542</v>
      </c>
      <c r="N235" t="s">
        <v>1536</v>
      </c>
      <c r="O235" t="s">
        <v>1543</v>
      </c>
      <c r="P235" t="s">
        <v>1541</v>
      </c>
      <c r="Q235" t="s">
        <v>1538</v>
      </c>
      <c r="R235" t="s">
        <v>1544</v>
      </c>
      <c r="S235" t="s">
        <v>1536</v>
      </c>
      <c r="T235" s="33" t="s">
        <v>1545</v>
      </c>
      <c r="U235" s="33" t="s">
        <v>1546</v>
      </c>
      <c r="V235" t="str">
        <f>'PLC EPS IO'!K258</f>
        <v>PSH_1_Sts.CloseRaw</v>
      </c>
      <c r="W235" t="s">
        <v>1541</v>
      </c>
      <c r="X235" t="s">
        <v>1538</v>
      </c>
      <c r="Y235" t="s">
        <v>1547</v>
      </c>
      <c r="Z235" t="s">
        <v>1536</v>
      </c>
      <c r="AA235" t="s">
        <v>1557</v>
      </c>
      <c r="AB235" t="s">
        <v>1541</v>
      </c>
      <c r="AC235" t="s">
        <v>1538</v>
      </c>
      <c r="AD235" t="s">
        <v>1549</v>
      </c>
      <c r="AE235" t="s">
        <v>1536</v>
      </c>
      <c r="AF235" t="s">
        <v>11</v>
      </c>
      <c r="BK235" t="s">
        <v>1553</v>
      </c>
    </row>
    <row r="236" spans="1:63" x14ac:dyDescent="0.3">
      <c r="A236" t="s">
        <v>1534</v>
      </c>
      <c r="B236" t="s">
        <v>1535</v>
      </c>
      <c r="C236" t="s">
        <v>1536</v>
      </c>
      <c r="D236" t="str">
        <f>CONCATENATE('PLC EPS IO'!B259,'PLC EPS IO'!C259)</f>
        <v>XF:23IDA-PPS:2{PSh}Enbl-Sts</v>
      </c>
      <c r="E236" t="s">
        <v>1537</v>
      </c>
      <c r="F236" t="s">
        <v>1538</v>
      </c>
      <c r="G236" t="s">
        <v>1539</v>
      </c>
      <c r="H236" t="s">
        <v>1536</v>
      </c>
      <c r="I236">
        <v>1</v>
      </c>
      <c r="J236" t="s">
        <v>1540</v>
      </c>
      <c r="K236" t="s">
        <v>1541</v>
      </c>
      <c r="L236" t="s">
        <v>1538</v>
      </c>
      <c r="M236" t="s">
        <v>1542</v>
      </c>
      <c r="N236" t="s">
        <v>1536</v>
      </c>
      <c r="O236" t="s">
        <v>1543</v>
      </c>
      <c r="P236" t="s">
        <v>1541</v>
      </c>
      <c r="Q236" t="s">
        <v>1538</v>
      </c>
      <c r="R236" t="s">
        <v>1544</v>
      </c>
      <c r="S236" t="s">
        <v>1536</v>
      </c>
      <c r="T236" s="33" t="s">
        <v>1545</v>
      </c>
      <c r="U236" s="33" t="s">
        <v>1546</v>
      </c>
      <c r="V236" t="str">
        <f>'PLC EPS IO'!K259</f>
        <v>PSH_2_Sts.EnableRaw</v>
      </c>
      <c r="W236" t="s">
        <v>1541</v>
      </c>
      <c r="X236" t="s">
        <v>1538</v>
      </c>
      <c r="Y236" t="s">
        <v>1547</v>
      </c>
      <c r="Z236" t="s">
        <v>1536</v>
      </c>
      <c r="AA236" t="s">
        <v>1555</v>
      </c>
      <c r="AB236" t="s">
        <v>1541</v>
      </c>
      <c r="AC236" t="s">
        <v>1538</v>
      </c>
      <c r="AD236" t="s">
        <v>1549</v>
      </c>
      <c r="AE236" t="s">
        <v>1536</v>
      </c>
      <c r="AF236" t="s">
        <v>1554</v>
      </c>
      <c r="AG236" t="s">
        <v>1541</v>
      </c>
      <c r="AH236" t="s">
        <v>1538</v>
      </c>
      <c r="AI236" t="s">
        <v>1551</v>
      </c>
      <c r="AJ236" t="s">
        <v>1536</v>
      </c>
      <c r="AK236" t="s">
        <v>1552</v>
      </c>
      <c r="BK236" t="s">
        <v>1553</v>
      </c>
    </row>
    <row r="237" spans="1:63" x14ac:dyDescent="0.3">
      <c r="A237" t="s">
        <v>1534</v>
      </c>
      <c r="B237" t="s">
        <v>1535</v>
      </c>
      <c r="C237" t="s">
        <v>1536</v>
      </c>
      <c r="D237" t="str">
        <f>CONCATENATE('PLC EPS IO'!B260,'PLC EPS IO'!C260)</f>
        <v>XF:23IDA-PPS:2{PSh}Sts:Pos-Sts</v>
      </c>
      <c r="E237" t="s">
        <v>1537</v>
      </c>
      <c r="F237" t="s">
        <v>1538</v>
      </c>
      <c r="G237" t="s">
        <v>1539</v>
      </c>
      <c r="H237" t="s">
        <v>1536</v>
      </c>
      <c r="I237">
        <v>1</v>
      </c>
      <c r="J237" t="s">
        <v>1540</v>
      </c>
      <c r="K237" t="s">
        <v>1541</v>
      </c>
      <c r="L237" t="s">
        <v>1538</v>
      </c>
      <c r="M237" t="s">
        <v>1542</v>
      </c>
      <c r="N237" t="s">
        <v>1536</v>
      </c>
      <c r="O237" t="s">
        <v>1543</v>
      </c>
      <c r="P237" t="s">
        <v>1541</v>
      </c>
      <c r="Q237" t="s">
        <v>1538</v>
      </c>
      <c r="R237" t="s">
        <v>1544</v>
      </c>
      <c r="S237" t="s">
        <v>1536</v>
      </c>
      <c r="T237" s="33" t="s">
        <v>1545</v>
      </c>
      <c r="U237" s="33" t="s">
        <v>1546</v>
      </c>
      <c r="V237" t="str">
        <f>'PLC EPS IO'!K260</f>
        <v>PSH_2_Sts.StatusRaw</v>
      </c>
      <c r="W237" t="s">
        <v>1541</v>
      </c>
      <c r="X237" t="s">
        <v>1538</v>
      </c>
      <c r="Y237" t="s">
        <v>1547</v>
      </c>
      <c r="Z237" t="s">
        <v>1536</v>
      </c>
      <c r="AA237" t="s">
        <v>1965</v>
      </c>
      <c r="AB237" t="s">
        <v>1541</v>
      </c>
      <c r="AC237" t="s">
        <v>1538</v>
      </c>
      <c r="AD237" t="s">
        <v>1549</v>
      </c>
      <c r="AE237" t="s">
        <v>1536</v>
      </c>
      <c r="AF237" t="s">
        <v>1964</v>
      </c>
      <c r="AG237" t="s">
        <v>1541</v>
      </c>
      <c r="AH237" t="s">
        <v>1538</v>
      </c>
      <c r="AI237" t="s">
        <v>1551</v>
      </c>
      <c r="AJ237" t="s">
        <v>1536</v>
      </c>
      <c r="AK237" t="s">
        <v>1556</v>
      </c>
      <c r="BK237" t="s">
        <v>1553</v>
      </c>
    </row>
    <row r="238" spans="1:63" x14ac:dyDescent="0.3">
      <c r="A238" t="s">
        <v>1534</v>
      </c>
      <c r="B238" t="s">
        <v>1535</v>
      </c>
      <c r="C238" t="s">
        <v>1536</v>
      </c>
      <c r="D238" t="str">
        <f>CONCATENATE('PLC EPS IO'!B261,'PLC EPS IO'!C262)</f>
        <v>XF:23IDA-PPS:2{PSh}Cmd:Open-Sts</v>
      </c>
      <c r="E238" t="s">
        <v>1537</v>
      </c>
      <c r="F238" t="s">
        <v>1538</v>
      </c>
      <c r="G238" t="s">
        <v>1539</v>
      </c>
      <c r="H238" t="s">
        <v>1536</v>
      </c>
      <c r="I238">
        <v>1</v>
      </c>
      <c r="J238" t="s">
        <v>1540</v>
      </c>
      <c r="K238" t="s">
        <v>1541</v>
      </c>
      <c r="L238" t="s">
        <v>1538</v>
      </c>
      <c r="M238" t="s">
        <v>1542</v>
      </c>
      <c r="N238" t="s">
        <v>1536</v>
      </c>
      <c r="O238" t="s">
        <v>1543</v>
      </c>
      <c r="P238" t="s">
        <v>1541</v>
      </c>
      <c r="Q238" t="s">
        <v>1538</v>
      </c>
      <c r="R238" t="s">
        <v>1544</v>
      </c>
      <c r="S238" t="s">
        <v>1536</v>
      </c>
      <c r="T238" s="33" t="s">
        <v>1545</v>
      </c>
      <c r="U238" s="33" t="s">
        <v>1546</v>
      </c>
      <c r="V238" t="str">
        <f>'PLC EPS IO'!K261</f>
        <v>PSH_2_Sts.CMDRaw</v>
      </c>
      <c r="W238" t="s">
        <v>1541</v>
      </c>
      <c r="X238" t="s">
        <v>1538</v>
      </c>
      <c r="Y238" t="s">
        <v>1547</v>
      </c>
      <c r="Z238" t="s">
        <v>1536</v>
      </c>
      <c r="AA238" t="s">
        <v>1557</v>
      </c>
      <c r="AB238" t="s">
        <v>1541</v>
      </c>
      <c r="AC238" t="s">
        <v>1538</v>
      </c>
      <c r="AD238" t="s">
        <v>1549</v>
      </c>
      <c r="AE238" t="s">
        <v>1536</v>
      </c>
      <c r="AF238" t="s">
        <v>1555</v>
      </c>
      <c r="BK238" t="s">
        <v>1553</v>
      </c>
    </row>
    <row r="239" spans="1:63" x14ac:dyDescent="0.3">
      <c r="A239" t="s">
        <v>1534</v>
      </c>
      <c r="B239" t="s">
        <v>1535</v>
      </c>
      <c r="C239" t="s">
        <v>1536</v>
      </c>
      <c r="D239" t="str">
        <f>CONCATENATE('PLC EPS IO'!B262,'PLC EPS IO'!C263)</f>
        <v>XF:23IDA-PPS:2{PSh}Cmd:Close-Sts</v>
      </c>
      <c r="E239" t="s">
        <v>1537</v>
      </c>
      <c r="F239" t="s">
        <v>1538</v>
      </c>
      <c r="G239" t="s">
        <v>1539</v>
      </c>
      <c r="H239" t="s">
        <v>1536</v>
      </c>
      <c r="I239">
        <v>1</v>
      </c>
      <c r="J239" t="s">
        <v>1540</v>
      </c>
      <c r="K239" t="s">
        <v>1541</v>
      </c>
      <c r="L239" t="s">
        <v>1538</v>
      </c>
      <c r="M239" t="s">
        <v>1542</v>
      </c>
      <c r="N239" t="s">
        <v>1536</v>
      </c>
      <c r="O239" t="s">
        <v>1543</v>
      </c>
      <c r="P239" t="s">
        <v>1541</v>
      </c>
      <c r="Q239" t="s">
        <v>1538</v>
      </c>
      <c r="R239" t="s">
        <v>1544</v>
      </c>
      <c r="S239" t="s">
        <v>1536</v>
      </c>
      <c r="T239" s="33" t="s">
        <v>1545</v>
      </c>
      <c r="U239" s="33" t="s">
        <v>1546</v>
      </c>
      <c r="V239" t="str">
        <f>'PLC EPS IO'!K262</f>
        <v>PSH_2_Sts.OpenRaw</v>
      </c>
      <c r="W239" t="s">
        <v>1541</v>
      </c>
      <c r="X239" t="s">
        <v>1538</v>
      </c>
      <c r="Y239" t="s">
        <v>1547</v>
      </c>
      <c r="Z239" t="s">
        <v>1536</v>
      </c>
      <c r="AA239" t="s">
        <v>1557</v>
      </c>
      <c r="AB239" t="s">
        <v>1541</v>
      </c>
      <c r="AC239" t="s">
        <v>1538</v>
      </c>
      <c r="AD239" t="s">
        <v>1549</v>
      </c>
      <c r="AE239" t="s">
        <v>1536</v>
      </c>
      <c r="AF239" t="s">
        <v>11</v>
      </c>
      <c r="BK239" t="s">
        <v>1553</v>
      </c>
    </row>
    <row r="240" spans="1:63" x14ac:dyDescent="0.3">
      <c r="A240" t="s">
        <v>1534</v>
      </c>
      <c r="B240" t="s">
        <v>1535</v>
      </c>
      <c r="C240" t="s">
        <v>1536</v>
      </c>
      <c r="D240" t="e">
        <f>CONCATENATE('PLC EPS IO'!B263,'PLC EPS IO'!#REF!)</f>
        <v>#REF!</v>
      </c>
      <c r="E240" t="s">
        <v>1537</v>
      </c>
      <c r="F240" t="s">
        <v>1538</v>
      </c>
      <c r="G240" t="s">
        <v>1539</v>
      </c>
      <c r="H240" t="s">
        <v>1536</v>
      </c>
      <c r="I240">
        <v>1</v>
      </c>
      <c r="J240" t="s">
        <v>1540</v>
      </c>
      <c r="K240" t="s">
        <v>1541</v>
      </c>
      <c r="L240" t="s">
        <v>1538</v>
      </c>
      <c r="M240" t="s">
        <v>1542</v>
      </c>
      <c r="N240" t="s">
        <v>1536</v>
      </c>
      <c r="O240" t="s">
        <v>1543</v>
      </c>
      <c r="P240" t="s">
        <v>1541</v>
      </c>
      <c r="Q240" t="s">
        <v>1538</v>
      </c>
      <c r="R240" t="s">
        <v>1544</v>
      </c>
      <c r="S240" t="s">
        <v>1536</v>
      </c>
      <c r="T240" s="33" t="s">
        <v>1545</v>
      </c>
      <c r="U240" s="33" t="s">
        <v>1546</v>
      </c>
      <c r="V240" t="str">
        <f>'PLC EPS IO'!K263</f>
        <v>PSH_2_Sts.CloseRaw</v>
      </c>
      <c r="W240" t="s">
        <v>1541</v>
      </c>
      <c r="X240" t="s">
        <v>1538</v>
      </c>
      <c r="Y240" t="s">
        <v>1547</v>
      </c>
      <c r="Z240" t="s">
        <v>1536</v>
      </c>
      <c r="AA240" t="s">
        <v>1555</v>
      </c>
      <c r="AB240" t="s">
        <v>1541</v>
      </c>
      <c r="AC240" t="s">
        <v>1538</v>
      </c>
      <c r="AD240" t="s">
        <v>1549</v>
      </c>
      <c r="AE240" t="s">
        <v>1536</v>
      </c>
      <c r="AF240" t="s">
        <v>1554</v>
      </c>
      <c r="AG240" t="s">
        <v>1541</v>
      </c>
      <c r="AH240" t="s">
        <v>1538</v>
      </c>
      <c r="AI240" t="s">
        <v>1551</v>
      </c>
      <c r="AJ240" t="s">
        <v>1536</v>
      </c>
      <c r="AK240" t="s">
        <v>1552</v>
      </c>
      <c r="BK240" t="s">
        <v>1553</v>
      </c>
    </row>
    <row r="241" spans="1:63" x14ac:dyDescent="0.3">
      <c r="A241" t="s">
        <v>1534</v>
      </c>
      <c r="B241" t="s">
        <v>1535</v>
      </c>
      <c r="C241" t="s">
        <v>1536</v>
      </c>
      <c r="D241" t="str">
        <f>CONCATENATE('PLC EPS IO'!B264,'PLC EPS IO'!C264)</f>
        <v>XF:23ID1-PPS{PSh}Enbl-Sts</v>
      </c>
      <c r="E241" t="s">
        <v>1537</v>
      </c>
      <c r="F241" t="s">
        <v>1538</v>
      </c>
      <c r="G241" t="s">
        <v>1539</v>
      </c>
      <c r="H241" t="s">
        <v>1536</v>
      </c>
      <c r="I241">
        <v>1</v>
      </c>
      <c r="J241" t="s">
        <v>1540</v>
      </c>
      <c r="K241" t="s">
        <v>1541</v>
      </c>
      <c r="L241" t="s">
        <v>1538</v>
      </c>
      <c r="M241" t="s">
        <v>1542</v>
      </c>
      <c r="N241" t="s">
        <v>1536</v>
      </c>
      <c r="O241" t="s">
        <v>1543</v>
      </c>
      <c r="P241" t="s">
        <v>1541</v>
      </c>
      <c r="Q241" t="s">
        <v>1538</v>
      </c>
      <c r="R241" t="s">
        <v>1544</v>
      </c>
      <c r="S241" t="s">
        <v>1536</v>
      </c>
      <c r="T241" s="33" t="s">
        <v>1545</v>
      </c>
      <c r="U241" s="33" t="s">
        <v>1546</v>
      </c>
      <c r="V241" t="str">
        <f>'PLC EPS IO'!K264</f>
        <v>PSH_3_Sts.EnableRaw</v>
      </c>
      <c r="W241" t="s">
        <v>1541</v>
      </c>
      <c r="X241" t="s">
        <v>1538</v>
      </c>
      <c r="Y241" t="s">
        <v>1547</v>
      </c>
      <c r="Z241" t="s">
        <v>1536</v>
      </c>
      <c r="AA241" t="s">
        <v>1965</v>
      </c>
      <c r="AB241" t="s">
        <v>1541</v>
      </c>
      <c r="AC241" t="s">
        <v>1538</v>
      </c>
      <c r="AD241" t="s">
        <v>1549</v>
      </c>
      <c r="AE241" t="s">
        <v>1536</v>
      </c>
      <c r="AF241" t="s">
        <v>1964</v>
      </c>
      <c r="AG241" t="s">
        <v>1541</v>
      </c>
      <c r="AH241" t="s">
        <v>1538</v>
      </c>
      <c r="AI241" t="s">
        <v>1551</v>
      </c>
      <c r="AJ241" t="s">
        <v>1536</v>
      </c>
      <c r="AK241" t="s">
        <v>1556</v>
      </c>
      <c r="BK241" t="s">
        <v>1553</v>
      </c>
    </row>
    <row r="242" spans="1:63" x14ac:dyDescent="0.3">
      <c r="A242" t="s">
        <v>1534</v>
      </c>
      <c r="B242" t="s">
        <v>1535</v>
      </c>
      <c r="C242" t="s">
        <v>1536</v>
      </c>
      <c r="D242" t="str">
        <f>CONCATENATE('PLC EPS IO'!B265,'PLC EPS IO'!C265)</f>
        <v>XF:23ID1-PPS{PSh}Sts:Pos-Sts</v>
      </c>
      <c r="E242" t="s">
        <v>1537</v>
      </c>
      <c r="F242" t="s">
        <v>1538</v>
      </c>
      <c r="G242" t="s">
        <v>1539</v>
      </c>
      <c r="H242" t="s">
        <v>1536</v>
      </c>
      <c r="I242">
        <v>1</v>
      </c>
      <c r="J242" t="s">
        <v>1540</v>
      </c>
      <c r="K242" t="s">
        <v>1541</v>
      </c>
      <c r="L242" t="s">
        <v>1538</v>
      </c>
      <c r="M242" t="s">
        <v>1542</v>
      </c>
      <c r="N242" t="s">
        <v>1536</v>
      </c>
      <c r="O242" t="s">
        <v>1543</v>
      </c>
      <c r="P242" t="s">
        <v>1541</v>
      </c>
      <c r="Q242" t="s">
        <v>1538</v>
      </c>
      <c r="R242" t="s">
        <v>1544</v>
      </c>
      <c r="S242" t="s">
        <v>1536</v>
      </c>
      <c r="T242" s="33" t="s">
        <v>1545</v>
      </c>
      <c r="U242" s="33" t="s">
        <v>1546</v>
      </c>
      <c r="V242" t="str">
        <f>'PLC EPS IO'!K265</f>
        <v>PSH_3_Sts.StatusRaw</v>
      </c>
      <c r="W242" t="s">
        <v>1541</v>
      </c>
      <c r="X242" t="s">
        <v>1538</v>
      </c>
      <c r="Y242" t="s">
        <v>1547</v>
      </c>
      <c r="Z242" t="s">
        <v>1536</v>
      </c>
      <c r="AA242" t="s">
        <v>1557</v>
      </c>
      <c r="AB242" t="s">
        <v>1541</v>
      </c>
      <c r="AC242" t="s">
        <v>1538</v>
      </c>
      <c r="AD242" t="s">
        <v>1549</v>
      </c>
      <c r="AE242" t="s">
        <v>1536</v>
      </c>
      <c r="AF242" t="s">
        <v>1555</v>
      </c>
      <c r="BK242" t="s">
        <v>1553</v>
      </c>
    </row>
    <row r="243" spans="1:63" x14ac:dyDescent="0.3">
      <c r="A243" t="s">
        <v>1534</v>
      </c>
      <c r="B243" t="s">
        <v>1535</v>
      </c>
      <c r="C243" t="s">
        <v>1536</v>
      </c>
      <c r="D243" t="str">
        <f>CONCATENATE('PLC EPS IO'!B266,'PLC EPS IO'!C266)</f>
        <v xml:space="preserve">XF:23ID1-PPS{PSh}Sts:OpnCmd-Sts </v>
      </c>
      <c r="E243" t="s">
        <v>1537</v>
      </c>
      <c r="F243" t="s">
        <v>1538</v>
      </c>
      <c r="G243" t="s">
        <v>1539</v>
      </c>
      <c r="H243" t="s">
        <v>1536</v>
      </c>
      <c r="I243">
        <v>1</v>
      </c>
      <c r="J243" t="s">
        <v>1540</v>
      </c>
      <c r="K243" t="s">
        <v>1541</v>
      </c>
      <c r="L243" t="s">
        <v>1538</v>
      </c>
      <c r="M243" t="s">
        <v>1542</v>
      </c>
      <c r="N243" t="s">
        <v>1536</v>
      </c>
      <c r="O243" t="s">
        <v>1543</v>
      </c>
      <c r="P243" t="s">
        <v>1541</v>
      </c>
      <c r="Q243" t="s">
        <v>1538</v>
      </c>
      <c r="R243" t="s">
        <v>1544</v>
      </c>
      <c r="S243" t="s">
        <v>1536</v>
      </c>
      <c r="T243" s="33" t="s">
        <v>1545</v>
      </c>
      <c r="U243" s="33" t="s">
        <v>1546</v>
      </c>
      <c r="V243" t="str">
        <f>'PLC EPS IO'!K266</f>
        <v>PSH_3_Sts.CMDRaw</v>
      </c>
      <c r="W243" t="s">
        <v>1541</v>
      </c>
      <c r="X243" t="s">
        <v>1538</v>
      </c>
      <c r="Y243" t="s">
        <v>1547</v>
      </c>
      <c r="Z243" t="s">
        <v>1536</v>
      </c>
      <c r="AA243" t="s">
        <v>1557</v>
      </c>
      <c r="AB243" t="s">
        <v>1541</v>
      </c>
      <c r="AC243" t="s">
        <v>1538</v>
      </c>
      <c r="AD243" t="s">
        <v>1549</v>
      </c>
      <c r="AE243" t="s">
        <v>1536</v>
      </c>
      <c r="AF243" t="s">
        <v>11</v>
      </c>
      <c r="BK243" t="s">
        <v>1553</v>
      </c>
    </row>
    <row r="244" spans="1:63" x14ac:dyDescent="0.3">
      <c r="A244" t="s">
        <v>1534</v>
      </c>
      <c r="B244" t="s">
        <v>1535</v>
      </c>
      <c r="C244" t="s">
        <v>1536</v>
      </c>
      <c r="D244" t="str">
        <f>CONCATENATE('PLC EPS IO'!B267,'PLC EPS IO'!C267)</f>
        <v>XF:23ID1-PPS{PSh}Cmd:Open-Sts</v>
      </c>
      <c r="E244" t="s">
        <v>1537</v>
      </c>
      <c r="F244" t="s">
        <v>1538</v>
      </c>
      <c r="G244" t="s">
        <v>1539</v>
      </c>
      <c r="H244" t="s">
        <v>1536</v>
      </c>
      <c r="I244">
        <v>1</v>
      </c>
      <c r="J244" t="s">
        <v>1540</v>
      </c>
      <c r="K244" t="s">
        <v>1541</v>
      </c>
      <c r="L244" t="s">
        <v>1538</v>
      </c>
      <c r="M244" t="s">
        <v>1542</v>
      </c>
      <c r="N244" t="s">
        <v>1536</v>
      </c>
      <c r="O244" t="s">
        <v>1543</v>
      </c>
      <c r="P244" t="s">
        <v>1541</v>
      </c>
      <c r="Q244" t="s">
        <v>1538</v>
      </c>
      <c r="R244" t="s">
        <v>1544</v>
      </c>
      <c r="S244" t="s">
        <v>1536</v>
      </c>
      <c r="T244" s="33" t="s">
        <v>1545</v>
      </c>
      <c r="U244" s="33" t="s">
        <v>1546</v>
      </c>
      <c r="V244" t="str">
        <f>'PLC EPS IO'!K267</f>
        <v>PSH_3_Sts.OpenRaw</v>
      </c>
      <c r="W244" t="s">
        <v>1541</v>
      </c>
      <c r="X244" t="s">
        <v>1538</v>
      </c>
      <c r="Y244" t="s">
        <v>1547</v>
      </c>
      <c r="Z244" t="s">
        <v>1536</v>
      </c>
      <c r="AA244" t="s">
        <v>1555</v>
      </c>
      <c r="AB244" t="s">
        <v>1541</v>
      </c>
      <c r="AC244" t="s">
        <v>1538</v>
      </c>
      <c r="AD244" t="s">
        <v>1549</v>
      </c>
      <c r="AE244" t="s">
        <v>1536</v>
      </c>
      <c r="AF244" t="s">
        <v>1554</v>
      </c>
      <c r="AG244" t="s">
        <v>1541</v>
      </c>
      <c r="AH244" t="s">
        <v>1538</v>
      </c>
      <c r="AI244" t="s">
        <v>1551</v>
      </c>
      <c r="AJ244" t="s">
        <v>1536</v>
      </c>
      <c r="AK244" t="s">
        <v>1552</v>
      </c>
      <c r="BK244" t="s">
        <v>1553</v>
      </c>
    </row>
    <row r="245" spans="1:63" x14ac:dyDescent="0.3">
      <c r="A245" t="s">
        <v>1534</v>
      </c>
      <c r="B245" t="s">
        <v>1535</v>
      </c>
      <c r="C245" t="s">
        <v>1536</v>
      </c>
      <c r="D245" t="str">
        <f>CONCATENATE('PLC EPS IO'!B269,'PLC EPS IO'!C269)</f>
        <v>XF:23ID2-PPS{PSh}Enbl-Sts</v>
      </c>
      <c r="E245" t="s">
        <v>1537</v>
      </c>
      <c r="F245" t="s">
        <v>1538</v>
      </c>
      <c r="G245" t="s">
        <v>1539</v>
      </c>
      <c r="H245" t="s">
        <v>1536</v>
      </c>
      <c r="I245">
        <v>1</v>
      </c>
      <c r="J245" t="s">
        <v>1540</v>
      </c>
      <c r="K245" t="s">
        <v>1541</v>
      </c>
      <c r="L245" t="s">
        <v>1538</v>
      </c>
      <c r="M245" t="s">
        <v>1542</v>
      </c>
      <c r="N245" t="s">
        <v>1536</v>
      </c>
      <c r="O245" t="s">
        <v>1543</v>
      </c>
      <c r="P245" t="s">
        <v>1541</v>
      </c>
      <c r="Q245" t="s">
        <v>1538</v>
      </c>
      <c r="R245" t="s">
        <v>1544</v>
      </c>
      <c r="S245" t="s">
        <v>1536</v>
      </c>
      <c r="T245" s="33" t="s">
        <v>1545</v>
      </c>
      <c r="U245" s="33" t="s">
        <v>1546</v>
      </c>
      <c r="V245" t="str">
        <f>'PLC EPS IO'!K269</f>
        <v>PSH_4_Sts.EnableRaw</v>
      </c>
      <c r="W245" t="s">
        <v>1541</v>
      </c>
      <c r="X245" t="s">
        <v>1538</v>
      </c>
      <c r="Y245" t="s">
        <v>1547</v>
      </c>
      <c r="Z245" t="s">
        <v>1536</v>
      </c>
      <c r="AA245" t="s">
        <v>1965</v>
      </c>
      <c r="AB245" t="s">
        <v>1541</v>
      </c>
      <c r="AC245" t="s">
        <v>1538</v>
      </c>
      <c r="AD245" t="s">
        <v>1549</v>
      </c>
      <c r="AE245" t="s">
        <v>1536</v>
      </c>
      <c r="AF245" t="s">
        <v>1964</v>
      </c>
      <c r="AG245" t="s">
        <v>1541</v>
      </c>
      <c r="AH245" t="s">
        <v>1538</v>
      </c>
      <c r="AI245" t="s">
        <v>1551</v>
      </c>
      <c r="AJ245" t="s">
        <v>1536</v>
      </c>
      <c r="AK245" t="s">
        <v>1556</v>
      </c>
      <c r="BK245" t="s">
        <v>1553</v>
      </c>
    </row>
    <row r="246" spans="1:63" x14ac:dyDescent="0.3">
      <c r="A246" t="s">
        <v>1534</v>
      </c>
      <c r="B246" t="s">
        <v>1535</v>
      </c>
      <c r="C246" t="s">
        <v>1536</v>
      </c>
      <c r="D246" t="str">
        <f>CONCATENATE('PLC EPS IO'!B270,'PLC EPS IO'!C270)</f>
        <v>XF:23ID2-PPS{PSh}Sts:Pos-Sts</v>
      </c>
      <c r="E246" t="s">
        <v>1537</v>
      </c>
      <c r="F246" t="s">
        <v>1538</v>
      </c>
      <c r="G246" t="s">
        <v>1539</v>
      </c>
      <c r="H246" t="s">
        <v>1536</v>
      </c>
      <c r="I246">
        <v>1</v>
      </c>
      <c r="J246" t="s">
        <v>1540</v>
      </c>
      <c r="K246" t="s">
        <v>1541</v>
      </c>
      <c r="L246" t="s">
        <v>1538</v>
      </c>
      <c r="M246" t="s">
        <v>1542</v>
      </c>
      <c r="N246" t="s">
        <v>1536</v>
      </c>
      <c r="O246" t="s">
        <v>1543</v>
      </c>
      <c r="P246" t="s">
        <v>1541</v>
      </c>
      <c r="Q246" t="s">
        <v>1538</v>
      </c>
      <c r="R246" t="s">
        <v>1544</v>
      </c>
      <c r="S246" t="s">
        <v>1536</v>
      </c>
      <c r="T246" s="33" t="s">
        <v>1545</v>
      </c>
      <c r="U246" s="33" t="s">
        <v>1546</v>
      </c>
      <c r="V246" t="str">
        <f>'PLC EPS IO'!K270</f>
        <v>PSH_4_Sts.StatusRaw</v>
      </c>
      <c r="W246" t="s">
        <v>1541</v>
      </c>
      <c r="X246" t="s">
        <v>1538</v>
      </c>
      <c r="Y246" t="s">
        <v>1547</v>
      </c>
      <c r="Z246" t="s">
        <v>1536</v>
      </c>
      <c r="AA246" t="s">
        <v>1557</v>
      </c>
      <c r="AB246" t="s">
        <v>1541</v>
      </c>
      <c r="AC246" t="s">
        <v>1538</v>
      </c>
      <c r="AD246" t="s">
        <v>1549</v>
      </c>
      <c r="AE246" t="s">
        <v>1536</v>
      </c>
      <c r="AF246" t="s">
        <v>1555</v>
      </c>
      <c r="BK246" t="s">
        <v>1553</v>
      </c>
    </row>
    <row r="247" spans="1:63" x14ac:dyDescent="0.3">
      <c r="A247" t="s">
        <v>1534</v>
      </c>
      <c r="B247" t="s">
        <v>1535</v>
      </c>
      <c r="C247" t="s">
        <v>1536</v>
      </c>
      <c r="D247" t="str">
        <f>CONCATENATE('PLC EPS IO'!B271,'PLC EPS IO'!C271)</f>
        <v xml:space="preserve">XF:23ID2-PPS{PSh}Sts:OpnCmd-Sts </v>
      </c>
      <c r="E247" t="s">
        <v>1537</v>
      </c>
      <c r="F247" t="s">
        <v>1538</v>
      </c>
      <c r="G247" t="s">
        <v>1539</v>
      </c>
      <c r="H247" t="s">
        <v>1536</v>
      </c>
      <c r="I247">
        <v>1</v>
      </c>
      <c r="J247" t="s">
        <v>1540</v>
      </c>
      <c r="K247" t="s">
        <v>1541</v>
      </c>
      <c r="L247" t="s">
        <v>1538</v>
      </c>
      <c r="M247" t="s">
        <v>1542</v>
      </c>
      <c r="N247" t="s">
        <v>1536</v>
      </c>
      <c r="O247" t="s">
        <v>1543</v>
      </c>
      <c r="P247" t="s">
        <v>1541</v>
      </c>
      <c r="Q247" t="s">
        <v>1538</v>
      </c>
      <c r="R247" t="s">
        <v>1544</v>
      </c>
      <c r="S247" t="s">
        <v>1536</v>
      </c>
      <c r="T247" s="33" t="s">
        <v>1545</v>
      </c>
      <c r="U247" s="33" t="s">
        <v>1546</v>
      </c>
      <c r="V247" t="str">
        <f>'PLC EPS IO'!K271</f>
        <v>PSH_4_Sts.CMDRaw</v>
      </c>
      <c r="W247" t="s">
        <v>1541</v>
      </c>
      <c r="X247" t="s">
        <v>1538</v>
      </c>
      <c r="Y247" t="s">
        <v>1547</v>
      </c>
      <c r="Z247" t="s">
        <v>1536</v>
      </c>
      <c r="AA247" t="s">
        <v>1557</v>
      </c>
      <c r="AB247" t="s">
        <v>1541</v>
      </c>
      <c r="AC247" t="s">
        <v>1538</v>
      </c>
      <c r="AD247" t="s">
        <v>1549</v>
      </c>
      <c r="AE247" t="s">
        <v>1536</v>
      </c>
      <c r="AF247" t="s">
        <v>11</v>
      </c>
      <c r="BK247" t="s">
        <v>1553</v>
      </c>
    </row>
    <row r="248" spans="1:63" x14ac:dyDescent="0.3">
      <c r="A248" t="s">
        <v>1534</v>
      </c>
      <c r="B248" t="s">
        <v>1535</v>
      </c>
      <c r="C248" t="s">
        <v>1536</v>
      </c>
      <c r="D248" t="str">
        <f>CONCATENATE('PLC EPS IO'!B272,'PLC EPS IO'!C272)</f>
        <v>XF:23ID2-PPS{PSh}Cmd:Open-Sts</v>
      </c>
      <c r="E248" t="s">
        <v>1537</v>
      </c>
      <c r="F248" t="s">
        <v>1538</v>
      </c>
      <c r="G248" t="s">
        <v>1539</v>
      </c>
      <c r="H248" t="s">
        <v>1536</v>
      </c>
      <c r="I248">
        <v>1</v>
      </c>
      <c r="J248" t="s">
        <v>1540</v>
      </c>
      <c r="K248" t="s">
        <v>1541</v>
      </c>
      <c r="L248" t="s">
        <v>1538</v>
      </c>
      <c r="M248" t="s">
        <v>1542</v>
      </c>
      <c r="N248" t="s">
        <v>1536</v>
      </c>
      <c r="O248" t="s">
        <v>1543</v>
      </c>
      <c r="P248" t="s">
        <v>1541</v>
      </c>
      <c r="Q248" t="s">
        <v>1538</v>
      </c>
      <c r="R248" t="s">
        <v>1544</v>
      </c>
      <c r="S248" t="s">
        <v>1536</v>
      </c>
      <c r="T248" s="33" t="s">
        <v>1545</v>
      </c>
      <c r="U248" s="33" t="s">
        <v>1546</v>
      </c>
      <c r="V248" t="str">
        <f>'PLC EPS IO'!K272</f>
        <v>PSH_4_Sts.OpenRaw</v>
      </c>
      <c r="W248" t="s">
        <v>1541</v>
      </c>
      <c r="X248" t="s">
        <v>1538</v>
      </c>
      <c r="Y248" t="s">
        <v>1547</v>
      </c>
      <c r="Z248" t="s">
        <v>1536</v>
      </c>
      <c r="AA248" t="s">
        <v>1555</v>
      </c>
      <c r="AB248" t="s">
        <v>1541</v>
      </c>
      <c r="AC248" t="s">
        <v>1538</v>
      </c>
      <c r="AD248" t="s">
        <v>1549</v>
      </c>
      <c r="AE248" t="s">
        <v>1536</v>
      </c>
      <c r="AF248" t="s">
        <v>1554</v>
      </c>
      <c r="AG248" t="s">
        <v>1541</v>
      </c>
      <c r="AH248" t="s">
        <v>1538</v>
      </c>
      <c r="AI248" t="s">
        <v>1551</v>
      </c>
      <c r="AJ248" t="s">
        <v>1536</v>
      </c>
      <c r="AK248" t="s">
        <v>1552</v>
      </c>
      <c r="BK248" t="s">
        <v>1553</v>
      </c>
    </row>
    <row r="249" spans="1:63" x14ac:dyDescent="0.3">
      <c r="A249" t="s">
        <v>1534</v>
      </c>
      <c r="B249" t="s">
        <v>1560</v>
      </c>
      <c r="C249" t="s">
        <v>1536</v>
      </c>
      <c r="D249" t="str">
        <f>CONCATENATE('PLC EPS IO'!B274,'PLC EPS IO'!C274)</f>
        <v>XF:23IDA-OP:0{Msk:1}T:1-I</v>
      </c>
      <c r="E249" t="s">
        <v>1537</v>
      </c>
      <c r="F249" t="s">
        <v>1538</v>
      </c>
      <c r="G249" t="s">
        <v>1539</v>
      </c>
      <c r="H249" t="s">
        <v>1536</v>
      </c>
      <c r="I249">
        <v>1</v>
      </c>
      <c r="J249" t="s">
        <v>1540</v>
      </c>
      <c r="K249" t="s">
        <v>1541</v>
      </c>
      <c r="L249" t="s">
        <v>1538</v>
      </c>
      <c r="M249" t="s">
        <v>1542</v>
      </c>
      <c r="N249" t="s">
        <v>1536</v>
      </c>
      <c r="O249" t="s">
        <v>1543</v>
      </c>
      <c r="P249" t="s">
        <v>1541</v>
      </c>
      <c r="Q249" t="s">
        <v>1538</v>
      </c>
      <c r="R249" t="s">
        <v>1544</v>
      </c>
      <c r="S249" t="s">
        <v>1536</v>
      </c>
      <c r="T249" s="33" t="s">
        <v>1545</v>
      </c>
      <c r="U249" s="33" t="s">
        <v>1546</v>
      </c>
      <c r="V249" t="str">
        <f>'PLC EPS IO'!K274</f>
        <v>IDA_T_I[0]</v>
      </c>
      <c r="W249" t="s">
        <v>1541</v>
      </c>
      <c r="X249" t="s">
        <v>1538</v>
      </c>
      <c r="Y249" t="s">
        <v>1561</v>
      </c>
      <c r="Z249" t="s">
        <v>1536</v>
      </c>
      <c r="AA249" t="s">
        <v>1562</v>
      </c>
      <c r="AB249" t="s">
        <v>1541</v>
      </c>
      <c r="AC249" t="s">
        <v>1538</v>
      </c>
      <c r="AD249" t="s">
        <v>1563</v>
      </c>
      <c r="AE249" t="s">
        <v>1536</v>
      </c>
      <c r="AF249">
        <v>0.1</v>
      </c>
      <c r="AG249" t="s">
        <v>1541</v>
      </c>
      <c r="AH249" t="s">
        <v>1538</v>
      </c>
      <c r="AI249" t="s">
        <v>1564</v>
      </c>
      <c r="AJ249" t="s">
        <v>1536</v>
      </c>
      <c r="AK249">
        <v>1</v>
      </c>
      <c r="AL249" t="s">
        <v>1541</v>
      </c>
      <c r="AM249" t="s">
        <v>1538</v>
      </c>
      <c r="AN249" t="s">
        <v>1565</v>
      </c>
      <c r="AO249" t="s">
        <v>1536</v>
      </c>
      <c r="AP249" t="s">
        <v>1566</v>
      </c>
      <c r="AQ249" t="s">
        <v>1541</v>
      </c>
      <c r="AR249" t="s">
        <v>1538</v>
      </c>
      <c r="AS249" t="s">
        <v>1569</v>
      </c>
      <c r="AT249" t="s">
        <v>1536</v>
      </c>
      <c r="AU249">
        <v>40</v>
      </c>
      <c r="AV249" t="s">
        <v>1541</v>
      </c>
      <c r="AW249" t="s">
        <v>1538</v>
      </c>
      <c r="AX249" t="s">
        <v>1570</v>
      </c>
      <c r="AY249" t="s">
        <v>1536</v>
      </c>
      <c r="AZ249" t="s">
        <v>1552</v>
      </c>
      <c r="BA249" t="s">
        <v>1541</v>
      </c>
      <c r="BB249" t="s">
        <v>1538</v>
      </c>
      <c r="BC249" t="s">
        <v>2050</v>
      </c>
      <c r="BD249" t="s">
        <v>1536</v>
      </c>
      <c r="BE249" s="53">
        <v>75</v>
      </c>
      <c r="BF249" t="s">
        <v>1541</v>
      </c>
      <c r="BG249" t="s">
        <v>1538</v>
      </c>
      <c r="BH249" t="s">
        <v>2051</v>
      </c>
      <c r="BI249" t="s">
        <v>1536</v>
      </c>
      <c r="BJ249" t="s">
        <v>1556</v>
      </c>
      <c r="BK249" t="s">
        <v>1553</v>
      </c>
    </row>
    <row r="250" spans="1:63" x14ac:dyDescent="0.3">
      <c r="A250" t="s">
        <v>1534</v>
      </c>
      <c r="B250" t="s">
        <v>1560</v>
      </c>
      <c r="C250" t="s">
        <v>1536</v>
      </c>
      <c r="D250" t="str">
        <f>CONCATENATE('PLC EPS IO'!B275,'PLC EPS IO'!C275)</f>
        <v>XF:23IDA-OP:0{Msk:1}T:2-I</v>
      </c>
      <c r="E250" t="s">
        <v>1537</v>
      </c>
      <c r="F250" t="s">
        <v>1538</v>
      </c>
      <c r="G250" t="s">
        <v>1539</v>
      </c>
      <c r="H250" t="s">
        <v>1536</v>
      </c>
      <c r="I250">
        <v>1</v>
      </c>
      <c r="J250" t="s">
        <v>1540</v>
      </c>
      <c r="K250" t="s">
        <v>1541</v>
      </c>
      <c r="L250" t="s">
        <v>1538</v>
      </c>
      <c r="M250" t="s">
        <v>1542</v>
      </c>
      <c r="N250" t="s">
        <v>1536</v>
      </c>
      <c r="O250" t="s">
        <v>1543</v>
      </c>
      <c r="P250" t="s">
        <v>1541</v>
      </c>
      <c r="Q250" t="s">
        <v>1538</v>
      </c>
      <c r="R250" t="s">
        <v>1544</v>
      </c>
      <c r="S250" t="s">
        <v>1536</v>
      </c>
      <c r="T250" s="33" t="s">
        <v>1545</v>
      </c>
      <c r="U250" s="33" t="s">
        <v>1546</v>
      </c>
      <c r="V250" t="str">
        <f>'PLC EPS IO'!K275</f>
        <v>IDA_T_I[1]</v>
      </c>
      <c r="W250" t="s">
        <v>1541</v>
      </c>
      <c r="X250" t="s">
        <v>1538</v>
      </c>
      <c r="Y250" t="s">
        <v>1561</v>
      </c>
      <c r="Z250" t="s">
        <v>1536</v>
      </c>
      <c r="AA250" t="s">
        <v>1562</v>
      </c>
      <c r="AB250" t="s">
        <v>1541</v>
      </c>
      <c r="AC250" t="s">
        <v>1538</v>
      </c>
      <c r="AD250" t="s">
        <v>1563</v>
      </c>
      <c r="AE250" t="s">
        <v>1536</v>
      </c>
      <c r="AF250">
        <v>0.1</v>
      </c>
      <c r="AG250" t="s">
        <v>1541</v>
      </c>
      <c r="AH250" t="s">
        <v>1538</v>
      </c>
      <c r="AI250" t="s">
        <v>1564</v>
      </c>
      <c r="AJ250" t="s">
        <v>1536</v>
      </c>
      <c r="AK250">
        <v>1</v>
      </c>
      <c r="AL250" t="s">
        <v>1541</v>
      </c>
      <c r="AM250" t="s">
        <v>1538</v>
      </c>
      <c r="AN250" t="s">
        <v>1565</v>
      </c>
      <c r="AO250" t="s">
        <v>1536</v>
      </c>
      <c r="AP250" t="s">
        <v>1566</v>
      </c>
      <c r="AQ250" t="s">
        <v>1541</v>
      </c>
      <c r="AR250" t="s">
        <v>1538</v>
      </c>
      <c r="AS250" t="s">
        <v>1569</v>
      </c>
      <c r="AT250" t="s">
        <v>1536</v>
      </c>
      <c r="AU250">
        <v>40</v>
      </c>
      <c r="AV250" t="s">
        <v>1541</v>
      </c>
      <c r="AW250" t="s">
        <v>1538</v>
      </c>
      <c r="AX250" t="s">
        <v>1570</v>
      </c>
      <c r="AY250" t="s">
        <v>1536</v>
      </c>
      <c r="AZ250" t="s">
        <v>1552</v>
      </c>
      <c r="BA250" t="s">
        <v>1541</v>
      </c>
      <c r="BB250" t="s">
        <v>1538</v>
      </c>
      <c r="BC250" t="s">
        <v>2050</v>
      </c>
      <c r="BD250" t="s">
        <v>1536</v>
      </c>
      <c r="BE250" s="53">
        <v>75</v>
      </c>
      <c r="BF250" t="s">
        <v>1541</v>
      </c>
      <c r="BG250" t="s">
        <v>1538</v>
      </c>
      <c r="BH250" t="s">
        <v>2051</v>
      </c>
      <c r="BI250" t="s">
        <v>1536</v>
      </c>
      <c r="BJ250" t="s">
        <v>1556</v>
      </c>
      <c r="BK250" t="s">
        <v>1553</v>
      </c>
    </row>
    <row r="251" spans="1:63" x14ac:dyDescent="0.3">
      <c r="A251" t="s">
        <v>1534</v>
      </c>
      <c r="B251" t="s">
        <v>1560</v>
      </c>
      <c r="C251" t="s">
        <v>1536</v>
      </c>
      <c r="D251" t="str">
        <f>CONCATENATE('PLC EPS IO'!B276,'PLC EPS IO'!C276)</f>
        <v>XF:23IDA-OP:1{Mir:1-Msk}T:1-I</v>
      </c>
      <c r="E251" t="s">
        <v>1537</v>
      </c>
      <c r="F251" t="s">
        <v>1538</v>
      </c>
      <c r="G251" t="s">
        <v>1539</v>
      </c>
      <c r="H251" t="s">
        <v>1536</v>
      </c>
      <c r="I251">
        <v>1</v>
      </c>
      <c r="J251" t="s">
        <v>1540</v>
      </c>
      <c r="K251" t="s">
        <v>1541</v>
      </c>
      <c r="L251" t="s">
        <v>1538</v>
      </c>
      <c r="M251" t="s">
        <v>1542</v>
      </c>
      <c r="N251" t="s">
        <v>1536</v>
      </c>
      <c r="O251" t="s">
        <v>1543</v>
      </c>
      <c r="P251" t="s">
        <v>1541</v>
      </c>
      <c r="Q251" t="s">
        <v>1538</v>
      </c>
      <c r="R251" t="s">
        <v>1544</v>
      </c>
      <c r="S251" t="s">
        <v>1536</v>
      </c>
      <c r="T251" s="33" t="s">
        <v>1545</v>
      </c>
      <c r="U251" s="33" t="s">
        <v>1546</v>
      </c>
      <c r="V251" t="str">
        <f>'PLC EPS IO'!K276</f>
        <v>IDA_T_I[2]</v>
      </c>
      <c r="W251" t="s">
        <v>1541</v>
      </c>
      <c r="X251" t="s">
        <v>1538</v>
      </c>
      <c r="Y251" t="s">
        <v>1561</v>
      </c>
      <c r="Z251" t="s">
        <v>1536</v>
      </c>
      <c r="AA251" t="s">
        <v>1562</v>
      </c>
      <c r="AB251" t="s">
        <v>1541</v>
      </c>
      <c r="AC251" t="s">
        <v>1538</v>
      </c>
      <c r="AD251" t="s">
        <v>1563</v>
      </c>
      <c r="AE251" t="s">
        <v>1536</v>
      </c>
      <c r="AF251">
        <v>0.1</v>
      </c>
      <c r="AG251" t="s">
        <v>1541</v>
      </c>
      <c r="AH251" t="s">
        <v>1538</v>
      </c>
      <c r="AI251" t="s">
        <v>1564</v>
      </c>
      <c r="AJ251" t="s">
        <v>1536</v>
      </c>
      <c r="AK251">
        <v>1</v>
      </c>
      <c r="AL251" t="s">
        <v>1541</v>
      </c>
      <c r="AM251" t="s">
        <v>1538</v>
      </c>
      <c r="AN251" t="s">
        <v>1565</v>
      </c>
      <c r="AO251" t="s">
        <v>1536</v>
      </c>
      <c r="AP251" t="s">
        <v>1566</v>
      </c>
      <c r="AQ251" t="s">
        <v>1541</v>
      </c>
      <c r="AR251" t="s">
        <v>1538</v>
      </c>
      <c r="AS251" t="s">
        <v>1569</v>
      </c>
      <c r="AT251" t="s">
        <v>1536</v>
      </c>
      <c r="AU251">
        <v>40</v>
      </c>
      <c r="AV251" t="s">
        <v>1541</v>
      </c>
      <c r="AW251" t="s">
        <v>1538</v>
      </c>
      <c r="AX251" t="s">
        <v>1570</v>
      </c>
      <c r="AY251" t="s">
        <v>1536</v>
      </c>
      <c r="AZ251" t="s">
        <v>1552</v>
      </c>
      <c r="BA251" t="s">
        <v>1541</v>
      </c>
      <c r="BB251" t="s">
        <v>1538</v>
      </c>
      <c r="BC251" t="s">
        <v>2050</v>
      </c>
      <c r="BD251" t="s">
        <v>1536</v>
      </c>
      <c r="BE251" s="53">
        <v>75</v>
      </c>
      <c r="BF251" t="s">
        <v>1541</v>
      </c>
      <c r="BG251" t="s">
        <v>1538</v>
      </c>
      <c r="BH251" t="s">
        <v>2051</v>
      </c>
      <c r="BI251" t="s">
        <v>1536</v>
      </c>
      <c r="BJ251" t="s">
        <v>1556</v>
      </c>
      <c r="BK251" t="s">
        <v>1553</v>
      </c>
    </row>
    <row r="252" spans="1:63" x14ac:dyDescent="0.3">
      <c r="A252" t="s">
        <v>1534</v>
      </c>
      <c r="B252" t="s">
        <v>1560</v>
      </c>
      <c r="C252" t="s">
        <v>1536</v>
      </c>
      <c r="D252" t="str">
        <f>CONCATENATE('PLC EPS IO'!B277,'PLC EPS IO'!C277)</f>
        <v>XF:23IDA-OP:1{Mir:1-Msk}T:2-I</v>
      </c>
      <c r="E252" t="s">
        <v>1537</v>
      </c>
      <c r="F252" t="s">
        <v>1538</v>
      </c>
      <c r="G252" t="s">
        <v>1539</v>
      </c>
      <c r="H252" t="s">
        <v>1536</v>
      </c>
      <c r="I252">
        <v>1</v>
      </c>
      <c r="J252" t="s">
        <v>1540</v>
      </c>
      <c r="K252" t="s">
        <v>1541</v>
      </c>
      <c r="L252" t="s">
        <v>1538</v>
      </c>
      <c r="M252" t="s">
        <v>1542</v>
      </c>
      <c r="N252" t="s">
        <v>1536</v>
      </c>
      <c r="O252" t="s">
        <v>1543</v>
      </c>
      <c r="P252" t="s">
        <v>1541</v>
      </c>
      <c r="Q252" t="s">
        <v>1538</v>
      </c>
      <c r="R252" t="s">
        <v>1544</v>
      </c>
      <c r="S252" t="s">
        <v>1536</v>
      </c>
      <c r="T252" s="33" t="s">
        <v>1545</v>
      </c>
      <c r="U252" s="33" t="s">
        <v>1546</v>
      </c>
      <c r="V252" t="str">
        <f>'PLC EPS IO'!K277</f>
        <v>IDA_T_I[3]</v>
      </c>
      <c r="W252" t="s">
        <v>1541</v>
      </c>
      <c r="X252" t="s">
        <v>1538</v>
      </c>
      <c r="Y252" t="s">
        <v>1561</v>
      </c>
      <c r="Z252" t="s">
        <v>1536</v>
      </c>
      <c r="AA252" t="s">
        <v>1562</v>
      </c>
      <c r="AB252" t="s">
        <v>1541</v>
      </c>
      <c r="AC252" t="s">
        <v>1538</v>
      </c>
      <c r="AD252" t="s">
        <v>1563</v>
      </c>
      <c r="AE252" t="s">
        <v>1536</v>
      </c>
      <c r="AF252">
        <v>0.1</v>
      </c>
      <c r="AG252" t="s">
        <v>1541</v>
      </c>
      <c r="AH252" t="s">
        <v>1538</v>
      </c>
      <c r="AI252" t="s">
        <v>1564</v>
      </c>
      <c r="AJ252" t="s">
        <v>1536</v>
      </c>
      <c r="AK252">
        <v>1</v>
      </c>
      <c r="AL252" t="s">
        <v>1541</v>
      </c>
      <c r="AM252" t="s">
        <v>1538</v>
      </c>
      <c r="AN252" t="s">
        <v>1565</v>
      </c>
      <c r="AO252" t="s">
        <v>1536</v>
      </c>
      <c r="AP252" t="s">
        <v>1566</v>
      </c>
      <c r="AQ252" t="s">
        <v>1541</v>
      </c>
      <c r="AR252" t="s">
        <v>1538</v>
      </c>
      <c r="AS252" t="s">
        <v>1569</v>
      </c>
      <c r="AT252" t="s">
        <v>1536</v>
      </c>
      <c r="AU252">
        <v>40</v>
      </c>
      <c r="AV252" t="s">
        <v>1541</v>
      </c>
      <c r="AW252" t="s">
        <v>1538</v>
      </c>
      <c r="AX252" t="s">
        <v>1570</v>
      </c>
      <c r="AY252" t="s">
        <v>1536</v>
      </c>
      <c r="AZ252" t="s">
        <v>1552</v>
      </c>
      <c r="BA252" t="s">
        <v>1541</v>
      </c>
      <c r="BB252" t="s">
        <v>1538</v>
      </c>
      <c r="BC252" t="s">
        <v>2050</v>
      </c>
      <c r="BD252" t="s">
        <v>1536</v>
      </c>
      <c r="BE252" s="53">
        <v>75</v>
      </c>
      <c r="BF252" t="s">
        <v>1541</v>
      </c>
      <c r="BG252" t="s">
        <v>1538</v>
      </c>
      <c r="BH252" t="s">
        <v>2051</v>
      </c>
      <c r="BI252" t="s">
        <v>1536</v>
      </c>
      <c r="BJ252" t="s">
        <v>1556</v>
      </c>
      <c r="BK252" t="s">
        <v>1553</v>
      </c>
    </row>
    <row r="253" spans="1:63" x14ac:dyDescent="0.3">
      <c r="A253" t="s">
        <v>1534</v>
      </c>
      <c r="B253" t="s">
        <v>1560</v>
      </c>
      <c r="C253" t="s">
        <v>1536</v>
      </c>
      <c r="D253" t="str">
        <f>CONCATENATE('PLC EPS IO'!B278,'PLC EPS IO'!C278)</f>
        <v>XF:23IDA-OP:1{Mir:1}T:1-I</v>
      </c>
      <c r="E253" t="s">
        <v>1537</v>
      </c>
      <c r="F253" t="s">
        <v>1538</v>
      </c>
      <c r="G253" t="s">
        <v>1539</v>
      </c>
      <c r="H253" t="s">
        <v>1536</v>
      </c>
      <c r="I253">
        <v>1</v>
      </c>
      <c r="J253" t="s">
        <v>1540</v>
      </c>
      <c r="K253" t="s">
        <v>1541</v>
      </c>
      <c r="L253" t="s">
        <v>1538</v>
      </c>
      <c r="M253" t="s">
        <v>1542</v>
      </c>
      <c r="N253" t="s">
        <v>1536</v>
      </c>
      <c r="O253" t="s">
        <v>1543</v>
      </c>
      <c r="P253" t="s">
        <v>1541</v>
      </c>
      <c r="Q253" t="s">
        <v>1538</v>
      </c>
      <c r="R253" t="s">
        <v>1544</v>
      </c>
      <c r="S253" t="s">
        <v>1536</v>
      </c>
      <c r="T253" s="33" t="s">
        <v>1545</v>
      </c>
      <c r="U253" s="33" t="s">
        <v>1546</v>
      </c>
      <c r="V253" t="str">
        <f>'PLC EPS IO'!K278</f>
        <v>IDA_T_I[4]</v>
      </c>
      <c r="W253" t="s">
        <v>1541</v>
      </c>
      <c r="X253" t="s">
        <v>1538</v>
      </c>
      <c r="Y253" t="s">
        <v>1561</v>
      </c>
      <c r="Z253" t="s">
        <v>1536</v>
      </c>
      <c r="AA253" t="s">
        <v>1562</v>
      </c>
      <c r="AB253" t="s">
        <v>1541</v>
      </c>
      <c r="AC253" t="s">
        <v>1538</v>
      </c>
      <c r="AD253" t="s">
        <v>1563</v>
      </c>
      <c r="AE253" t="s">
        <v>1536</v>
      </c>
      <c r="AF253">
        <v>0.1</v>
      </c>
      <c r="AG253" t="s">
        <v>1541</v>
      </c>
      <c r="AH253" t="s">
        <v>1538</v>
      </c>
      <c r="AI253" t="s">
        <v>1564</v>
      </c>
      <c r="AJ253" t="s">
        <v>1536</v>
      </c>
      <c r="AK253">
        <v>1</v>
      </c>
      <c r="AL253" t="s">
        <v>1541</v>
      </c>
      <c r="AM253" t="s">
        <v>1538</v>
      </c>
      <c r="AN253" t="s">
        <v>1565</v>
      </c>
      <c r="AO253" t="s">
        <v>1536</v>
      </c>
      <c r="AP253" t="s">
        <v>1566</v>
      </c>
      <c r="AQ253" t="s">
        <v>1541</v>
      </c>
      <c r="AR253" t="s">
        <v>1538</v>
      </c>
      <c r="AS253" t="s">
        <v>1569</v>
      </c>
      <c r="AT253" t="s">
        <v>1536</v>
      </c>
      <c r="AU253">
        <v>40</v>
      </c>
      <c r="AV253" t="s">
        <v>1541</v>
      </c>
      <c r="AW253" t="s">
        <v>1538</v>
      </c>
      <c r="AX253" t="s">
        <v>1570</v>
      </c>
      <c r="AY253" t="s">
        <v>1536</v>
      </c>
      <c r="AZ253" t="s">
        <v>1552</v>
      </c>
      <c r="BA253" t="s">
        <v>1541</v>
      </c>
      <c r="BB253" t="s">
        <v>1538</v>
      </c>
      <c r="BC253" t="s">
        <v>2050</v>
      </c>
      <c r="BD253" t="s">
        <v>1536</v>
      </c>
      <c r="BE253" s="53">
        <v>75</v>
      </c>
      <c r="BF253" t="s">
        <v>1541</v>
      </c>
      <c r="BG253" t="s">
        <v>1538</v>
      </c>
      <c r="BH253" t="s">
        <v>2051</v>
      </c>
      <c r="BI253" t="s">
        <v>1536</v>
      </c>
      <c r="BJ253" t="s">
        <v>1556</v>
      </c>
      <c r="BK253" t="s">
        <v>1553</v>
      </c>
    </row>
    <row r="254" spans="1:63" x14ac:dyDescent="0.3">
      <c r="A254" t="s">
        <v>1534</v>
      </c>
      <c r="B254" t="s">
        <v>1560</v>
      </c>
      <c r="C254" t="s">
        <v>1536</v>
      </c>
      <c r="D254" t="str">
        <f>CONCATENATE('PLC EPS IO'!B279,'PLC EPS IO'!C279)</f>
        <v>XF:23IDA-OP:1{Mir:1}T:2-I</v>
      </c>
      <c r="E254" t="s">
        <v>1537</v>
      </c>
      <c r="F254" t="s">
        <v>1538</v>
      </c>
      <c r="G254" t="s">
        <v>1539</v>
      </c>
      <c r="H254" t="s">
        <v>1536</v>
      </c>
      <c r="I254">
        <v>1</v>
      </c>
      <c r="J254" t="s">
        <v>1540</v>
      </c>
      <c r="K254" t="s">
        <v>1541</v>
      </c>
      <c r="L254" t="s">
        <v>1538</v>
      </c>
      <c r="M254" t="s">
        <v>1542</v>
      </c>
      <c r="N254" t="s">
        <v>1536</v>
      </c>
      <c r="O254" t="s">
        <v>1543</v>
      </c>
      <c r="P254" t="s">
        <v>1541</v>
      </c>
      <c r="Q254" t="s">
        <v>1538</v>
      </c>
      <c r="R254" t="s">
        <v>1544</v>
      </c>
      <c r="S254" t="s">
        <v>1536</v>
      </c>
      <c r="T254" s="33" t="s">
        <v>1545</v>
      </c>
      <c r="U254" s="33" t="s">
        <v>1546</v>
      </c>
      <c r="V254" t="str">
        <f>'PLC EPS IO'!K279</f>
        <v>IDA_T_I[5]</v>
      </c>
      <c r="W254" t="s">
        <v>1541</v>
      </c>
      <c r="X254" t="s">
        <v>1538</v>
      </c>
      <c r="Y254" t="s">
        <v>1561</v>
      </c>
      <c r="Z254" t="s">
        <v>1536</v>
      </c>
      <c r="AA254" t="s">
        <v>1562</v>
      </c>
      <c r="AB254" t="s">
        <v>1541</v>
      </c>
      <c r="AC254" t="s">
        <v>1538</v>
      </c>
      <c r="AD254" t="s">
        <v>1563</v>
      </c>
      <c r="AE254" t="s">
        <v>1536</v>
      </c>
      <c r="AF254">
        <v>0.1</v>
      </c>
      <c r="AG254" t="s">
        <v>1541</v>
      </c>
      <c r="AH254" t="s">
        <v>1538</v>
      </c>
      <c r="AI254" t="s">
        <v>1564</v>
      </c>
      <c r="AJ254" t="s">
        <v>1536</v>
      </c>
      <c r="AK254">
        <v>1</v>
      </c>
      <c r="AL254" t="s">
        <v>1541</v>
      </c>
      <c r="AM254" t="s">
        <v>1538</v>
      </c>
      <c r="AN254" t="s">
        <v>1565</v>
      </c>
      <c r="AO254" t="s">
        <v>1536</v>
      </c>
      <c r="AP254" t="s">
        <v>1566</v>
      </c>
      <c r="AQ254" t="s">
        <v>1541</v>
      </c>
      <c r="AR254" t="s">
        <v>1538</v>
      </c>
      <c r="AS254" t="s">
        <v>1569</v>
      </c>
      <c r="AT254" t="s">
        <v>1536</v>
      </c>
      <c r="AU254">
        <v>40</v>
      </c>
      <c r="AV254" t="s">
        <v>1541</v>
      </c>
      <c r="AW254" t="s">
        <v>1538</v>
      </c>
      <c r="AX254" t="s">
        <v>1570</v>
      </c>
      <c r="AY254" t="s">
        <v>1536</v>
      </c>
      <c r="AZ254" t="s">
        <v>1552</v>
      </c>
      <c r="BA254" t="s">
        <v>1541</v>
      </c>
      <c r="BB254" t="s">
        <v>1538</v>
      </c>
      <c r="BC254" t="s">
        <v>2050</v>
      </c>
      <c r="BD254" t="s">
        <v>1536</v>
      </c>
      <c r="BE254" s="53">
        <v>75</v>
      </c>
      <c r="BF254" t="s">
        <v>1541</v>
      </c>
      <c r="BG254" t="s">
        <v>1538</v>
      </c>
      <c r="BH254" t="s">
        <v>2051</v>
      </c>
      <c r="BI254" t="s">
        <v>1536</v>
      </c>
      <c r="BJ254" t="s">
        <v>1556</v>
      </c>
      <c r="BK254" t="s">
        <v>1553</v>
      </c>
    </row>
    <row r="255" spans="1:63" x14ac:dyDescent="0.3">
      <c r="A255" t="s">
        <v>1534</v>
      </c>
      <c r="B255" t="s">
        <v>1560</v>
      </c>
      <c r="C255" t="s">
        <v>1536</v>
      </c>
      <c r="D255" t="str">
        <f>CONCATENATE('PLC EPS IO'!B280,'PLC EPS IO'!C280)</f>
        <v>XF:23IDA-OP:1{Msk:1}T:1-I</v>
      </c>
      <c r="E255" t="s">
        <v>1537</v>
      </c>
      <c r="F255" t="s">
        <v>1538</v>
      </c>
      <c r="G255" t="s">
        <v>1539</v>
      </c>
      <c r="H255" t="s">
        <v>1536</v>
      </c>
      <c r="I255">
        <v>1</v>
      </c>
      <c r="J255" t="s">
        <v>1540</v>
      </c>
      <c r="K255" t="s">
        <v>1541</v>
      </c>
      <c r="L255" t="s">
        <v>1538</v>
      </c>
      <c r="M255" t="s">
        <v>1542</v>
      </c>
      <c r="N255" t="s">
        <v>1536</v>
      </c>
      <c r="O255" t="s">
        <v>1543</v>
      </c>
      <c r="P255" t="s">
        <v>1541</v>
      </c>
      <c r="Q255" t="s">
        <v>1538</v>
      </c>
      <c r="R255" t="s">
        <v>1544</v>
      </c>
      <c r="S255" t="s">
        <v>1536</v>
      </c>
      <c r="T255" s="33" t="s">
        <v>1545</v>
      </c>
      <c r="U255" s="33" t="s">
        <v>1546</v>
      </c>
      <c r="V255" t="str">
        <f>'PLC EPS IO'!K280</f>
        <v>IDA_T_I[6]</v>
      </c>
      <c r="W255" t="s">
        <v>1541</v>
      </c>
      <c r="X255" t="s">
        <v>1538</v>
      </c>
      <c r="Y255" t="s">
        <v>1561</v>
      </c>
      <c r="Z255" t="s">
        <v>1536</v>
      </c>
      <c r="AA255" t="s">
        <v>1562</v>
      </c>
      <c r="AB255" t="s">
        <v>1541</v>
      </c>
      <c r="AC255" t="s">
        <v>1538</v>
      </c>
      <c r="AD255" t="s">
        <v>1563</v>
      </c>
      <c r="AE255" t="s">
        <v>1536</v>
      </c>
      <c r="AF255">
        <v>0.1</v>
      </c>
      <c r="AG255" t="s">
        <v>1541</v>
      </c>
      <c r="AH255" t="s">
        <v>1538</v>
      </c>
      <c r="AI255" t="s">
        <v>1564</v>
      </c>
      <c r="AJ255" t="s">
        <v>1536</v>
      </c>
      <c r="AK255">
        <v>1</v>
      </c>
      <c r="AL255" t="s">
        <v>1541</v>
      </c>
      <c r="AM255" t="s">
        <v>1538</v>
      </c>
      <c r="AN255" t="s">
        <v>1565</v>
      </c>
      <c r="AO255" t="s">
        <v>1536</v>
      </c>
      <c r="AP255" t="s">
        <v>1566</v>
      </c>
      <c r="AQ255" t="s">
        <v>1541</v>
      </c>
      <c r="AR255" t="s">
        <v>1538</v>
      </c>
      <c r="AS255" t="s">
        <v>1569</v>
      </c>
      <c r="AT255" t="s">
        <v>1536</v>
      </c>
      <c r="AU255">
        <v>40</v>
      </c>
      <c r="AV255" t="s">
        <v>1541</v>
      </c>
      <c r="AW255" t="s">
        <v>1538</v>
      </c>
      <c r="AX255" t="s">
        <v>1570</v>
      </c>
      <c r="AY255" t="s">
        <v>1536</v>
      </c>
      <c r="AZ255" t="s">
        <v>1552</v>
      </c>
      <c r="BA255" t="s">
        <v>1541</v>
      </c>
      <c r="BB255" t="s">
        <v>1538</v>
      </c>
      <c r="BC255" t="s">
        <v>2050</v>
      </c>
      <c r="BD255" t="s">
        <v>1536</v>
      </c>
      <c r="BE255" s="53">
        <v>75</v>
      </c>
      <c r="BF255" t="s">
        <v>1541</v>
      </c>
      <c r="BG255" t="s">
        <v>1538</v>
      </c>
      <c r="BH255" t="s">
        <v>2051</v>
      </c>
      <c r="BI255" t="s">
        <v>1536</v>
      </c>
      <c r="BJ255" t="s">
        <v>1556</v>
      </c>
      <c r="BK255" t="s">
        <v>1553</v>
      </c>
    </row>
    <row r="256" spans="1:63" x14ac:dyDescent="0.3">
      <c r="A256" t="s">
        <v>1534</v>
      </c>
      <c r="B256" t="s">
        <v>1560</v>
      </c>
      <c r="C256" t="s">
        <v>1536</v>
      </c>
      <c r="D256" t="str">
        <f>CONCATENATE('PLC EPS IO'!B281,'PLC EPS IO'!C281)</f>
        <v>XF:23IDA-OP:1{Msk:1}T:2-I</v>
      </c>
      <c r="E256" t="s">
        <v>1537</v>
      </c>
      <c r="F256" t="s">
        <v>1538</v>
      </c>
      <c r="G256" t="s">
        <v>1539</v>
      </c>
      <c r="H256" t="s">
        <v>1536</v>
      </c>
      <c r="I256">
        <v>1</v>
      </c>
      <c r="J256" t="s">
        <v>1540</v>
      </c>
      <c r="K256" t="s">
        <v>1541</v>
      </c>
      <c r="L256" t="s">
        <v>1538</v>
      </c>
      <c r="M256" t="s">
        <v>1542</v>
      </c>
      <c r="N256" t="s">
        <v>1536</v>
      </c>
      <c r="O256" t="s">
        <v>1543</v>
      </c>
      <c r="P256" t="s">
        <v>1541</v>
      </c>
      <c r="Q256" t="s">
        <v>1538</v>
      </c>
      <c r="R256" t="s">
        <v>1544</v>
      </c>
      <c r="S256" t="s">
        <v>1536</v>
      </c>
      <c r="T256" s="33" t="s">
        <v>1545</v>
      </c>
      <c r="U256" s="33" t="s">
        <v>1546</v>
      </c>
      <c r="V256" t="str">
        <f>'PLC EPS IO'!K281</f>
        <v>IDA_T_I[7]</v>
      </c>
      <c r="W256" t="s">
        <v>1541</v>
      </c>
      <c r="X256" t="s">
        <v>1538</v>
      </c>
      <c r="Y256" t="s">
        <v>1561</v>
      </c>
      <c r="Z256" t="s">
        <v>1536</v>
      </c>
      <c r="AA256" t="s">
        <v>1562</v>
      </c>
      <c r="AB256" t="s">
        <v>1541</v>
      </c>
      <c r="AC256" t="s">
        <v>1538</v>
      </c>
      <c r="AD256" t="s">
        <v>1563</v>
      </c>
      <c r="AE256" t="s">
        <v>1536</v>
      </c>
      <c r="AF256">
        <v>0.1</v>
      </c>
      <c r="AG256" t="s">
        <v>1541</v>
      </c>
      <c r="AH256" t="s">
        <v>1538</v>
      </c>
      <c r="AI256" t="s">
        <v>1564</v>
      </c>
      <c r="AJ256" t="s">
        <v>1536</v>
      </c>
      <c r="AK256">
        <v>1</v>
      </c>
      <c r="AL256" t="s">
        <v>1541</v>
      </c>
      <c r="AM256" t="s">
        <v>1538</v>
      </c>
      <c r="AN256" t="s">
        <v>1565</v>
      </c>
      <c r="AO256" t="s">
        <v>1536</v>
      </c>
      <c r="AP256" t="s">
        <v>1566</v>
      </c>
      <c r="AQ256" t="s">
        <v>1541</v>
      </c>
      <c r="AR256" t="s">
        <v>1538</v>
      </c>
      <c r="AS256" t="s">
        <v>1569</v>
      </c>
      <c r="AT256" t="s">
        <v>1536</v>
      </c>
      <c r="AU256">
        <v>40</v>
      </c>
      <c r="AV256" t="s">
        <v>1541</v>
      </c>
      <c r="AW256" t="s">
        <v>1538</v>
      </c>
      <c r="AX256" t="s">
        <v>1570</v>
      </c>
      <c r="AY256" t="s">
        <v>1536</v>
      </c>
      <c r="AZ256" t="s">
        <v>1552</v>
      </c>
      <c r="BA256" t="s">
        <v>1541</v>
      </c>
      <c r="BB256" t="s">
        <v>1538</v>
      </c>
      <c r="BC256" t="s">
        <v>2050</v>
      </c>
      <c r="BD256" t="s">
        <v>1536</v>
      </c>
      <c r="BE256" s="53">
        <v>75</v>
      </c>
      <c r="BF256" t="s">
        <v>1541</v>
      </c>
      <c r="BG256" t="s">
        <v>1538</v>
      </c>
      <c r="BH256" t="s">
        <v>2051</v>
      </c>
      <c r="BI256" t="s">
        <v>1536</v>
      </c>
      <c r="BJ256" t="s">
        <v>1556</v>
      </c>
      <c r="BK256" t="s">
        <v>1553</v>
      </c>
    </row>
    <row r="257" spans="1:63" x14ac:dyDescent="0.3">
      <c r="A257" t="s">
        <v>1534</v>
      </c>
      <c r="B257" t="s">
        <v>1560</v>
      </c>
      <c r="C257" t="s">
        <v>1536</v>
      </c>
      <c r="D257" t="str">
        <f>CONCATENATE('PLC EPS IO'!B282,'PLC EPS IO'!C282)</f>
        <v>XF:23IDA-OP:1{FS:1}T-I</v>
      </c>
      <c r="E257" t="s">
        <v>1537</v>
      </c>
      <c r="F257" t="s">
        <v>1538</v>
      </c>
      <c r="G257" t="s">
        <v>1539</v>
      </c>
      <c r="H257" t="s">
        <v>1536</v>
      </c>
      <c r="I257">
        <v>1</v>
      </c>
      <c r="J257" t="s">
        <v>1540</v>
      </c>
      <c r="K257" t="s">
        <v>1541</v>
      </c>
      <c r="L257" t="s">
        <v>1538</v>
      </c>
      <c r="M257" t="s">
        <v>1542</v>
      </c>
      <c r="N257" t="s">
        <v>1536</v>
      </c>
      <c r="O257" t="s">
        <v>1543</v>
      </c>
      <c r="P257" t="s">
        <v>1541</v>
      </c>
      <c r="Q257" t="s">
        <v>1538</v>
      </c>
      <c r="R257" t="s">
        <v>1544</v>
      </c>
      <c r="S257" t="s">
        <v>1536</v>
      </c>
      <c r="T257" s="33" t="s">
        <v>1545</v>
      </c>
      <c r="U257" s="33" t="s">
        <v>1546</v>
      </c>
      <c r="V257" t="str">
        <f>'PLC EPS IO'!K282</f>
        <v>IDA_T_I[8]</v>
      </c>
      <c r="W257" t="s">
        <v>1541</v>
      </c>
      <c r="X257" t="s">
        <v>1538</v>
      </c>
      <c r="Y257" t="s">
        <v>1561</v>
      </c>
      <c r="Z257" t="s">
        <v>1536</v>
      </c>
      <c r="AA257" t="s">
        <v>1562</v>
      </c>
      <c r="AB257" t="s">
        <v>1541</v>
      </c>
      <c r="AC257" t="s">
        <v>1538</v>
      </c>
      <c r="AD257" t="s">
        <v>1563</v>
      </c>
      <c r="AE257" t="s">
        <v>1536</v>
      </c>
      <c r="AF257">
        <v>0.1</v>
      </c>
      <c r="AG257" t="s">
        <v>1541</v>
      </c>
      <c r="AH257" t="s">
        <v>1538</v>
      </c>
      <c r="AI257" t="s">
        <v>1564</v>
      </c>
      <c r="AJ257" t="s">
        <v>1536</v>
      </c>
      <c r="AK257">
        <v>1</v>
      </c>
      <c r="AL257" t="s">
        <v>1541</v>
      </c>
      <c r="AM257" t="s">
        <v>1538</v>
      </c>
      <c r="AN257" t="s">
        <v>1565</v>
      </c>
      <c r="AO257" t="s">
        <v>1536</v>
      </c>
      <c r="AP257" t="s">
        <v>1566</v>
      </c>
      <c r="AQ257" t="s">
        <v>1541</v>
      </c>
      <c r="AR257" t="s">
        <v>1538</v>
      </c>
      <c r="AS257" t="s">
        <v>1569</v>
      </c>
      <c r="AT257" t="s">
        <v>1536</v>
      </c>
      <c r="AU257">
        <v>40</v>
      </c>
      <c r="AV257" t="s">
        <v>1541</v>
      </c>
      <c r="AW257" t="s">
        <v>1538</v>
      </c>
      <c r="AX257" t="s">
        <v>1570</v>
      </c>
      <c r="AY257" t="s">
        <v>1536</v>
      </c>
      <c r="AZ257" t="s">
        <v>1552</v>
      </c>
      <c r="BA257" t="s">
        <v>1541</v>
      </c>
      <c r="BB257" t="s">
        <v>1538</v>
      </c>
      <c r="BC257" t="s">
        <v>2050</v>
      </c>
      <c r="BD257" t="s">
        <v>1536</v>
      </c>
      <c r="BE257" s="53">
        <v>75</v>
      </c>
      <c r="BF257" t="s">
        <v>1541</v>
      </c>
      <c r="BG257" t="s">
        <v>1538</v>
      </c>
      <c r="BH257" t="s">
        <v>2051</v>
      </c>
      <c r="BI257" t="s">
        <v>1536</v>
      </c>
      <c r="BJ257" t="s">
        <v>1556</v>
      </c>
      <c r="BK257" t="s">
        <v>1553</v>
      </c>
    </row>
    <row r="258" spans="1:63" x14ac:dyDescent="0.3">
      <c r="A258" t="s">
        <v>1534</v>
      </c>
      <c r="B258" t="s">
        <v>1560</v>
      </c>
      <c r="C258" t="s">
        <v>1536</v>
      </c>
      <c r="D258" t="str">
        <f>CONCATENATE('PLC EPS IO'!B283,'PLC EPS IO'!C283)</f>
        <v>XF:23IDA-OP:2{Mir:1A-Msk}T:1-I</v>
      </c>
      <c r="E258" t="s">
        <v>1537</v>
      </c>
      <c r="F258" t="s">
        <v>1538</v>
      </c>
      <c r="G258" t="s">
        <v>1539</v>
      </c>
      <c r="H258" t="s">
        <v>1536</v>
      </c>
      <c r="I258">
        <v>1</v>
      </c>
      <c r="J258" t="s">
        <v>1540</v>
      </c>
      <c r="K258" t="s">
        <v>1541</v>
      </c>
      <c r="L258" t="s">
        <v>1538</v>
      </c>
      <c r="M258" t="s">
        <v>1542</v>
      </c>
      <c r="N258" t="s">
        <v>1536</v>
      </c>
      <c r="O258" t="s">
        <v>1543</v>
      </c>
      <c r="P258" t="s">
        <v>1541</v>
      </c>
      <c r="Q258" t="s">
        <v>1538</v>
      </c>
      <c r="R258" t="s">
        <v>1544</v>
      </c>
      <c r="S258" t="s">
        <v>1536</v>
      </c>
      <c r="T258" s="33" t="s">
        <v>1545</v>
      </c>
      <c r="U258" s="33" t="s">
        <v>1546</v>
      </c>
      <c r="V258" t="str">
        <f>'PLC EPS IO'!K283</f>
        <v>IDA_T_I[9]</v>
      </c>
      <c r="W258" t="s">
        <v>1541</v>
      </c>
      <c r="X258" t="s">
        <v>1538</v>
      </c>
      <c r="Y258" t="s">
        <v>1561</v>
      </c>
      <c r="Z258" t="s">
        <v>1536</v>
      </c>
      <c r="AA258" t="s">
        <v>1562</v>
      </c>
      <c r="AB258" t="s">
        <v>1541</v>
      </c>
      <c r="AC258" t="s">
        <v>1538</v>
      </c>
      <c r="AD258" t="s">
        <v>1563</v>
      </c>
      <c r="AE258" t="s">
        <v>1536</v>
      </c>
      <c r="AF258">
        <v>0.1</v>
      </c>
      <c r="AG258" t="s">
        <v>1541</v>
      </c>
      <c r="AH258" t="s">
        <v>1538</v>
      </c>
      <c r="AI258" t="s">
        <v>1564</v>
      </c>
      <c r="AJ258" t="s">
        <v>1536</v>
      </c>
      <c r="AK258">
        <v>1</v>
      </c>
      <c r="AL258" t="s">
        <v>1541</v>
      </c>
      <c r="AM258" t="s">
        <v>1538</v>
      </c>
      <c r="AN258" t="s">
        <v>1565</v>
      </c>
      <c r="AO258" t="s">
        <v>1536</v>
      </c>
      <c r="AP258" t="s">
        <v>1566</v>
      </c>
      <c r="AQ258" t="s">
        <v>1541</v>
      </c>
      <c r="AR258" t="s">
        <v>1538</v>
      </c>
      <c r="AS258" t="s">
        <v>1569</v>
      </c>
      <c r="AT258" t="s">
        <v>1536</v>
      </c>
      <c r="AU258">
        <v>40</v>
      </c>
      <c r="AV258" t="s">
        <v>1541</v>
      </c>
      <c r="AW258" t="s">
        <v>1538</v>
      </c>
      <c r="AX258" t="s">
        <v>1570</v>
      </c>
      <c r="AY258" t="s">
        <v>1536</v>
      </c>
      <c r="AZ258" t="s">
        <v>1552</v>
      </c>
      <c r="BA258" t="s">
        <v>1541</v>
      </c>
      <c r="BB258" t="s">
        <v>1538</v>
      </c>
      <c r="BC258" t="s">
        <v>2050</v>
      </c>
      <c r="BD258" t="s">
        <v>1536</v>
      </c>
      <c r="BE258" s="53">
        <v>75</v>
      </c>
      <c r="BF258" t="s">
        <v>1541</v>
      </c>
      <c r="BG258" t="s">
        <v>1538</v>
      </c>
      <c r="BH258" t="s">
        <v>2051</v>
      </c>
      <c r="BI258" t="s">
        <v>1536</v>
      </c>
      <c r="BJ258" t="s">
        <v>1556</v>
      </c>
      <c r="BK258" t="s">
        <v>1553</v>
      </c>
    </row>
    <row r="259" spans="1:63" x14ac:dyDescent="0.3">
      <c r="A259" t="s">
        <v>1534</v>
      </c>
      <c r="B259" t="s">
        <v>1560</v>
      </c>
      <c r="C259" t="s">
        <v>1536</v>
      </c>
      <c r="D259" t="str">
        <f>CONCATENATE('PLC EPS IO'!B284,'PLC EPS IO'!C284)</f>
        <v>XF:23IDA-OP:2{Mir:1B-Msk}T:1-I</v>
      </c>
      <c r="E259" t="s">
        <v>1537</v>
      </c>
      <c r="F259" t="s">
        <v>1538</v>
      </c>
      <c r="G259" t="s">
        <v>1539</v>
      </c>
      <c r="H259" t="s">
        <v>1536</v>
      </c>
      <c r="I259">
        <v>1</v>
      </c>
      <c r="J259" t="s">
        <v>1540</v>
      </c>
      <c r="K259" t="s">
        <v>1541</v>
      </c>
      <c r="L259" t="s">
        <v>1538</v>
      </c>
      <c r="M259" t="s">
        <v>1542</v>
      </c>
      <c r="N259" t="s">
        <v>1536</v>
      </c>
      <c r="O259" t="s">
        <v>1543</v>
      </c>
      <c r="P259" t="s">
        <v>1541</v>
      </c>
      <c r="Q259" t="s">
        <v>1538</v>
      </c>
      <c r="R259" t="s">
        <v>1544</v>
      </c>
      <c r="S259" t="s">
        <v>1536</v>
      </c>
      <c r="T259" s="33" t="s">
        <v>1545</v>
      </c>
      <c r="U259" s="33" t="s">
        <v>1546</v>
      </c>
      <c r="V259" t="str">
        <f>'PLC EPS IO'!K284</f>
        <v>IDA_T_I[10]</v>
      </c>
      <c r="W259" t="s">
        <v>1541</v>
      </c>
      <c r="X259" t="s">
        <v>1538</v>
      </c>
      <c r="Y259" t="s">
        <v>1561</v>
      </c>
      <c r="Z259" t="s">
        <v>1536</v>
      </c>
      <c r="AA259" t="s">
        <v>1562</v>
      </c>
      <c r="AB259" t="s">
        <v>1541</v>
      </c>
      <c r="AC259" t="s">
        <v>1538</v>
      </c>
      <c r="AD259" t="s">
        <v>1563</v>
      </c>
      <c r="AE259" t="s">
        <v>1536</v>
      </c>
      <c r="AF259">
        <v>0.1</v>
      </c>
      <c r="AG259" t="s">
        <v>1541</v>
      </c>
      <c r="AH259" t="s">
        <v>1538</v>
      </c>
      <c r="AI259" t="s">
        <v>1564</v>
      </c>
      <c r="AJ259" t="s">
        <v>1536</v>
      </c>
      <c r="AK259">
        <v>1</v>
      </c>
      <c r="AL259" t="s">
        <v>1541</v>
      </c>
      <c r="AM259" t="s">
        <v>1538</v>
      </c>
      <c r="AN259" t="s">
        <v>1565</v>
      </c>
      <c r="AO259" t="s">
        <v>1536</v>
      </c>
      <c r="AP259" t="s">
        <v>1566</v>
      </c>
      <c r="AQ259" t="s">
        <v>1541</v>
      </c>
      <c r="AR259" t="s">
        <v>1538</v>
      </c>
      <c r="AS259" t="s">
        <v>1569</v>
      </c>
      <c r="AT259" t="s">
        <v>1536</v>
      </c>
      <c r="AU259">
        <v>40</v>
      </c>
      <c r="AV259" t="s">
        <v>1541</v>
      </c>
      <c r="AW259" t="s">
        <v>1538</v>
      </c>
      <c r="AX259" t="s">
        <v>1570</v>
      </c>
      <c r="AY259" t="s">
        <v>1536</v>
      </c>
      <c r="AZ259" t="s">
        <v>1552</v>
      </c>
      <c r="BA259" t="s">
        <v>1541</v>
      </c>
      <c r="BB259" t="s">
        <v>1538</v>
      </c>
      <c r="BC259" t="s">
        <v>2050</v>
      </c>
      <c r="BD259" t="s">
        <v>1536</v>
      </c>
      <c r="BE259" s="53">
        <v>75</v>
      </c>
      <c r="BF259" t="s">
        <v>1541</v>
      </c>
      <c r="BG259" t="s">
        <v>1538</v>
      </c>
      <c r="BH259" t="s">
        <v>2051</v>
      </c>
      <c r="BI259" t="s">
        <v>1536</v>
      </c>
      <c r="BJ259" t="s">
        <v>1556</v>
      </c>
      <c r="BK259" t="s">
        <v>1553</v>
      </c>
    </row>
    <row r="260" spans="1:63" x14ac:dyDescent="0.3">
      <c r="A260" t="s">
        <v>1534</v>
      </c>
      <c r="B260" t="s">
        <v>1560</v>
      </c>
      <c r="C260" t="s">
        <v>1536</v>
      </c>
      <c r="D260" t="str">
        <f>CONCATENATE('PLC EPS IO'!B285,'PLC EPS IO'!C285)</f>
        <v>XF:23IDA-OP:2{Mir:1A}T:1-I</v>
      </c>
      <c r="E260" t="s">
        <v>1537</v>
      </c>
      <c r="F260" t="s">
        <v>1538</v>
      </c>
      <c r="G260" t="s">
        <v>1539</v>
      </c>
      <c r="H260" t="s">
        <v>1536</v>
      </c>
      <c r="I260">
        <v>1</v>
      </c>
      <c r="J260" t="s">
        <v>1540</v>
      </c>
      <c r="K260" t="s">
        <v>1541</v>
      </c>
      <c r="L260" t="s">
        <v>1538</v>
      </c>
      <c r="M260" t="s">
        <v>1542</v>
      </c>
      <c r="N260" t="s">
        <v>1536</v>
      </c>
      <c r="O260" t="s">
        <v>1543</v>
      </c>
      <c r="P260" t="s">
        <v>1541</v>
      </c>
      <c r="Q260" t="s">
        <v>1538</v>
      </c>
      <c r="R260" t="s">
        <v>1544</v>
      </c>
      <c r="S260" t="s">
        <v>1536</v>
      </c>
      <c r="T260" s="33" t="s">
        <v>1545</v>
      </c>
      <c r="U260" s="33" t="s">
        <v>1546</v>
      </c>
      <c r="V260" t="str">
        <f>'PLC EPS IO'!K285</f>
        <v>IDA_T_I[11]</v>
      </c>
      <c r="W260" t="s">
        <v>1541</v>
      </c>
      <c r="X260" t="s">
        <v>1538</v>
      </c>
      <c r="Y260" t="s">
        <v>1561</v>
      </c>
      <c r="Z260" t="s">
        <v>1536</v>
      </c>
      <c r="AA260" t="s">
        <v>1562</v>
      </c>
      <c r="AB260" t="s">
        <v>1541</v>
      </c>
      <c r="AC260" t="s">
        <v>1538</v>
      </c>
      <c r="AD260" t="s">
        <v>1563</v>
      </c>
      <c r="AE260" t="s">
        <v>1536</v>
      </c>
      <c r="AF260">
        <v>0.1</v>
      </c>
      <c r="AG260" t="s">
        <v>1541</v>
      </c>
      <c r="AH260" t="s">
        <v>1538</v>
      </c>
      <c r="AI260" t="s">
        <v>1564</v>
      </c>
      <c r="AJ260" t="s">
        <v>1536</v>
      </c>
      <c r="AK260">
        <v>1</v>
      </c>
      <c r="AL260" t="s">
        <v>1541</v>
      </c>
      <c r="AM260" t="s">
        <v>1538</v>
      </c>
      <c r="AN260" t="s">
        <v>1565</v>
      </c>
      <c r="AO260" t="s">
        <v>1536</v>
      </c>
      <c r="AP260" t="s">
        <v>1566</v>
      </c>
      <c r="AQ260" t="s">
        <v>1541</v>
      </c>
      <c r="AR260" t="s">
        <v>1538</v>
      </c>
      <c r="AS260" t="s">
        <v>1569</v>
      </c>
      <c r="AT260" t="s">
        <v>1536</v>
      </c>
      <c r="AU260">
        <v>40</v>
      </c>
      <c r="AV260" t="s">
        <v>1541</v>
      </c>
      <c r="AW260" t="s">
        <v>1538</v>
      </c>
      <c r="AX260" t="s">
        <v>1570</v>
      </c>
      <c r="AY260" t="s">
        <v>1536</v>
      </c>
      <c r="AZ260" t="s">
        <v>1552</v>
      </c>
      <c r="BA260" t="s">
        <v>1541</v>
      </c>
      <c r="BB260" t="s">
        <v>1538</v>
      </c>
      <c r="BC260" t="s">
        <v>2050</v>
      </c>
      <c r="BD260" t="s">
        <v>1536</v>
      </c>
      <c r="BE260" s="53">
        <v>75</v>
      </c>
      <c r="BF260" t="s">
        <v>1541</v>
      </c>
      <c r="BG260" t="s">
        <v>1538</v>
      </c>
      <c r="BH260" t="s">
        <v>2051</v>
      </c>
      <c r="BI260" t="s">
        <v>1536</v>
      </c>
      <c r="BJ260" t="s">
        <v>1556</v>
      </c>
      <c r="BK260" t="s">
        <v>1553</v>
      </c>
    </row>
    <row r="261" spans="1:63" x14ac:dyDescent="0.3">
      <c r="A261" t="s">
        <v>1534</v>
      </c>
      <c r="B261" t="s">
        <v>1560</v>
      </c>
      <c r="C261" t="s">
        <v>1536</v>
      </c>
      <c r="D261" t="str">
        <f>CONCATENATE('PLC EPS IO'!B286,'PLC EPS IO'!C286)</f>
        <v>XF:23IDA-OP:2{Mir:1B}T:1-I</v>
      </c>
      <c r="E261" t="s">
        <v>1537</v>
      </c>
      <c r="F261" t="s">
        <v>1538</v>
      </c>
      <c r="G261" t="s">
        <v>1539</v>
      </c>
      <c r="H261" t="s">
        <v>1536</v>
      </c>
      <c r="I261">
        <v>1</v>
      </c>
      <c r="J261" t="s">
        <v>1540</v>
      </c>
      <c r="K261" t="s">
        <v>1541</v>
      </c>
      <c r="L261" t="s">
        <v>1538</v>
      </c>
      <c r="M261" t="s">
        <v>1542</v>
      </c>
      <c r="N261" t="s">
        <v>1536</v>
      </c>
      <c r="O261" t="s">
        <v>1543</v>
      </c>
      <c r="P261" t="s">
        <v>1541</v>
      </c>
      <c r="Q261" t="s">
        <v>1538</v>
      </c>
      <c r="R261" t="s">
        <v>1544</v>
      </c>
      <c r="S261" t="s">
        <v>1536</v>
      </c>
      <c r="T261" s="33" t="s">
        <v>1545</v>
      </c>
      <c r="U261" s="33" t="s">
        <v>1546</v>
      </c>
      <c r="V261" t="str">
        <f>'PLC EPS IO'!K286</f>
        <v>IDA_T_I[12]</v>
      </c>
      <c r="W261" t="s">
        <v>1541</v>
      </c>
      <c r="X261" t="s">
        <v>1538</v>
      </c>
      <c r="Y261" t="s">
        <v>1561</v>
      </c>
      <c r="Z261" t="s">
        <v>1536</v>
      </c>
      <c r="AA261" t="s">
        <v>1562</v>
      </c>
      <c r="AB261" t="s">
        <v>1541</v>
      </c>
      <c r="AC261" t="s">
        <v>1538</v>
      </c>
      <c r="AD261" t="s">
        <v>1563</v>
      </c>
      <c r="AE261" t="s">
        <v>1536</v>
      </c>
      <c r="AF261">
        <v>0.1</v>
      </c>
      <c r="AG261" t="s">
        <v>1541</v>
      </c>
      <c r="AH261" t="s">
        <v>1538</v>
      </c>
      <c r="AI261" t="s">
        <v>1564</v>
      </c>
      <c r="AJ261" t="s">
        <v>1536</v>
      </c>
      <c r="AK261">
        <v>1</v>
      </c>
      <c r="AL261" t="s">
        <v>1541</v>
      </c>
      <c r="AM261" t="s">
        <v>1538</v>
      </c>
      <c r="AN261" t="s">
        <v>1565</v>
      </c>
      <c r="AO261" t="s">
        <v>1536</v>
      </c>
      <c r="AP261" t="s">
        <v>1566</v>
      </c>
      <c r="AQ261" t="s">
        <v>1541</v>
      </c>
      <c r="AR261" t="s">
        <v>1538</v>
      </c>
      <c r="AS261" t="s">
        <v>1569</v>
      </c>
      <c r="AT261" t="s">
        <v>1536</v>
      </c>
      <c r="AU261">
        <v>40</v>
      </c>
      <c r="AV261" t="s">
        <v>1541</v>
      </c>
      <c r="AW261" t="s">
        <v>1538</v>
      </c>
      <c r="AX261" t="s">
        <v>1570</v>
      </c>
      <c r="AY261" t="s">
        <v>1536</v>
      </c>
      <c r="AZ261" t="s">
        <v>1552</v>
      </c>
      <c r="BA261" t="s">
        <v>1541</v>
      </c>
      <c r="BB261" t="s">
        <v>1538</v>
      </c>
      <c r="BC261" t="s">
        <v>2050</v>
      </c>
      <c r="BD261" t="s">
        <v>1536</v>
      </c>
      <c r="BE261" s="53">
        <v>75</v>
      </c>
      <c r="BF261" t="s">
        <v>1541</v>
      </c>
      <c r="BG261" t="s">
        <v>1538</v>
      </c>
      <c r="BH261" t="s">
        <v>2051</v>
      </c>
      <c r="BI261" t="s">
        <v>1536</v>
      </c>
      <c r="BJ261" t="s">
        <v>1556</v>
      </c>
      <c r="BK261" t="s">
        <v>1553</v>
      </c>
    </row>
    <row r="262" spans="1:63" x14ac:dyDescent="0.3">
      <c r="A262" t="s">
        <v>1534</v>
      </c>
      <c r="B262" t="s">
        <v>1560</v>
      </c>
      <c r="C262" t="s">
        <v>1536</v>
      </c>
      <c r="D262" t="str">
        <f>CONCATENATE('PLC EPS IO'!B287,'PLC EPS IO'!C287)</f>
        <v>XF:23IDA-OP:2{Mir:1A-Msk}T:2-I</v>
      </c>
      <c r="E262" t="s">
        <v>1537</v>
      </c>
      <c r="F262" t="s">
        <v>1538</v>
      </c>
      <c r="G262" t="s">
        <v>1539</v>
      </c>
      <c r="H262" t="s">
        <v>1536</v>
      </c>
      <c r="I262">
        <v>1</v>
      </c>
      <c r="J262" t="s">
        <v>1540</v>
      </c>
      <c r="K262" t="s">
        <v>1541</v>
      </c>
      <c r="L262" t="s">
        <v>1538</v>
      </c>
      <c r="M262" t="s">
        <v>1542</v>
      </c>
      <c r="N262" t="s">
        <v>1536</v>
      </c>
      <c r="O262" t="s">
        <v>1543</v>
      </c>
      <c r="P262" t="s">
        <v>1541</v>
      </c>
      <c r="Q262" t="s">
        <v>1538</v>
      </c>
      <c r="R262" t="s">
        <v>1544</v>
      </c>
      <c r="S262" t="s">
        <v>1536</v>
      </c>
      <c r="T262" s="33" t="s">
        <v>1545</v>
      </c>
      <c r="U262" s="33" t="s">
        <v>1546</v>
      </c>
      <c r="V262" t="str">
        <f>'PLC EPS IO'!K287</f>
        <v>IDA_T_I[13]</v>
      </c>
      <c r="W262" t="s">
        <v>1541</v>
      </c>
      <c r="X262" t="s">
        <v>1538</v>
      </c>
      <c r="Y262" t="s">
        <v>1561</v>
      </c>
      <c r="Z262" t="s">
        <v>1536</v>
      </c>
      <c r="AA262" t="s">
        <v>1562</v>
      </c>
      <c r="AB262" t="s">
        <v>1541</v>
      </c>
      <c r="AC262" t="s">
        <v>1538</v>
      </c>
      <c r="AD262" t="s">
        <v>1563</v>
      </c>
      <c r="AE262" t="s">
        <v>1536</v>
      </c>
      <c r="AF262">
        <v>0.1</v>
      </c>
      <c r="AG262" t="s">
        <v>1541</v>
      </c>
      <c r="AH262" t="s">
        <v>1538</v>
      </c>
      <c r="AI262" t="s">
        <v>1564</v>
      </c>
      <c r="AJ262" t="s">
        <v>1536</v>
      </c>
      <c r="AK262">
        <v>1</v>
      </c>
      <c r="AL262" t="s">
        <v>1541</v>
      </c>
      <c r="AM262" t="s">
        <v>1538</v>
      </c>
      <c r="AN262" t="s">
        <v>1565</v>
      </c>
      <c r="AO262" t="s">
        <v>1536</v>
      </c>
      <c r="AP262" t="s">
        <v>1566</v>
      </c>
      <c r="AQ262" t="s">
        <v>1541</v>
      </c>
      <c r="AR262" t="s">
        <v>1538</v>
      </c>
      <c r="AS262" t="s">
        <v>1569</v>
      </c>
      <c r="AT262" t="s">
        <v>1536</v>
      </c>
      <c r="AU262">
        <v>40</v>
      </c>
      <c r="AV262" t="s">
        <v>1541</v>
      </c>
      <c r="AW262" t="s">
        <v>1538</v>
      </c>
      <c r="AX262" t="s">
        <v>1570</v>
      </c>
      <c r="AY262" t="s">
        <v>1536</v>
      </c>
      <c r="AZ262" t="s">
        <v>1552</v>
      </c>
      <c r="BA262" t="s">
        <v>1541</v>
      </c>
      <c r="BB262" t="s">
        <v>1538</v>
      </c>
      <c r="BC262" t="s">
        <v>2050</v>
      </c>
      <c r="BD262" t="s">
        <v>1536</v>
      </c>
      <c r="BE262" s="53">
        <v>75</v>
      </c>
      <c r="BF262" t="s">
        <v>1541</v>
      </c>
      <c r="BG262" t="s">
        <v>1538</v>
      </c>
      <c r="BH262" t="s">
        <v>2051</v>
      </c>
      <c r="BI262" t="s">
        <v>1536</v>
      </c>
      <c r="BJ262" t="s">
        <v>1556</v>
      </c>
      <c r="BK262" t="s">
        <v>1553</v>
      </c>
    </row>
    <row r="263" spans="1:63" x14ac:dyDescent="0.3">
      <c r="A263" t="s">
        <v>1534</v>
      </c>
      <c r="B263" t="s">
        <v>1560</v>
      </c>
      <c r="C263" t="s">
        <v>1536</v>
      </c>
      <c r="D263" t="str">
        <f>CONCATENATE('PLC EPS IO'!B288,'PLC EPS IO'!C288)</f>
        <v>XF:23IDA-OP:2{Mir:1B-Msk}T:2-I</v>
      </c>
      <c r="E263" t="s">
        <v>1537</v>
      </c>
      <c r="F263" t="s">
        <v>1538</v>
      </c>
      <c r="G263" t="s">
        <v>1539</v>
      </c>
      <c r="H263" t="s">
        <v>1536</v>
      </c>
      <c r="I263">
        <v>1</v>
      </c>
      <c r="J263" t="s">
        <v>1540</v>
      </c>
      <c r="K263" t="s">
        <v>1541</v>
      </c>
      <c r="L263" t="s">
        <v>1538</v>
      </c>
      <c r="M263" t="s">
        <v>1542</v>
      </c>
      <c r="N263" t="s">
        <v>1536</v>
      </c>
      <c r="O263" t="s">
        <v>1543</v>
      </c>
      <c r="P263" t="s">
        <v>1541</v>
      </c>
      <c r="Q263" t="s">
        <v>1538</v>
      </c>
      <c r="R263" t="s">
        <v>1544</v>
      </c>
      <c r="S263" t="s">
        <v>1536</v>
      </c>
      <c r="T263" s="33" t="s">
        <v>1545</v>
      </c>
      <c r="U263" s="33" t="s">
        <v>1546</v>
      </c>
      <c r="V263" t="str">
        <f>'PLC EPS IO'!K288</f>
        <v>IDA_T_I[14]</v>
      </c>
      <c r="W263" t="s">
        <v>1541</v>
      </c>
      <c r="X263" t="s">
        <v>1538</v>
      </c>
      <c r="Y263" t="s">
        <v>1561</v>
      </c>
      <c r="Z263" t="s">
        <v>1536</v>
      </c>
      <c r="AA263" t="s">
        <v>1562</v>
      </c>
      <c r="AB263" t="s">
        <v>1541</v>
      </c>
      <c r="AC263" t="s">
        <v>1538</v>
      </c>
      <c r="AD263" t="s">
        <v>1563</v>
      </c>
      <c r="AE263" t="s">
        <v>1536</v>
      </c>
      <c r="AF263">
        <v>0.1</v>
      </c>
      <c r="AG263" t="s">
        <v>1541</v>
      </c>
      <c r="AH263" t="s">
        <v>1538</v>
      </c>
      <c r="AI263" t="s">
        <v>1564</v>
      </c>
      <c r="AJ263" t="s">
        <v>1536</v>
      </c>
      <c r="AK263">
        <v>1</v>
      </c>
      <c r="AL263" t="s">
        <v>1541</v>
      </c>
      <c r="AM263" t="s">
        <v>1538</v>
      </c>
      <c r="AN263" t="s">
        <v>1565</v>
      </c>
      <c r="AO263" t="s">
        <v>1536</v>
      </c>
      <c r="AP263" t="s">
        <v>1566</v>
      </c>
      <c r="AQ263" t="s">
        <v>1541</v>
      </c>
      <c r="AR263" t="s">
        <v>1538</v>
      </c>
      <c r="AS263" t="s">
        <v>1569</v>
      </c>
      <c r="AT263" t="s">
        <v>1536</v>
      </c>
      <c r="AU263">
        <v>40</v>
      </c>
      <c r="AV263" t="s">
        <v>1541</v>
      </c>
      <c r="AW263" t="s">
        <v>1538</v>
      </c>
      <c r="AX263" t="s">
        <v>1570</v>
      </c>
      <c r="AY263" t="s">
        <v>1536</v>
      </c>
      <c r="AZ263" t="s">
        <v>1552</v>
      </c>
      <c r="BA263" t="s">
        <v>1541</v>
      </c>
      <c r="BB263" t="s">
        <v>1538</v>
      </c>
      <c r="BC263" t="s">
        <v>2050</v>
      </c>
      <c r="BD263" t="s">
        <v>1536</v>
      </c>
      <c r="BE263" s="53">
        <v>75</v>
      </c>
      <c r="BF263" t="s">
        <v>1541</v>
      </c>
      <c r="BG263" t="s">
        <v>1538</v>
      </c>
      <c r="BH263" t="s">
        <v>2051</v>
      </c>
      <c r="BI263" t="s">
        <v>1536</v>
      </c>
      <c r="BJ263" t="s">
        <v>1556</v>
      </c>
      <c r="BK263" t="s">
        <v>1553</v>
      </c>
    </row>
    <row r="264" spans="1:63" x14ac:dyDescent="0.3">
      <c r="A264" t="s">
        <v>1534</v>
      </c>
      <c r="B264" t="s">
        <v>1560</v>
      </c>
      <c r="C264" t="s">
        <v>1536</v>
      </c>
      <c r="D264" t="str">
        <f>CONCATENATE('PLC EPS IO'!B289,'PLC EPS IO'!C289)</f>
        <v>XF:23IDA-OP:2{Mir:1A}T:2-I</v>
      </c>
      <c r="E264" t="s">
        <v>1537</v>
      </c>
      <c r="F264" t="s">
        <v>1538</v>
      </c>
      <c r="G264" t="s">
        <v>1539</v>
      </c>
      <c r="H264" t="s">
        <v>1536</v>
      </c>
      <c r="I264">
        <v>1</v>
      </c>
      <c r="J264" t="s">
        <v>1540</v>
      </c>
      <c r="K264" t="s">
        <v>1541</v>
      </c>
      <c r="L264" t="s">
        <v>1538</v>
      </c>
      <c r="M264" t="s">
        <v>1542</v>
      </c>
      <c r="N264" t="s">
        <v>1536</v>
      </c>
      <c r="O264" t="s">
        <v>1543</v>
      </c>
      <c r="P264" t="s">
        <v>1541</v>
      </c>
      <c r="Q264" t="s">
        <v>1538</v>
      </c>
      <c r="R264" t="s">
        <v>1544</v>
      </c>
      <c r="S264" t="s">
        <v>1536</v>
      </c>
      <c r="T264" s="33" t="s">
        <v>1545</v>
      </c>
      <c r="U264" s="33" t="s">
        <v>1546</v>
      </c>
      <c r="V264" t="str">
        <f>'PLC EPS IO'!K289</f>
        <v>IDA_T_I[15]</v>
      </c>
      <c r="W264" t="s">
        <v>1541</v>
      </c>
      <c r="X264" t="s">
        <v>1538</v>
      </c>
      <c r="Y264" t="s">
        <v>1561</v>
      </c>
      <c r="Z264" t="s">
        <v>1536</v>
      </c>
      <c r="AA264" t="s">
        <v>1562</v>
      </c>
      <c r="AB264" t="s">
        <v>1541</v>
      </c>
      <c r="AC264" t="s">
        <v>1538</v>
      </c>
      <c r="AD264" t="s">
        <v>1563</v>
      </c>
      <c r="AE264" t="s">
        <v>1536</v>
      </c>
      <c r="AF264">
        <v>0.1</v>
      </c>
      <c r="AG264" t="s">
        <v>1541</v>
      </c>
      <c r="AH264" t="s">
        <v>1538</v>
      </c>
      <c r="AI264" t="s">
        <v>1564</v>
      </c>
      <c r="AJ264" t="s">
        <v>1536</v>
      </c>
      <c r="AK264">
        <v>1</v>
      </c>
      <c r="AL264" t="s">
        <v>1541</v>
      </c>
      <c r="AM264" t="s">
        <v>1538</v>
      </c>
      <c r="AN264" t="s">
        <v>1565</v>
      </c>
      <c r="AO264" t="s">
        <v>1536</v>
      </c>
      <c r="AP264" t="s">
        <v>1566</v>
      </c>
      <c r="AQ264" t="s">
        <v>1541</v>
      </c>
      <c r="AR264" t="s">
        <v>1538</v>
      </c>
      <c r="AS264" t="s">
        <v>1569</v>
      </c>
      <c r="AT264" t="s">
        <v>1536</v>
      </c>
      <c r="AU264">
        <v>40</v>
      </c>
      <c r="AV264" t="s">
        <v>1541</v>
      </c>
      <c r="AW264" t="s">
        <v>1538</v>
      </c>
      <c r="AX264" t="s">
        <v>1570</v>
      </c>
      <c r="AY264" t="s">
        <v>1536</v>
      </c>
      <c r="AZ264" t="s">
        <v>1552</v>
      </c>
      <c r="BA264" t="s">
        <v>1541</v>
      </c>
      <c r="BB264" t="s">
        <v>1538</v>
      </c>
      <c r="BC264" t="s">
        <v>2050</v>
      </c>
      <c r="BD264" t="s">
        <v>1536</v>
      </c>
      <c r="BE264" s="53">
        <v>75</v>
      </c>
      <c r="BF264" t="s">
        <v>1541</v>
      </c>
      <c r="BG264" t="s">
        <v>1538</v>
      </c>
      <c r="BH264" t="s">
        <v>2051</v>
      </c>
      <c r="BI264" t="s">
        <v>1536</v>
      </c>
      <c r="BJ264" t="s">
        <v>1556</v>
      </c>
      <c r="BK264" t="s">
        <v>1553</v>
      </c>
    </row>
    <row r="265" spans="1:63" x14ac:dyDescent="0.3">
      <c r="A265" t="s">
        <v>1534</v>
      </c>
      <c r="B265" t="s">
        <v>1560</v>
      </c>
      <c r="C265" t="s">
        <v>1536</v>
      </c>
      <c r="D265" t="str">
        <f>CONCATENATE('PLC EPS IO'!B290,'PLC EPS IO'!C290)</f>
        <v>XF:23IDA-OP:2{Mir:1B}T:2-I</v>
      </c>
      <c r="E265" t="s">
        <v>1537</v>
      </c>
      <c r="F265" t="s">
        <v>1538</v>
      </c>
      <c r="G265" t="s">
        <v>1539</v>
      </c>
      <c r="H265" t="s">
        <v>1536</v>
      </c>
      <c r="I265">
        <v>1</v>
      </c>
      <c r="J265" t="s">
        <v>1540</v>
      </c>
      <c r="K265" t="s">
        <v>1541</v>
      </c>
      <c r="L265" t="s">
        <v>1538</v>
      </c>
      <c r="M265" t="s">
        <v>1542</v>
      </c>
      <c r="N265" t="s">
        <v>1536</v>
      </c>
      <c r="O265" t="s">
        <v>1543</v>
      </c>
      <c r="P265" t="s">
        <v>1541</v>
      </c>
      <c r="Q265" t="s">
        <v>1538</v>
      </c>
      <c r="R265" t="s">
        <v>1544</v>
      </c>
      <c r="S265" t="s">
        <v>1536</v>
      </c>
      <c r="T265" s="33" t="s">
        <v>1545</v>
      </c>
      <c r="U265" s="33" t="s">
        <v>1546</v>
      </c>
      <c r="V265" t="str">
        <f>'PLC EPS IO'!K290</f>
        <v>IDA_T_I[16]</v>
      </c>
      <c r="W265" t="s">
        <v>1541</v>
      </c>
      <c r="X265" t="s">
        <v>1538</v>
      </c>
      <c r="Y265" t="s">
        <v>1561</v>
      </c>
      <c r="Z265" t="s">
        <v>1536</v>
      </c>
      <c r="AA265" t="s">
        <v>1562</v>
      </c>
      <c r="AB265" t="s">
        <v>1541</v>
      </c>
      <c r="AC265" t="s">
        <v>1538</v>
      </c>
      <c r="AD265" t="s">
        <v>1563</v>
      </c>
      <c r="AE265" t="s">
        <v>1536</v>
      </c>
      <c r="AF265">
        <v>0.1</v>
      </c>
      <c r="AG265" t="s">
        <v>1541</v>
      </c>
      <c r="AH265" t="s">
        <v>1538</v>
      </c>
      <c r="AI265" t="s">
        <v>1564</v>
      </c>
      <c r="AJ265" t="s">
        <v>1536</v>
      </c>
      <c r="AK265">
        <v>1</v>
      </c>
      <c r="AL265" t="s">
        <v>1541</v>
      </c>
      <c r="AM265" t="s">
        <v>1538</v>
      </c>
      <c r="AN265" t="s">
        <v>1565</v>
      </c>
      <c r="AO265" t="s">
        <v>1536</v>
      </c>
      <c r="AP265" t="s">
        <v>1566</v>
      </c>
      <c r="AQ265" t="s">
        <v>1541</v>
      </c>
      <c r="AR265" t="s">
        <v>1538</v>
      </c>
      <c r="AS265" t="s">
        <v>1569</v>
      </c>
      <c r="AT265" t="s">
        <v>1536</v>
      </c>
      <c r="AU265">
        <v>40</v>
      </c>
      <c r="AV265" t="s">
        <v>1541</v>
      </c>
      <c r="AW265" t="s">
        <v>1538</v>
      </c>
      <c r="AX265" t="s">
        <v>1570</v>
      </c>
      <c r="AY265" t="s">
        <v>1536</v>
      </c>
      <c r="AZ265" t="s">
        <v>1552</v>
      </c>
      <c r="BA265" t="s">
        <v>1541</v>
      </c>
      <c r="BB265" t="s">
        <v>1538</v>
      </c>
      <c r="BC265" t="s">
        <v>2050</v>
      </c>
      <c r="BD265" t="s">
        <v>1536</v>
      </c>
      <c r="BE265" s="53">
        <v>75</v>
      </c>
      <c r="BF265" t="s">
        <v>1541</v>
      </c>
      <c r="BG265" t="s">
        <v>1538</v>
      </c>
      <c r="BH265" t="s">
        <v>2051</v>
      </c>
      <c r="BI265" t="s">
        <v>1536</v>
      </c>
      <c r="BJ265" t="s">
        <v>1556</v>
      </c>
      <c r="BK265" t="s">
        <v>1553</v>
      </c>
    </row>
    <row r="266" spans="1:63" x14ac:dyDescent="0.3">
      <c r="A266" t="s">
        <v>1534</v>
      </c>
      <c r="B266" t="s">
        <v>1560</v>
      </c>
      <c r="C266" t="s">
        <v>1536</v>
      </c>
      <c r="D266" t="str">
        <f>CONCATENATE('PLC EPS IO'!B291,'PLC EPS IO'!C291)</f>
        <v>XF:23IDA-OP:2{Msk:1}T:1-I</v>
      </c>
      <c r="E266" t="s">
        <v>1537</v>
      </c>
      <c r="F266" t="s">
        <v>1538</v>
      </c>
      <c r="G266" t="s">
        <v>1539</v>
      </c>
      <c r="H266" t="s">
        <v>1536</v>
      </c>
      <c r="I266">
        <v>1</v>
      </c>
      <c r="J266" t="s">
        <v>1540</v>
      </c>
      <c r="K266" t="s">
        <v>1541</v>
      </c>
      <c r="L266" t="s">
        <v>1538</v>
      </c>
      <c r="M266" t="s">
        <v>1542</v>
      </c>
      <c r="N266" t="s">
        <v>1536</v>
      </c>
      <c r="O266" t="s">
        <v>1543</v>
      </c>
      <c r="P266" t="s">
        <v>1541</v>
      </c>
      <c r="Q266" t="s">
        <v>1538</v>
      </c>
      <c r="R266" t="s">
        <v>1544</v>
      </c>
      <c r="S266" t="s">
        <v>1536</v>
      </c>
      <c r="T266" s="33" t="s">
        <v>1545</v>
      </c>
      <c r="U266" s="33" t="s">
        <v>1546</v>
      </c>
      <c r="V266" t="str">
        <f>'PLC EPS IO'!K291</f>
        <v>IDA_T_I[17]</v>
      </c>
      <c r="W266" t="s">
        <v>1541</v>
      </c>
      <c r="X266" t="s">
        <v>1538</v>
      </c>
      <c r="Y266" t="s">
        <v>1561</v>
      </c>
      <c r="Z266" t="s">
        <v>1536</v>
      </c>
      <c r="AA266" t="s">
        <v>1562</v>
      </c>
      <c r="AB266" t="s">
        <v>1541</v>
      </c>
      <c r="AC266" t="s">
        <v>1538</v>
      </c>
      <c r="AD266" t="s">
        <v>1563</v>
      </c>
      <c r="AE266" t="s">
        <v>1536</v>
      </c>
      <c r="AF266">
        <v>0.1</v>
      </c>
      <c r="AG266" t="s">
        <v>1541</v>
      </c>
      <c r="AH266" t="s">
        <v>1538</v>
      </c>
      <c r="AI266" t="s">
        <v>1564</v>
      </c>
      <c r="AJ266" t="s">
        <v>1536</v>
      </c>
      <c r="AK266">
        <v>1</v>
      </c>
      <c r="AL266" t="s">
        <v>1541</v>
      </c>
      <c r="AM266" t="s">
        <v>1538</v>
      </c>
      <c r="AN266" t="s">
        <v>1565</v>
      </c>
      <c r="AO266" t="s">
        <v>1536</v>
      </c>
      <c r="AP266" t="s">
        <v>1566</v>
      </c>
      <c r="AQ266" t="s">
        <v>1541</v>
      </c>
      <c r="AR266" t="s">
        <v>1538</v>
      </c>
      <c r="AS266" t="s">
        <v>1569</v>
      </c>
      <c r="AT266" t="s">
        <v>1536</v>
      </c>
      <c r="AU266">
        <v>40</v>
      </c>
      <c r="AV266" t="s">
        <v>1541</v>
      </c>
      <c r="AW266" t="s">
        <v>1538</v>
      </c>
      <c r="AX266" t="s">
        <v>1570</v>
      </c>
      <c r="AY266" t="s">
        <v>1536</v>
      </c>
      <c r="AZ266" t="s">
        <v>1552</v>
      </c>
      <c r="BA266" t="s">
        <v>1541</v>
      </c>
      <c r="BB266" t="s">
        <v>1538</v>
      </c>
      <c r="BC266" t="s">
        <v>2050</v>
      </c>
      <c r="BD266" t="s">
        <v>1536</v>
      </c>
      <c r="BE266" s="53">
        <v>75</v>
      </c>
      <c r="BF266" t="s">
        <v>1541</v>
      </c>
      <c r="BG266" t="s">
        <v>1538</v>
      </c>
      <c r="BH266" t="s">
        <v>2051</v>
      </c>
      <c r="BI266" t="s">
        <v>1536</v>
      </c>
      <c r="BJ266" t="s">
        <v>1556</v>
      </c>
      <c r="BK266" t="s">
        <v>1553</v>
      </c>
    </row>
    <row r="267" spans="1:63" x14ac:dyDescent="0.3">
      <c r="A267" t="s">
        <v>1534</v>
      </c>
      <c r="B267" t="s">
        <v>1560</v>
      </c>
      <c r="C267" t="s">
        <v>1536</v>
      </c>
      <c r="D267" t="str">
        <f>CONCATENATE('PLC EPS IO'!B292,'PLC EPS IO'!C292)</f>
        <v>XF:23IDA-OP:2{Msk:1}T:2-I</v>
      </c>
      <c r="E267" t="s">
        <v>1537</v>
      </c>
      <c r="F267" t="s">
        <v>1538</v>
      </c>
      <c r="G267" t="s">
        <v>1539</v>
      </c>
      <c r="H267" t="s">
        <v>1536</v>
      </c>
      <c r="I267">
        <v>1</v>
      </c>
      <c r="J267" t="s">
        <v>1540</v>
      </c>
      <c r="K267" t="s">
        <v>1541</v>
      </c>
      <c r="L267" t="s">
        <v>1538</v>
      </c>
      <c r="M267" t="s">
        <v>1542</v>
      </c>
      <c r="N267" t="s">
        <v>1536</v>
      </c>
      <c r="O267" t="s">
        <v>1543</v>
      </c>
      <c r="P267" t="s">
        <v>1541</v>
      </c>
      <c r="Q267" t="s">
        <v>1538</v>
      </c>
      <c r="R267" t="s">
        <v>1544</v>
      </c>
      <c r="S267" t="s">
        <v>1536</v>
      </c>
      <c r="T267" s="33" t="s">
        <v>1545</v>
      </c>
      <c r="U267" s="33" t="s">
        <v>1546</v>
      </c>
      <c r="V267" t="str">
        <f>'PLC EPS IO'!K292</f>
        <v>IDA_T_I[18]</v>
      </c>
      <c r="W267" t="s">
        <v>1541</v>
      </c>
      <c r="X267" t="s">
        <v>1538</v>
      </c>
      <c r="Y267" t="s">
        <v>1561</v>
      </c>
      <c r="Z267" t="s">
        <v>1536</v>
      </c>
      <c r="AA267" t="s">
        <v>1562</v>
      </c>
      <c r="AB267" t="s">
        <v>1541</v>
      </c>
      <c r="AC267" t="s">
        <v>1538</v>
      </c>
      <c r="AD267" t="s">
        <v>1563</v>
      </c>
      <c r="AE267" t="s">
        <v>1536</v>
      </c>
      <c r="AF267">
        <v>0.1</v>
      </c>
      <c r="AG267" t="s">
        <v>1541</v>
      </c>
      <c r="AH267" t="s">
        <v>1538</v>
      </c>
      <c r="AI267" t="s">
        <v>1564</v>
      </c>
      <c r="AJ267" t="s">
        <v>1536</v>
      </c>
      <c r="AK267">
        <v>1</v>
      </c>
      <c r="AL267" t="s">
        <v>1541</v>
      </c>
      <c r="AM267" t="s">
        <v>1538</v>
      </c>
      <c r="AN267" t="s">
        <v>1565</v>
      </c>
      <c r="AO267" t="s">
        <v>1536</v>
      </c>
      <c r="AP267" t="s">
        <v>1566</v>
      </c>
      <c r="AQ267" t="s">
        <v>1541</v>
      </c>
      <c r="AR267" t="s">
        <v>1538</v>
      </c>
      <c r="AS267" t="s">
        <v>1569</v>
      </c>
      <c r="AT267" t="s">
        <v>1536</v>
      </c>
      <c r="AU267">
        <v>40</v>
      </c>
      <c r="AV267" t="s">
        <v>1541</v>
      </c>
      <c r="AW267" t="s">
        <v>1538</v>
      </c>
      <c r="AX267" t="s">
        <v>1570</v>
      </c>
      <c r="AY267" t="s">
        <v>1536</v>
      </c>
      <c r="AZ267" t="s">
        <v>1552</v>
      </c>
      <c r="BA267" t="s">
        <v>1541</v>
      </c>
      <c r="BB267" t="s">
        <v>1538</v>
      </c>
      <c r="BC267" t="s">
        <v>2050</v>
      </c>
      <c r="BD267" t="s">
        <v>1536</v>
      </c>
      <c r="BE267" s="53">
        <v>75</v>
      </c>
      <c r="BF267" t="s">
        <v>1541</v>
      </c>
      <c r="BG267" t="s">
        <v>1538</v>
      </c>
      <c r="BH267" t="s">
        <v>2051</v>
      </c>
      <c r="BI267" t="s">
        <v>1536</v>
      </c>
      <c r="BJ267" t="s">
        <v>1556</v>
      </c>
      <c r="BK267" t="s">
        <v>1553</v>
      </c>
    </row>
    <row r="268" spans="1:63" x14ac:dyDescent="0.3">
      <c r="A268" t="s">
        <v>1534</v>
      </c>
      <c r="B268" t="s">
        <v>1560</v>
      </c>
      <c r="C268" t="s">
        <v>1536</v>
      </c>
      <c r="D268" t="str">
        <f>CONCATENATE('PLC EPS IO'!B293,'PLC EPS IO'!C293)</f>
        <v>XF:23IDA-VA:0{DP:1}T-I</v>
      </c>
      <c r="E268" t="s">
        <v>1537</v>
      </c>
      <c r="F268" t="s">
        <v>1538</v>
      </c>
      <c r="G268" t="s">
        <v>1539</v>
      </c>
      <c r="H268" t="s">
        <v>1536</v>
      </c>
      <c r="I268">
        <v>1</v>
      </c>
      <c r="J268" t="s">
        <v>1540</v>
      </c>
      <c r="K268" t="s">
        <v>1541</v>
      </c>
      <c r="L268" t="s">
        <v>1538</v>
      </c>
      <c r="M268" t="s">
        <v>1542</v>
      </c>
      <c r="N268" t="s">
        <v>1536</v>
      </c>
      <c r="O268" t="s">
        <v>1543</v>
      </c>
      <c r="P268" t="s">
        <v>1541</v>
      </c>
      <c r="Q268" t="s">
        <v>1538</v>
      </c>
      <c r="R268" t="s">
        <v>1544</v>
      </c>
      <c r="S268" t="s">
        <v>1536</v>
      </c>
      <c r="T268" s="33" t="s">
        <v>1545</v>
      </c>
      <c r="U268" s="33" t="s">
        <v>1546</v>
      </c>
      <c r="V268" t="str">
        <f>'PLC EPS IO'!K293</f>
        <v>IDA_T_I[19]</v>
      </c>
      <c r="W268" t="s">
        <v>1541</v>
      </c>
      <c r="X268" t="s">
        <v>1538</v>
      </c>
      <c r="Y268" t="s">
        <v>1561</v>
      </c>
      <c r="Z268" t="s">
        <v>1536</v>
      </c>
      <c r="AA268" t="s">
        <v>1562</v>
      </c>
      <c r="AB268" t="s">
        <v>1541</v>
      </c>
      <c r="AC268" t="s">
        <v>1538</v>
      </c>
      <c r="AD268" t="s">
        <v>1563</v>
      </c>
      <c r="AE268" t="s">
        <v>1536</v>
      </c>
      <c r="AF268">
        <v>0.1</v>
      </c>
      <c r="AG268" t="s">
        <v>1541</v>
      </c>
      <c r="AH268" t="s">
        <v>1538</v>
      </c>
      <c r="AI268" t="s">
        <v>1564</v>
      </c>
      <c r="AJ268" t="s">
        <v>1536</v>
      </c>
      <c r="AK268">
        <v>1</v>
      </c>
      <c r="AL268" t="s">
        <v>1541</v>
      </c>
      <c r="AM268" t="s">
        <v>1538</v>
      </c>
      <c r="AN268" t="s">
        <v>1565</v>
      </c>
      <c r="AO268" t="s">
        <v>1536</v>
      </c>
      <c r="AP268" t="s">
        <v>1566</v>
      </c>
      <c r="AQ268" t="s">
        <v>1541</v>
      </c>
      <c r="AR268" t="s">
        <v>1538</v>
      </c>
      <c r="AS268" t="s">
        <v>1569</v>
      </c>
      <c r="AT268" t="s">
        <v>1536</v>
      </c>
      <c r="AU268">
        <v>40</v>
      </c>
      <c r="AV268" t="s">
        <v>1541</v>
      </c>
      <c r="AW268" t="s">
        <v>1538</v>
      </c>
      <c r="AX268" t="s">
        <v>1570</v>
      </c>
      <c r="AY268" t="s">
        <v>1536</v>
      </c>
      <c r="AZ268" t="s">
        <v>1552</v>
      </c>
      <c r="BA268" t="s">
        <v>1541</v>
      </c>
      <c r="BB268" t="s">
        <v>1538</v>
      </c>
      <c r="BC268" t="s">
        <v>2050</v>
      </c>
      <c r="BD268" t="s">
        <v>1536</v>
      </c>
      <c r="BE268" s="53">
        <v>75</v>
      </c>
      <c r="BF268" t="s">
        <v>1541</v>
      </c>
      <c r="BG268" t="s">
        <v>1538</v>
      </c>
      <c r="BH268" t="s">
        <v>2051</v>
      </c>
      <c r="BI268" t="s">
        <v>1536</v>
      </c>
      <c r="BJ268" t="s">
        <v>1556</v>
      </c>
      <c r="BK268" t="s">
        <v>1553</v>
      </c>
    </row>
    <row r="269" spans="1:63" x14ac:dyDescent="0.3">
      <c r="A269" t="s">
        <v>1534</v>
      </c>
      <c r="B269" t="s">
        <v>1560</v>
      </c>
      <c r="C269" t="s">
        <v>1536</v>
      </c>
      <c r="D269" t="str">
        <f>CONCATENATE('PLC EPS IO'!B294,'PLC EPS IO'!C294)</f>
        <v>XF:23IDA-UT{DI}T:Supply-I</v>
      </c>
      <c r="E269" t="s">
        <v>1537</v>
      </c>
      <c r="F269" t="s">
        <v>1538</v>
      </c>
      <c r="G269" t="s">
        <v>1539</v>
      </c>
      <c r="H269" t="s">
        <v>1536</v>
      </c>
      <c r="I269">
        <v>1</v>
      </c>
      <c r="J269" t="s">
        <v>1540</v>
      </c>
      <c r="K269" t="s">
        <v>1541</v>
      </c>
      <c r="L269" t="s">
        <v>1538</v>
      </c>
      <c r="M269" t="s">
        <v>1542</v>
      </c>
      <c r="N269" t="s">
        <v>1536</v>
      </c>
      <c r="O269" t="s">
        <v>1543</v>
      </c>
      <c r="P269" t="s">
        <v>1541</v>
      </c>
      <c r="Q269" t="s">
        <v>1538</v>
      </c>
      <c r="R269" t="s">
        <v>1544</v>
      </c>
      <c r="S269" t="s">
        <v>1536</v>
      </c>
      <c r="T269" s="33" t="s">
        <v>1545</v>
      </c>
      <c r="U269" s="33" t="s">
        <v>1546</v>
      </c>
      <c r="V269" t="str">
        <f>'PLC EPS IO'!K294</f>
        <v>IDA_T_I[20]</v>
      </c>
      <c r="W269" t="s">
        <v>1541</v>
      </c>
      <c r="X269" t="s">
        <v>1538</v>
      </c>
      <c r="Y269" t="s">
        <v>1561</v>
      </c>
      <c r="Z269" t="s">
        <v>1536</v>
      </c>
      <c r="AA269" t="s">
        <v>1562</v>
      </c>
      <c r="AB269" t="s">
        <v>1541</v>
      </c>
      <c r="AC269" t="s">
        <v>1538</v>
      </c>
      <c r="AD269" t="s">
        <v>1563</v>
      </c>
      <c r="AE269" t="s">
        <v>1536</v>
      </c>
      <c r="AF269">
        <v>0.1</v>
      </c>
      <c r="AG269" t="s">
        <v>1541</v>
      </c>
      <c r="AH269" t="s">
        <v>1538</v>
      </c>
      <c r="AI269" t="s">
        <v>1564</v>
      </c>
      <c r="AJ269" t="s">
        <v>1536</v>
      </c>
      <c r="AK269">
        <v>1</v>
      </c>
      <c r="AL269" t="s">
        <v>1541</v>
      </c>
      <c r="AM269" t="s">
        <v>1538</v>
      </c>
      <c r="AN269" t="s">
        <v>1565</v>
      </c>
      <c r="AO269" t="s">
        <v>1536</v>
      </c>
      <c r="AP269" t="s">
        <v>1566</v>
      </c>
      <c r="AQ269" t="s">
        <v>1541</v>
      </c>
      <c r="AR269" t="s">
        <v>1538</v>
      </c>
      <c r="AS269" t="s">
        <v>1569</v>
      </c>
      <c r="AT269" t="s">
        <v>1536</v>
      </c>
      <c r="AU269">
        <v>40</v>
      </c>
      <c r="AV269" t="s">
        <v>1541</v>
      </c>
      <c r="AW269" t="s">
        <v>1538</v>
      </c>
      <c r="AX269" t="s">
        <v>1570</v>
      </c>
      <c r="AY269" t="s">
        <v>1536</v>
      </c>
      <c r="AZ269" t="s">
        <v>1552</v>
      </c>
      <c r="BA269" t="s">
        <v>1541</v>
      </c>
      <c r="BB269" t="s">
        <v>1538</v>
      </c>
      <c r="BC269" t="s">
        <v>2050</v>
      </c>
      <c r="BD269" t="s">
        <v>1536</v>
      </c>
      <c r="BE269" s="53">
        <v>75</v>
      </c>
      <c r="BF269" t="s">
        <v>1541</v>
      </c>
      <c r="BG269" t="s">
        <v>1538</v>
      </c>
      <c r="BH269" t="s">
        <v>2051</v>
      </c>
      <c r="BI269" t="s">
        <v>1536</v>
      </c>
      <c r="BJ269" t="s">
        <v>1556</v>
      </c>
      <c r="BK269" t="s">
        <v>1553</v>
      </c>
    </row>
    <row r="270" spans="1:63" x14ac:dyDescent="0.3">
      <c r="A270" t="s">
        <v>1534</v>
      </c>
      <c r="B270" t="s">
        <v>1560</v>
      </c>
      <c r="C270" t="s">
        <v>1536</v>
      </c>
      <c r="D270" t="str">
        <f>CONCATENATE('PLC EPS IO'!B295,'PLC EPS IO'!C295)</f>
        <v>XF:23IDA-UT{DI}T:Return-I</v>
      </c>
      <c r="E270" t="s">
        <v>1537</v>
      </c>
      <c r="F270" t="s">
        <v>1538</v>
      </c>
      <c r="G270" t="s">
        <v>1539</v>
      </c>
      <c r="H270" t="s">
        <v>1536</v>
      </c>
      <c r="I270">
        <v>1</v>
      </c>
      <c r="J270" t="s">
        <v>1540</v>
      </c>
      <c r="K270" t="s">
        <v>1541</v>
      </c>
      <c r="L270" t="s">
        <v>1538</v>
      </c>
      <c r="M270" t="s">
        <v>1542</v>
      </c>
      <c r="N270" t="s">
        <v>1536</v>
      </c>
      <c r="O270" t="s">
        <v>1543</v>
      </c>
      <c r="P270" t="s">
        <v>1541</v>
      </c>
      <c r="Q270" t="s">
        <v>1538</v>
      </c>
      <c r="R270" t="s">
        <v>1544</v>
      </c>
      <c r="S270" t="s">
        <v>1536</v>
      </c>
      <c r="T270" s="33" t="s">
        <v>1545</v>
      </c>
      <c r="U270" s="33" t="s">
        <v>1546</v>
      </c>
      <c r="V270" t="str">
        <f>'PLC EPS IO'!K295</f>
        <v>IDA_T_I[21]</v>
      </c>
      <c r="W270" t="s">
        <v>1541</v>
      </c>
      <c r="X270" t="s">
        <v>1538</v>
      </c>
      <c r="Y270" t="s">
        <v>1561</v>
      </c>
      <c r="Z270" t="s">
        <v>1536</v>
      </c>
      <c r="AA270" t="s">
        <v>1562</v>
      </c>
      <c r="AB270" t="s">
        <v>1541</v>
      </c>
      <c r="AC270" t="s">
        <v>1538</v>
      </c>
      <c r="AD270" t="s">
        <v>1563</v>
      </c>
      <c r="AE270" t="s">
        <v>1536</v>
      </c>
      <c r="AF270">
        <v>0.1</v>
      </c>
      <c r="AG270" t="s">
        <v>1541</v>
      </c>
      <c r="AH270" t="s">
        <v>1538</v>
      </c>
      <c r="AI270" t="s">
        <v>1564</v>
      </c>
      <c r="AJ270" t="s">
        <v>1536</v>
      </c>
      <c r="AK270">
        <v>1</v>
      </c>
      <c r="AL270" t="s">
        <v>1541</v>
      </c>
      <c r="AM270" t="s">
        <v>1538</v>
      </c>
      <c r="AN270" t="s">
        <v>1565</v>
      </c>
      <c r="AO270" t="s">
        <v>1536</v>
      </c>
      <c r="AP270" t="s">
        <v>1566</v>
      </c>
      <c r="AQ270" t="s">
        <v>1541</v>
      </c>
      <c r="AR270" t="s">
        <v>1538</v>
      </c>
      <c r="AS270" t="s">
        <v>1569</v>
      </c>
      <c r="AT270" t="s">
        <v>1536</v>
      </c>
      <c r="AU270">
        <v>40</v>
      </c>
      <c r="AV270" t="s">
        <v>1541</v>
      </c>
      <c r="AW270" t="s">
        <v>1538</v>
      </c>
      <c r="AX270" t="s">
        <v>1570</v>
      </c>
      <c r="AY270" t="s">
        <v>1536</v>
      </c>
      <c r="AZ270" t="s">
        <v>1552</v>
      </c>
      <c r="BA270" t="s">
        <v>1541</v>
      </c>
      <c r="BB270" t="s">
        <v>1538</v>
      </c>
      <c r="BC270" t="s">
        <v>2050</v>
      </c>
      <c r="BD270" t="s">
        <v>1536</v>
      </c>
      <c r="BE270" s="53">
        <v>75</v>
      </c>
      <c r="BF270" t="s">
        <v>1541</v>
      </c>
      <c r="BG270" t="s">
        <v>1538</v>
      </c>
      <c r="BH270" t="s">
        <v>2051</v>
      </c>
      <c r="BI270" t="s">
        <v>1536</v>
      </c>
      <c r="BJ270" t="s">
        <v>1556</v>
      </c>
      <c r="BK270" t="s">
        <v>1553</v>
      </c>
    </row>
    <row r="271" spans="1:63" x14ac:dyDescent="0.3">
      <c r="A271" t="s">
        <v>1534</v>
      </c>
      <c r="B271" t="s">
        <v>1560</v>
      </c>
      <c r="C271" t="s">
        <v>1536</v>
      </c>
      <c r="D271" t="str">
        <f>CONCATENATE('PLC EPS IO'!B296,'PLC EPS IO'!C296)</f>
        <v>XF:23IDA-UT{PCW}T:Supply-I</v>
      </c>
      <c r="E271" t="s">
        <v>1537</v>
      </c>
      <c r="F271" t="s">
        <v>1538</v>
      </c>
      <c r="G271" t="s">
        <v>1539</v>
      </c>
      <c r="H271" t="s">
        <v>1536</v>
      </c>
      <c r="I271">
        <v>1</v>
      </c>
      <c r="J271" t="s">
        <v>1540</v>
      </c>
      <c r="K271" t="s">
        <v>1541</v>
      </c>
      <c r="L271" t="s">
        <v>1538</v>
      </c>
      <c r="M271" t="s">
        <v>1542</v>
      </c>
      <c r="N271" t="s">
        <v>1536</v>
      </c>
      <c r="O271" t="s">
        <v>1543</v>
      </c>
      <c r="P271" t="s">
        <v>1541</v>
      </c>
      <c r="Q271" t="s">
        <v>1538</v>
      </c>
      <c r="R271" t="s">
        <v>1544</v>
      </c>
      <c r="S271" t="s">
        <v>1536</v>
      </c>
      <c r="T271" s="33" t="s">
        <v>1545</v>
      </c>
      <c r="U271" s="33" t="s">
        <v>1546</v>
      </c>
      <c r="V271" t="str">
        <f>'PLC EPS IO'!K296</f>
        <v>IDA_T_I[22]</v>
      </c>
      <c r="W271" t="s">
        <v>1541</v>
      </c>
      <c r="X271" t="s">
        <v>1538</v>
      </c>
      <c r="Y271" t="s">
        <v>1561</v>
      </c>
      <c r="Z271" t="s">
        <v>1536</v>
      </c>
      <c r="AA271" t="s">
        <v>1562</v>
      </c>
      <c r="AB271" t="s">
        <v>1541</v>
      </c>
      <c r="AC271" t="s">
        <v>1538</v>
      </c>
      <c r="AD271" t="s">
        <v>1563</v>
      </c>
      <c r="AE271" t="s">
        <v>1536</v>
      </c>
      <c r="AF271">
        <v>0.1</v>
      </c>
      <c r="AG271" t="s">
        <v>1541</v>
      </c>
      <c r="AH271" t="s">
        <v>1538</v>
      </c>
      <c r="AI271" t="s">
        <v>1564</v>
      </c>
      <c r="AJ271" t="s">
        <v>1536</v>
      </c>
      <c r="AK271">
        <v>1</v>
      </c>
      <c r="AL271" t="s">
        <v>1541</v>
      </c>
      <c r="AM271" t="s">
        <v>1538</v>
      </c>
      <c r="AN271" t="s">
        <v>1565</v>
      </c>
      <c r="AO271" t="s">
        <v>1536</v>
      </c>
      <c r="AP271" t="s">
        <v>1566</v>
      </c>
      <c r="AQ271" t="s">
        <v>1541</v>
      </c>
      <c r="AR271" t="s">
        <v>1538</v>
      </c>
      <c r="AS271" t="s">
        <v>1569</v>
      </c>
      <c r="AT271" t="s">
        <v>1536</v>
      </c>
      <c r="AU271">
        <v>40</v>
      </c>
      <c r="AV271" t="s">
        <v>1541</v>
      </c>
      <c r="AW271" t="s">
        <v>1538</v>
      </c>
      <c r="AX271" t="s">
        <v>1570</v>
      </c>
      <c r="AY271" t="s">
        <v>1536</v>
      </c>
      <c r="AZ271" t="s">
        <v>1552</v>
      </c>
      <c r="BA271" t="s">
        <v>1541</v>
      </c>
      <c r="BB271" t="s">
        <v>1538</v>
      </c>
      <c r="BC271" t="s">
        <v>2050</v>
      </c>
      <c r="BD271" t="s">
        <v>1536</v>
      </c>
      <c r="BE271" s="53">
        <v>75</v>
      </c>
      <c r="BF271" t="s">
        <v>1541</v>
      </c>
      <c r="BG271" t="s">
        <v>1538</v>
      </c>
      <c r="BH271" t="s">
        <v>2051</v>
      </c>
      <c r="BI271" t="s">
        <v>1536</v>
      </c>
      <c r="BJ271" t="s">
        <v>1556</v>
      </c>
      <c r="BK271" t="s">
        <v>1553</v>
      </c>
    </row>
    <row r="272" spans="1:63" x14ac:dyDescent="0.3">
      <c r="A272" t="s">
        <v>1534</v>
      </c>
      <c r="B272" t="s">
        <v>1560</v>
      </c>
      <c r="C272" t="s">
        <v>1536</v>
      </c>
      <c r="D272" t="str">
        <f>CONCATENATE('PLC EPS IO'!B297,'PLC EPS IO'!C297)</f>
        <v>XF:23IDA-UT{PCW}T:Return-I</v>
      </c>
      <c r="E272" t="s">
        <v>1537</v>
      </c>
      <c r="F272" t="s">
        <v>1538</v>
      </c>
      <c r="G272" t="s">
        <v>1539</v>
      </c>
      <c r="H272" t="s">
        <v>1536</v>
      </c>
      <c r="I272">
        <v>1</v>
      </c>
      <c r="J272" t="s">
        <v>1540</v>
      </c>
      <c r="K272" t="s">
        <v>1541</v>
      </c>
      <c r="L272" t="s">
        <v>1538</v>
      </c>
      <c r="M272" t="s">
        <v>1542</v>
      </c>
      <c r="N272" t="s">
        <v>1536</v>
      </c>
      <c r="O272" t="s">
        <v>1543</v>
      </c>
      <c r="P272" t="s">
        <v>1541</v>
      </c>
      <c r="Q272" t="s">
        <v>1538</v>
      </c>
      <c r="R272" t="s">
        <v>1544</v>
      </c>
      <c r="S272" t="s">
        <v>1536</v>
      </c>
      <c r="T272" s="33" t="s">
        <v>1545</v>
      </c>
      <c r="U272" s="33" t="s">
        <v>1546</v>
      </c>
      <c r="V272" t="str">
        <f>'PLC EPS IO'!K297</f>
        <v>IDA_T_I[23]</v>
      </c>
      <c r="W272" t="s">
        <v>1541</v>
      </c>
      <c r="X272" t="s">
        <v>1538</v>
      </c>
      <c r="Y272" t="s">
        <v>1561</v>
      </c>
      <c r="Z272" t="s">
        <v>1536</v>
      </c>
      <c r="AA272" t="s">
        <v>1562</v>
      </c>
      <c r="AB272" t="s">
        <v>1541</v>
      </c>
      <c r="AC272" t="s">
        <v>1538</v>
      </c>
      <c r="AD272" t="s">
        <v>1563</v>
      </c>
      <c r="AE272" t="s">
        <v>1536</v>
      </c>
      <c r="AF272">
        <v>0.1</v>
      </c>
      <c r="AG272" t="s">
        <v>1541</v>
      </c>
      <c r="AH272" t="s">
        <v>1538</v>
      </c>
      <c r="AI272" t="s">
        <v>1564</v>
      </c>
      <c r="AJ272" t="s">
        <v>1536</v>
      </c>
      <c r="AK272">
        <v>1</v>
      </c>
      <c r="AL272" t="s">
        <v>1541</v>
      </c>
      <c r="AM272" t="s">
        <v>1538</v>
      </c>
      <c r="AN272" t="s">
        <v>1565</v>
      </c>
      <c r="AO272" t="s">
        <v>1536</v>
      </c>
      <c r="AP272" t="s">
        <v>1566</v>
      </c>
      <c r="AQ272" t="s">
        <v>1541</v>
      </c>
      <c r="AR272" t="s">
        <v>1538</v>
      </c>
      <c r="AS272" t="s">
        <v>1569</v>
      </c>
      <c r="AT272" t="s">
        <v>1536</v>
      </c>
      <c r="AU272">
        <v>40</v>
      </c>
      <c r="AV272" t="s">
        <v>1541</v>
      </c>
      <c r="AW272" t="s">
        <v>1538</v>
      </c>
      <c r="AX272" t="s">
        <v>1570</v>
      </c>
      <c r="AY272" t="s">
        <v>1536</v>
      </c>
      <c r="AZ272" t="s">
        <v>1552</v>
      </c>
      <c r="BA272" t="s">
        <v>1541</v>
      </c>
      <c r="BB272" t="s">
        <v>1538</v>
      </c>
      <c r="BC272" t="s">
        <v>2050</v>
      </c>
      <c r="BD272" t="s">
        <v>1536</v>
      </c>
      <c r="BE272" s="53">
        <v>75</v>
      </c>
      <c r="BF272" t="s">
        <v>1541</v>
      </c>
      <c r="BG272" t="s">
        <v>1538</v>
      </c>
      <c r="BH272" t="s">
        <v>2051</v>
      </c>
      <c r="BI272" t="s">
        <v>1536</v>
      </c>
      <c r="BJ272" t="s">
        <v>1556</v>
      </c>
      <c r="BK272" t="s">
        <v>1553</v>
      </c>
    </row>
    <row r="273" spans="1:63" x14ac:dyDescent="0.3">
      <c r="A273" t="s">
        <v>1534</v>
      </c>
      <c r="B273" t="s">
        <v>1560</v>
      </c>
      <c r="C273" t="s">
        <v>1536</v>
      </c>
      <c r="D273" t="str">
        <f>CONCATENATE('PLC EPS IO'!B298,'PLC EPS IO'!C298)</f>
        <v>XF:23ID1-OP{Diag:02}T-I</v>
      </c>
      <c r="E273" t="s">
        <v>1537</v>
      </c>
      <c r="F273" t="s">
        <v>1538</v>
      </c>
      <c r="G273" t="s">
        <v>1539</v>
      </c>
      <c r="H273" t="s">
        <v>1536</v>
      </c>
      <c r="I273">
        <v>1</v>
      </c>
      <c r="J273" t="s">
        <v>1540</v>
      </c>
      <c r="K273" t="s">
        <v>1541</v>
      </c>
      <c r="L273" t="s">
        <v>1538</v>
      </c>
      <c r="M273" t="s">
        <v>1542</v>
      </c>
      <c r="N273" t="s">
        <v>1536</v>
      </c>
      <c r="O273" t="s">
        <v>1543</v>
      </c>
      <c r="P273" t="s">
        <v>1541</v>
      </c>
      <c r="Q273" t="s">
        <v>1538</v>
      </c>
      <c r="R273" t="s">
        <v>1544</v>
      </c>
      <c r="S273" t="s">
        <v>1536</v>
      </c>
      <c r="T273" s="33" t="s">
        <v>1545</v>
      </c>
      <c r="U273" s="33" t="s">
        <v>1546</v>
      </c>
      <c r="V273" t="str">
        <f>'PLC EPS IO'!K298</f>
        <v>ID1_T_I[0]</v>
      </c>
      <c r="W273" t="s">
        <v>1541</v>
      </c>
      <c r="X273" t="s">
        <v>1538</v>
      </c>
      <c r="Y273" t="s">
        <v>1561</v>
      </c>
      <c r="Z273" t="s">
        <v>1536</v>
      </c>
      <c r="AA273" t="s">
        <v>1562</v>
      </c>
      <c r="AB273" t="s">
        <v>1541</v>
      </c>
      <c r="AC273" t="s">
        <v>1538</v>
      </c>
      <c r="AD273" t="s">
        <v>1563</v>
      </c>
      <c r="AE273" t="s">
        <v>1536</v>
      </c>
      <c r="AF273">
        <v>0.1</v>
      </c>
      <c r="AG273" t="s">
        <v>1541</v>
      </c>
      <c r="AH273" t="s">
        <v>1538</v>
      </c>
      <c r="AI273" t="s">
        <v>1564</v>
      </c>
      <c r="AJ273" t="s">
        <v>1536</v>
      </c>
      <c r="AK273">
        <v>1</v>
      </c>
      <c r="AL273" t="s">
        <v>1541</v>
      </c>
      <c r="AM273" t="s">
        <v>1538</v>
      </c>
      <c r="AN273" t="s">
        <v>1565</v>
      </c>
      <c r="AO273" t="s">
        <v>1536</v>
      </c>
      <c r="AP273" t="s">
        <v>1566</v>
      </c>
      <c r="AQ273" t="s">
        <v>1541</v>
      </c>
      <c r="AR273" t="s">
        <v>1538</v>
      </c>
      <c r="AS273" t="s">
        <v>1569</v>
      </c>
      <c r="AT273" t="s">
        <v>1536</v>
      </c>
      <c r="AU273">
        <v>40</v>
      </c>
      <c r="AV273" t="s">
        <v>1541</v>
      </c>
      <c r="AW273" t="s">
        <v>1538</v>
      </c>
      <c r="AX273" t="s">
        <v>1570</v>
      </c>
      <c r="AY273" t="s">
        <v>1536</v>
      </c>
      <c r="AZ273" t="s">
        <v>1552</v>
      </c>
      <c r="BA273" t="s">
        <v>1541</v>
      </c>
      <c r="BB273" t="s">
        <v>1538</v>
      </c>
      <c r="BC273" t="s">
        <v>2050</v>
      </c>
      <c r="BD273" t="s">
        <v>1536</v>
      </c>
      <c r="BE273" s="53">
        <v>75</v>
      </c>
      <c r="BF273" t="s">
        <v>1541</v>
      </c>
      <c r="BG273" t="s">
        <v>1538</v>
      </c>
      <c r="BH273" t="s">
        <v>2051</v>
      </c>
      <c r="BI273" t="s">
        <v>1536</v>
      </c>
      <c r="BJ273" t="s">
        <v>1556</v>
      </c>
      <c r="BK273" t="s">
        <v>1553</v>
      </c>
    </row>
    <row r="274" spans="1:63" x14ac:dyDescent="0.3">
      <c r="A274" t="s">
        <v>1534</v>
      </c>
      <c r="B274" t="s">
        <v>1560</v>
      </c>
      <c r="C274" t="s">
        <v>1536</v>
      </c>
      <c r="D274" t="str">
        <f>CONCATENATE('PLC EPS IO'!B299,'PLC EPS IO'!C299)</f>
        <v>XF:23ID1-OP{Mon-Mir}T-I</v>
      </c>
      <c r="E274" t="s">
        <v>1537</v>
      </c>
      <c r="F274" t="s">
        <v>1538</v>
      </c>
      <c r="G274" t="s">
        <v>1539</v>
      </c>
      <c r="H274" t="s">
        <v>1536</v>
      </c>
      <c r="I274">
        <v>1</v>
      </c>
      <c r="J274" t="s">
        <v>1540</v>
      </c>
      <c r="K274" t="s">
        <v>1541</v>
      </c>
      <c r="L274" t="s">
        <v>1538</v>
      </c>
      <c r="M274" t="s">
        <v>1542</v>
      </c>
      <c r="N274" t="s">
        <v>1536</v>
      </c>
      <c r="O274" t="s">
        <v>1543</v>
      </c>
      <c r="P274" t="s">
        <v>1541</v>
      </c>
      <c r="Q274" t="s">
        <v>1538</v>
      </c>
      <c r="R274" t="s">
        <v>1544</v>
      </c>
      <c r="S274" t="s">
        <v>1536</v>
      </c>
      <c r="T274" s="33" t="s">
        <v>1545</v>
      </c>
      <c r="U274" s="33" t="s">
        <v>1546</v>
      </c>
      <c r="V274" t="str">
        <f>'PLC EPS IO'!K299</f>
        <v>ID1_T_I[1]</v>
      </c>
      <c r="W274" t="s">
        <v>1541</v>
      </c>
      <c r="X274" t="s">
        <v>1538</v>
      </c>
      <c r="Y274" t="s">
        <v>1561</v>
      </c>
      <c r="Z274" t="s">
        <v>1536</v>
      </c>
      <c r="AA274" t="s">
        <v>1562</v>
      </c>
      <c r="AB274" t="s">
        <v>1541</v>
      </c>
      <c r="AC274" t="s">
        <v>1538</v>
      </c>
      <c r="AD274" t="s">
        <v>1563</v>
      </c>
      <c r="AE274" t="s">
        <v>1536</v>
      </c>
      <c r="AF274">
        <v>0.1</v>
      </c>
      <c r="AG274" t="s">
        <v>1541</v>
      </c>
      <c r="AH274" t="s">
        <v>1538</v>
      </c>
      <c r="AI274" t="s">
        <v>1564</v>
      </c>
      <c r="AJ274" t="s">
        <v>1536</v>
      </c>
      <c r="AK274">
        <v>1</v>
      </c>
      <c r="AL274" t="s">
        <v>1541</v>
      </c>
      <c r="AM274" t="s">
        <v>1538</v>
      </c>
      <c r="AN274" t="s">
        <v>1565</v>
      </c>
      <c r="AO274" t="s">
        <v>1536</v>
      </c>
      <c r="AP274" t="s">
        <v>1566</v>
      </c>
      <c r="AQ274" t="s">
        <v>1541</v>
      </c>
      <c r="AR274" t="s">
        <v>1538</v>
      </c>
      <c r="AS274" t="s">
        <v>1569</v>
      </c>
      <c r="AT274" t="s">
        <v>1536</v>
      </c>
      <c r="AU274">
        <v>40</v>
      </c>
      <c r="AV274" t="s">
        <v>1541</v>
      </c>
      <c r="AW274" t="s">
        <v>1538</v>
      </c>
      <c r="AX274" t="s">
        <v>1570</v>
      </c>
      <c r="AY274" t="s">
        <v>1536</v>
      </c>
      <c r="AZ274" t="s">
        <v>1552</v>
      </c>
      <c r="BA274" t="s">
        <v>1541</v>
      </c>
      <c r="BB274" t="s">
        <v>1538</v>
      </c>
      <c r="BC274" t="s">
        <v>2050</v>
      </c>
      <c r="BD274" t="s">
        <v>1536</v>
      </c>
      <c r="BE274" s="53">
        <v>75</v>
      </c>
      <c r="BF274" t="s">
        <v>1541</v>
      </c>
      <c r="BG274" t="s">
        <v>1538</v>
      </c>
      <c r="BH274" t="s">
        <v>2051</v>
      </c>
      <c r="BI274" t="s">
        <v>1536</v>
      </c>
      <c r="BJ274" t="s">
        <v>1556</v>
      </c>
      <c r="BK274" t="s">
        <v>1553</v>
      </c>
    </row>
    <row r="275" spans="1:63" x14ac:dyDescent="0.3">
      <c r="A275" t="s">
        <v>1534</v>
      </c>
      <c r="B275" t="s">
        <v>1560</v>
      </c>
      <c r="C275" t="s">
        <v>1536</v>
      </c>
      <c r="D275" t="str">
        <f>CONCATENATE('PLC EPS IO'!B300,'PLC EPS IO'!C300)</f>
        <v>XF:23ID1-OP{Mon-Mir:Msk}T-I</v>
      </c>
      <c r="E275" t="s">
        <v>1537</v>
      </c>
      <c r="F275" t="s">
        <v>1538</v>
      </c>
      <c r="G275" t="s">
        <v>1539</v>
      </c>
      <c r="H275" t="s">
        <v>1536</v>
      </c>
      <c r="I275">
        <v>1</v>
      </c>
      <c r="J275" t="s">
        <v>1540</v>
      </c>
      <c r="K275" t="s">
        <v>1541</v>
      </c>
      <c r="L275" t="s">
        <v>1538</v>
      </c>
      <c r="M275" t="s">
        <v>1542</v>
      </c>
      <c r="N275" t="s">
        <v>1536</v>
      </c>
      <c r="O275" t="s">
        <v>1543</v>
      </c>
      <c r="P275" t="s">
        <v>1541</v>
      </c>
      <c r="Q275" t="s">
        <v>1538</v>
      </c>
      <c r="R275" t="s">
        <v>1544</v>
      </c>
      <c r="S275" t="s">
        <v>1536</v>
      </c>
      <c r="T275" s="33" t="s">
        <v>1545</v>
      </c>
      <c r="U275" s="33" t="s">
        <v>1546</v>
      </c>
      <c r="V275" t="str">
        <f>'PLC EPS IO'!K300</f>
        <v>ID1_T_I[2]</v>
      </c>
      <c r="W275" t="s">
        <v>1541</v>
      </c>
      <c r="X275" t="s">
        <v>1538</v>
      </c>
      <c r="Y275" t="s">
        <v>1561</v>
      </c>
      <c r="Z275" t="s">
        <v>1536</v>
      </c>
      <c r="AA275" t="s">
        <v>1562</v>
      </c>
      <c r="AB275" t="s">
        <v>1541</v>
      </c>
      <c r="AC275" t="s">
        <v>1538</v>
      </c>
      <c r="AD275" t="s">
        <v>1563</v>
      </c>
      <c r="AE275" t="s">
        <v>1536</v>
      </c>
      <c r="AF275">
        <v>0.1</v>
      </c>
      <c r="AG275" t="s">
        <v>1541</v>
      </c>
      <c r="AH275" t="s">
        <v>1538</v>
      </c>
      <c r="AI275" t="s">
        <v>1564</v>
      </c>
      <c r="AJ275" t="s">
        <v>1536</v>
      </c>
      <c r="AK275">
        <v>1</v>
      </c>
      <c r="AL275" t="s">
        <v>1541</v>
      </c>
      <c r="AM275" t="s">
        <v>1538</v>
      </c>
      <c r="AN275" t="s">
        <v>1565</v>
      </c>
      <c r="AO275" t="s">
        <v>1536</v>
      </c>
      <c r="AP275" t="s">
        <v>1566</v>
      </c>
      <c r="AQ275" t="s">
        <v>1541</v>
      </c>
      <c r="AR275" t="s">
        <v>1538</v>
      </c>
      <c r="AS275" t="s">
        <v>1569</v>
      </c>
      <c r="AT275" t="s">
        <v>1536</v>
      </c>
      <c r="AU275">
        <v>40</v>
      </c>
      <c r="AV275" t="s">
        <v>1541</v>
      </c>
      <c r="AW275" t="s">
        <v>1538</v>
      </c>
      <c r="AX275" t="s">
        <v>1570</v>
      </c>
      <c r="AY275" t="s">
        <v>1536</v>
      </c>
      <c r="AZ275" t="s">
        <v>1552</v>
      </c>
      <c r="BA275" t="s">
        <v>1541</v>
      </c>
      <c r="BB275" t="s">
        <v>1538</v>
      </c>
      <c r="BC275" t="s">
        <v>2050</v>
      </c>
      <c r="BD275" t="s">
        <v>1536</v>
      </c>
      <c r="BE275" s="53">
        <v>75</v>
      </c>
      <c r="BF275" t="s">
        <v>1541</v>
      </c>
      <c r="BG275" t="s">
        <v>1538</v>
      </c>
      <c r="BH275" t="s">
        <v>2051</v>
      </c>
      <c r="BI275" t="s">
        <v>1536</v>
      </c>
      <c r="BJ275" t="s">
        <v>1556</v>
      </c>
      <c r="BK275" t="s">
        <v>1553</v>
      </c>
    </row>
    <row r="276" spans="1:63" x14ac:dyDescent="0.3">
      <c r="A276" t="s">
        <v>1534</v>
      </c>
      <c r="B276" t="s">
        <v>1560</v>
      </c>
      <c r="C276" t="s">
        <v>1536</v>
      </c>
      <c r="D276" t="str">
        <f>CONCATENATE('PLC EPS IO'!B301,'PLC EPS IO'!C301)</f>
        <v>XF:23ID1-OP{Mon-Grt:1}T-I</v>
      </c>
      <c r="E276" t="s">
        <v>1537</v>
      </c>
      <c r="F276" t="s">
        <v>1538</v>
      </c>
      <c r="G276" t="s">
        <v>1539</v>
      </c>
      <c r="H276" t="s">
        <v>1536</v>
      </c>
      <c r="I276">
        <v>1</v>
      </c>
      <c r="J276" t="s">
        <v>1540</v>
      </c>
      <c r="K276" t="s">
        <v>1541</v>
      </c>
      <c r="L276" t="s">
        <v>1538</v>
      </c>
      <c r="M276" t="s">
        <v>1542</v>
      </c>
      <c r="N276" t="s">
        <v>1536</v>
      </c>
      <c r="O276" t="s">
        <v>1543</v>
      </c>
      <c r="P276" t="s">
        <v>1541</v>
      </c>
      <c r="Q276" t="s">
        <v>1538</v>
      </c>
      <c r="R276" t="s">
        <v>1544</v>
      </c>
      <c r="S276" t="s">
        <v>1536</v>
      </c>
      <c r="T276" s="33" t="s">
        <v>1545</v>
      </c>
      <c r="U276" s="33" t="s">
        <v>1546</v>
      </c>
      <c r="V276" t="str">
        <f>'PLC EPS IO'!K301</f>
        <v>ID1_T_I[3]</v>
      </c>
      <c r="W276" t="s">
        <v>1541</v>
      </c>
      <c r="X276" t="s">
        <v>1538</v>
      </c>
      <c r="Y276" t="s">
        <v>1561</v>
      </c>
      <c r="Z276" t="s">
        <v>1536</v>
      </c>
      <c r="AA276" t="s">
        <v>1562</v>
      </c>
      <c r="AB276" t="s">
        <v>1541</v>
      </c>
      <c r="AC276" t="s">
        <v>1538</v>
      </c>
      <c r="AD276" t="s">
        <v>1563</v>
      </c>
      <c r="AE276" t="s">
        <v>1536</v>
      </c>
      <c r="AF276">
        <v>0.1</v>
      </c>
      <c r="AG276" t="s">
        <v>1541</v>
      </c>
      <c r="AH276" t="s">
        <v>1538</v>
      </c>
      <c r="AI276" t="s">
        <v>1564</v>
      </c>
      <c r="AJ276" t="s">
        <v>1536</v>
      </c>
      <c r="AK276">
        <v>1</v>
      </c>
      <c r="AL276" t="s">
        <v>1541</v>
      </c>
      <c r="AM276" t="s">
        <v>1538</v>
      </c>
      <c r="AN276" t="s">
        <v>1565</v>
      </c>
      <c r="AO276" t="s">
        <v>1536</v>
      </c>
      <c r="AP276" t="s">
        <v>1566</v>
      </c>
      <c r="AQ276" t="s">
        <v>1541</v>
      </c>
      <c r="AR276" t="s">
        <v>1538</v>
      </c>
      <c r="AS276" t="s">
        <v>1569</v>
      </c>
      <c r="AT276" t="s">
        <v>1536</v>
      </c>
      <c r="AU276">
        <v>40</v>
      </c>
      <c r="AV276" t="s">
        <v>1541</v>
      </c>
      <c r="AW276" t="s">
        <v>1538</v>
      </c>
      <c r="AX276" t="s">
        <v>1570</v>
      </c>
      <c r="AY276" t="s">
        <v>1536</v>
      </c>
      <c r="AZ276" t="s">
        <v>1552</v>
      </c>
      <c r="BA276" t="s">
        <v>1541</v>
      </c>
      <c r="BB276" t="s">
        <v>1538</v>
      </c>
      <c r="BC276" t="s">
        <v>2050</v>
      </c>
      <c r="BD276" t="s">
        <v>1536</v>
      </c>
      <c r="BE276" s="53">
        <v>75</v>
      </c>
      <c r="BF276" t="s">
        <v>1541</v>
      </c>
      <c r="BG276" t="s">
        <v>1538</v>
      </c>
      <c r="BH276" t="s">
        <v>2051</v>
      </c>
      <c r="BI276" t="s">
        <v>1536</v>
      </c>
      <c r="BJ276" t="s">
        <v>1556</v>
      </c>
      <c r="BK276" t="s">
        <v>1553</v>
      </c>
    </row>
    <row r="277" spans="1:63" x14ac:dyDescent="0.3">
      <c r="A277" t="s">
        <v>1534</v>
      </c>
      <c r="B277" t="s">
        <v>1560</v>
      </c>
      <c r="C277" t="s">
        <v>1536</v>
      </c>
      <c r="D277" t="str">
        <f>CONCATENATE('PLC EPS IO'!B302,'PLC EPS IO'!C302)</f>
        <v>XF:23ID1-OP{Mon-Grt:2}T-I</v>
      </c>
      <c r="E277" t="s">
        <v>1537</v>
      </c>
      <c r="F277" t="s">
        <v>1538</v>
      </c>
      <c r="G277" t="s">
        <v>1539</v>
      </c>
      <c r="H277" t="s">
        <v>1536</v>
      </c>
      <c r="I277">
        <v>1</v>
      </c>
      <c r="J277" t="s">
        <v>1540</v>
      </c>
      <c r="K277" t="s">
        <v>1541</v>
      </c>
      <c r="L277" t="s">
        <v>1538</v>
      </c>
      <c r="M277" t="s">
        <v>1542</v>
      </c>
      <c r="N277" t="s">
        <v>1536</v>
      </c>
      <c r="O277" t="s">
        <v>1543</v>
      </c>
      <c r="P277" t="s">
        <v>1541</v>
      </c>
      <c r="Q277" t="s">
        <v>1538</v>
      </c>
      <c r="R277" t="s">
        <v>1544</v>
      </c>
      <c r="S277" t="s">
        <v>1536</v>
      </c>
      <c r="T277" s="33" t="s">
        <v>1545</v>
      </c>
      <c r="U277" s="33" t="s">
        <v>1546</v>
      </c>
      <c r="V277" t="str">
        <f>'PLC EPS IO'!K302</f>
        <v>ID1_T_I[4]</v>
      </c>
      <c r="W277" t="s">
        <v>1541</v>
      </c>
      <c r="X277" t="s">
        <v>1538</v>
      </c>
      <c r="Y277" t="s">
        <v>1561</v>
      </c>
      <c r="Z277" t="s">
        <v>1536</v>
      </c>
      <c r="AA277" t="s">
        <v>1562</v>
      </c>
      <c r="AB277" t="s">
        <v>1541</v>
      </c>
      <c r="AC277" t="s">
        <v>1538</v>
      </c>
      <c r="AD277" t="s">
        <v>1563</v>
      </c>
      <c r="AE277" t="s">
        <v>1536</v>
      </c>
      <c r="AF277">
        <v>0.1</v>
      </c>
      <c r="AG277" t="s">
        <v>1541</v>
      </c>
      <c r="AH277" t="s">
        <v>1538</v>
      </c>
      <c r="AI277" t="s">
        <v>1564</v>
      </c>
      <c r="AJ277" t="s">
        <v>1536</v>
      </c>
      <c r="AK277">
        <v>1</v>
      </c>
      <c r="AL277" t="s">
        <v>1541</v>
      </c>
      <c r="AM277" t="s">
        <v>1538</v>
      </c>
      <c r="AN277" t="s">
        <v>1565</v>
      </c>
      <c r="AO277" t="s">
        <v>1536</v>
      </c>
      <c r="AP277" t="s">
        <v>1566</v>
      </c>
      <c r="AQ277" t="s">
        <v>1541</v>
      </c>
      <c r="AR277" t="s">
        <v>1538</v>
      </c>
      <c r="AS277" t="s">
        <v>1569</v>
      </c>
      <c r="AT277" t="s">
        <v>1536</v>
      </c>
      <c r="AU277">
        <v>40</v>
      </c>
      <c r="AV277" t="s">
        <v>1541</v>
      </c>
      <c r="AW277" t="s">
        <v>1538</v>
      </c>
      <c r="AX277" t="s">
        <v>1570</v>
      </c>
      <c r="AY277" t="s">
        <v>1536</v>
      </c>
      <c r="AZ277" t="s">
        <v>1552</v>
      </c>
      <c r="BA277" t="s">
        <v>1541</v>
      </c>
      <c r="BB277" t="s">
        <v>1538</v>
      </c>
      <c r="BC277" t="s">
        <v>2050</v>
      </c>
      <c r="BD277" t="s">
        <v>1536</v>
      </c>
      <c r="BE277" s="53">
        <v>75</v>
      </c>
      <c r="BF277" t="s">
        <v>1541</v>
      </c>
      <c r="BG277" t="s">
        <v>1538</v>
      </c>
      <c r="BH277" t="s">
        <v>2051</v>
      </c>
      <c r="BI277" t="s">
        <v>1536</v>
      </c>
      <c r="BJ277" t="s">
        <v>1556</v>
      </c>
      <c r="BK277" t="s">
        <v>1553</v>
      </c>
    </row>
    <row r="278" spans="1:63" x14ac:dyDescent="0.3">
      <c r="A278" t="s">
        <v>1534</v>
      </c>
      <c r="B278" t="s">
        <v>1560</v>
      </c>
      <c r="C278" t="s">
        <v>1536</v>
      </c>
      <c r="D278" t="str">
        <f>CONCATENATE('PLC EPS IO'!B303,'PLC EPS IO'!C303)</f>
        <v>XF:23ID1-OP{Mon-Grt:3}T-I</v>
      </c>
      <c r="E278" t="s">
        <v>1537</v>
      </c>
      <c r="F278" t="s">
        <v>1538</v>
      </c>
      <c r="G278" t="s">
        <v>1539</v>
      </c>
      <c r="H278" t="s">
        <v>1536</v>
      </c>
      <c r="I278">
        <v>1</v>
      </c>
      <c r="J278" t="s">
        <v>1540</v>
      </c>
      <c r="K278" t="s">
        <v>1541</v>
      </c>
      <c r="L278" t="s">
        <v>1538</v>
      </c>
      <c r="M278" t="s">
        <v>1542</v>
      </c>
      <c r="N278" t="s">
        <v>1536</v>
      </c>
      <c r="O278" t="s">
        <v>1543</v>
      </c>
      <c r="P278" t="s">
        <v>1541</v>
      </c>
      <c r="Q278" t="s">
        <v>1538</v>
      </c>
      <c r="R278" t="s">
        <v>1544</v>
      </c>
      <c r="S278" t="s">
        <v>1536</v>
      </c>
      <c r="T278" s="33" t="s">
        <v>1545</v>
      </c>
      <c r="U278" s="33" t="s">
        <v>1546</v>
      </c>
      <c r="V278" t="str">
        <f>'PLC EPS IO'!K303</f>
        <v>ID1_T_I[5]</v>
      </c>
      <c r="W278" t="s">
        <v>1541</v>
      </c>
      <c r="X278" t="s">
        <v>1538</v>
      </c>
      <c r="Y278" t="s">
        <v>1561</v>
      </c>
      <c r="Z278" t="s">
        <v>1536</v>
      </c>
      <c r="AA278" t="s">
        <v>1562</v>
      </c>
      <c r="AB278" t="s">
        <v>1541</v>
      </c>
      <c r="AC278" t="s">
        <v>1538</v>
      </c>
      <c r="AD278" t="s">
        <v>1563</v>
      </c>
      <c r="AE278" t="s">
        <v>1536</v>
      </c>
      <c r="AF278">
        <v>0.1</v>
      </c>
      <c r="AG278" t="s">
        <v>1541</v>
      </c>
      <c r="AH278" t="s">
        <v>1538</v>
      </c>
      <c r="AI278" t="s">
        <v>1564</v>
      </c>
      <c r="AJ278" t="s">
        <v>1536</v>
      </c>
      <c r="AK278">
        <v>1</v>
      </c>
      <c r="AL278" t="s">
        <v>1541</v>
      </c>
      <c r="AM278" t="s">
        <v>1538</v>
      </c>
      <c r="AN278" t="s">
        <v>1565</v>
      </c>
      <c r="AO278" t="s">
        <v>1536</v>
      </c>
      <c r="AP278" t="s">
        <v>1566</v>
      </c>
      <c r="AQ278" t="s">
        <v>1541</v>
      </c>
      <c r="AR278" t="s">
        <v>1538</v>
      </c>
      <c r="AS278" t="s">
        <v>1569</v>
      </c>
      <c r="AT278" t="s">
        <v>1536</v>
      </c>
      <c r="AU278">
        <v>40</v>
      </c>
      <c r="AV278" t="s">
        <v>1541</v>
      </c>
      <c r="AW278" t="s">
        <v>1538</v>
      </c>
      <c r="AX278" t="s">
        <v>1570</v>
      </c>
      <c r="AY278" t="s">
        <v>1536</v>
      </c>
      <c r="AZ278" t="s">
        <v>1552</v>
      </c>
      <c r="BA278" t="s">
        <v>1541</v>
      </c>
      <c r="BB278" t="s">
        <v>1538</v>
      </c>
      <c r="BC278" t="s">
        <v>2050</v>
      </c>
      <c r="BD278" t="s">
        <v>1536</v>
      </c>
      <c r="BE278" s="53">
        <v>75</v>
      </c>
      <c r="BF278" t="s">
        <v>1541</v>
      </c>
      <c r="BG278" t="s">
        <v>1538</v>
      </c>
      <c r="BH278" t="s">
        <v>2051</v>
      </c>
      <c r="BI278" t="s">
        <v>1536</v>
      </c>
      <c r="BJ278" t="s">
        <v>1556</v>
      </c>
      <c r="BK278" t="s">
        <v>1553</v>
      </c>
    </row>
    <row r="279" spans="1:63" x14ac:dyDescent="0.3">
      <c r="A279" t="s">
        <v>1534</v>
      </c>
      <c r="B279" t="s">
        <v>1560</v>
      </c>
      <c r="C279" t="s">
        <v>1536</v>
      </c>
      <c r="D279" t="str">
        <f>CONCATENATE('PLC EPS IO'!B304,'PLC EPS IO'!C304)</f>
        <v>XF:23ID1-OP{Mon-Grt:4}T-I</v>
      </c>
      <c r="E279" t="s">
        <v>1537</v>
      </c>
      <c r="F279" t="s">
        <v>1538</v>
      </c>
      <c r="G279" t="s">
        <v>1539</v>
      </c>
      <c r="H279" t="s">
        <v>1536</v>
      </c>
      <c r="I279">
        <v>1</v>
      </c>
      <c r="J279" t="s">
        <v>1540</v>
      </c>
      <c r="K279" t="s">
        <v>1541</v>
      </c>
      <c r="L279" t="s">
        <v>1538</v>
      </c>
      <c r="M279" t="s">
        <v>1542</v>
      </c>
      <c r="N279" t="s">
        <v>1536</v>
      </c>
      <c r="O279" t="s">
        <v>1543</v>
      </c>
      <c r="P279" t="s">
        <v>1541</v>
      </c>
      <c r="Q279" t="s">
        <v>1538</v>
      </c>
      <c r="R279" t="s">
        <v>1544</v>
      </c>
      <c r="S279" t="s">
        <v>1536</v>
      </c>
      <c r="T279" s="33" t="s">
        <v>1545</v>
      </c>
      <c r="U279" s="33" t="s">
        <v>1546</v>
      </c>
      <c r="V279" t="str">
        <f>'PLC EPS IO'!K304</f>
        <v>ID1_T_I[6]</v>
      </c>
      <c r="W279" t="s">
        <v>1541</v>
      </c>
      <c r="X279" t="s">
        <v>1538</v>
      </c>
      <c r="Y279" t="s">
        <v>1561</v>
      </c>
      <c r="Z279" t="s">
        <v>1536</v>
      </c>
      <c r="AA279" t="s">
        <v>1562</v>
      </c>
      <c r="AB279" t="s">
        <v>1541</v>
      </c>
      <c r="AC279" t="s">
        <v>1538</v>
      </c>
      <c r="AD279" t="s">
        <v>1563</v>
      </c>
      <c r="AE279" t="s">
        <v>1536</v>
      </c>
      <c r="AF279">
        <v>0.1</v>
      </c>
      <c r="AG279" t="s">
        <v>1541</v>
      </c>
      <c r="AH279" t="s">
        <v>1538</v>
      </c>
      <c r="AI279" t="s">
        <v>1564</v>
      </c>
      <c r="AJ279" t="s">
        <v>1536</v>
      </c>
      <c r="AK279">
        <v>1</v>
      </c>
      <c r="AL279" t="s">
        <v>1541</v>
      </c>
      <c r="AM279" t="s">
        <v>1538</v>
      </c>
      <c r="AN279" t="s">
        <v>1565</v>
      </c>
      <c r="AO279" t="s">
        <v>1536</v>
      </c>
      <c r="AP279" t="s">
        <v>1566</v>
      </c>
      <c r="AQ279" t="s">
        <v>1541</v>
      </c>
      <c r="AR279" t="s">
        <v>1538</v>
      </c>
      <c r="AS279" t="s">
        <v>1569</v>
      </c>
      <c r="AT279" t="s">
        <v>1536</v>
      </c>
      <c r="AU279">
        <v>40</v>
      </c>
      <c r="AV279" t="s">
        <v>1541</v>
      </c>
      <c r="AW279" t="s">
        <v>1538</v>
      </c>
      <c r="AX279" t="s">
        <v>1570</v>
      </c>
      <c r="AY279" t="s">
        <v>1536</v>
      </c>
      <c r="AZ279" t="s">
        <v>1552</v>
      </c>
      <c r="BA279" t="s">
        <v>1541</v>
      </c>
      <c r="BB279" t="s">
        <v>1538</v>
      </c>
      <c r="BC279" t="s">
        <v>2050</v>
      </c>
      <c r="BD279" t="s">
        <v>1536</v>
      </c>
      <c r="BE279" s="53">
        <v>75</v>
      </c>
      <c r="BF279" t="s">
        <v>1541</v>
      </c>
      <c r="BG279" t="s">
        <v>1538</v>
      </c>
      <c r="BH279" t="s">
        <v>2051</v>
      </c>
      <c r="BI279" t="s">
        <v>1536</v>
      </c>
      <c r="BJ279" t="s">
        <v>1556</v>
      </c>
      <c r="BK279" t="s">
        <v>1553</v>
      </c>
    </row>
    <row r="280" spans="1:63" x14ac:dyDescent="0.3">
      <c r="A280" t="s">
        <v>1534</v>
      </c>
      <c r="B280" t="s">
        <v>1560</v>
      </c>
      <c r="C280" t="s">
        <v>1536</v>
      </c>
      <c r="D280" t="str">
        <f>CONCATENATE('PLC EPS IO'!B305,'PLC EPS IO'!C305)</f>
        <v>XF:23ID1-OP{Mir:3-Bdr}T-I</v>
      </c>
      <c r="E280" t="s">
        <v>1537</v>
      </c>
      <c r="F280" t="s">
        <v>1538</v>
      </c>
      <c r="G280" t="s">
        <v>1539</v>
      </c>
      <c r="H280" t="s">
        <v>1536</v>
      </c>
      <c r="I280">
        <v>1</v>
      </c>
      <c r="J280" t="s">
        <v>1540</v>
      </c>
      <c r="K280" t="s">
        <v>1541</v>
      </c>
      <c r="L280" t="s">
        <v>1538</v>
      </c>
      <c r="M280" t="s">
        <v>1542</v>
      </c>
      <c r="N280" t="s">
        <v>1536</v>
      </c>
      <c r="O280" t="s">
        <v>1543</v>
      </c>
      <c r="P280" t="s">
        <v>1541</v>
      </c>
      <c r="Q280" t="s">
        <v>1538</v>
      </c>
      <c r="R280" t="s">
        <v>1544</v>
      </c>
      <c r="S280" t="s">
        <v>1536</v>
      </c>
      <c r="T280" s="33" t="s">
        <v>1545</v>
      </c>
      <c r="U280" s="33" t="s">
        <v>1546</v>
      </c>
      <c r="V280" t="str">
        <f>'PLC EPS IO'!K305</f>
        <v>ID1_T_I[7]</v>
      </c>
      <c r="W280" t="s">
        <v>1541</v>
      </c>
      <c r="X280" t="s">
        <v>1538</v>
      </c>
      <c r="Y280" t="s">
        <v>1561</v>
      </c>
      <c r="Z280" t="s">
        <v>1536</v>
      </c>
      <c r="AA280" t="s">
        <v>1562</v>
      </c>
      <c r="AB280" t="s">
        <v>1541</v>
      </c>
      <c r="AC280" t="s">
        <v>1538</v>
      </c>
      <c r="AD280" t="s">
        <v>1563</v>
      </c>
      <c r="AE280" t="s">
        <v>1536</v>
      </c>
      <c r="AF280">
        <v>0.1</v>
      </c>
      <c r="AG280" t="s">
        <v>1541</v>
      </c>
      <c r="AH280" t="s">
        <v>1538</v>
      </c>
      <c r="AI280" t="s">
        <v>1564</v>
      </c>
      <c r="AJ280" t="s">
        <v>1536</v>
      </c>
      <c r="AK280">
        <v>1</v>
      </c>
      <c r="AL280" t="s">
        <v>1541</v>
      </c>
      <c r="AM280" t="s">
        <v>1538</v>
      </c>
      <c r="AN280" t="s">
        <v>1565</v>
      </c>
      <c r="AO280" t="s">
        <v>1536</v>
      </c>
      <c r="AP280" t="s">
        <v>1566</v>
      </c>
      <c r="AQ280" t="s">
        <v>1541</v>
      </c>
      <c r="AR280" t="s">
        <v>1538</v>
      </c>
      <c r="AS280" t="s">
        <v>1569</v>
      </c>
      <c r="AT280" t="s">
        <v>1536</v>
      </c>
      <c r="AU280">
        <v>40</v>
      </c>
      <c r="AV280" t="s">
        <v>1541</v>
      </c>
      <c r="AW280" t="s">
        <v>1538</v>
      </c>
      <c r="AX280" t="s">
        <v>1570</v>
      </c>
      <c r="AY280" t="s">
        <v>1536</v>
      </c>
      <c r="AZ280" t="s">
        <v>1552</v>
      </c>
      <c r="BA280" t="s">
        <v>1541</v>
      </c>
      <c r="BB280" t="s">
        <v>1538</v>
      </c>
      <c r="BC280" t="s">
        <v>2050</v>
      </c>
      <c r="BD280" t="s">
        <v>1536</v>
      </c>
      <c r="BE280" s="53">
        <v>75</v>
      </c>
      <c r="BF280" t="s">
        <v>1541</v>
      </c>
      <c r="BG280" t="s">
        <v>1538</v>
      </c>
      <c r="BH280" t="s">
        <v>2051</v>
      </c>
      <c r="BI280" t="s">
        <v>1536</v>
      </c>
      <c r="BJ280" t="s">
        <v>1556</v>
      </c>
      <c r="BK280" t="s">
        <v>1553</v>
      </c>
    </row>
    <row r="281" spans="1:63" x14ac:dyDescent="0.3">
      <c r="A281" t="s">
        <v>1534</v>
      </c>
      <c r="B281" t="s">
        <v>1560</v>
      </c>
      <c r="C281" t="s">
        <v>1536</v>
      </c>
      <c r="D281" t="str">
        <f>CONCATENATE('PLC EPS IO'!B306,'PLC EPS IO'!C306)</f>
        <v>XF:23ID2-OP{Diag:01}T-I</v>
      </c>
      <c r="E281" t="s">
        <v>1537</v>
      </c>
      <c r="F281" t="s">
        <v>1538</v>
      </c>
      <c r="G281" t="s">
        <v>1539</v>
      </c>
      <c r="H281" t="s">
        <v>1536</v>
      </c>
      <c r="I281">
        <v>1</v>
      </c>
      <c r="J281" t="s">
        <v>1540</v>
      </c>
      <c r="K281" t="s">
        <v>1541</v>
      </c>
      <c r="L281" t="s">
        <v>1538</v>
      </c>
      <c r="M281" t="s">
        <v>1542</v>
      </c>
      <c r="N281" t="s">
        <v>1536</v>
      </c>
      <c r="O281" t="s">
        <v>1543</v>
      </c>
      <c r="P281" t="s">
        <v>1541</v>
      </c>
      <c r="Q281" t="s">
        <v>1538</v>
      </c>
      <c r="R281" t="s">
        <v>1544</v>
      </c>
      <c r="S281" t="s">
        <v>1536</v>
      </c>
      <c r="T281" s="33" t="s">
        <v>1545</v>
      </c>
      <c r="U281" s="33" t="s">
        <v>1546</v>
      </c>
      <c r="V281" t="str">
        <f>'PLC EPS IO'!K306</f>
        <v>ID2_T_I[0]</v>
      </c>
      <c r="W281" t="s">
        <v>1541</v>
      </c>
      <c r="X281" t="s">
        <v>1538</v>
      </c>
      <c r="Y281" t="s">
        <v>1561</v>
      </c>
      <c r="Z281" t="s">
        <v>1536</v>
      </c>
      <c r="AA281" t="s">
        <v>1562</v>
      </c>
      <c r="AB281" t="s">
        <v>1541</v>
      </c>
      <c r="AC281" t="s">
        <v>1538</v>
      </c>
      <c r="AD281" t="s">
        <v>1563</v>
      </c>
      <c r="AE281" t="s">
        <v>1536</v>
      </c>
      <c r="AF281">
        <v>0.1</v>
      </c>
      <c r="AG281" t="s">
        <v>1541</v>
      </c>
      <c r="AH281" t="s">
        <v>1538</v>
      </c>
      <c r="AI281" t="s">
        <v>1564</v>
      </c>
      <c r="AJ281" t="s">
        <v>1536</v>
      </c>
      <c r="AK281">
        <v>1</v>
      </c>
      <c r="AL281" t="s">
        <v>1541</v>
      </c>
      <c r="AM281" t="s">
        <v>1538</v>
      </c>
      <c r="AN281" t="s">
        <v>1565</v>
      </c>
      <c r="AO281" t="s">
        <v>1536</v>
      </c>
      <c r="AP281" t="s">
        <v>1566</v>
      </c>
      <c r="AQ281" t="s">
        <v>1541</v>
      </c>
      <c r="AR281" t="s">
        <v>1538</v>
      </c>
      <c r="AS281" t="s">
        <v>1569</v>
      </c>
      <c r="AT281" t="s">
        <v>1536</v>
      </c>
      <c r="AU281">
        <v>40</v>
      </c>
      <c r="AV281" t="s">
        <v>1541</v>
      </c>
      <c r="AW281" t="s">
        <v>1538</v>
      </c>
      <c r="AX281" t="s">
        <v>1570</v>
      </c>
      <c r="AY281" t="s">
        <v>1536</v>
      </c>
      <c r="AZ281" t="s">
        <v>1552</v>
      </c>
      <c r="BA281" t="s">
        <v>1541</v>
      </c>
      <c r="BB281" t="s">
        <v>1538</v>
      </c>
      <c r="BC281" t="s">
        <v>2050</v>
      </c>
      <c r="BD281" t="s">
        <v>1536</v>
      </c>
      <c r="BE281" s="53">
        <v>75</v>
      </c>
      <c r="BF281" t="s">
        <v>1541</v>
      </c>
      <c r="BG281" t="s">
        <v>1538</v>
      </c>
      <c r="BH281" t="s">
        <v>2051</v>
      </c>
      <c r="BI281" t="s">
        <v>1536</v>
      </c>
      <c r="BJ281" t="s">
        <v>1556</v>
      </c>
      <c r="BK281" t="s">
        <v>1553</v>
      </c>
    </row>
    <row r="282" spans="1:63" x14ac:dyDescent="0.3">
      <c r="A282" t="s">
        <v>1534</v>
      </c>
      <c r="B282" t="s">
        <v>1560</v>
      </c>
      <c r="C282" t="s">
        <v>1536</v>
      </c>
      <c r="D282" t="str">
        <f>CONCATENATE('PLC EPS IO'!B307,'PLC EPS IO'!C307)</f>
        <v>XF:23ID2-OP{Mon-Mir}T-I</v>
      </c>
      <c r="E282" t="s">
        <v>1537</v>
      </c>
      <c r="F282" t="s">
        <v>1538</v>
      </c>
      <c r="G282" t="s">
        <v>1539</v>
      </c>
      <c r="H282" t="s">
        <v>1536</v>
      </c>
      <c r="I282">
        <v>1</v>
      </c>
      <c r="J282" t="s">
        <v>1540</v>
      </c>
      <c r="K282" t="s">
        <v>1541</v>
      </c>
      <c r="L282" t="s">
        <v>1538</v>
      </c>
      <c r="M282" t="s">
        <v>1542</v>
      </c>
      <c r="N282" t="s">
        <v>1536</v>
      </c>
      <c r="O282" t="s">
        <v>1543</v>
      </c>
      <c r="P282" t="s">
        <v>1541</v>
      </c>
      <c r="Q282" t="s">
        <v>1538</v>
      </c>
      <c r="R282" t="s">
        <v>1544</v>
      </c>
      <c r="S282" t="s">
        <v>1536</v>
      </c>
      <c r="T282" s="33" t="s">
        <v>1545</v>
      </c>
      <c r="U282" s="33" t="s">
        <v>1546</v>
      </c>
      <c r="V282" t="str">
        <f>'PLC EPS IO'!K307</f>
        <v>ID2_T_I[1]</v>
      </c>
      <c r="W282" t="s">
        <v>1541</v>
      </c>
      <c r="X282" t="s">
        <v>1538</v>
      </c>
      <c r="Y282" t="s">
        <v>1561</v>
      </c>
      <c r="Z282" t="s">
        <v>1536</v>
      </c>
      <c r="AA282" t="s">
        <v>1562</v>
      </c>
      <c r="AB282" t="s">
        <v>1541</v>
      </c>
      <c r="AC282" t="s">
        <v>1538</v>
      </c>
      <c r="AD282" t="s">
        <v>1563</v>
      </c>
      <c r="AE282" t="s">
        <v>1536</v>
      </c>
      <c r="AF282">
        <v>0.1</v>
      </c>
      <c r="AG282" t="s">
        <v>1541</v>
      </c>
      <c r="AH282" t="s">
        <v>1538</v>
      </c>
      <c r="AI282" t="s">
        <v>1564</v>
      </c>
      <c r="AJ282" t="s">
        <v>1536</v>
      </c>
      <c r="AK282">
        <v>1</v>
      </c>
      <c r="AL282" t="s">
        <v>1541</v>
      </c>
      <c r="AM282" t="s">
        <v>1538</v>
      </c>
      <c r="AN282" t="s">
        <v>1565</v>
      </c>
      <c r="AO282" t="s">
        <v>1536</v>
      </c>
      <c r="AP282" t="s">
        <v>1566</v>
      </c>
      <c r="AQ282" t="s">
        <v>1541</v>
      </c>
      <c r="AR282" t="s">
        <v>1538</v>
      </c>
      <c r="AS282" t="s">
        <v>1569</v>
      </c>
      <c r="AT282" t="s">
        <v>1536</v>
      </c>
      <c r="AU282">
        <v>40</v>
      </c>
      <c r="AV282" t="s">
        <v>1541</v>
      </c>
      <c r="AW282" t="s">
        <v>1538</v>
      </c>
      <c r="AX282" t="s">
        <v>1570</v>
      </c>
      <c r="AY282" t="s">
        <v>1536</v>
      </c>
      <c r="AZ282" t="s">
        <v>1552</v>
      </c>
      <c r="BA282" t="s">
        <v>1541</v>
      </c>
      <c r="BB282" t="s">
        <v>1538</v>
      </c>
      <c r="BC282" t="s">
        <v>2050</v>
      </c>
      <c r="BD282" t="s">
        <v>1536</v>
      </c>
      <c r="BE282" s="53">
        <v>75</v>
      </c>
      <c r="BF282" t="s">
        <v>1541</v>
      </c>
      <c r="BG282" t="s">
        <v>1538</v>
      </c>
      <c r="BH282" t="s">
        <v>2051</v>
      </c>
      <c r="BI282" t="s">
        <v>1536</v>
      </c>
      <c r="BJ282" t="s">
        <v>1556</v>
      </c>
      <c r="BK282" t="s">
        <v>1553</v>
      </c>
    </row>
    <row r="283" spans="1:63" x14ac:dyDescent="0.3">
      <c r="A283" t="s">
        <v>1534</v>
      </c>
      <c r="B283" t="s">
        <v>1560</v>
      </c>
      <c r="C283" t="s">
        <v>1536</v>
      </c>
      <c r="D283" t="str">
        <f>CONCATENATE('PLC EPS IO'!B308,'PLC EPS IO'!C308)</f>
        <v>XF:23ID2-OP{Mon-Mir:Msk}T-I</v>
      </c>
      <c r="E283" t="s">
        <v>1537</v>
      </c>
      <c r="F283" t="s">
        <v>1538</v>
      </c>
      <c r="G283" t="s">
        <v>1539</v>
      </c>
      <c r="H283" t="s">
        <v>1536</v>
      </c>
      <c r="I283">
        <v>1</v>
      </c>
      <c r="J283" t="s">
        <v>1540</v>
      </c>
      <c r="K283" t="s">
        <v>1541</v>
      </c>
      <c r="L283" t="s">
        <v>1538</v>
      </c>
      <c r="M283" t="s">
        <v>1542</v>
      </c>
      <c r="N283" t="s">
        <v>1536</v>
      </c>
      <c r="O283" t="s">
        <v>1543</v>
      </c>
      <c r="P283" t="s">
        <v>1541</v>
      </c>
      <c r="Q283" t="s">
        <v>1538</v>
      </c>
      <c r="R283" t="s">
        <v>1544</v>
      </c>
      <c r="S283" t="s">
        <v>1536</v>
      </c>
      <c r="T283" s="33" t="s">
        <v>1545</v>
      </c>
      <c r="U283" s="33" t="s">
        <v>1546</v>
      </c>
      <c r="V283" t="str">
        <f>'PLC EPS IO'!K308</f>
        <v>ID2_T_I[2]</v>
      </c>
      <c r="W283" t="s">
        <v>1541</v>
      </c>
      <c r="X283" t="s">
        <v>1538</v>
      </c>
      <c r="Y283" t="s">
        <v>1561</v>
      </c>
      <c r="Z283" t="s">
        <v>1536</v>
      </c>
      <c r="AA283" t="s">
        <v>1562</v>
      </c>
      <c r="AB283" t="s">
        <v>1541</v>
      </c>
      <c r="AC283" t="s">
        <v>1538</v>
      </c>
      <c r="AD283" t="s">
        <v>1563</v>
      </c>
      <c r="AE283" t="s">
        <v>1536</v>
      </c>
      <c r="AF283">
        <v>0.1</v>
      </c>
      <c r="AG283" t="s">
        <v>1541</v>
      </c>
      <c r="AH283" t="s">
        <v>1538</v>
      </c>
      <c r="AI283" t="s">
        <v>1564</v>
      </c>
      <c r="AJ283" t="s">
        <v>1536</v>
      </c>
      <c r="AK283">
        <v>1</v>
      </c>
      <c r="AL283" t="s">
        <v>1541</v>
      </c>
      <c r="AM283" t="s">
        <v>1538</v>
      </c>
      <c r="AN283" t="s">
        <v>1565</v>
      </c>
      <c r="AO283" t="s">
        <v>1536</v>
      </c>
      <c r="AP283" t="s">
        <v>1566</v>
      </c>
      <c r="AQ283" t="s">
        <v>1541</v>
      </c>
      <c r="AR283" t="s">
        <v>1538</v>
      </c>
      <c r="AS283" t="s">
        <v>1569</v>
      </c>
      <c r="AT283" t="s">
        <v>1536</v>
      </c>
      <c r="AU283">
        <v>40</v>
      </c>
      <c r="AV283" t="s">
        <v>1541</v>
      </c>
      <c r="AW283" t="s">
        <v>1538</v>
      </c>
      <c r="AX283" t="s">
        <v>1570</v>
      </c>
      <c r="AY283" t="s">
        <v>1536</v>
      </c>
      <c r="AZ283" t="s">
        <v>1552</v>
      </c>
      <c r="BA283" t="s">
        <v>1541</v>
      </c>
      <c r="BB283" t="s">
        <v>1538</v>
      </c>
      <c r="BC283" t="s">
        <v>2050</v>
      </c>
      <c r="BD283" t="s">
        <v>1536</v>
      </c>
      <c r="BE283" s="53">
        <v>75</v>
      </c>
      <c r="BF283" t="s">
        <v>1541</v>
      </c>
      <c r="BG283" t="s">
        <v>1538</v>
      </c>
      <c r="BH283" t="s">
        <v>2051</v>
      </c>
      <c r="BI283" t="s">
        <v>1536</v>
      </c>
      <c r="BJ283" t="s">
        <v>1556</v>
      </c>
      <c r="BK283" t="s">
        <v>1553</v>
      </c>
    </row>
    <row r="284" spans="1:63" x14ac:dyDescent="0.3">
      <c r="A284" t="s">
        <v>1534</v>
      </c>
      <c r="B284" t="s">
        <v>1560</v>
      </c>
      <c r="C284" t="s">
        <v>1536</v>
      </c>
      <c r="D284" t="str">
        <f>CONCATENATE('PLC EPS IO'!B309,'PLC EPS IO'!C309)</f>
        <v>XF:23ID2-OP{Mon-Grt:1}T-I</v>
      </c>
      <c r="E284" t="s">
        <v>1537</v>
      </c>
      <c r="F284" t="s">
        <v>1538</v>
      </c>
      <c r="G284" t="s">
        <v>1539</v>
      </c>
      <c r="H284" t="s">
        <v>1536</v>
      </c>
      <c r="I284">
        <v>1</v>
      </c>
      <c r="J284" t="s">
        <v>1540</v>
      </c>
      <c r="K284" t="s">
        <v>1541</v>
      </c>
      <c r="L284" t="s">
        <v>1538</v>
      </c>
      <c r="M284" t="s">
        <v>1542</v>
      </c>
      <c r="N284" t="s">
        <v>1536</v>
      </c>
      <c r="O284" t="s">
        <v>1543</v>
      </c>
      <c r="P284" t="s">
        <v>1541</v>
      </c>
      <c r="Q284" t="s">
        <v>1538</v>
      </c>
      <c r="R284" t="s">
        <v>1544</v>
      </c>
      <c r="S284" t="s">
        <v>1536</v>
      </c>
      <c r="T284" s="33" t="s">
        <v>1545</v>
      </c>
      <c r="U284" s="33" t="s">
        <v>1546</v>
      </c>
      <c r="V284" t="str">
        <f>'PLC EPS IO'!K309</f>
        <v>ID2_T_I[3]</v>
      </c>
      <c r="W284" t="s">
        <v>1541</v>
      </c>
      <c r="X284" t="s">
        <v>1538</v>
      </c>
      <c r="Y284" t="s">
        <v>1561</v>
      </c>
      <c r="Z284" t="s">
        <v>1536</v>
      </c>
      <c r="AA284" t="s">
        <v>1562</v>
      </c>
      <c r="AB284" t="s">
        <v>1541</v>
      </c>
      <c r="AC284" t="s">
        <v>1538</v>
      </c>
      <c r="AD284" t="s">
        <v>1563</v>
      </c>
      <c r="AE284" t="s">
        <v>1536</v>
      </c>
      <c r="AF284">
        <v>0.1</v>
      </c>
      <c r="AG284" t="s">
        <v>1541</v>
      </c>
      <c r="AH284" t="s">
        <v>1538</v>
      </c>
      <c r="AI284" t="s">
        <v>1564</v>
      </c>
      <c r="AJ284" t="s">
        <v>1536</v>
      </c>
      <c r="AK284">
        <v>1</v>
      </c>
      <c r="AL284" t="s">
        <v>1541</v>
      </c>
      <c r="AM284" t="s">
        <v>1538</v>
      </c>
      <c r="AN284" t="s">
        <v>1565</v>
      </c>
      <c r="AO284" t="s">
        <v>1536</v>
      </c>
      <c r="AP284" t="s">
        <v>1566</v>
      </c>
      <c r="AQ284" t="s">
        <v>1541</v>
      </c>
      <c r="AR284" t="s">
        <v>1538</v>
      </c>
      <c r="AS284" t="s">
        <v>1569</v>
      </c>
      <c r="AT284" t="s">
        <v>1536</v>
      </c>
      <c r="AU284">
        <v>40</v>
      </c>
      <c r="AV284" t="s">
        <v>1541</v>
      </c>
      <c r="AW284" t="s">
        <v>1538</v>
      </c>
      <c r="AX284" t="s">
        <v>1570</v>
      </c>
      <c r="AY284" t="s">
        <v>1536</v>
      </c>
      <c r="AZ284" t="s">
        <v>1552</v>
      </c>
      <c r="BA284" t="s">
        <v>1541</v>
      </c>
      <c r="BB284" t="s">
        <v>1538</v>
      </c>
      <c r="BC284" t="s">
        <v>2050</v>
      </c>
      <c r="BD284" t="s">
        <v>1536</v>
      </c>
      <c r="BE284" s="53">
        <v>75</v>
      </c>
      <c r="BF284" t="s">
        <v>1541</v>
      </c>
      <c r="BG284" t="s">
        <v>1538</v>
      </c>
      <c r="BH284" t="s">
        <v>2051</v>
      </c>
      <c r="BI284" t="s">
        <v>1536</v>
      </c>
      <c r="BJ284" t="s">
        <v>1556</v>
      </c>
      <c r="BK284" t="s">
        <v>1553</v>
      </c>
    </row>
    <row r="285" spans="1:63" x14ac:dyDescent="0.3">
      <c r="A285" t="s">
        <v>1534</v>
      </c>
      <c r="B285" t="s">
        <v>1560</v>
      </c>
      <c r="C285" t="s">
        <v>1536</v>
      </c>
      <c r="D285" t="str">
        <f>CONCATENATE('PLC EPS IO'!B310,'PLC EPS IO'!C310)</f>
        <v>XF:23ID2-OP{Mon-Grt:2}T-I</v>
      </c>
      <c r="E285" t="s">
        <v>1537</v>
      </c>
      <c r="F285" t="s">
        <v>1538</v>
      </c>
      <c r="G285" t="s">
        <v>1539</v>
      </c>
      <c r="H285" t="s">
        <v>1536</v>
      </c>
      <c r="I285">
        <v>1</v>
      </c>
      <c r="J285" t="s">
        <v>1540</v>
      </c>
      <c r="K285" t="s">
        <v>1541</v>
      </c>
      <c r="L285" t="s">
        <v>1538</v>
      </c>
      <c r="M285" t="s">
        <v>1542</v>
      </c>
      <c r="N285" t="s">
        <v>1536</v>
      </c>
      <c r="O285" t="s">
        <v>1543</v>
      </c>
      <c r="P285" t="s">
        <v>1541</v>
      </c>
      <c r="Q285" t="s">
        <v>1538</v>
      </c>
      <c r="R285" t="s">
        <v>1544</v>
      </c>
      <c r="S285" t="s">
        <v>1536</v>
      </c>
      <c r="T285" s="33" t="s">
        <v>1545</v>
      </c>
      <c r="U285" s="33" t="s">
        <v>1546</v>
      </c>
      <c r="V285" t="str">
        <f>'PLC EPS IO'!K310</f>
        <v>ID2_T_I[4]</v>
      </c>
      <c r="W285" t="s">
        <v>1541</v>
      </c>
      <c r="X285" t="s">
        <v>1538</v>
      </c>
      <c r="Y285" t="s">
        <v>1561</v>
      </c>
      <c r="Z285" t="s">
        <v>1536</v>
      </c>
      <c r="AA285" t="s">
        <v>1562</v>
      </c>
      <c r="AB285" t="s">
        <v>1541</v>
      </c>
      <c r="AC285" t="s">
        <v>1538</v>
      </c>
      <c r="AD285" t="s">
        <v>1563</v>
      </c>
      <c r="AE285" t="s">
        <v>1536</v>
      </c>
      <c r="AF285">
        <v>0.1</v>
      </c>
      <c r="AG285" t="s">
        <v>1541</v>
      </c>
      <c r="AH285" t="s">
        <v>1538</v>
      </c>
      <c r="AI285" t="s">
        <v>1564</v>
      </c>
      <c r="AJ285" t="s">
        <v>1536</v>
      </c>
      <c r="AK285">
        <v>1</v>
      </c>
      <c r="AL285" t="s">
        <v>1541</v>
      </c>
      <c r="AM285" t="s">
        <v>1538</v>
      </c>
      <c r="AN285" t="s">
        <v>1565</v>
      </c>
      <c r="AO285" t="s">
        <v>1536</v>
      </c>
      <c r="AP285" t="s">
        <v>1566</v>
      </c>
      <c r="AQ285" t="s">
        <v>1541</v>
      </c>
      <c r="AR285" t="s">
        <v>1538</v>
      </c>
      <c r="AS285" t="s">
        <v>1569</v>
      </c>
      <c r="AT285" t="s">
        <v>1536</v>
      </c>
      <c r="AU285">
        <v>40</v>
      </c>
      <c r="AV285" t="s">
        <v>1541</v>
      </c>
      <c r="AW285" t="s">
        <v>1538</v>
      </c>
      <c r="AX285" t="s">
        <v>1570</v>
      </c>
      <c r="AY285" t="s">
        <v>1536</v>
      </c>
      <c r="AZ285" t="s">
        <v>1552</v>
      </c>
      <c r="BA285" t="s">
        <v>1541</v>
      </c>
      <c r="BB285" t="s">
        <v>1538</v>
      </c>
      <c r="BC285" t="s">
        <v>2050</v>
      </c>
      <c r="BD285" t="s">
        <v>1536</v>
      </c>
      <c r="BE285" s="53">
        <v>75</v>
      </c>
      <c r="BF285" t="s">
        <v>1541</v>
      </c>
      <c r="BG285" t="s">
        <v>1538</v>
      </c>
      <c r="BH285" t="s">
        <v>2051</v>
      </c>
      <c r="BI285" t="s">
        <v>1536</v>
      </c>
      <c r="BJ285" t="s">
        <v>1556</v>
      </c>
      <c r="BK285" t="s">
        <v>1553</v>
      </c>
    </row>
    <row r="286" spans="1:63" x14ac:dyDescent="0.3">
      <c r="A286" t="s">
        <v>1534</v>
      </c>
      <c r="B286" t="s">
        <v>1560</v>
      </c>
      <c r="C286" t="s">
        <v>1536</v>
      </c>
      <c r="D286" t="str">
        <f>CONCATENATE('PLC EPS IO'!B311,'PLC EPS IO'!C311)</f>
        <v>XF:23ID2-OP{Mon-Grt:3}T-I</v>
      </c>
      <c r="E286" t="s">
        <v>1537</v>
      </c>
      <c r="F286" t="s">
        <v>1538</v>
      </c>
      <c r="G286" t="s">
        <v>1539</v>
      </c>
      <c r="H286" t="s">
        <v>1536</v>
      </c>
      <c r="I286">
        <v>1</v>
      </c>
      <c r="J286" t="s">
        <v>1540</v>
      </c>
      <c r="K286" t="s">
        <v>1541</v>
      </c>
      <c r="L286" t="s">
        <v>1538</v>
      </c>
      <c r="M286" t="s">
        <v>1542</v>
      </c>
      <c r="N286" t="s">
        <v>1536</v>
      </c>
      <c r="O286" t="s">
        <v>1543</v>
      </c>
      <c r="P286" t="s">
        <v>1541</v>
      </c>
      <c r="Q286" t="s">
        <v>1538</v>
      </c>
      <c r="R286" t="s">
        <v>1544</v>
      </c>
      <c r="S286" t="s">
        <v>1536</v>
      </c>
      <c r="T286" s="33" t="s">
        <v>1545</v>
      </c>
      <c r="U286" s="33" t="s">
        <v>1546</v>
      </c>
      <c r="V286" t="str">
        <f>'PLC EPS IO'!K311</f>
        <v>ID2_T_I[5]</v>
      </c>
      <c r="W286" t="s">
        <v>1541</v>
      </c>
      <c r="X286" t="s">
        <v>1538</v>
      </c>
      <c r="Y286" t="s">
        <v>1561</v>
      </c>
      <c r="Z286" t="s">
        <v>1536</v>
      </c>
      <c r="AA286" t="s">
        <v>1562</v>
      </c>
      <c r="AB286" t="s">
        <v>1541</v>
      </c>
      <c r="AC286" t="s">
        <v>1538</v>
      </c>
      <c r="AD286" t="s">
        <v>1563</v>
      </c>
      <c r="AE286" t="s">
        <v>1536</v>
      </c>
      <c r="AF286">
        <v>0.1</v>
      </c>
      <c r="AG286" t="s">
        <v>1541</v>
      </c>
      <c r="AH286" t="s">
        <v>1538</v>
      </c>
      <c r="AI286" t="s">
        <v>1564</v>
      </c>
      <c r="AJ286" t="s">
        <v>1536</v>
      </c>
      <c r="AK286">
        <v>1</v>
      </c>
      <c r="AL286" t="s">
        <v>1541</v>
      </c>
      <c r="AM286" t="s">
        <v>1538</v>
      </c>
      <c r="AN286" t="s">
        <v>1565</v>
      </c>
      <c r="AO286" t="s">
        <v>1536</v>
      </c>
      <c r="AP286" t="s">
        <v>1566</v>
      </c>
      <c r="AQ286" t="s">
        <v>1541</v>
      </c>
      <c r="AR286" t="s">
        <v>1538</v>
      </c>
      <c r="AS286" t="s">
        <v>1569</v>
      </c>
      <c r="AT286" t="s">
        <v>1536</v>
      </c>
      <c r="AU286">
        <v>40</v>
      </c>
      <c r="AV286" t="s">
        <v>1541</v>
      </c>
      <c r="AW286" t="s">
        <v>1538</v>
      </c>
      <c r="AX286" t="s">
        <v>1570</v>
      </c>
      <c r="AY286" t="s">
        <v>1536</v>
      </c>
      <c r="AZ286" t="s">
        <v>1552</v>
      </c>
      <c r="BA286" t="s">
        <v>1541</v>
      </c>
      <c r="BB286" t="s">
        <v>1538</v>
      </c>
      <c r="BC286" t="s">
        <v>2050</v>
      </c>
      <c r="BD286" t="s">
        <v>1536</v>
      </c>
      <c r="BE286" s="53">
        <v>75</v>
      </c>
      <c r="BF286" t="s">
        <v>1541</v>
      </c>
      <c r="BG286" t="s">
        <v>1538</v>
      </c>
      <c r="BH286" t="s">
        <v>2051</v>
      </c>
      <c r="BI286" t="s">
        <v>1536</v>
      </c>
      <c r="BJ286" t="s">
        <v>1556</v>
      </c>
      <c r="BK286" t="s">
        <v>1553</v>
      </c>
    </row>
    <row r="287" spans="1:63" x14ac:dyDescent="0.3">
      <c r="A287" t="s">
        <v>1534</v>
      </c>
      <c r="B287" t="s">
        <v>1560</v>
      </c>
      <c r="C287" t="s">
        <v>1536</v>
      </c>
      <c r="D287" t="str">
        <f>CONCATENATE('PLC EPS IO'!B312,'PLC EPS IO'!C312)</f>
        <v>XF:23ID2-OP{Mon-Grt:4}T-I</v>
      </c>
      <c r="E287" t="s">
        <v>1537</v>
      </c>
      <c r="F287" t="s">
        <v>1538</v>
      </c>
      <c r="G287" t="s">
        <v>1539</v>
      </c>
      <c r="H287" t="s">
        <v>1536</v>
      </c>
      <c r="I287">
        <v>1</v>
      </c>
      <c r="J287" t="s">
        <v>1540</v>
      </c>
      <c r="K287" t="s">
        <v>1541</v>
      </c>
      <c r="L287" t="s">
        <v>1538</v>
      </c>
      <c r="M287" t="s">
        <v>1542</v>
      </c>
      <c r="N287" t="s">
        <v>1536</v>
      </c>
      <c r="O287" t="s">
        <v>1543</v>
      </c>
      <c r="P287" t="s">
        <v>1541</v>
      </c>
      <c r="Q287" t="s">
        <v>1538</v>
      </c>
      <c r="R287" t="s">
        <v>1544</v>
      </c>
      <c r="S287" t="s">
        <v>1536</v>
      </c>
      <c r="T287" s="33" t="s">
        <v>1545</v>
      </c>
      <c r="U287" s="33" t="s">
        <v>1546</v>
      </c>
      <c r="V287" t="str">
        <f>'PLC EPS IO'!K312</f>
        <v>ID2_T_I[6]</v>
      </c>
      <c r="W287" t="s">
        <v>1541</v>
      </c>
      <c r="X287" t="s">
        <v>1538</v>
      </c>
      <c r="Y287" t="s">
        <v>1561</v>
      </c>
      <c r="Z287" t="s">
        <v>1536</v>
      </c>
      <c r="AA287" t="s">
        <v>1562</v>
      </c>
      <c r="AB287" t="s">
        <v>1541</v>
      </c>
      <c r="AC287" t="s">
        <v>1538</v>
      </c>
      <c r="AD287" t="s">
        <v>1563</v>
      </c>
      <c r="AE287" t="s">
        <v>1536</v>
      </c>
      <c r="AF287">
        <v>0.1</v>
      </c>
      <c r="AG287" t="s">
        <v>1541</v>
      </c>
      <c r="AH287" t="s">
        <v>1538</v>
      </c>
      <c r="AI287" t="s">
        <v>1564</v>
      </c>
      <c r="AJ287" t="s">
        <v>1536</v>
      </c>
      <c r="AK287">
        <v>1</v>
      </c>
      <c r="AL287" t="s">
        <v>1541</v>
      </c>
      <c r="AM287" t="s">
        <v>1538</v>
      </c>
      <c r="AN287" t="s">
        <v>1565</v>
      </c>
      <c r="AO287" t="s">
        <v>1536</v>
      </c>
      <c r="AP287" t="s">
        <v>1566</v>
      </c>
      <c r="AQ287" t="s">
        <v>1541</v>
      </c>
      <c r="AR287" t="s">
        <v>1538</v>
      </c>
      <c r="AS287" t="s">
        <v>1569</v>
      </c>
      <c r="AT287" t="s">
        <v>1536</v>
      </c>
      <c r="AU287">
        <v>40</v>
      </c>
      <c r="AV287" t="s">
        <v>1541</v>
      </c>
      <c r="AW287" t="s">
        <v>1538</v>
      </c>
      <c r="AX287" t="s">
        <v>1570</v>
      </c>
      <c r="AY287" t="s">
        <v>1536</v>
      </c>
      <c r="AZ287" t="s">
        <v>1552</v>
      </c>
      <c r="BA287" t="s">
        <v>1541</v>
      </c>
      <c r="BB287" t="s">
        <v>1538</v>
      </c>
      <c r="BC287" t="s">
        <v>2050</v>
      </c>
      <c r="BD287" t="s">
        <v>1536</v>
      </c>
      <c r="BE287" s="53">
        <v>75</v>
      </c>
      <c r="BF287" t="s">
        <v>1541</v>
      </c>
      <c r="BG287" t="s">
        <v>1538</v>
      </c>
      <c r="BH287" t="s">
        <v>2051</v>
      </c>
      <c r="BI287" t="s">
        <v>1536</v>
      </c>
      <c r="BJ287" t="s">
        <v>1556</v>
      </c>
      <c r="BK287" t="s">
        <v>1553</v>
      </c>
    </row>
    <row r="288" spans="1:63" x14ac:dyDescent="0.3">
      <c r="A288" t="s">
        <v>1534</v>
      </c>
      <c r="B288" t="s">
        <v>1560</v>
      </c>
      <c r="C288" t="s">
        <v>1536</v>
      </c>
      <c r="D288" t="str">
        <f>CONCATENATE('PLC EPS IO'!B313,'PLC EPS IO'!C313)</f>
        <v>XF:23ID2-OP{Chop}T-I</v>
      </c>
      <c r="E288" t="s">
        <v>1537</v>
      </c>
      <c r="F288" t="s">
        <v>1538</v>
      </c>
      <c r="G288" t="s">
        <v>1539</v>
      </c>
      <c r="H288" t="s">
        <v>1536</v>
      </c>
      <c r="I288">
        <v>1</v>
      </c>
      <c r="J288" t="s">
        <v>1540</v>
      </c>
      <c r="K288" t="s">
        <v>1541</v>
      </c>
      <c r="L288" t="s">
        <v>1538</v>
      </c>
      <c r="M288" t="s">
        <v>1542</v>
      </c>
      <c r="N288" t="s">
        <v>1536</v>
      </c>
      <c r="O288" t="s">
        <v>1543</v>
      </c>
      <c r="P288" t="s">
        <v>1541</v>
      </c>
      <c r="Q288" t="s">
        <v>1538</v>
      </c>
      <c r="R288" t="s">
        <v>1544</v>
      </c>
      <c r="S288" t="s">
        <v>1536</v>
      </c>
      <c r="T288" s="33" t="s">
        <v>1545</v>
      </c>
      <c r="U288" s="33" t="s">
        <v>1546</v>
      </c>
      <c r="V288" t="str">
        <f>'PLC EPS IO'!K313</f>
        <v>ID2_T_I[7]</v>
      </c>
      <c r="W288" t="s">
        <v>1541</v>
      </c>
      <c r="X288" t="s">
        <v>1538</v>
      </c>
      <c r="Y288" t="s">
        <v>1561</v>
      </c>
      <c r="Z288" t="s">
        <v>1536</v>
      </c>
      <c r="AA288" t="s">
        <v>1562</v>
      </c>
      <c r="AB288" t="s">
        <v>1541</v>
      </c>
      <c r="AC288" t="s">
        <v>1538</v>
      </c>
      <c r="AD288" t="s">
        <v>1563</v>
      </c>
      <c r="AE288" t="s">
        <v>1536</v>
      </c>
      <c r="AF288">
        <v>0.1</v>
      </c>
      <c r="AG288" t="s">
        <v>1541</v>
      </c>
      <c r="AH288" t="s">
        <v>1538</v>
      </c>
      <c r="AI288" t="s">
        <v>1564</v>
      </c>
      <c r="AJ288" t="s">
        <v>1536</v>
      </c>
      <c r="AK288">
        <v>1</v>
      </c>
      <c r="AL288" t="s">
        <v>1541</v>
      </c>
      <c r="AM288" t="s">
        <v>1538</v>
      </c>
      <c r="AN288" t="s">
        <v>1565</v>
      </c>
      <c r="AO288" t="s">
        <v>1536</v>
      </c>
      <c r="AP288" t="s">
        <v>1566</v>
      </c>
      <c r="AQ288" t="s">
        <v>1541</v>
      </c>
      <c r="AR288" t="s">
        <v>1538</v>
      </c>
      <c r="AS288" t="s">
        <v>1569</v>
      </c>
      <c r="AT288" t="s">
        <v>1536</v>
      </c>
      <c r="AU288">
        <v>40</v>
      </c>
      <c r="AV288" t="s">
        <v>1541</v>
      </c>
      <c r="AW288" t="s">
        <v>1538</v>
      </c>
      <c r="AX288" t="s">
        <v>1570</v>
      </c>
      <c r="AY288" t="s">
        <v>1536</v>
      </c>
      <c r="AZ288" t="s">
        <v>1552</v>
      </c>
      <c r="BA288" t="s">
        <v>1541</v>
      </c>
      <c r="BB288" t="s">
        <v>1538</v>
      </c>
      <c r="BC288" t="s">
        <v>2050</v>
      </c>
      <c r="BD288" t="s">
        <v>1536</v>
      </c>
      <c r="BE288" s="53">
        <v>75</v>
      </c>
      <c r="BF288" t="s">
        <v>1541</v>
      </c>
      <c r="BG288" t="s">
        <v>1538</v>
      </c>
      <c r="BH288" t="s">
        <v>2051</v>
      </c>
      <c r="BI288" t="s">
        <v>1536</v>
      </c>
      <c r="BJ288" t="s">
        <v>1556</v>
      </c>
      <c r="BK288" t="s">
        <v>1553</v>
      </c>
    </row>
    <row r="289" spans="1:63" x14ac:dyDescent="0.3">
      <c r="A289" t="s">
        <v>1534</v>
      </c>
      <c r="B289" t="s">
        <v>1560</v>
      </c>
      <c r="C289" t="s">
        <v>1536</v>
      </c>
      <c r="D289" t="str">
        <f>CONCATENATE('PLC EPS IO'!B314,'PLC EPS IO'!C314)</f>
        <v>XF:23IDA-VA:0{DP:1}F-I</v>
      </c>
      <c r="E289" t="s">
        <v>1537</v>
      </c>
      <c r="F289" t="s">
        <v>1538</v>
      </c>
      <c r="G289" t="s">
        <v>1539</v>
      </c>
      <c r="H289" t="s">
        <v>1536</v>
      </c>
      <c r="I289">
        <v>1</v>
      </c>
      <c r="J289" t="s">
        <v>1540</v>
      </c>
      <c r="K289" t="s">
        <v>1541</v>
      </c>
      <c r="L289" t="s">
        <v>1538</v>
      </c>
      <c r="M289" t="s">
        <v>1542</v>
      </c>
      <c r="N289" t="s">
        <v>1536</v>
      </c>
      <c r="O289" t="s">
        <v>1543</v>
      </c>
      <c r="P289" t="s">
        <v>1541</v>
      </c>
      <c r="Q289" t="s">
        <v>1538</v>
      </c>
      <c r="R289" t="s">
        <v>1544</v>
      </c>
      <c r="S289" t="s">
        <v>1536</v>
      </c>
      <c r="T289" s="33" t="s">
        <v>1545</v>
      </c>
      <c r="U289" s="33" t="s">
        <v>1546</v>
      </c>
      <c r="V289" t="str">
        <f>'PLC EPS IO'!K314</f>
        <v>F_I[0]</v>
      </c>
      <c r="W289" t="s">
        <v>1541</v>
      </c>
      <c r="X289" t="s">
        <v>1538</v>
      </c>
      <c r="Y289" t="s">
        <v>1561</v>
      </c>
      <c r="Z289" t="s">
        <v>1536</v>
      </c>
      <c r="AA289" t="s">
        <v>1562</v>
      </c>
      <c r="AB289" t="s">
        <v>1541</v>
      </c>
      <c r="AC289" t="s">
        <v>1538</v>
      </c>
      <c r="AD289" t="s">
        <v>1563</v>
      </c>
      <c r="AE289" t="s">
        <v>1536</v>
      </c>
      <c r="AF289">
        <f>'PLC EPS IO'!M314</f>
        <v>1.4E-3</v>
      </c>
      <c r="AG289" t="s">
        <v>1541</v>
      </c>
      <c r="AH289" t="s">
        <v>1538</v>
      </c>
      <c r="AI289" t="s">
        <v>1564</v>
      </c>
      <c r="AJ289" t="s">
        <v>1536</v>
      </c>
      <c r="AK289">
        <v>2</v>
      </c>
      <c r="AL289" t="s">
        <v>1541</v>
      </c>
      <c r="AM289" t="s">
        <v>1538</v>
      </c>
      <c r="AN289" t="s">
        <v>1565</v>
      </c>
      <c r="AO289" t="s">
        <v>1536</v>
      </c>
      <c r="AP289" t="str">
        <f>'PLC EPS IO'!N314</f>
        <v>GPM</v>
      </c>
      <c r="AQ289" t="s">
        <v>1541</v>
      </c>
      <c r="AR289" t="s">
        <v>1538</v>
      </c>
      <c r="AS289" t="s">
        <v>1567</v>
      </c>
      <c r="AT289" t="s">
        <v>1536</v>
      </c>
      <c r="AU289">
        <v>0.42499999999999999</v>
      </c>
      <c r="AV289" t="s">
        <v>1541</v>
      </c>
      <c r="AW289" t="s">
        <v>1538</v>
      </c>
      <c r="AX289" t="s">
        <v>1568</v>
      </c>
      <c r="AY289" t="s">
        <v>1536</v>
      </c>
      <c r="AZ289" t="s">
        <v>1552</v>
      </c>
      <c r="BA289" t="s">
        <v>1541</v>
      </c>
      <c r="BB289" t="s">
        <v>1538</v>
      </c>
      <c r="BC289" t="s">
        <v>2048</v>
      </c>
      <c r="BD289" t="s">
        <v>1536</v>
      </c>
      <c r="BE289" s="53">
        <v>0.25</v>
      </c>
      <c r="BF289" t="s">
        <v>1541</v>
      </c>
      <c r="BG289" t="s">
        <v>1538</v>
      </c>
      <c r="BH289" t="s">
        <v>2049</v>
      </c>
      <c r="BI289" t="s">
        <v>1536</v>
      </c>
      <c r="BJ289" t="s">
        <v>1556</v>
      </c>
      <c r="BK289" t="s">
        <v>1553</v>
      </c>
    </row>
    <row r="290" spans="1:63" x14ac:dyDescent="0.3">
      <c r="A290" t="s">
        <v>1534</v>
      </c>
      <c r="B290" t="s">
        <v>1560</v>
      </c>
      <c r="C290" t="s">
        <v>1536</v>
      </c>
      <c r="D290" t="str">
        <f>CONCATENATE('PLC EPS IO'!B315,'PLC EPS IO'!C315)</f>
        <v>XF:23IDA-OP:1{Mir:1}F-I</v>
      </c>
      <c r="E290" t="s">
        <v>1537</v>
      </c>
      <c r="F290" t="s">
        <v>1538</v>
      </c>
      <c r="G290" t="s">
        <v>1539</v>
      </c>
      <c r="H290" t="s">
        <v>1536</v>
      </c>
      <c r="I290">
        <v>1</v>
      </c>
      <c r="J290" t="s">
        <v>1540</v>
      </c>
      <c r="K290" t="s">
        <v>1541</v>
      </c>
      <c r="L290" t="s">
        <v>1538</v>
      </c>
      <c r="M290" t="s">
        <v>1542</v>
      </c>
      <c r="N290" t="s">
        <v>1536</v>
      </c>
      <c r="O290" t="s">
        <v>1543</v>
      </c>
      <c r="P290" t="s">
        <v>1541</v>
      </c>
      <c r="Q290" t="s">
        <v>1538</v>
      </c>
      <c r="R290" t="s">
        <v>1544</v>
      </c>
      <c r="S290" t="s">
        <v>1536</v>
      </c>
      <c r="T290" s="33" t="s">
        <v>1545</v>
      </c>
      <c r="U290" s="33" t="s">
        <v>1546</v>
      </c>
      <c r="V290" t="str">
        <f>'PLC EPS IO'!K315</f>
        <v>F_I[1]</v>
      </c>
      <c r="W290" t="s">
        <v>1541</v>
      </c>
      <c r="X290" t="s">
        <v>1538</v>
      </c>
      <c r="Y290" t="s">
        <v>1561</v>
      </c>
      <c r="Z290" t="s">
        <v>1536</v>
      </c>
      <c r="AA290" t="s">
        <v>1562</v>
      </c>
      <c r="AB290" t="s">
        <v>1541</v>
      </c>
      <c r="AC290" t="s">
        <v>1538</v>
      </c>
      <c r="AD290" t="s">
        <v>1563</v>
      </c>
      <c r="AE290" t="s">
        <v>1536</v>
      </c>
      <c r="AF290">
        <f>'PLC EPS IO'!M315</f>
        <v>2.3E-3</v>
      </c>
      <c r="AG290" t="s">
        <v>1541</v>
      </c>
      <c r="AH290" t="s">
        <v>1538</v>
      </c>
      <c r="AI290" t="s">
        <v>1564</v>
      </c>
      <c r="AJ290" t="s">
        <v>1536</v>
      </c>
      <c r="AK290">
        <v>2</v>
      </c>
      <c r="AL290" t="s">
        <v>1541</v>
      </c>
      <c r="AM290" t="s">
        <v>1538</v>
      </c>
      <c r="AN290" t="s">
        <v>1565</v>
      </c>
      <c r="AO290" t="s">
        <v>1536</v>
      </c>
      <c r="AP290" t="str">
        <f>'PLC EPS IO'!N315</f>
        <v>GPM</v>
      </c>
      <c r="AQ290" t="s">
        <v>1541</v>
      </c>
      <c r="AR290" t="s">
        <v>1538</v>
      </c>
      <c r="AS290" t="s">
        <v>1567</v>
      </c>
      <c r="AT290" t="s">
        <v>1536</v>
      </c>
      <c r="AU290">
        <v>1.2749999999999999</v>
      </c>
      <c r="AV290" t="s">
        <v>1541</v>
      </c>
      <c r="AW290" t="s">
        <v>1538</v>
      </c>
      <c r="AX290" t="s">
        <v>1568</v>
      </c>
      <c r="AY290" t="s">
        <v>1536</v>
      </c>
      <c r="AZ290" t="s">
        <v>1552</v>
      </c>
      <c r="BA290" t="s">
        <v>1541</v>
      </c>
      <c r="BB290" t="s">
        <v>1538</v>
      </c>
      <c r="BC290" t="s">
        <v>2048</v>
      </c>
      <c r="BD290" t="s">
        <v>1536</v>
      </c>
      <c r="BE290" s="53">
        <v>0.75</v>
      </c>
      <c r="BF290" t="s">
        <v>1541</v>
      </c>
      <c r="BG290" t="s">
        <v>1538</v>
      </c>
      <c r="BH290" t="s">
        <v>2049</v>
      </c>
      <c r="BI290" t="s">
        <v>1536</v>
      </c>
      <c r="BJ290" t="s">
        <v>1556</v>
      </c>
      <c r="BK290" t="s">
        <v>1553</v>
      </c>
    </row>
    <row r="291" spans="1:63" x14ac:dyDescent="0.3">
      <c r="A291" t="s">
        <v>1534</v>
      </c>
      <c r="B291" t="s">
        <v>1560</v>
      </c>
      <c r="C291" t="s">
        <v>1536</v>
      </c>
      <c r="D291" t="str">
        <f>CONCATENATE('PLC EPS IO'!B316,'PLC EPS IO'!C316)</f>
        <v>XF:23IDA-OP:1{Mir:1-Msk}F-I</v>
      </c>
      <c r="E291" t="s">
        <v>1537</v>
      </c>
      <c r="F291" t="s">
        <v>1538</v>
      </c>
      <c r="G291" t="s">
        <v>1539</v>
      </c>
      <c r="H291" t="s">
        <v>1536</v>
      </c>
      <c r="I291">
        <v>1</v>
      </c>
      <c r="J291" t="s">
        <v>1540</v>
      </c>
      <c r="K291" t="s">
        <v>1541</v>
      </c>
      <c r="L291" t="s">
        <v>1538</v>
      </c>
      <c r="M291" t="s">
        <v>1542</v>
      </c>
      <c r="N291" t="s">
        <v>1536</v>
      </c>
      <c r="O291" t="s">
        <v>1543</v>
      </c>
      <c r="P291" t="s">
        <v>1541</v>
      </c>
      <c r="Q291" t="s">
        <v>1538</v>
      </c>
      <c r="R291" t="s">
        <v>1544</v>
      </c>
      <c r="S291" t="s">
        <v>1536</v>
      </c>
      <c r="T291" s="33" t="s">
        <v>1545</v>
      </c>
      <c r="U291" s="33" t="s">
        <v>1546</v>
      </c>
      <c r="V291" t="str">
        <f>'PLC EPS IO'!K316</f>
        <v>F_I[2]</v>
      </c>
      <c r="W291" t="s">
        <v>1541</v>
      </c>
      <c r="X291" t="s">
        <v>1538</v>
      </c>
      <c r="Y291" t="s">
        <v>1561</v>
      </c>
      <c r="Z291" t="s">
        <v>1536</v>
      </c>
      <c r="AA291" t="s">
        <v>1562</v>
      </c>
      <c r="AB291" t="s">
        <v>1541</v>
      </c>
      <c r="AC291" t="s">
        <v>1538</v>
      </c>
      <c r="AD291" t="s">
        <v>1563</v>
      </c>
      <c r="AE291" t="s">
        <v>1536</v>
      </c>
      <c r="AF291">
        <f>'PLC EPS IO'!M316</f>
        <v>2.3E-3</v>
      </c>
      <c r="AG291" t="s">
        <v>1541</v>
      </c>
      <c r="AH291" t="s">
        <v>1538</v>
      </c>
      <c r="AI291" t="s">
        <v>1564</v>
      </c>
      <c r="AJ291" t="s">
        <v>1536</v>
      </c>
      <c r="AK291">
        <v>2</v>
      </c>
      <c r="AL291" t="s">
        <v>1541</v>
      </c>
      <c r="AM291" t="s">
        <v>1538</v>
      </c>
      <c r="AN291" t="s">
        <v>1565</v>
      </c>
      <c r="AO291" t="s">
        <v>1536</v>
      </c>
      <c r="AP291" t="str">
        <f>'PLC EPS IO'!N316</f>
        <v>GPM</v>
      </c>
      <c r="AQ291" t="s">
        <v>1541</v>
      </c>
      <c r="AR291" t="s">
        <v>1538</v>
      </c>
      <c r="AS291" t="s">
        <v>1567</v>
      </c>
      <c r="AT291" t="s">
        <v>1536</v>
      </c>
      <c r="AU291">
        <v>1.2749999999999999</v>
      </c>
      <c r="AV291" t="s">
        <v>1541</v>
      </c>
      <c r="AW291" t="s">
        <v>1538</v>
      </c>
      <c r="AX291" t="s">
        <v>1568</v>
      </c>
      <c r="AY291" t="s">
        <v>1536</v>
      </c>
      <c r="AZ291" t="s">
        <v>1552</v>
      </c>
      <c r="BA291" t="s">
        <v>1541</v>
      </c>
      <c r="BB291" t="s">
        <v>1538</v>
      </c>
      <c r="BC291" t="s">
        <v>2048</v>
      </c>
      <c r="BD291" t="s">
        <v>1536</v>
      </c>
      <c r="BE291" s="53">
        <v>0.75</v>
      </c>
      <c r="BF291" t="s">
        <v>1541</v>
      </c>
      <c r="BG291" t="s">
        <v>1538</v>
      </c>
      <c r="BH291" t="s">
        <v>2049</v>
      </c>
      <c r="BI291" t="s">
        <v>1536</v>
      </c>
      <c r="BJ291" t="s">
        <v>1556</v>
      </c>
      <c r="BK291" t="s">
        <v>1553</v>
      </c>
    </row>
    <row r="292" spans="1:63" x14ac:dyDescent="0.3">
      <c r="A292" t="s">
        <v>1534</v>
      </c>
      <c r="B292" t="s">
        <v>1560</v>
      </c>
      <c r="C292" t="s">
        <v>1536</v>
      </c>
      <c r="D292" t="str">
        <f>CONCATENATE('PLC EPS IO'!B317,'PLC EPS IO'!C317)</f>
        <v>XF:23IDA-OP:2{Mir:1A}F-I</v>
      </c>
      <c r="E292" t="s">
        <v>1537</v>
      </c>
      <c r="F292" t="s">
        <v>1538</v>
      </c>
      <c r="G292" t="s">
        <v>1539</v>
      </c>
      <c r="H292" t="s">
        <v>1536</v>
      </c>
      <c r="I292">
        <v>1</v>
      </c>
      <c r="J292" t="s">
        <v>1540</v>
      </c>
      <c r="K292" t="s">
        <v>1541</v>
      </c>
      <c r="L292" t="s">
        <v>1538</v>
      </c>
      <c r="M292" t="s">
        <v>1542</v>
      </c>
      <c r="N292" t="s">
        <v>1536</v>
      </c>
      <c r="O292" t="s">
        <v>1543</v>
      </c>
      <c r="P292" t="s">
        <v>1541</v>
      </c>
      <c r="Q292" t="s">
        <v>1538</v>
      </c>
      <c r="R292" t="s">
        <v>1544</v>
      </c>
      <c r="S292" t="s">
        <v>1536</v>
      </c>
      <c r="T292" s="33" t="s">
        <v>1545</v>
      </c>
      <c r="U292" s="33" t="s">
        <v>1546</v>
      </c>
      <c r="V292" t="str">
        <f>'PLC EPS IO'!K317</f>
        <v>F_I[3]</v>
      </c>
      <c r="W292" t="s">
        <v>1541</v>
      </c>
      <c r="X292" t="s">
        <v>1538</v>
      </c>
      <c r="Y292" t="s">
        <v>1561</v>
      </c>
      <c r="Z292" t="s">
        <v>1536</v>
      </c>
      <c r="AA292" t="s">
        <v>1562</v>
      </c>
      <c r="AB292" t="s">
        <v>1541</v>
      </c>
      <c r="AC292" t="s">
        <v>1538</v>
      </c>
      <c r="AD292" t="s">
        <v>1563</v>
      </c>
      <c r="AE292" t="s">
        <v>1536</v>
      </c>
      <c r="AF292">
        <f>'PLC EPS IO'!M317</f>
        <v>2.3E-3</v>
      </c>
      <c r="AG292" t="s">
        <v>1541</v>
      </c>
      <c r="AH292" t="s">
        <v>1538</v>
      </c>
      <c r="AI292" t="s">
        <v>1564</v>
      </c>
      <c r="AJ292" t="s">
        <v>1536</v>
      </c>
      <c r="AK292">
        <v>2</v>
      </c>
      <c r="AL292" t="s">
        <v>1541</v>
      </c>
      <c r="AM292" t="s">
        <v>1538</v>
      </c>
      <c r="AN292" t="s">
        <v>1565</v>
      </c>
      <c r="AO292" t="s">
        <v>1536</v>
      </c>
      <c r="AP292" t="str">
        <f>'PLC EPS IO'!N317</f>
        <v>GPM</v>
      </c>
      <c r="AQ292" t="s">
        <v>1541</v>
      </c>
      <c r="AR292" t="s">
        <v>1538</v>
      </c>
      <c r="AS292" t="s">
        <v>1567</v>
      </c>
      <c r="AT292" t="s">
        <v>1536</v>
      </c>
      <c r="AU292">
        <v>0.68</v>
      </c>
      <c r="AV292" t="s">
        <v>1541</v>
      </c>
      <c r="AW292" t="s">
        <v>1538</v>
      </c>
      <c r="AX292" t="s">
        <v>1568</v>
      </c>
      <c r="AY292" t="s">
        <v>1536</v>
      </c>
      <c r="AZ292" t="s">
        <v>1552</v>
      </c>
      <c r="BA292" t="s">
        <v>1541</v>
      </c>
      <c r="BB292" t="s">
        <v>1538</v>
      </c>
      <c r="BC292" t="s">
        <v>2048</v>
      </c>
      <c r="BD292" t="s">
        <v>1536</v>
      </c>
      <c r="BE292" s="53">
        <v>0.4</v>
      </c>
      <c r="BF292" t="s">
        <v>1541</v>
      </c>
      <c r="BG292" t="s">
        <v>1538</v>
      </c>
      <c r="BH292" t="s">
        <v>2049</v>
      </c>
      <c r="BI292" t="s">
        <v>1536</v>
      </c>
      <c r="BJ292" t="s">
        <v>1556</v>
      </c>
      <c r="BK292" t="s">
        <v>1553</v>
      </c>
    </row>
    <row r="293" spans="1:63" x14ac:dyDescent="0.3">
      <c r="A293" t="s">
        <v>1534</v>
      </c>
      <c r="B293" t="s">
        <v>1560</v>
      </c>
      <c r="C293" t="s">
        <v>1536</v>
      </c>
      <c r="D293" t="str">
        <f>CONCATENATE('PLC EPS IO'!B318,'PLC EPS IO'!C318)</f>
        <v>XF:23IDA-OP:2{Mir:1-Msk}F-I</v>
      </c>
      <c r="E293" t="s">
        <v>1537</v>
      </c>
      <c r="F293" t="s">
        <v>1538</v>
      </c>
      <c r="G293" t="s">
        <v>1539</v>
      </c>
      <c r="H293" t="s">
        <v>1536</v>
      </c>
      <c r="I293">
        <v>1</v>
      </c>
      <c r="J293" t="s">
        <v>1540</v>
      </c>
      <c r="K293" t="s">
        <v>1541</v>
      </c>
      <c r="L293" t="s">
        <v>1538</v>
      </c>
      <c r="M293" t="s">
        <v>1542</v>
      </c>
      <c r="N293" t="s">
        <v>1536</v>
      </c>
      <c r="O293" t="s">
        <v>1543</v>
      </c>
      <c r="P293" t="s">
        <v>1541</v>
      </c>
      <c r="Q293" t="s">
        <v>1538</v>
      </c>
      <c r="R293" t="s">
        <v>1544</v>
      </c>
      <c r="S293" t="s">
        <v>1536</v>
      </c>
      <c r="T293" s="33" t="s">
        <v>1545</v>
      </c>
      <c r="U293" s="33" t="s">
        <v>1546</v>
      </c>
      <c r="V293" t="str">
        <f>'PLC EPS IO'!K318</f>
        <v>F_I[4]</v>
      </c>
      <c r="W293" t="s">
        <v>1541</v>
      </c>
      <c r="X293" t="s">
        <v>1538</v>
      </c>
      <c r="Y293" t="s">
        <v>1561</v>
      </c>
      <c r="Z293" t="s">
        <v>1536</v>
      </c>
      <c r="AA293" t="s">
        <v>1562</v>
      </c>
      <c r="AB293" t="s">
        <v>1541</v>
      </c>
      <c r="AC293" t="s">
        <v>1538</v>
      </c>
      <c r="AD293" t="s">
        <v>1563</v>
      </c>
      <c r="AE293" t="s">
        <v>1536</v>
      </c>
      <c r="AF293">
        <f>'PLC EPS IO'!M318</f>
        <v>1.4E-3</v>
      </c>
      <c r="AG293" t="s">
        <v>1541</v>
      </c>
      <c r="AH293" t="s">
        <v>1538</v>
      </c>
      <c r="AI293" t="s">
        <v>1564</v>
      </c>
      <c r="AJ293" t="s">
        <v>1536</v>
      </c>
      <c r="AK293">
        <v>2</v>
      </c>
      <c r="AL293" t="s">
        <v>1541</v>
      </c>
      <c r="AM293" t="s">
        <v>1538</v>
      </c>
      <c r="AN293" t="s">
        <v>1565</v>
      </c>
      <c r="AO293" t="s">
        <v>1536</v>
      </c>
      <c r="AP293" t="str">
        <f>'PLC EPS IO'!N318</f>
        <v>GPM</v>
      </c>
      <c r="AQ293" t="s">
        <v>1541</v>
      </c>
      <c r="AR293" t="s">
        <v>1538</v>
      </c>
      <c r="AS293" t="s">
        <v>1567</v>
      </c>
      <c r="AT293" t="s">
        <v>1536</v>
      </c>
      <c r="AU293">
        <v>0.68</v>
      </c>
      <c r="AV293" t="s">
        <v>1541</v>
      </c>
      <c r="AW293" t="s">
        <v>1538</v>
      </c>
      <c r="AX293" t="s">
        <v>1568</v>
      </c>
      <c r="AY293" t="s">
        <v>1536</v>
      </c>
      <c r="AZ293" t="s">
        <v>1552</v>
      </c>
      <c r="BA293" t="s">
        <v>1541</v>
      </c>
      <c r="BB293" t="s">
        <v>1538</v>
      </c>
      <c r="BC293" t="s">
        <v>2048</v>
      </c>
      <c r="BD293" t="s">
        <v>1536</v>
      </c>
      <c r="BE293" s="53">
        <v>0.4</v>
      </c>
      <c r="BF293" t="s">
        <v>1541</v>
      </c>
      <c r="BG293" t="s">
        <v>1538</v>
      </c>
      <c r="BH293" t="s">
        <v>2049</v>
      </c>
      <c r="BI293" t="s">
        <v>1536</v>
      </c>
      <c r="BJ293" t="s">
        <v>1556</v>
      </c>
      <c r="BK293" t="s">
        <v>1553</v>
      </c>
    </row>
    <row r="294" spans="1:63" x14ac:dyDescent="0.3">
      <c r="A294" t="s">
        <v>1534</v>
      </c>
      <c r="B294" t="s">
        <v>1560</v>
      </c>
      <c r="C294" t="s">
        <v>1536</v>
      </c>
      <c r="D294" t="str">
        <f>CONCATENATE('PLC EPS IO'!B319,'PLC EPS IO'!C319)</f>
        <v>XF:23IDA-OP:1{FS:1}F-I</v>
      </c>
      <c r="E294" t="s">
        <v>1537</v>
      </c>
      <c r="F294" t="s">
        <v>1538</v>
      </c>
      <c r="G294" t="s">
        <v>1539</v>
      </c>
      <c r="H294" t="s">
        <v>1536</v>
      </c>
      <c r="I294">
        <v>1</v>
      </c>
      <c r="J294" t="s">
        <v>1540</v>
      </c>
      <c r="K294" t="s">
        <v>1541</v>
      </c>
      <c r="L294" t="s">
        <v>1538</v>
      </c>
      <c r="M294" t="s">
        <v>1542</v>
      </c>
      <c r="N294" t="s">
        <v>1536</v>
      </c>
      <c r="O294" t="s">
        <v>1543</v>
      </c>
      <c r="P294" t="s">
        <v>1541</v>
      </c>
      <c r="Q294" t="s">
        <v>1538</v>
      </c>
      <c r="R294" t="s">
        <v>1544</v>
      </c>
      <c r="S294" t="s">
        <v>1536</v>
      </c>
      <c r="T294" s="33" t="s">
        <v>1545</v>
      </c>
      <c r="U294" s="33" t="s">
        <v>1546</v>
      </c>
      <c r="V294" t="str">
        <f>'PLC EPS IO'!K319</f>
        <v>F_I[5]</v>
      </c>
      <c r="W294" t="s">
        <v>1541</v>
      </c>
      <c r="X294" t="s">
        <v>1538</v>
      </c>
      <c r="Y294" t="s">
        <v>1561</v>
      </c>
      <c r="Z294" t="s">
        <v>1536</v>
      </c>
      <c r="AA294" t="s">
        <v>1562</v>
      </c>
      <c r="AB294" t="s">
        <v>1541</v>
      </c>
      <c r="AC294" t="s">
        <v>1538</v>
      </c>
      <c r="AD294" t="s">
        <v>1563</v>
      </c>
      <c r="AE294" t="s">
        <v>1536</v>
      </c>
      <c r="AF294">
        <f>'PLC EPS IO'!M319</f>
        <v>5.5000000000000003E-4</v>
      </c>
      <c r="AG294" t="s">
        <v>1541</v>
      </c>
      <c r="AH294" t="s">
        <v>1538</v>
      </c>
      <c r="AI294" t="s">
        <v>1564</v>
      </c>
      <c r="AJ294" t="s">
        <v>1536</v>
      </c>
      <c r="AK294">
        <v>2</v>
      </c>
      <c r="AL294" t="s">
        <v>1541</v>
      </c>
      <c r="AM294" t="s">
        <v>1538</v>
      </c>
      <c r="AN294" t="s">
        <v>1565</v>
      </c>
      <c r="AO294" t="s">
        <v>1536</v>
      </c>
      <c r="AP294" t="str">
        <f>'PLC EPS IO'!N319</f>
        <v>GPM</v>
      </c>
      <c r="AQ294" t="s">
        <v>1541</v>
      </c>
      <c r="AR294" t="s">
        <v>1538</v>
      </c>
      <c r="AS294" t="s">
        <v>1567</v>
      </c>
      <c r="AT294" t="s">
        <v>1536</v>
      </c>
      <c r="AU294">
        <v>0.42499999999999999</v>
      </c>
      <c r="AV294" t="s">
        <v>1541</v>
      </c>
      <c r="AW294" t="s">
        <v>1538</v>
      </c>
      <c r="AX294" t="s">
        <v>1568</v>
      </c>
      <c r="AY294" t="s">
        <v>1536</v>
      </c>
      <c r="AZ294" t="s">
        <v>1552</v>
      </c>
      <c r="BA294" t="s">
        <v>1541</v>
      </c>
      <c r="BB294" t="s">
        <v>1538</v>
      </c>
      <c r="BC294" t="s">
        <v>2048</v>
      </c>
      <c r="BD294" t="s">
        <v>1536</v>
      </c>
      <c r="BE294" s="53">
        <v>0.25</v>
      </c>
      <c r="BF294" t="s">
        <v>1541</v>
      </c>
      <c r="BG294" t="s">
        <v>1538</v>
      </c>
      <c r="BH294" t="s">
        <v>2049</v>
      </c>
      <c r="BI294" t="s">
        <v>1536</v>
      </c>
      <c r="BJ294" t="s">
        <v>1556</v>
      </c>
      <c r="BK294" t="s">
        <v>1553</v>
      </c>
    </row>
    <row r="295" spans="1:63" x14ac:dyDescent="0.3">
      <c r="A295" t="s">
        <v>1534</v>
      </c>
      <c r="B295" t="s">
        <v>1560</v>
      </c>
      <c r="C295" t="s">
        <v>1536</v>
      </c>
      <c r="D295" t="str">
        <f>CONCATENATE('PLC EPS IO'!B320,'PLC EPS IO'!C320)</f>
        <v>XF:23IDA-OP:2{Mir:1B}F-I</v>
      </c>
      <c r="E295" t="s">
        <v>1537</v>
      </c>
      <c r="F295" t="s">
        <v>1538</v>
      </c>
      <c r="G295" t="s">
        <v>1539</v>
      </c>
      <c r="H295" t="s">
        <v>1536</v>
      </c>
      <c r="I295">
        <v>1</v>
      </c>
      <c r="J295" t="s">
        <v>1540</v>
      </c>
      <c r="K295" t="s">
        <v>1541</v>
      </c>
      <c r="L295" t="s">
        <v>1538</v>
      </c>
      <c r="M295" t="s">
        <v>1542</v>
      </c>
      <c r="N295" t="s">
        <v>1536</v>
      </c>
      <c r="O295" t="s">
        <v>1543</v>
      </c>
      <c r="P295" t="s">
        <v>1541</v>
      </c>
      <c r="Q295" t="s">
        <v>1538</v>
      </c>
      <c r="R295" t="s">
        <v>1544</v>
      </c>
      <c r="S295" t="s">
        <v>1536</v>
      </c>
      <c r="T295" s="33" t="s">
        <v>1545</v>
      </c>
      <c r="U295" s="33" t="s">
        <v>1546</v>
      </c>
      <c r="V295" t="str">
        <f>'PLC EPS IO'!K320</f>
        <v>F_I[6]</v>
      </c>
      <c r="W295" t="s">
        <v>1541</v>
      </c>
      <c r="X295" t="s">
        <v>1538</v>
      </c>
      <c r="Y295" t="s">
        <v>1561</v>
      </c>
      <c r="Z295" t="s">
        <v>1536</v>
      </c>
      <c r="AA295" t="s">
        <v>1562</v>
      </c>
      <c r="AB295" t="s">
        <v>1541</v>
      </c>
      <c r="AC295" t="s">
        <v>1538</v>
      </c>
      <c r="AD295" t="s">
        <v>1563</v>
      </c>
      <c r="AE295" t="s">
        <v>1536</v>
      </c>
      <c r="AF295">
        <f>'PLC EPS IO'!M320</f>
        <v>2.3E-3</v>
      </c>
      <c r="AG295" t="s">
        <v>1541</v>
      </c>
      <c r="AH295" t="s">
        <v>1538</v>
      </c>
      <c r="AI295" t="s">
        <v>1564</v>
      </c>
      <c r="AJ295" t="s">
        <v>1536</v>
      </c>
      <c r="AK295">
        <v>2</v>
      </c>
      <c r="AL295" t="s">
        <v>1541</v>
      </c>
      <c r="AM295" t="s">
        <v>1538</v>
      </c>
      <c r="AN295" t="s">
        <v>1565</v>
      </c>
      <c r="AO295" t="s">
        <v>1536</v>
      </c>
      <c r="AP295" t="str">
        <f>'PLC EPS IO'!N320</f>
        <v>GPM</v>
      </c>
      <c r="AQ295" t="s">
        <v>1541</v>
      </c>
      <c r="AR295" t="s">
        <v>1538</v>
      </c>
      <c r="AS295" t="s">
        <v>1567</v>
      </c>
      <c r="AT295" t="s">
        <v>1536</v>
      </c>
      <c r="AU295">
        <v>0.68</v>
      </c>
      <c r="AV295" t="s">
        <v>1541</v>
      </c>
      <c r="AW295" t="s">
        <v>1538</v>
      </c>
      <c r="AX295" t="s">
        <v>1568</v>
      </c>
      <c r="AY295" t="s">
        <v>1536</v>
      </c>
      <c r="AZ295" t="s">
        <v>1552</v>
      </c>
      <c r="BA295" t="s">
        <v>1541</v>
      </c>
      <c r="BB295" t="s">
        <v>1538</v>
      </c>
      <c r="BC295" t="s">
        <v>2048</v>
      </c>
      <c r="BD295" t="s">
        <v>1536</v>
      </c>
      <c r="BE295" s="53">
        <v>0.4</v>
      </c>
      <c r="BF295" t="s">
        <v>1541</v>
      </c>
      <c r="BG295" t="s">
        <v>1538</v>
      </c>
      <c r="BH295" t="s">
        <v>2049</v>
      </c>
      <c r="BI295" t="s">
        <v>1536</v>
      </c>
      <c r="BJ295" t="s">
        <v>1556</v>
      </c>
      <c r="BK295" t="s">
        <v>1553</v>
      </c>
    </row>
    <row r="296" spans="1:63" x14ac:dyDescent="0.3">
      <c r="A296" t="s">
        <v>1534</v>
      </c>
      <c r="B296" t="s">
        <v>1560</v>
      </c>
      <c r="C296" t="s">
        <v>1536</v>
      </c>
      <c r="D296" t="str">
        <f>CONCATENATE('PLC EPS IO'!B321,'PLC EPS IO'!C321)</f>
        <v>XF:23ID1-OP{Mon-Mir}F-I</v>
      </c>
      <c r="E296" t="s">
        <v>1537</v>
      </c>
      <c r="F296" t="s">
        <v>1538</v>
      </c>
      <c r="G296" t="s">
        <v>1539</v>
      </c>
      <c r="H296" t="s">
        <v>1536</v>
      </c>
      <c r="I296">
        <v>1</v>
      </c>
      <c r="J296" t="s">
        <v>1540</v>
      </c>
      <c r="K296" t="s">
        <v>1541</v>
      </c>
      <c r="L296" t="s">
        <v>1538</v>
      </c>
      <c r="M296" t="s">
        <v>1542</v>
      </c>
      <c r="N296" t="s">
        <v>1536</v>
      </c>
      <c r="O296" t="s">
        <v>1543</v>
      </c>
      <c r="P296" t="s">
        <v>1541</v>
      </c>
      <c r="Q296" t="s">
        <v>1538</v>
      </c>
      <c r="R296" t="s">
        <v>1544</v>
      </c>
      <c r="S296" t="s">
        <v>1536</v>
      </c>
      <c r="T296" s="33" t="s">
        <v>1545</v>
      </c>
      <c r="U296" s="33" t="s">
        <v>1546</v>
      </c>
      <c r="V296" t="str">
        <f>'PLC EPS IO'!K321</f>
        <v>F_I[7]</v>
      </c>
      <c r="W296" t="s">
        <v>1541</v>
      </c>
      <c r="X296" t="s">
        <v>1538</v>
      </c>
      <c r="Y296" t="s">
        <v>1561</v>
      </c>
      <c r="Z296" t="s">
        <v>1536</v>
      </c>
      <c r="AA296" t="s">
        <v>1562</v>
      </c>
      <c r="AB296" t="s">
        <v>1541</v>
      </c>
      <c r="AC296" t="s">
        <v>1538</v>
      </c>
      <c r="AD296" t="s">
        <v>1563</v>
      </c>
      <c r="AE296" t="s">
        <v>1536</v>
      </c>
      <c r="AF296">
        <f>'PLC EPS IO'!M321</f>
        <v>1.4E-3</v>
      </c>
      <c r="AG296" t="s">
        <v>1541</v>
      </c>
      <c r="AH296" t="s">
        <v>1538</v>
      </c>
      <c r="AI296" t="s">
        <v>1564</v>
      </c>
      <c r="AJ296" t="s">
        <v>1536</v>
      </c>
      <c r="AK296">
        <v>2</v>
      </c>
      <c r="AL296" t="s">
        <v>1541</v>
      </c>
      <c r="AM296" t="s">
        <v>1538</v>
      </c>
      <c r="AN296" t="s">
        <v>1565</v>
      </c>
      <c r="AO296" t="s">
        <v>1536</v>
      </c>
      <c r="AP296" t="str">
        <f>'PLC EPS IO'!N321</f>
        <v>GPM</v>
      </c>
      <c r="AQ296" t="s">
        <v>1541</v>
      </c>
      <c r="AR296" t="s">
        <v>1538</v>
      </c>
      <c r="AS296" t="s">
        <v>1567</v>
      </c>
      <c r="AT296" t="s">
        <v>1536</v>
      </c>
      <c r="AU296">
        <v>0.76500000000000001</v>
      </c>
      <c r="AV296" t="s">
        <v>1541</v>
      </c>
      <c r="AW296" t="s">
        <v>1538</v>
      </c>
      <c r="AX296" t="s">
        <v>1568</v>
      </c>
      <c r="AY296" t="s">
        <v>1536</v>
      </c>
      <c r="AZ296" t="s">
        <v>1552</v>
      </c>
      <c r="BA296" t="s">
        <v>1541</v>
      </c>
      <c r="BB296" t="s">
        <v>1538</v>
      </c>
      <c r="BC296" t="s">
        <v>2048</v>
      </c>
      <c r="BD296" t="s">
        <v>1536</v>
      </c>
      <c r="BE296" s="53">
        <v>0.45</v>
      </c>
      <c r="BF296" t="s">
        <v>1541</v>
      </c>
      <c r="BG296" t="s">
        <v>1538</v>
      </c>
      <c r="BH296" t="s">
        <v>2049</v>
      </c>
      <c r="BI296" t="s">
        <v>1536</v>
      </c>
      <c r="BJ296" t="s">
        <v>1556</v>
      </c>
      <c r="BK296" t="s">
        <v>1553</v>
      </c>
    </row>
    <row r="297" spans="1:63" x14ac:dyDescent="0.3">
      <c r="A297" t="s">
        <v>1534</v>
      </c>
      <c r="B297" t="s">
        <v>1560</v>
      </c>
      <c r="C297" t="s">
        <v>1536</v>
      </c>
      <c r="D297" t="str">
        <f>CONCATENATE('PLC EPS IO'!B322,'PLC EPS IO'!C322)</f>
        <v>XF:23ID1-OP{Mon-Grt}F-I</v>
      </c>
      <c r="E297" t="s">
        <v>1537</v>
      </c>
      <c r="F297" t="s">
        <v>1538</v>
      </c>
      <c r="G297" t="s">
        <v>1539</v>
      </c>
      <c r="H297" t="s">
        <v>1536</v>
      </c>
      <c r="I297">
        <v>1</v>
      </c>
      <c r="J297" t="s">
        <v>1540</v>
      </c>
      <c r="K297" t="s">
        <v>1541</v>
      </c>
      <c r="L297" t="s">
        <v>1538</v>
      </c>
      <c r="M297" t="s">
        <v>1542</v>
      </c>
      <c r="N297" t="s">
        <v>1536</v>
      </c>
      <c r="O297" t="s">
        <v>1543</v>
      </c>
      <c r="P297" t="s">
        <v>1541</v>
      </c>
      <c r="Q297" t="s">
        <v>1538</v>
      </c>
      <c r="R297" t="s">
        <v>1544</v>
      </c>
      <c r="S297" t="s">
        <v>1536</v>
      </c>
      <c r="T297" s="33" t="s">
        <v>1545</v>
      </c>
      <c r="U297" s="33" t="s">
        <v>1546</v>
      </c>
      <c r="V297" t="str">
        <f>'PLC EPS IO'!K322</f>
        <v>F_I[8]</v>
      </c>
      <c r="W297" t="s">
        <v>1541</v>
      </c>
      <c r="X297" t="s">
        <v>1538</v>
      </c>
      <c r="Y297" t="s">
        <v>1561</v>
      </c>
      <c r="Z297" t="s">
        <v>1536</v>
      </c>
      <c r="AA297" t="s">
        <v>1562</v>
      </c>
      <c r="AB297" t="s">
        <v>1541</v>
      </c>
      <c r="AC297" t="s">
        <v>1538</v>
      </c>
      <c r="AD297" t="s">
        <v>1563</v>
      </c>
      <c r="AE297" t="s">
        <v>1536</v>
      </c>
      <c r="AF297">
        <f>'PLC EPS IO'!M322</f>
        <v>1.4E-3</v>
      </c>
      <c r="AG297" t="s">
        <v>1541</v>
      </c>
      <c r="AH297" t="s">
        <v>1538</v>
      </c>
      <c r="AI297" t="s">
        <v>1564</v>
      </c>
      <c r="AJ297" t="s">
        <v>1536</v>
      </c>
      <c r="AK297">
        <v>2</v>
      </c>
      <c r="AL297" t="s">
        <v>1541</v>
      </c>
      <c r="AM297" t="s">
        <v>1538</v>
      </c>
      <c r="AN297" t="s">
        <v>1565</v>
      </c>
      <c r="AO297" t="s">
        <v>1536</v>
      </c>
      <c r="AP297" t="str">
        <f>'PLC EPS IO'!N322</f>
        <v>GPM</v>
      </c>
      <c r="AQ297" t="s">
        <v>1541</v>
      </c>
      <c r="AR297" t="s">
        <v>1538</v>
      </c>
      <c r="AS297" t="s">
        <v>1567</v>
      </c>
      <c r="AT297" t="s">
        <v>1536</v>
      </c>
      <c r="AU297">
        <v>0.42499999999999999</v>
      </c>
      <c r="AV297" t="s">
        <v>1541</v>
      </c>
      <c r="AW297" t="s">
        <v>1538</v>
      </c>
      <c r="AX297" t="s">
        <v>1568</v>
      </c>
      <c r="AY297" t="s">
        <v>1536</v>
      </c>
      <c r="AZ297" t="s">
        <v>1552</v>
      </c>
      <c r="BA297" t="s">
        <v>1541</v>
      </c>
      <c r="BB297" t="s">
        <v>1538</v>
      </c>
      <c r="BC297" t="s">
        <v>2048</v>
      </c>
      <c r="BD297" t="s">
        <v>1536</v>
      </c>
      <c r="BE297" s="53">
        <v>0.25</v>
      </c>
      <c r="BF297" t="s">
        <v>1541</v>
      </c>
      <c r="BG297" t="s">
        <v>1538</v>
      </c>
      <c r="BH297" t="s">
        <v>2049</v>
      </c>
      <c r="BI297" t="s">
        <v>1536</v>
      </c>
      <c r="BJ297" t="s">
        <v>1556</v>
      </c>
      <c r="BK297" t="s">
        <v>1553</v>
      </c>
    </row>
    <row r="298" spans="1:63" x14ac:dyDescent="0.3">
      <c r="A298" t="s">
        <v>1534</v>
      </c>
      <c r="B298" t="s">
        <v>1560</v>
      </c>
      <c r="C298" t="s">
        <v>1536</v>
      </c>
      <c r="D298" t="str">
        <f>CONCATENATE('PLC EPS IO'!B323,'PLC EPS IO'!C323)</f>
        <v>XF:23ID1-OP{Diag:02}F-I</v>
      </c>
      <c r="E298" t="s">
        <v>1537</v>
      </c>
      <c r="F298" t="s">
        <v>1538</v>
      </c>
      <c r="G298" t="s">
        <v>1539</v>
      </c>
      <c r="H298" t="s">
        <v>1536</v>
      </c>
      <c r="I298">
        <v>1</v>
      </c>
      <c r="J298" t="s">
        <v>1540</v>
      </c>
      <c r="K298" t="s">
        <v>1541</v>
      </c>
      <c r="L298" t="s">
        <v>1538</v>
      </c>
      <c r="M298" t="s">
        <v>1542</v>
      </c>
      <c r="N298" t="s">
        <v>1536</v>
      </c>
      <c r="O298" t="s">
        <v>1543</v>
      </c>
      <c r="P298" t="s">
        <v>1541</v>
      </c>
      <c r="Q298" t="s">
        <v>1538</v>
      </c>
      <c r="R298" t="s">
        <v>1544</v>
      </c>
      <c r="S298" t="s">
        <v>1536</v>
      </c>
      <c r="T298" s="33" t="s">
        <v>1545</v>
      </c>
      <c r="U298" s="33" t="s">
        <v>1546</v>
      </c>
      <c r="V298" t="str">
        <f>'PLC EPS IO'!K323</f>
        <v>F_I[9]</v>
      </c>
      <c r="W298" t="s">
        <v>1541</v>
      </c>
      <c r="X298" t="s">
        <v>1538</v>
      </c>
      <c r="Y298" t="s">
        <v>1561</v>
      </c>
      <c r="Z298" t="s">
        <v>1536</v>
      </c>
      <c r="AA298" t="s">
        <v>1562</v>
      </c>
      <c r="AB298" t="s">
        <v>1541</v>
      </c>
      <c r="AC298" t="s">
        <v>1538</v>
      </c>
      <c r="AD298" t="s">
        <v>1563</v>
      </c>
      <c r="AE298" t="s">
        <v>1536</v>
      </c>
      <c r="AF298">
        <f>'PLC EPS IO'!M323</f>
        <v>5.5000000000000003E-4</v>
      </c>
      <c r="AG298" t="s">
        <v>1541</v>
      </c>
      <c r="AH298" t="s">
        <v>1538</v>
      </c>
      <c r="AI298" t="s">
        <v>1564</v>
      </c>
      <c r="AJ298" t="s">
        <v>1536</v>
      </c>
      <c r="AK298">
        <v>2</v>
      </c>
      <c r="AL298" t="s">
        <v>1541</v>
      </c>
      <c r="AM298" t="s">
        <v>1538</v>
      </c>
      <c r="AN298" t="s">
        <v>1565</v>
      </c>
      <c r="AO298" t="s">
        <v>1536</v>
      </c>
      <c r="AP298" t="str">
        <f>'PLC EPS IO'!N323</f>
        <v>GPM</v>
      </c>
      <c r="AQ298" t="s">
        <v>1541</v>
      </c>
      <c r="AR298" t="s">
        <v>1538</v>
      </c>
      <c r="AS298" t="s">
        <v>1567</v>
      </c>
      <c r="AT298" t="s">
        <v>1536</v>
      </c>
      <c r="AU298">
        <v>0.255</v>
      </c>
      <c r="AV298" t="s">
        <v>1541</v>
      </c>
      <c r="AW298" t="s">
        <v>1538</v>
      </c>
      <c r="AX298" t="s">
        <v>1568</v>
      </c>
      <c r="AY298" t="s">
        <v>1536</v>
      </c>
      <c r="AZ298" t="s">
        <v>1552</v>
      </c>
      <c r="BA298" t="s">
        <v>1541</v>
      </c>
      <c r="BB298" t="s">
        <v>1538</v>
      </c>
      <c r="BC298" t="s">
        <v>2048</v>
      </c>
      <c r="BD298" t="s">
        <v>1536</v>
      </c>
      <c r="BE298" s="53">
        <v>0.15</v>
      </c>
      <c r="BF298" t="s">
        <v>1541</v>
      </c>
      <c r="BG298" t="s">
        <v>1538</v>
      </c>
      <c r="BH298" t="s">
        <v>2049</v>
      </c>
      <c r="BI298" t="s">
        <v>1536</v>
      </c>
      <c r="BJ298" t="s">
        <v>1556</v>
      </c>
      <c r="BK298" t="s">
        <v>1553</v>
      </c>
    </row>
    <row r="299" spans="1:63" x14ac:dyDescent="0.3">
      <c r="A299" t="s">
        <v>1534</v>
      </c>
      <c r="B299" t="s">
        <v>1560</v>
      </c>
      <c r="C299" t="s">
        <v>1536</v>
      </c>
      <c r="D299" t="str">
        <f>CONCATENATE('PLC EPS IO'!B324,'PLC EPS IO'!C324)</f>
        <v>XF:23ID2-OP{Mon-Mir}F-I</v>
      </c>
      <c r="E299" t="s">
        <v>1537</v>
      </c>
      <c r="F299" t="s">
        <v>1538</v>
      </c>
      <c r="G299" t="s">
        <v>1539</v>
      </c>
      <c r="H299" t="s">
        <v>1536</v>
      </c>
      <c r="I299">
        <v>1</v>
      </c>
      <c r="J299" t="s">
        <v>1540</v>
      </c>
      <c r="K299" t="s">
        <v>1541</v>
      </c>
      <c r="L299" t="s">
        <v>1538</v>
      </c>
      <c r="M299" t="s">
        <v>1542</v>
      </c>
      <c r="N299" t="s">
        <v>1536</v>
      </c>
      <c r="O299" t="s">
        <v>1543</v>
      </c>
      <c r="P299" t="s">
        <v>1541</v>
      </c>
      <c r="Q299" t="s">
        <v>1538</v>
      </c>
      <c r="R299" t="s">
        <v>1544</v>
      </c>
      <c r="S299" t="s">
        <v>1536</v>
      </c>
      <c r="T299" s="33" t="s">
        <v>1545</v>
      </c>
      <c r="U299" s="33" t="s">
        <v>1546</v>
      </c>
      <c r="V299" t="str">
        <f>'PLC EPS IO'!K324</f>
        <v>F_I[10]</v>
      </c>
      <c r="W299" t="s">
        <v>1541</v>
      </c>
      <c r="X299" t="s">
        <v>1538</v>
      </c>
      <c r="Y299" t="s">
        <v>1561</v>
      </c>
      <c r="Z299" t="s">
        <v>1536</v>
      </c>
      <c r="AA299" t="s">
        <v>1562</v>
      </c>
      <c r="AB299" t="s">
        <v>1541</v>
      </c>
      <c r="AC299" t="s">
        <v>1538</v>
      </c>
      <c r="AD299" t="s">
        <v>1563</v>
      </c>
      <c r="AE299" t="s">
        <v>1536</v>
      </c>
      <c r="AF299">
        <f>'PLC EPS IO'!M324</f>
        <v>1.4E-3</v>
      </c>
      <c r="AG299" t="s">
        <v>1541</v>
      </c>
      <c r="AH299" t="s">
        <v>1538</v>
      </c>
      <c r="AI299" t="s">
        <v>1564</v>
      </c>
      <c r="AJ299" t="s">
        <v>1536</v>
      </c>
      <c r="AK299">
        <v>2</v>
      </c>
      <c r="AL299" t="s">
        <v>1541</v>
      </c>
      <c r="AM299" t="s">
        <v>1538</v>
      </c>
      <c r="AN299" t="s">
        <v>1565</v>
      </c>
      <c r="AO299" t="s">
        <v>1536</v>
      </c>
      <c r="AP299" t="str">
        <f>'PLC EPS IO'!N324</f>
        <v>GPM</v>
      </c>
      <c r="AQ299" t="s">
        <v>1541</v>
      </c>
      <c r="AR299" t="s">
        <v>1538</v>
      </c>
      <c r="AS299" t="s">
        <v>1567</v>
      </c>
      <c r="AT299" t="s">
        <v>1536</v>
      </c>
      <c r="AU299">
        <v>0.76500000000000001</v>
      </c>
      <c r="AV299" t="s">
        <v>1541</v>
      </c>
      <c r="AW299" t="s">
        <v>1538</v>
      </c>
      <c r="AX299" t="s">
        <v>1568</v>
      </c>
      <c r="AY299" t="s">
        <v>1536</v>
      </c>
      <c r="AZ299" t="s">
        <v>1552</v>
      </c>
      <c r="BA299" t="s">
        <v>1541</v>
      </c>
      <c r="BB299" t="s">
        <v>1538</v>
      </c>
      <c r="BC299" t="s">
        <v>2048</v>
      </c>
      <c r="BD299" t="s">
        <v>1536</v>
      </c>
      <c r="BE299" s="53">
        <v>0.45</v>
      </c>
      <c r="BF299" t="s">
        <v>1541</v>
      </c>
      <c r="BG299" t="s">
        <v>1538</v>
      </c>
      <c r="BH299" t="s">
        <v>2049</v>
      </c>
      <c r="BI299" t="s">
        <v>1536</v>
      </c>
      <c r="BJ299" t="s">
        <v>1556</v>
      </c>
      <c r="BK299" t="s">
        <v>1553</v>
      </c>
    </row>
    <row r="300" spans="1:63" x14ac:dyDescent="0.3">
      <c r="A300" t="s">
        <v>1534</v>
      </c>
      <c r="B300" t="s">
        <v>1560</v>
      </c>
      <c r="C300" t="s">
        <v>1536</v>
      </c>
      <c r="D300" t="str">
        <f>CONCATENATE('PLC EPS IO'!B325,'PLC EPS IO'!C325)</f>
        <v>XF:23ID2-OP{Mon-Grt}F-I</v>
      </c>
      <c r="E300" t="s">
        <v>1537</v>
      </c>
      <c r="F300" t="s">
        <v>1538</v>
      </c>
      <c r="G300" t="s">
        <v>1539</v>
      </c>
      <c r="H300" t="s">
        <v>1536</v>
      </c>
      <c r="I300">
        <v>1</v>
      </c>
      <c r="J300" t="s">
        <v>1540</v>
      </c>
      <c r="K300" t="s">
        <v>1541</v>
      </c>
      <c r="L300" t="s">
        <v>1538</v>
      </c>
      <c r="M300" t="s">
        <v>1542</v>
      </c>
      <c r="N300" t="s">
        <v>1536</v>
      </c>
      <c r="O300" t="s">
        <v>1543</v>
      </c>
      <c r="P300" t="s">
        <v>1541</v>
      </c>
      <c r="Q300" t="s">
        <v>1538</v>
      </c>
      <c r="R300" t="s">
        <v>1544</v>
      </c>
      <c r="S300" t="s">
        <v>1536</v>
      </c>
      <c r="T300" s="33" t="s">
        <v>1545</v>
      </c>
      <c r="U300" s="33" t="s">
        <v>1546</v>
      </c>
      <c r="V300" t="str">
        <f>'PLC EPS IO'!K325</f>
        <v>F_I[11]</v>
      </c>
      <c r="W300" t="s">
        <v>1541</v>
      </c>
      <c r="X300" t="s">
        <v>1538</v>
      </c>
      <c r="Y300" t="s">
        <v>1561</v>
      </c>
      <c r="Z300" t="s">
        <v>1536</v>
      </c>
      <c r="AA300" t="s">
        <v>1562</v>
      </c>
      <c r="AB300" t="s">
        <v>1541</v>
      </c>
      <c r="AC300" t="s">
        <v>1538</v>
      </c>
      <c r="AD300" t="s">
        <v>1563</v>
      </c>
      <c r="AE300" t="s">
        <v>1536</v>
      </c>
      <c r="AF300">
        <f>'PLC EPS IO'!M325</f>
        <v>1.4E-3</v>
      </c>
      <c r="AG300" t="s">
        <v>1541</v>
      </c>
      <c r="AH300" t="s">
        <v>1538</v>
      </c>
      <c r="AI300" t="s">
        <v>1564</v>
      </c>
      <c r="AJ300" t="s">
        <v>1536</v>
      </c>
      <c r="AK300">
        <v>2</v>
      </c>
      <c r="AL300" t="s">
        <v>1541</v>
      </c>
      <c r="AM300" t="s">
        <v>1538</v>
      </c>
      <c r="AN300" t="s">
        <v>1565</v>
      </c>
      <c r="AO300" t="s">
        <v>1536</v>
      </c>
      <c r="AP300" t="str">
        <f>'PLC EPS IO'!N325</f>
        <v>GPM</v>
      </c>
      <c r="AQ300" t="s">
        <v>1541</v>
      </c>
      <c r="AR300" t="s">
        <v>1538</v>
      </c>
      <c r="AS300" t="s">
        <v>1567</v>
      </c>
      <c r="AT300" t="s">
        <v>1536</v>
      </c>
      <c r="AU300">
        <v>0.42499999999999999</v>
      </c>
      <c r="AV300" t="s">
        <v>1541</v>
      </c>
      <c r="AW300" t="s">
        <v>1538</v>
      </c>
      <c r="AX300" t="s">
        <v>1568</v>
      </c>
      <c r="AY300" t="s">
        <v>1536</v>
      </c>
      <c r="AZ300" t="s">
        <v>1552</v>
      </c>
      <c r="BA300" t="s">
        <v>1541</v>
      </c>
      <c r="BB300" t="s">
        <v>1538</v>
      </c>
      <c r="BC300" t="s">
        <v>2048</v>
      </c>
      <c r="BD300" t="s">
        <v>1536</v>
      </c>
      <c r="BE300" s="53">
        <v>0.25</v>
      </c>
      <c r="BF300" t="s">
        <v>1541</v>
      </c>
      <c r="BG300" t="s">
        <v>1538</v>
      </c>
      <c r="BH300" t="s">
        <v>2049</v>
      </c>
      <c r="BI300" t="s">
        <v>1536</v>
      </c>
      <c r="BJ300" t="s">
        <v>1556</v>
      </c>
      <c r="BK300" t="s">
        <v>1553</v>
      </c>
    </row>
    <row r="301" spans="1:63" x14ac:dyDescent="0.3">
      <c r="A301" t="s">
        <v>1534</v>
      </c>
      <c r="B301" t="s">
        <v>1560</v>
      </c>
      <c r="C301" t="s">
        <v>1536</v>
      </c>
      <c r="D301" t="str">
        <f>CONCATENATE('PLC EPS IO'!B326,'PLC EPS IO'!C326)</f>
        <v>XF:23ID2-OP{Diag:01}F-I</v>
      </c>
      <c r="E301" t="s">
        <v>1537</v>
      </c>
      <c r="F301" t="s">
        <v>1538</v>
      </c>
      <c r="G301" t="s">
        <v>1539</v>
      </c>
      <c r="H301" t="s">
        <v>1536</v>
      </c>
      <c r="I301">
        <v>1</v>
      </c>
      <c r="J301" t="s">
        <v>1540</v>
      </c>
      <c r="K301" t="s">
        <v>1541</v>
      </c>
      <c r="L301" t="s">
        <v>1538</v>
      </c>
      <c r="M301" t="s">
        <v>1542</v>
      </c>
      <c r="N301" t="s">
        <v>1536</v>
      </c>
      <c r="O301" t="s">
        <v>1543</v>
      </c>
      <c r="P301" t="s">
        <v>1541</v>
      </c>
      <c r="Q301" t="s">
        <v>1538</v>
      </c>
      <c r="R301" t="s">
        <v>1544</v>
      </c>
      <c r="S301" t="s">
        <v>1536</v>
      </c>
      <c r="T301" s="33" t="s">
        <v>1545</v>
      </c>
      <c r="U301" s="33" t="s">
        <v>1546</v>
      </c>
      <c r="V301" t="str">
        <f>'PLC EPS IO'!K326</f>
        <v>F_I[12]</v>
      </c>
      <c r="W301" t="s">
        <v>1541</v>
      </c>
      <c r="X301" t="s">
        <v>1538</v>
      </c>
      <c r="Y301" t="s">
        <v>1561</v>
      </c>
      <c r="Z301" t="s">
        <v>1536</v>
      </c>
      <c r="AA301" t="s">
        <v>1562</v>
      </c>
      <c r="AB301" t="s">
        <v>1541</v>
      </c>
      <c r="AC301" t="s">
        <v>1538</v>
      </c>
      <c r="AD301" t="s">
        <v>1563</v>
      </c>
      <c r="AE301" t="s">
        <v>1536</v>
      </c>
      <c r="AF301">
        <f>'PLC EPS IO'!M326</f>
        <v>5.5000000000000003E-4</v>
      </c>
      <c r="AG301" t="s">
        <v>1541</v>
      </c>
      <c r="AH301" t="s">
        <v>1538</v>
      </c>
      <c r="AI301" t="s">
        <v>1564</v>
      </c>
      <c r="AJ301" t="s">
        <v>1536</v>
      </c>
      <c r="AK301">
        <v>2</v>
      </c>
      <c r="AL301" t="s">
        <v>1541</v>
      </c>
      <c r="AM301" t="s">
        <v>1538</v>
      </c>
      <c r="AN301" t="s">
        <v>1565</v>
      </c>
      <c r="AO301" t="s">
        <v>1536</v>
      </c>
      <c r="AP301" t="str">
        <f>'PLC EPS IO'!N326</f>
        <v>GPM</v>
      </c>
      <c r="AQ301" t="s">
        <v>1541</v>
      </c>
      <c r="AR301" t="s">
        <v>1538</v>
      </c>
      <c r="AS301" t="s">
        <v>1567</v>
      </c>
      <c r="AT301" t="s">
        <v>1536</v>
      </c>
      <c r="AU301">
        <v>0.255</v>
      </c>
      <c r="AV301" t="s">
        <v>1541</v>
      </c>
      <c r="AW301" t="s">
        <v>1538</v>
      </c>
      <c r="AX301" t="s">
        <v>1568</v>
      </c>
      <c r="AY301" t="s">
        <v>1536</v>
      </c>
      <c r="AZ301" t="s">
        <v>1552</v>
      </c>
      <c r="BA301" t="s">
        <v>1541</v>
      </c>
      <c r="BB301" t="s">
        <v>1538</v>
      </c>
      <c r="BC301" t="s">
        <v>2048</v>
      </c>
      <c r="BD301" t="s">
        <v>1536</v>
      </c>
      <c r="BE301" s="53">
        <v>0.15</v>
      </c>
      <c r="BF301" t="s">
        <v>1541</v>
      </c>
      <c r="BG301" t="s">
        <v>1538</v>
      </c>
      <c r="BH301" t="s">
        <v>2049</v>
      </c>
      <c r="BI301" t="s">
        <v>1536</v>
      </c>
      <c r="BJ301" t="s">
        <v>1556</v>
      </c>
      <c r="BK301" t="s">
        <v>1553</v>
      </c>
    </row>
    <row r="302" spans="1:63" x14ac:dyDescent="0.3">
      <c r="A302" t="s">
        <v>1534</v>
      </c>
      <c r="B302" t="s">
        <v>1560</v>
      </c>
      <c r="C302" t="s">
        <v>1536</v>
      </c>
      <c r="D302" t="str">
        <f>CONCATENATE('PLC EPS IO'!B327,'PLC EPS IO'!C327)</f>
        <v>XF:23IDA-OP:0{Msk:1}F-I</v>
      </c>
      <c r="E302" t="s">
        <v>1537</v>
      </c>
      <c r="F302" t="s">
        <v>1538</v>
      </c>
      <c r="G302" t="s">
        <v>1539</v>
      </c>
      <c r="H302" t="s">
        <v>1536</v>
      </c>
      <c r="I302">
        <v>1</v>
      </c>
      <c r="J302" t="s">
        <v>1540</v>
      </c>
      <c r="K302" t="s">
        <v>1541</v>
      </c>
      <c r="L302" t="s">
        <v>1538</v>
      </c>
      <c r="M302" t="s">
        <v>1542</v>
      </c>
      <c r="N302" t="s">
        <v>1536</v>
      </c>
      <c r="O302" t="s">
        <v>1543</v>
      </c>
      <c r="P302" t="s">
        <v>1541</v>
      </c>
      <c r="Q302" t="s">
        <v>1538</v>
      </c>
      <c r="R302" t="s">
        <v>1544</v>
      </c>
      <c r="S302" t="s">
        <v>1536</v>
      </c>
      <c r="T302" s="33" t="s">
        <v>1545</v>
      </c>
      <c r="U302" s="33" t="s">
        <v>1546</v>
      </c>
      <c r="V302" t="str">
        <f>'PLC EPS IO'!K327</f>
        <v>F_I[13]</v>
      </c>
      <c r="W302" t="s">
        <v>1541</v>
      </c>
      <c r="X302" t="s">
        <v>1538</v>
      </c>
      <c r="Y302" t="s">
        <v>1561</v>
      </c>
      <c r="Z302" t="s">
        <v>1536</v>
      </c>
      <c r="AA302" t="s">
        <v>1562</v>
      </c>
      <c r="AB302" t="s">
        <v>1541</v>
      </c>
      <c r="AC302" t="s">
        <v>1538</v>
      </c>
      <c r="AD302" t="s">
        <v>1563</v>
      </c>
      <c r="AE302" t="s">
        <v>1536</v>
      </c>
      <c r="AF302">
        <f>'PLC EPS IO'!M327</f>
        <v>3.2000000000000002E-3</v>
      </c>
      <c r="AG302" t="s">
        <v>1541</v>
      </c>
      <c r="AH302" t="s">
        <v>1538</v>
      </c>
      <c r="AI302" t="s">
        <v>1564</v>
      </c>
      <c r="AJ302" t="s">
        <v>1536</v>
      </c>
      <c r="AK302">
        <v>2</v>
      </c>
      <c r="AL302" t="s">
        <v>1541</v>
      </c>
      <c r="AM302" t="s">
        <v>1538</v>
      </c>
      <c r="AN302" t="s">
        <v>1565</v>
      </c>
      <c r="AO302" t="s">
        <v>1536</v>
      </c>
      <c r="AP302" t="str">
        <f>'PLC EPS IO'!N327</f>
        <v>GPM</v>
      </c>
      <c r="AQ302" t="s">
        <v>1541</v>
      </c>
      <c r="AR302" t="s">
        <v>1538</v>
      </c>
      <c r="AS302" t="s">
        <v>1567</v>
      </c>
      <c r="AT302" t="s">
        <v>1536</v>
      </c>
      <c r="AU302">
        <v>2.7</v>
      </c>
      <c r="AV302" t="s">
        <v>1541</v>
      </c>
      <c r="AW302" t="s">
        <v>1538</v>
      </c>
      <c r="AX302" t="s">
        <v>1568</v>
      </c>
      <c r="AY302" t="s">
        <v>1536</v>
      </c>
      <c r="AZ302" t="s">
        <v>1552</v>
      </c>
      <c r="BK302" t="s">
        <v>1553</v>
      </c>
    </row>
    <row r="303" spans="1:63" x14ac:dyDescent="0.3">
      <c r="A303" t="s">
        <v>1534</v>
      </c>
      <c r="B303" t="s">
        <v>1560</v>
      </c>
      <c r="C303" t="s">
        <v>1536</v>
      </c>
      <c r="D303" t="str">
        <f>CONCATENATE('PLC EPS IO'!B328,'PLC EPS IO'!C328)</f>
        <v>XF:23IDA-OP:1{Msk:1}F-I</v>
      </c>
      <c r="E303" t="s">
        <v>1537</v>
      </c>
      <c r="F303" t="s">
        <v>1538</v>
      </c>
      <c r="G303" t="s">
        <v>1539</v>
      </c>
      <c r="H303" t="s">
        <v>1536</v>
      </c>
      <c r="I303">
        <v>1</v>
      </c>
      <c r="J303" t="s">
        <v>1540</v>
      </c>
      <c r="K303" t="s">
        <v>1541</v>
      </c>
      <c r="L303" t="s">
        <v>1538</v>
      </c>
      <c r="M303" t="s">
        <v>1542</v>
      </c>
      <c r="N303" t="s">
        <v>1536</v>
      </c>
      <c r="O303" t="s">
        <v>1543</v>
      </c>
      <c r="P303" t="s">
        <v>1541</v>
      </c>
      <c r="Q303" t="s">
        <v>1538</v>
      </c>
      <c r="R303" t="s">
        <v>1544</v>
      </c>
      <c r="S303" t="s">
        <v>1536</v>
      </c>
      <c r="T303" s="33" t="s">
        <v>1545</v>
      </c>
      <c r="U303" s="33" t="s">
        <v>1546</v>
      </c>
      <c r="V303" t="str">
        <f>'PLC EPS IO'!K328</f>
        <v>F_I[14]</v>
      </c>
      <c r="W303" t="s">
        <v>1541</v>
      </c>
      <c r="X303" t="s">
        <v>1538</v>
      </c>
      <c r="Y303" t="s">
        <v>1561</v>
      </c>
      <c r="Z303" t="s">
        <v>1536</v>
      </c>
      <c r="AA303" t="s">
        <v>1562</v>
      </c>
      <c r="AB303" t="s">
        <v>1541</v>
      </c>
      <c r="AC303" t="s">
        <v>1538</v>
      </c>
      <c r="AD303" t="s">
        <v>1563</v>
      </c>
      <c r="AE303" t="s">
        <v>1536</v>
      </c>
      <c r="AF303">
        <f>'PLC EPS IO'!M328</f>
        <v>3.2000000000000002E-3</v>
      </c>
      <c r="AG303" t="s">
        <v>1541</v>
      </c>
      <c r="AH303" t="s">
        <v>1538</v>
      </c>
      <c r="AI303" t="s">
        <v>1564</v>
      </c>
      <c r="AJ303" t="s">
        <v>1536</v>
      </c>
      <c r="AK303">
        <v>2</v>
      </c>
      <c r="AL303" t="s">
        <v>1541</v>
      </c>
      <c r="AM303" t="s">
        <v>1538</v>
      </c>
      <c r="AN303" t="s">
        <v>1565</v>
      </c>
      <c r="AO303" t="s">
        <v>1536</v>
      </c>
      <c r="AP303" t="str">
        <f>'PLC EPS IO'!N328</f>
        <v>GPM</v>
      </c>
      <c r="AQ303" t="s">
        <v>1541</v>
      </c>
      <c r="AR303" t="s">
        <v>1538</v>
      </c>
      <c r="AS303" t="s">
        <v>1567</v>
      </c>
      <c r="AT303" t="s">
        <v>1536</v>
      </c>
      <c r="AU303">
        <v>0.7</v>
      </c>
      <c r="AV303" t="s">
        <v>1541</v>
      </c>
      <c r="AW303" t="s">
        <v>1538</v>
      </c>
      <c r="AX303" t="s">
        <v>1568</v>
      </c>
      <c r="AY303" t="s">
        <v>1536</v>
      </c>
      <c r="AZ303" t="s">
        <v>1552</v>
      </c>
      <c r="BK303" t="s">
        <v>1553</v>
      </c>
    </row>
    <row r="304" spans="1:63" x14ac:dyDescent="0.3">
      <c r="A304" t="s">
        <v>1534</v>
      </c>
      <c r="B304" t="s">
        <v>1560</v>
      </c>
      <c r="C304" t="s">
        <v>1536</v>
      </c>
      <c r="D304" t="str">
        <f>CONCATENATE('PLC EPS IO'!B329,'PLC EPS IO'!C329)</f>
        <v>XF:23IDA-OP:2{Msk:1}F-I</v>
      </c>
      <c r="E304" t="s">
        <v>1537</v>
      </c>
      <c r="F304" t="s">
        <v>1538</v>
      </c>
      <c r="G304" t="s">
        <v>1539</v>
      </c>
      <c r="H304" t="s">
        <v>1536</v>
      </c>
      <c r="I304">
        <v>1</v>
      </c>
      <c r="J304" t="s">
        <v>1540</v>
      </c>
      <c r="K304" t="s">
        <v>1541</v>
      </c>
      <c r="L304" t="s">
        <v>1538</v>
      </c>
      <c r="M304" t="s">
        <v>1542</v>
      </c>
      <c r="N304" t="s">
        <v>1536</v>
      </c>
      <c r="O304" t="s">
        <v>1543</v>
      </c>
      <c r="P304" t="s">
        <v>1541</v>
      </c>
      <c r="Q304" t="s">
        <v>1538</v>
      </c>
      <c r="R304" t="s">
        <v>1544</v>
      </c>
      <c r="S304" t="s">
        <v>1536</v>
      </c>
      <c r="T304" s="33" t="s">
        <v>1545</v>
      </c>
      <c r="U304" s="33" t="s">
        <v>1546</v>
      </c>
      <c r="V304" t="str">
        <f>'PLC EPS IO'!K329</f>
        <v>F_I[15]</v>
      </c>
      <c r="W304" t="s">
        <v>1541</v>
      </c>
      <c r="X304" t="s">
        <v>1538</v>
      </c>
      <c r="Y304" t="s">
        <v>1561</v>
      </c>
      <c r="Z304" t="s">
        <v>1536</v>
      </c>
      <c r="AA304" t="s">
        <v>1562</v>
      </c>
      <c r="AB304" t="s">
        <v>1541</v>
      </c>
      <c r="AC304" t="s">
        <v>1538</v>
      </c>
      <c r="AD304" t="s">
        <v>1563</v>
      </c>
      <c r="AE304" t="s">
        <v>1536</v>
      </c>
      <c r="AF304">
        <f>'PLC EPS IO'!M329</f>
        <v>3.2000000000000002E-3</v>
      </c>
      <c r="AG304" t="s">
        <v>1541</v>
      </c>
      <c r="AH304" t="s">
        <v>1538</v>
      </c>
      <c r="AI304" t="s">
        <v>1564</v>
      </c>
      <c r="AJ304" t="s">
        <v>1536</v>
      </c>
      <c r="AK304">
        <v>2</v>
      </c>
      <c r="AL304" t="s">
        <v>1541</v>
      </c>
      <c r="AM304" t="s">
        <v>1538</v>
      </c>
      <c r="AN304" t="s">
        <v>1565</v>
      </c>
      <c r="AO304" t="s">
        <v>1536</v>
      </c>
      <c r="AP304" t="str">
        <f>'PLC EPS IO'!N329</f>
        <v>GPM</v>
      </c>
      <c r="AQ304" t="s">
        <v>1541</v>
      </c>
      <c r="AR304" t="s">
        <v>1538</v>
      </c>
      <c r="AS304" t="s">
        <v>1567</v>
      </c>
      <c r="AT304" t="s">
        <v>1536</v>
      </c>
      <c r="AU304">
        <v>0.7</v>
      </c>
      <c r="AV304" t="s">
        <v>1541</v>
      </c>
      <c r="AW304" t="s">
        <v>1538</v>
      </c>
      <c r="AX304" t="s">
        <v>1568</v>
      </c>
      <c r="AY304" t="s">
        <v>1536</v>
      </c>
      <c r="AZ304" t="s">
        <v>1552</v>
      </c>
      <c r="BK304" t="s">
        <v>1553</v>
      </c>
    </row>
    <row r="305" spans="1:63" x14ac:dyDescent="0.3">
      <c r="A305" t="s">
        <v>1534</v>
      </c>
      <c r="B305" t="s">
        <v>1560</v>
      </c>
      <c r="C305" t="s">
        <v>1536</v>
      </c>
      <c r="D305" t="str">
        <f>CONCATENATE('PLC EPS IO'!B330,'PLC EPS IO'!C330)</f>
        <v>XF:23IDA-OP:1{PSh}F-I</v>
      </c>
      <c r="E305" t="s">
        <v>1537</v>
      </c>
      <c r="F305" t="s">
        <v>1538</v>
      </c>
      <c r="G305" t="s">
        <v>1539</v>
      </c>
      <c r="H305" t="s">
        <v>1536</v>
      </c>
      <c r="I305">
        <v>1</v>
      </c>
      <c r="J305" t="s">
        <v>1540</v>
      </c>
      <c r="K305" t="s">
        <v>1541</v>
      </c>
      <c r="L305" t="s">
        <v>1538</v>
      </c>
      <c r="M305" t="s">
        <v>1542</v>
      </c>
      <c r="N305" t="s">
        <v>1536</v>
      </c>
      <c r="O305" t="s">
        <v>1543</v>
      </c>
      <c r="P305" t="s">
        <v>1541</v>
      </c>
      <c r="Q305" t="s">
        <v>1538</v>
      </c>
      <c r="R305" t="s">
        <v>1544</v>
      </c>
      <c r="S305" t="s">
        <v>1536</v>
      </c>
      <c r="T305" s="33" t="s">
        <v>1545</v>
      </c>
      <c r="U305" s="33" t="s">
        <v>1546</v>
      </c>
      <c r="V305" t="str">
        <f>'PLC EPS IO'!K330</f>
        <v>F_I[16]</v>
      </c>
      <c r="W305" t="s">
        <v>1541</v>
      </c>
      <c r="X305" t="s">
        <v>1538</v>
      </c>
      <c r="Y305" t="s">
        <v>1561</v>
      </c>
      <c r="Z305" t="s">
        <v>1536</v>
      </c>
      <c r="AA305" t="s">
        <v>1562</v>
      </c>
      <c r="AB305" t="s">
        <v>1541</v>
      </c>
      <c r="AC305" t="s">
        <v>1538</v>
      </c>
      <c r="AD305" t="s">
        <v>1563</v>
      </c>
      <c r="AE305" t="s">
        <v>1536</v>
      </c>
      <c r="AF305">
        <f>'PLC EPS IO'!M330</f>
        <v>1E-3</v>
      </c>
      <c r="AG305" t="s">
        <v>1541</v>
      </c>
      <c r="AH305" t="s">
        <v>1538</v>
      </c>
      <c r="AI305" t="s">
        <v>1564</v>
      </c>
      <c r="AJ305" t="s">
        <v>1536</v>
      </c>
      <c r="AK305">
        <v>2</v>
      </c>
      <c r="AL305" t="s">
        <v>1541</v>
      </c>
      <c r="AM305" t="s">
        <v>1538</v>
      </c>
      <c r="AN305" t="s">
        <v>1565</v>
      </c>
      <c r="AO305" t="s">
        <v>1536</v>
      </c>
      <c r="AP305" t="str">
        <f>'PLC EPS IO'!N330</f>
        <v>GPM</v>
      </c>
      <c r="AQ305" t="s">
        <v>1541</v>
      </c>
      <c r="AR305" t="s">
        <v>1538</v>
      </c>
      <c r="AS305" t="s">
        <v>1567</v>
      </c>
      <c r="AT305" t="s">
        <v>1536</v>
      </c>
      <c r="AU305">
        <v>0.45</v>
      </c>
      <c r="AV305" t="s">
        <v>1541</v>
      </c>
      <c r="AW305" t="s">
        <v>1538</v>
      </c>
      <c r="AX305" t="s">
        <v>1568</v>
      </c>
      <c r="AY305" t="s">
        <v>1536</v>
      </c>
      <c r="AZ305" t="s">
        <v>1552</v>
      </c>
      <c r="BK305" t="s">
        <v>1553</v>
      </c>
    </row>
    <row r="306" spans="1:63" x14ac:dyDescent="0.3">
      <c r="A306" t="s">
        <v>1534</v>
      </c>
      <c r="B306" t="s">
        <v>1560</v>
      </c>
      <c r="C306" t="s">
        <v>1536</v>
      </c>
      <c r="D306" t="str">
        <f>CONCATENATE('PLC EPS IO'!B331,'PLC EPS IO'!C331)</f>
        <v>XF:23IDA-OP:2{PSh}F-I</v>
      </c>
      <c r="E306" t="s">
        <v>1537</v>
      </c>
      <c r="F306" t="s">
        <v>1538</v>
      </c>
      <c r="G306" t="s">
        <v>1539</v>
      </c>
      <c r="H306" t="s">
        <v>1536</v>
      </c>
      <c r="I306">
        <v>1</v>
      </c>
      <c r="J306" t="s">
        <v>1540</v>
      </c>
      <c r="K306" t="s">
        <v>1541</v>
      </c>
      <c r="L306" t="s">
        <v>1538</v>
      </c>
      <c r="M306" t="s">
        <v>1542</v>
      </c>
      <c r="N306" t="s">
        <v>1536</v>
      </c>
      <c r="O306" t="s">
        <v>1543</v>
      </c>
      <c r="P306" t="s">
        <v>1541</v>
      </c>
      <c r="Q306" t="s">
        <v>1538</v>
      </c>
      <c r="R306" t="s">
        <v>1544</v>
      </c>
      <c r="S306" t="s">
        <v>1536</v>
      </c>
      <c r="T306" s="33" t="s">
        <v>1545</v>
      </c>
      <c r="U306" s="33" t="s">
        <v>1546</v>
      </c>
      <c r="V306" t="str">
        <f>'PLC EPS IO'!K331</f>
        <v>F_I[17]</v>
      </c>
      <c r="W306" t="s">
        <v>1541</v>
      </c>
      <c r="X306" t="s">
        <v>1538</v>
      </c>
      <c r="Y306" t="s">
        <v>1561</v>
      </c>
      <c r="Z306" t="s">
        <v>1536</v>
      </c>
      <c r="AA306" t="s">
        <v>1562</v>
      </c>
      <c r="AB306" t="s">
        <v>1541</v>
      </c>
      <c r="AC306" t="s">
        <v>1538</v>
      </c>
      <c r="AD306" t="s">
        <v>1563</v>
      </c>
      <c r="AE306" t="s">
        <v>1536</v>
      </c>
      <c r="AF306">
        <f>'PLC EPS IO'!M331</f>
        <v>1E-3</v>
      </c>
      <c r="AG306" t="s">
        <v>1541</v>
      </c>
      <c r="AH306" t="s">
        <v>1538</v>
      </c>
      <c r="AI306" t="s">
        <v>1564</v>
      </c>
      <c r="AJ306" t="s">
        <v>1536</v>
      </c>
      <c r="AK306">
        <v>2</v>
      </c>
      <c r="AL306" t="s">
        <v>1541</v>
      </c>
      <c r="AM306" t="s">
        <v>1538</v>
      </c>
      <c r="AN306" t="s">
        <v>1565</v>
      </c>
      <c r="AO306" t="s">
        <v>1536</v>
      </c>
      <c r="AP306" t="str">
        <f>'PLC EPS IO'!N331</f>
        <v>GPM</v>
      </c>
      <c r="AQ306" t="s">
        <v>1541</v>
      </c>
      <c r="AR306" t="s">
        <v>1538</v>
      </c>
      <c r="AS306" t="s">
        <v>1567</v>
      </c>
      <c r="AT306" t="s">
        <v>1536</v>
      </c>
      <c r="AU306">
        <v>0.45</v>
      </c>
      <c r="AV306" t="s">
        <v>1541</v>
      </c>
      <c r="AW306" t="s">
        <v>1538</v>
      </c>
      <c r="AX306" t="s">
        <v>1568</v>
      </c>
      <c r="AY306" t="s">
        <v>1536</v>
      </c>
      <c r="AZ306" t="s">
        <v>1552</v>
      </c>
      <c r="BK306" t="s">
        <v>1553</v>
      </c>
    </row>
    <row r="307" spans="1:63" x14ac:dyDescent="0.3">
      <c r="A307" t="s">
        <v>1534</v>
      </c>
      <c r="B307" t="s">
        <v>1560</v>
      </c>
      <c r="C307" t="s">
        <v>1536</v>
      </c>
      <c r="D307" t="str">
        <f>CONCATENATE('PLC EPS IO'!B332,'PLC EPS IO'!C332)</f>
        <v>XF:23ID1-OP{Mon-Msk}F-I</v>
      </c>
      <c r="E307" t="s">
        <v>1537</v>
      </c>
      <c r="F307" t="s">
        <v>1538</v>
      </c>
      <c r="G307" t="s">
        <v>1539</v>
      </c>
      <c r="H307" t="s">
        <v>1536</v>
      </c>
      <c r="I307">
        <v>1</v>
      </c>
      <c r="J307" t="s">
        <v>1540</v>
      </c>
      <c r="K307" t="s">
        <v>1541</v>
      </c>
      <c r="L307" t="s">
        <v>1538</v>
      </c>
      <c r="M307" t="s">
        <v>1542</v>
      </c>
      <c r="N307" t="s">
        <v>1536</v>
      </c>
      <c r="O307" t="s">
        <v>1543</v>
      </c>
      <c r="P307" t="s">
        <v>1541</v>
      </c>
      <c r="Q307" t="s">
        <v>1538</v>
      </c>
      <c r="R307" t="s">
        <v>1544</v>
      </c>
      <c r="S307" t="s">
        <v>1536</v>
      </c>
      <c r="T307" s="33" t="s">
        <v>1545</v>
      </c>
      <c r="U307" s="33" t="s">
        <v>1546</v>
      </c>
      <c r="V307" t="str">
        <f>'PLC EPS IO'!K332</f>
        <v>F_I[18]</v>
      </c>
      <c r="W307" t="s">
        <v>1541</v>
      </c>
      <c r="X307" t="s">
        <v>1538</v>
      </c>
      <c r="Y307" t="s">
        <v>1561</v>
      </c>
      <c r="Z307" t="s">
        <v>1536</v>
      </c>
      <c r="AA307" t="s">
        <v>1562</v>
      </c>
      <c r="AB307" t="s">
        <v>1541</v>
      </c>
      <c r="AC307" t="s">
        <v>1538</v>
      </c>
      <c r="AD307" t="s">
        <v>1563</v>
      </c>
      <c r="AE307" t="s">
        <v>1536</v>
      </c>
      <c r="AF307">
        <f>'PLC EPS IO'!M332</f>
        <v>1.9E-3</v>
      </c>
      <c r="AG307" t="s">
        <v>1541</v>
      </c>
      <c r="AH307" t="s">
        <v>1538</v>
      </c>
      <c r="AI307" t="s">
        <v>1564</v>
      </c>
      <c r="AJ307" t="s">
        <v>1536</v>
      </c>
      <c r="AK307">
        <v>2</v>
      </c>
      <c r="AL307" t="s">
        <v>1541</v>
      </c>
      <c r="AM307" t="s">
        <v>1538</v>
      </c>
      <c r="AN307" t="s">
        <v>1565</v>
      </c>
      <c r="AO307" t="s">
        <v>1536</v>
      </c>
      <c r="AP307" t="str">
        <f>'PLC EPS IO'!N332</f>
        <v>GPM</v>
      </c>
      <c r="BK307" t="s">
        <v>1553</v>
      </c>
    </row>
    <row r="308" spans="1:63" x14ac:dyDescent="0.3">
      <c r="A308" t="s">
        <v>1534</v>
      </c>
      <c r="B308" t="s">
        <v>1560</v>
      </c>
      <c r="C308" t="s">
        <v>1536</v>
      </c>
      <c r="D308" t="str">
        <f>CONCATENATE('PLC EPS IO'!B333,'PLC EPS IO'!C333)</f>
        <v>XF:23ID2-OP{Mon-Msk}F-I</v>
      </c>
      <c r="E308" t="s">
        <v>1537</v>
      </c>
      <c r="F308" t="s">
        <v>1538</v>
      </c>
      <c r="G308" t="s">
        <v>1539</v>
      </c>
      <c r="H308" t="s">
        <v>1536</v>
      </c>
      <c r="I308">
        <v>1</v>
      </c>
      <c r="J308" t="s">
        <v>1540</v>
      </c>
      <c r="K308" t="s">
        <v>1541</v>
      </c>
      <c r="L308" t="s">
        <v>1538</v>
      </c>
      <c r="M308" t="s">
        <v>1542</v>
      </c>
      <c r="N308" t="s">
        <v>1536</v>
      </c>
      <c r="O308" t="s">
        <v>1543</v>
      </c>
      <c r="P308" t="s">
        <v>1541</v>
      </c>
      <c r="Q308" t="s">
        <v>1538</v>
      </c>
      <c r="R308" t="s">
        <v>1544</v>
      </c>
      <c r="S308" t="s">
        <v>1536</v>
      </c>
      <c r="T308" s="33" t="s">
        <v>1545</v>
      </c>
      <c r="U308" s="33" t="s">
        <v>1546</v>
      </c>
      <c r="V308" t="str">
        <f>'PLC EPS IO'!K333</f>
        <v>F_I[19]</v>
      </c>
      <c r="W308" t="s">
        <v>1541</v>
      </c>
      <c r="X308" t="s">
        <v>1538</v>
      </c>
      <c r="Y308" t="s">
        <v>1561</v>
      </c>
      <c r="Z308" t="s">
        <v>1536</v>
      </c>
      <c r="AA308" t="s">
        <v>1562</v>
      </c>
      <c r="AB308" t="s">
        <v>1541</v>
      </c>
      <c r="AC308" t="s">
        <v>1538</v>
      </c>
      <c r="AD308" t="s">
        <v>1563</v>
      </c>
      <c r="AE308" t="s">
        <v>1536</v>
      </c>
      <c r="AF308">
        <f>'PLC EPS IO'!M333</f>
        <v>1.9E-3</v>
      </c>
      <c r="AG308" t="s">
        <v>1541</v>
      </c>
      <c r="AH308" t="s">
        <v>1538</v>
      </c>
      <c r="AI308" t="s">
        <v>1564</v>
      </c>
      <c r="AJ308" t="s">
        <v>1536</v>
      </c>
      <c r="AK308">
        <v>2</v>
      </c>
      <c r="AL308" t="s">
        <v>1541</v>
      </c>
      <c r="AM308" t="s">
        <v>1538</v>
      </c>
      <c r="AN308" t="s">
        <v>1565</v>
      </c>
      <c r="AO308" t="s">
        <v>1536</v>
      </c>
      <c r="AP308" t="str">
        <f>'PLC EPS IO'!N333</f>
        <v>GPM</v>
      </c>
      <c r="BK308" t="s">
        <v>1553</v>
      </c>
    </row>
    <row r="309" spans="1:63" x14ac:dyDescent="0.3">
      <c r="A309" t="s">
        <v>1534</v>
      </c>
      <c r="B309" t="s">
        <v>1560</v>
      </c>
      <c r="C309" t="s">
        <v>1536</v>
      </c>
      <c r="D309" t="str">
        <f>CONCATENATE('PLC EPS IO'!B334,'PLC EPS IO'!C334)</f>
        <v>XF:23IDA-UT{Circuit:1}F-I</v>
      </c>
      <c r="E309" t="s">
        <v>1537</v>
      </c>
      <c r="F309" t="s">
        <v>1538</v>
      </c>
      <c r="G309" t="s">
        <v>1539</v>
      </c>
      <c r="H309" t="s">
        <v>1536</v>
      </c>
      <c r="I309">
        <v>1</v>
      </c>
      <c r="J309" t="s">
        <v>1540</v>
      </c>
      <c r="K309" t="s">
        <v>1541</v>
      </c>
      <c r="L309" t="s">
        <v>1538</v>
      </c>
      <c r="M309" t="s">
        <v>1542</v>
      </c>
      <c r="N309" t="s">
        <v>1536</v>
      </c>
      <c r="O309" t="s">
        <v>1543</v>
      </c>
      <c r="P309" t="s">
        <v>1541</v>
      </c>
      <c r="Q309" t="s">
        <v>1538</v>
      </c>
      <c r="R309" t="s">
        <v>1544</v>
      </c>
      <c r="S309" t="s">
        <v>1536</v>
      </c>
      <c r="T309" s="33" t="s">
        <v>1545</v>
      </c>
      <c r="U309" s="33" t="s">
        <v>1546</v>
      </c>
      <c r="V309" t="str">
        <f>'PLC EPS IO'!K334</f>
        <v>F_I[20]</v>
      </c>
      <c r="W309" t="s">
        <v>1541</v>
      </c>
      <c r="X309" t="s">
        <v>1538</v>
      </c>
      <c r="Y309" t="s">
        <v>1561</v>
      </c>
      <c r="Z309" t="s">
        <v>1536</v>
      </c>
      <c r="AA309" t="s">
        <v>1562</v>
      </c>
      <c r="AB309" t="s">
        <v>1541</v>
      </c>
      <c r="AC309" t="s">
        <v>1538</v>
      </c>
      <c r="AD309" t="s">
        <v>1563</v>
      </c>
      <c r="AE309" t="s">
        <v>1536</v>
      </c>
      <c r="AF309">
        <f>'PLC EPS IO'!M334</f>
        <v>5.5000000000000003E-4</v>
      </c>
      <c r="AG309" t="s">
        <v>1541</v>
      </c>
      <c r="AH309" t="s">
        <v>1538</v>
      </c>
      <c r="AI309" t="s">
        <v>1564</v>
      </c>
      <c r="AJ309" t="s">
        <v>1536</v>
      </c>
      <c r="AK309">
        <v>2</v>
      </c>
      <c r="AL309" t="s">
        <v>1541</v>
      </c>
      <c r="AM309" t="s">
        <v>1538</v>
      </c>
      <c r="AN309" t="s">
        <v>1565</v>
      </c>
      <c r="AO309" t="s">
        <v>1536</v>
      </c>
      <c r="AP309" t="str">
        <f>'PLC EPS IO'!N334</f>
        <v>GPM</v>
      </c>
      <c r="BK309" t="s">
        <v>1553</v>
      </c>
    </row>
    <row r="310" spans="1:63" x14ac:dyDescent="0.3">
      <c r="A310" t="s">
        <v>1534</v>
      </c>
      <c r="B310" t="s">
        <v>1560</v>
      </c>
      <c r="C310" t="s">
        <v>1536</v>
      </c>
      <c r="D310" t="str">
        <f>CONCATENATE('PLC EPS IO'!B335,'PLC EPS IO'!C335)</f>
        <v>XF:23IDA-UT{Circuit:10}F-I</v>
      </c>
      <c r="E310" t="s">
        <v>1537</v>
      </c>
      <c r="F310" t="s">
        <v>1538</v>
      </c>
      <c r="G310" t="s">
        <v>1539</v>
      </c>
      <c r="H310" t="s">
        <v>1536</v>
      </c>
      <c r="I310">
        <v>1</v>
      </c>
      <c r="J310" t="s">
        <v>1540</v>
      </c>
      <c r="K310" t="s">
        <v>1541</v>
      </c>
      <c r="L310" t="s">
        <v>1538</v>
      </c>
      <c r="M310" t="s">
        <v>1542</v>
      </c>
      <c r="N310" t="s">
        <v>1536</v>
      </c>
      <c r="O310" t="s">
        <v>1543</v>
      </c>
      <c r="P310" t="s">
        <v>1541</v>
      </c>
      <c r="Q310" t="s">
        <v>1538</v>
      </c>
      <c r="R310" t="s">
        <v>1544</v>
      </c>
      <c r="S310" t="s">
        <v>1536</v>
      </c>
      <c r="T310" s="33" t="s">
        <v>1545</v>
      </c>
      <c r="U310" s="33" t="s">
        <v>1546</v>
      </c>
      <c r="V310" t="str">
        <f>'PLC EPS IO'!K335</f>
        <v>F_I[21]</v>
      </c>
      <c r="W310" t="s">
        <v>1541</v>
      </c>
      <c r="X310" t="s">
        <v>1538</v>
      </c>
      <c r="Y310" t="s">
        <v>1561</v>
      </c>
      <c r="Z310" t="s">
        <v>1536</v>
      </c>
      <c r="AA310" t="s">
        <v>1562</v>
      </c>
      <c r="AB310" t="s">
        <v>1541</v>
      </c>
      <c r="AC310" t="s">
        <v>1538</v>
      </c>
      <c r="AD310" t="s">
        <v>1563</v>
      </c>
      <c r="AE310" t="s">
        <v>1536</v>
      </c>
      <c r="AF310">
        <f>'PLC EPS IO'!M335</f>
        <v>2.3E-3</v>
      </c>
      <c r="AG310" t="s">
        <v>1541</v>
      </c>
      <c r="AH310" t="s">
        <v>1538</v>
      </c>
      <c r="AI310" t="s">
        <v>1564</v>
      </c>
      <c r="AJ310" t="s">
        <v>1536</v>
      </c>
      <c r="AK310">
        <v>2</v>
      </c>
      <c r="AL310" t="s">
        <v>1541</v>
      </c>
      <c r="AM310" t="s">
        <v>1538</v>
      </c>
      <c r="AN310" t="s">
        <v>1565</v>
      </c>
      <c r="AO310" t="s">
        <v>1536</v>
      </c>
      <c r="AP310" t="str">
        <f>'PLC EPS IO'!N335</f>
        <v>GPM</v>
      </c>
      <c r="BK310" t="s">
        <v>1553</v>
      </c>
    </row>
    <row r="311" spans="1:63" x14ac:dyDescent="0.3">
      <c r="A311" t="s">
        <v>1534</v>
      </c>
      <c r="B311" t="s">
        <v>1560</v>
      </c>
      <c r="C311" t="s">
        <v>1536</v>
      </c>
      <c r="D311" t="str">
        <f>CONCATENATE('PLC EPS IO'!B336,'PLC EPS IO'!C336)</f>
        <v>XF:23IDA-UT{DI}F-I</v>
      </c>
      <c r="E311" t="s">
        <v>1537</v>
      </c>
      <c r="F311" t="s">
        <v>1538</v>
      </c>
      <c r="G311" t="s">
        <v>1539</v>
      </c>
      <c r="H311" t="s">
        <v>1536</v>
      </c>
      <c r="I311">
        <v>1</v>
      </c>
      <c r="J311" t="s">
        <v>1540</v>
      </c>
      <c r="K311" t="s">
        <v>1541</v>
      </c>
      <c r="L311" t="s">
        <v>1538</v>
      </c>
      <c r="M311" t="s">
        <v>1542</v>
      </c>
      <c r="N311" t="s">
        <v>1536</v>
      </c>
      <c r="O311" t="s">
        <v>1543</v>
      </c>
      <c r="P311" t="s">
        <v>1541</v>
      </c>
      <c r="Q311" t="s">
        <v>1538</v>
      </c>
      <c r="R311" t="s">
        <v>1544</v>
      </c>
      <c r="S311" t="s">
        <v>1536</v>
      </c>
      <c r="T311" s="33" t="s">
        <v>1545</v>
      </c>
      <c r="U311" s="33" t="s">
        <v>1546</v>
      </c>
      <c r="V311" t="str">
        <f>'PLC EPS IO'!K336</f>
        <v>F_I[22]</v>
      </c>
      <c r="W311" t="s">
        <v>1541</v>
      </c>
      <c r="X311" t="s">
        <v>1538</v>
      </c>
      <c r="Y311" t="s">
        <v>1561</v>
      </c>
      <c r="Z311" t="s">
        <v>1536</v>
      </c>
      <c r="AA311" t="s">
        <v>1562</v>
      </c>
      <c r="AB311" t="s">
        <v>1541</v>
      </c>
      <c r="AC311" t="s">
        <v>1538</v>
      </c>
      <c r="AD311" t="s">
        <v>1563</v>
      </c>
      <c r="AE311" t="s">
        <v>1536</v>
      </c>
      <c r="AF311">
        <f>'PLC EPS IO'!M336</f>
        <v>0.02</v>
      </c>
      <c r="AG311" t="s">
        <v>1541</v>
      </c>
      <c r="AH311" t="s">
        <v>1538</v>
      </c>
      <c r="AI311" t="s">
        <v>1564</v>
      </c>
      <c r="AJ311" t="s">
        <v>1536</v>
      </c>
      <c r="AK311">
        <v>2</v>
      </c>
      <c r="AL311" t="s">
        <v>1541</v>
      </c>
      <c r="AM311" t="s">
        <v>1538</v>
      </c>
      <c r="AN311" t="s">
        <v>1565</v>
      </c>
      <c r="AO311" t="s">
        <v>1536</v>
      </c>
      <c r="AP311" t="str">
        <f>'PLC EPS IO'!N336</f>
        <v>GPM</v>
      </c>
      <c r="BK311" t="s">
        <v>1553</v>
      </c>
    </row>
    <row r="312" spans="1:63" x14ac:dyDescent="0.3">
      <c r="A312" t="s">
        <v>1534</v>
      </c>
      <c r="B312" t="s">
        <v>1560</v>
      </c>
      <c r="C312" t="s">
        <v>1536</v>
      </c>
      <c r="D312" t="str">
        <f>CONCATENATE('PLC EPS IO'!B337,'PLC EPS IO'!C337)</f>
        <v>XF:23IDA-UT{DI}P:Supply-I</v>
      </c>
      <c r="E312" t="s">
        <v>1537</v>
      </c>
      <c r="F312" t="s">
        <v>1538</v>
      </c>
      <c r="G312" t="s">
        <v>1539</v>
      </c>
      <c r="H312" t="s">
        <v>1536</v>
      </c>
      <c r="I312">
        <v>1</v>
      </c>
      <c r="J312" t="s">
        <v>1540</v>
      </c>
      <c r="K312" t="s">
        <v>1541</v>
      </c>
      <c r="L312" t="s">
        <v>1538</v>
      </c>
      <c r="M312" t="s">
        <v>1542</v>
      </c>
      <c r="N312" t="s">
        <v>1536</v>
      </c>
      <c r="O312" t="s">
        <v>1543</v>
      </c>
      <c r="P312" t="s">
        <v>1541</v>
      </c>
      <c r="Q312" t="s">
        <v>1538</v>
      </c>
      <c r="R312" t="s">
        <v>1544</v>
      </c>
      <c r="S312" t="s">
        <v>1536</v>
      </c>
      <c r="T312" s="33" t="s">
        <v>1545</v>
      </c>
      <c r="U312" s="33" t="s">
        <v>1546</v>
      </c>
      <c r="V312" t="str">
        <f>'PLC EPS IO'!K337</f>
        <v>P_Spply</v>
      </c>
      <c r="W312" t="s">
        <v>1541</v>
      </c>
      <c r="X312" t="s">
        <v>1538</v>
      </c>
      <c r="Y312" t="s">
        <v>1561</v>
      </c>
      <c r="Z312" t="s">
        <v>1536</v>
      </c>
      <c r="AA312" t="s">
        <v>1562</v>
      </c>
      <c r="AB312" t="s">
        <v>1541</v>
      </c>
      <c r="AC312" t="s">
        <v>1538</v>
      </c>
      <c r="AD312" t="s">
        <v>1563</v>
      </c>
      <c r="AE312" t="s">
        <v>1536</v>
      </c>
      <c r="AF312">
        <f>'PLC EPS IO'!M337</f>
        <v>0.15</v>
      </c>
      <c r="AG312" t="s">
        <v>1541</v>
      </c>
      <c r="AH312" t="s">
        <v>1538</v>
      </c>
      <c r="AI312" t="s">
        <v>1564</v>
      </c>
      <c r="AJ312" t="s">
        <v>1536</v>
      </c>
      <c r="AK312">
        <v>2</v>
      </c>
      <c r="AL312" t="s">
        <v>1541</v>
      </c>
      <c r="AM312" t="s">
        <v>1538</v>
      </c>
      <c r="AN312" t="s">
        <v>1565</v>
      </c>
      <c r="AO312" t="s">
        <v>1536</v>
      </c>
      <c r="AP312" t="str">
        <f>'PLC EPS IO'!N337</f>
        <v>PSIG</v>
      </c>
      <c r="BK312" t="s">
        <v>1553</v>
      </c>
    </row>
    <row r="313" spans="1:63" x14ac:dyDescent="0.3">
      <c r="A313" t="s">
        <v>1534</v>
      </c>
      <c r="B313" t="s">
        <v>1560</v>
      </c>
      <c r="C313" t="s">
        <v>1536</v>
      </c>
      <c r="D313" t="str">
        <f>CONCATENATE('PLC EPS IO'!B338,'PLC EPS IO'!C338)</f>
        <v>XF:23IDA-UT{DI}P:Return-I</v>
      </c>
      <c r="E313" t="s">
        <v>1537</v>
      </c>
      <c r="F313" t="s">
        <v>1538</v>
      </c>
      <c r="G313" t="s">
        <v>1539</v>
      </c>
      <c r="H313" t="s">
        <v>1536</v>
      </c>
      <c r="I313">
        <v>1</v>
      </c>
      <c r="J313" t="s">
        <v>1540</v>
      </c>
      <c r="K313" t="s">
        <v>1541</v>
      </c>
      <c r="L313" t="s">
        <v>1538</v>
      </c>
      <c r="M313" t="s">
        <v>1542</v>
      </c>
      <c r="N313" t="s">
        <v>1536</v>
      </c>
      <c r="O313" t="s">
        <v>1543</v>
      </c>
      <c r="P313" t="s">
        <v>1541</v>
      </c>
      <c r="Q313" t="s">
        <v>1538</v>
      </c>
      <c r="R313" t="s">
        <v>1544</v>
      </c>
      <c r="S313" t="s">
        <v>1536</v>
      </c>
      <c r="T313" s="33" t="s">
        <v>1545</v>
      </c>
      <c r="U313" s="33" t="s">
        <v>1546</v>
      </c>
      <c r="V313" t="str">
        <f>'PLC EPS IO'!K338</f>
        <v>P_Rtrn</v>
      </c>
      <c r="W313" t="s">
        <v>1541</v>
      </c>
      <c r="X313" t="s">
        <v>1538</v>
      </c>
      <c r="Y313" t="s">
        <v>1561</v>
      </c>
      <c r="Z313" t="s">
        <v>1536</v>
      </c>
      <c r="AA313" t="s">
        <v>1562</v>
      </c>
      <c r="AB313" t="s">
        <v>1541</v>
      </c>
      <c r="AC313" t="s">
        <v>1538</v>
      </c>
      <c r="AD313" t="s">
        <v>1563</v>
      </c>
      <c r="AE313" t="s">
        <v>1536</v>
      </c>
      <c r="AF313">
        <f>'PLC EPS IO'!M338</f>
        <v>0.15</v>
      </c>
      <c r="AG313" t="s">
        <v>1541</v>
      </c>
      <c r="AH313" t="s">
        <v>1538</v>
      </c>
      <c r="AI313" t="s">
        <v>1564</v>
      </c>
      <c r="AJ313" t="s">
        <v>1536</v>
      </c>
      <c r="AK313">
        <v>2</v>
      </c>
      <c r="AL313" t="s">
        <v>1541</v>
      </c>
      <c r="AM313" t="s">
        <v>1538</v>
      </c>
      <c r="AN313" t="s">
        <v>1565</v>
      </c>
      <c r="AO313" t="s">
        <v>1536</v>
      </c>
      <c r="AP313" t="str">
        <f>'PLC EPS IO'!N338</f>
        <v>PSIG</v>
      </c>
      <c r="BK313" t="s">
        <v>1553</v>
      </c>
    </row>
    <row r="314" spans="1:63" x14ac:dyDescent="0.3">
      <c r="A314" t="s">
        <v>1534</v>
      </c>
      <c r="B314" t="s">
        <v>1560</v>
      </c>
      <c r="C314" t="s">
        <v>1536</v>
      </c>
      <c r="D314" t="str">
        <f>CONCATENATE('PLC EPS IO'!B339,'PLC EPS IO'!C339)</f>
        <v>XF:23ID1-UT{DI}P:Supply-I</v>
      </c>
      <c r="E314" t="s">
        <v>1537</v>
      </c>
      <c r="F314" t="s">
        <v>1538</v>
      </c>
      <c r="G314" t="s">
        <v>1539</v>
      </c>
      <c r="H314" t="s">
        <v>1536</v>
      </c>
      <c r="I314">
        <v>1</v>
      </c>
      <c r="J314" t="s">
        <v>1540</v>
      </c>
      <c r="K314" t="s">
        <v>1541</v>
      </c>
      <c r="L314" t="s">
        <v>1538</v>
      </c>
      <c r="M314" t="s">
        <v>1542</v>
      </c>
      <c r="N314" t="s">
        <v>1536</v>
      </c>
      <c r="O314" t="s">
        <v>1543</v>
      </c>
      <c r="P314" t="s">
        <v>1541</v>
      </c>
      <c r="Q314" t="s">
        <v>1538</v>
      </c>
      <c r="R314" t="s">
        <v>1544</v>
      </c>
      <c r="S314" t="s">
        <v>1536</v>
      </c>
      <c r="T314" s="33" t="s">
        <v>1545</v>
      </c>
      <c r="U314" s="33" t="s">
        <v>1546</v>
      </c>
      <c r="V314" t="str">
        <f>'PLC EPS IO'!K339</f>
        <v>F_I[25]</v>
      </c>
      <c r="W314" t="s">
        <v>1541</v>
      </c>
      <c r="X314" t="s">
        <v>1538</v>
      </c>
      <c r="Y314" t="s">
        <v>1561</v>
      </c>
      <c r="Z314" t="s">
        <v>1536</v>
      </c>
      <c r="AA314" t="s">
        <v>1562</v>
      </c>
      <c r="AB314" t="s">
        <v>1541</v>
      </c>
      <c r="AC314" t="s">
        <v>1538</v>
      </c>
      <c r="AD314" t="s">
        <v>1563</v>
      </c>
      <c r="AE314" t="s">
        <v>1536</v>
      </c>
      <c r="AF314">
        <f>'PLC EPS IO'!M339</f>
        <v>0.15</v>
      </c>
      <c r="AG314" t="s">
        <v>1541</v>
      </c>
      <c r="AH314" t="s">
        <v>1538</v>
      </c>
      <c r="AI314" t="s">
        <v>1564</v>
      </c>
      <c r="AJ314" t="s">
        <v>1536</v>
      </c>
      <c r="AK314">
        <v>2</v>
      </c>
      <c r="AL314" t="s">
        <v>1541</v>
      </c>
      <c r="AM314" t="s">
        <v>1538</v>
      </c>
      <c r="AN314" t="s">
        <v>1565</v>
      </c>
      <c r="AO314" t="s">
        <v>1536</v>
      </c>
      <c r="AP314" t="str">
        <f>'PLC EPS IO'!N339</f>
        <v>PSIG</v>
      </c>
      <c r="BK314" t="s">
        <v>1553</v>
      </c>
    </row>
    <row r="315" spans="1:63" x14ac:dyDescent="0.3">
      <c r="A315" t="s">
        <v>1534</v>
      </c>
      <c r="B315" t="s">
        <v>1560</v>
      </c>
      <c r="C315" t="s">
        <v>1536</v>
      </c>
      <c r="D315" t="str">
        <f>CONCATENATE('PLC EPS IO'!B340,'PLC EPS IO'!C340)</f>
        <v>XF:23ID1-UT{DI}P:Return-I</v>
      </c>
      <c r="E315" t="s">
        <v>1537</v>
      </c>
      <c r="F315" t="s">
        <v>1538</v>
      </c>
      <c r="G315" t="s">
        <v>1539</v>
      </c>
      <c r="H315" t="s">
        <v>1536</v>
      </c>
      <c r="I315">
        <v>1</v>
      </c>
      <c r="J315" t="s">
        <v>1540</v>
      </c>
      <c r="K315" t="s">
        <v>1541</v>
      </c>
      <c r="L315" t="s">
        <v>1538</v>
      </c>
      <c r="M315" t="s">
        <v>1542</v>
      </c>
      <c r="N315" t="s">
        <v>1536</v>
      </c>
      <c r="O315" t="s">
        <v>1543</v>
      </c>
      <c r="P315" t="s">
        <v>1541</v>
      </c>
      <c r="Q315" t="s">
        <v>1538</v>
      </c>
      <c r="R315" t="s">
        <v>1544</v>
      </c>
      <c r="S315" t="s">
        <v>1536</v>
      </c>
      <c r="T315" s="33" t="s">
        <v>1545</v>
      </c>
      <c r="U315" s="33" t="s">
        <v>1546</v>
      </c>
      <c r="V315" t="str">
        <f>'PLC EPS IO'!K340</f>
        <v>F_I[26]</v>
      </c>
      <c r="W315" t="s">
        <v>1541</v>
      </c>
      <c r="X315" t="s">
        <v>1538</v>
      </c>
      <c r="Y315" t="s">
        <v>1561</v>
      </c>
      <c r="Z315" t="s">
        <v>1536</v>
      </c>
      <c r="AA315" t="s">
        <v>1562</v>
      </c>
      <c r="AB315" t="s">
        <v>1541</v>
      </c>
      <c r="AC315" t="s">
        <v>1538</v>
      </c>
      <c r="AD315" t="s">
        <v>1563</v>
      </c>
      <c r="AE315" t="s">
        <v>1536</v>
      </c>
      <c r="AF315">
        <f>'PLC EPS IO'!M340</f>
        <v>0.15</v>
      </c>
      <c r="AG315" t="s">
        <v>1541</v>
      </c>
      <c r="AH315" t="s">
        <v>1538</v>
      </c>
      <c r="AI315" t="s">
        <v>1564</v>
      </c>
      <c r="AJ315" t="s">
        <v>1536</v>
      </c>
      <c r="AK315">
        <v>2</v>
      </c>
      <c r="AL315" t="s">
        <v>1541</v>
      </c>
      <c r="AM315" t="s">
        <v>1538</v>
      </c>
      <c r="AN315" t="s">
        <v>1565</v>
      </c>
      <c r="AO315" t="s">
        <v>1536</v>
      </c>
      <c r="AP315" t="str">
        <f>'PLC EPS IO'!N340</f>
        <v>PSIG</v>
      </c>
      <c r="BK315" t="s">
        <v>1553</v>
      </c>
    </row>
    <row r="316" spans="1:63" x14ac:dyDescent="0.3">
      <c r="T316" s="33"/>
      <c r="U316" s="33"/>
    </row>
    <row r="317" spans="1:63" x14ac:dyDescent="0.3">
      <c r="A317" t="s">
        <v>1534</v>
      </c>
      <c r="B317" t="s">
        <v>1535</v>
      </c>
      <c r="C317" t="s">
        <v>1536</v>
      </c>
      <c r="D317" t="str">
        <f>CONCATENATE('PLC EPS IO'!B341,'PLC EPS IO'!C341)</f>
        <v>XF:23IDA-UT{DI-Vlv:Supply}Act-Sts</v>
      </c>
      <c r="E317" t="s">
        <v>1537</v>
      </c>
      <c r="F317" t="s">
        <v>1538</v>
      </c>
      <c r="G317" t="s">
        <v>1539</v>
      </c>
      <c r="H317" t="s">
        <v>1536</v>
      </c>
      <c r="I317">
        <v>1</v>
      </c>
      <c r="J317" t="s">
        <v>1540</v>
      </c>
      <c r="K317" t="s">
        <v>1541</v>
      </c>
      <c r="L317" t="s">
        <v>1538</v>
      </c>
      <c r="M317" t="s">
        <v>1542</v>
      </c>
      <c r="N317" t="s">
        <v>1536</v>
      </c>
      <c r="O317" t="s">
        <v>1543</v>
      </c>
      <c r="P317" t="s">
        <v>1541</v>
      </c>
      <c r="Q317" t="s">
        <v>1538</v>
      </c>
      <c r="R317" t="s">
        <v>1544</v>
      </c>
      <c r="S317" t="s">
        <v>1536</v>
      </c>
      <c r="T317" s="33" t="s">
        <v>1545</v>
      </c>
      <c r="U317" s="33" t="s">
        <v>1546</v>
      </c>
      <c r="V317" t="str">
        <f>'PLC EPS IO'!K341</f>
        <v>FOE_Sply_Sts.Coil1</v>
      </c>
      <c r="W317" t="s">
        <v>1541</v>
      </c>
      <c r="X317" t="s">
        <v>1538</v>
      </c>
      <c r="Y317" t="s">
        <v>1547</v>
      </c>
      <c r="Z317" t="s">
        <v>1536</v>
      </c>
      <c r="AA317" t="s">
        <v>1557</v>
      </c>
      <c r="AB317" t="s">
        <v>1541</v>
      </c>
      <c r="AC317" t="s">
        <v>1538</v>
      </c>
      <c r="AD317" t="s">
        <v>1549</v>
      </c>
      <c r="AE317" t="s">
        <v>1536</v>
      </c>
      <c r="AF317" t="s">
        <v>1559</v>
      </c>
      <c r="BK317" t="s">
        <v>1553</v>
      </c>
    </row>
    <row r="318" spans="1:63" x14ac:dyDescent="0.3">
      <c r="A318" t="s">
        <v>1534</v>
      </c>
      <c r="B318" t="s">
        <v>1535</v>
      </c>
      <c r="C318" t="s">
        <v>1536</v>
      </c>
      <c r="D318" t="str">
        <f>CONCATENATE('PLC EPS IO'!B342,'PLC EPS IO'!C342)</f>
        <v>XF:23IDA-UT{DI-Vlv:Supply}ClsLim-Sts</v>
      </c>
      <c r="E318" t="s">
        <v>1537</v>
      </c>
      <c r="F318" t="s">
        <v>1538</v>
      </c>
      <c r="G318" t="s">
        <v>1539</v>
      </c>
      <c r="H318" t="s">
        <v>1536</v>
      </c>
      <c r="I318">
        <v>1</v>
      </c>
      <c r="J318" t="s">
        <v>1540</v>
      </c>
      <c r="K318" t="s">
        <v>1541</v>
      </c>
      <c r="L318" t="s">
        <v>1538</v>
      </c>
      <c r="M318" t="s">
        <v>1542</v>
      </c>
      <c r="N318" t="s">
        <v>1536</v>
      </c>
      <c r="O318" t="s">
        <v>1543</v>
      </c>
      <c r="P318" t="s">
        <v>1541</v>
      </c>
      <c r="Q318" t="s">
        <v>1538</v>
      </c>
      <c r="R318" t="s">
        <v>1544</v>
      </c>
      <c r="S318" t="s">
        <v>1536</v>
      </c>
      <c r="T318" s="33" t="s">
        <v>1545</v>
      </c>
      <c r="U318" s="33" t="s">
        <v>1546</v>
      </c>
      <c r="V318" t="str">
        <f>'PLC EPS IO'!K342</f>
        <v>FOE_Sply_Sts.ClsSw</v>
      </c>
      <c r="W318" t="s">
        <v>1541</v>
      </c>
      <c r="X318" t="s">
        <v>1538</v>
      </c>
      <c r="Y318" t="s">
        <v>1547</v>
      </c>
      <c r="Z318" t="s">
        <v>1536</v>
      </c>
      <c r="AA318" t="s">
        <v>1557</v>
      </c>
      <c r="AB318" t="s">
        <v>1541</v>
      </c>
      <c r="AC318" t="s">
        <v>1538</v>
      </c>
      <c r="AD318" t="s">
        <v>1549</v>
      </c>
      <c r="AE318" t="s">
        <v>1536</v>
      </c>
      <c r="AF318" t="s">
        <v>1558</v>
      </c>
      <c r="BK318" t="s">
        <v>1553</v>
      </c>
    </row>
    <row r="319" spans="1:63" x14ac:dyDescent="0.3">
      <c r="A319" t="s">
        <v>1534</v>
      </c>
      <c r="B319" t="s">
        <v>1535</v>
      </c>
      <c r="C319" t="s">
        <v>1536</v>
      </c>
      <c r="D319" t="str">
        <f>CONCATENATE('PLC EPS IO'!B343,'PLC EPS IO'!C343)</f>
        <v>XF:23IDA-UT{DI-Vlv:Supply}OpnLim-Sts</v>
      </c>
      <c r="E319" t="s">
        <v>1537</v>
      </c>
      <c r="F319" t="s">
        <v>1538</v>
      </c>
      <c r="G319" t="s">
        <v>1539</v>
      </c>
      <c r="H319" t="s">
        <v>1536</v>
      </c>
      <c r="I319">
        <v>1</v>
      </c>
      <c r="J319" t="s">
        <v>1540</v>
      </c>
      <c r="K319" t="s">
        <v>1541</v>
      </c>
      <c r="L319" t="s">
        <v>1538</v>
      </c>
      <c r="M319" t="s">
        <v>1542</v>
      </c>
      <c r="N319" t="s">
        <v>1536</v>
      </c>
      <c r="O319" t="s">
        <v>1543</v>
      </c>
      <c r="P319" t="s">
        <v>1541</v>
      </c>
      <c r="Q319" t="s">
        <v>1538</v>
      </c>
      <c r="R319" t="s">
        <v>1544</v>
      </c>
      <c r="S319" t="s">
        <v>1536</v>
      </c>
      <c r="T319" s="33" t="s">
        <v>1545</v>
      </c>
      <c r="U319" s="33" t="s">
        <v>1546</v>
      </c>
      <c r="V319" t="str">
        <f>'PLC EPS IO'!K343</f>
        <v>FOE_Sply_Sts.OpnSw</v>
      </c>
      <c r="W319" t="s">
        <v>1541</v>
      </c>
      <c r="X319" t="s">
        <v>1538</v>
      </c>
      <c r="Y319" t="s">
        <v>1547</v>
      </c>
      <c r="Z319" t="s">
        <v>1536</v>
      </c>
      <c r="AA319" t="s">
        <v>1557</v>
      </c>
      <c r="AB319" t="s">
        <v>1541</v>
      </c>
      <c r="AC319" t="s">
        <v>1538</v>
      </c>
      <c r="AD319" t="s">
        <v>1549</v>
      </c>
      <c r="AE319" t="s">
        <v>1536</v>
      </c>
      <c r="AF319" t="s">
        <v>1558</v>
      </c>
      <c r="BK319" t="s">
        <v>1553</v>
      </c>
    </row>
    <row r="320" spans="1:63" x14ac:dyDescent="0.3">
      <c r="A320" t="s">
        <v>1534</v>
      </c>
      <c r="B320" t="s">
        <v>1535</v>
      </c>
      <c r="C320" t="s">
        <v>1536</v>
      </c>
      <c r="D320" t="str">
        <f>CONCATENATE('PLC EPS IO'!B344,'PLC EPS IO'!C344)</f>
        <v>XF:23IDA-UT{DI-Vlv:Return}Act-Sts</v>
      </c>
      <c r="E320" t="s">
        <v>1537</v>
      </c>
      <c r="F320" t="s">
        <v>1538</v>
      </c>
      <c r="G320" t="s">
        <v>1539</v>
      </c>
      <c r="H320" t="s">
        <v>1536</v>
      </c>
      <c r="I320">
        <v>1</v>
      </c>
      <c r="J320" t="s">
        <v>1540</v>
      </c>
      <c r="K320" t="s">
        <v>1541</v>
      </c>
      <c r="L320" t="s">
        <v>1538</v>
      </c>
      <c r="M320" t="s">
        <v>1542</v>
      </c>
      <c r="N320" t="s">
        <v>1536</v>
      </c>
      <c r="O320" t="s">
        <v>1543</v>
      </c>
      <c r="P320" t="s">
        <v>1541</v>
      </c>
      <c r="Q320" t="s">
        <v>1538</v>
      </c>
      <c r="R320" t="s">
        <v>1544</v>
      </c>
      <c r="S320" t="s">
        <v>1536</v>
      </c>
      <c r="T320" s="33" t="s">
        <v>1545</v>
      </c>
      <c r="U320" s="33" t="s">
        <v>1546</v>
      </c>
      <c r="V320" t="str">
        <f>'PLC EPS IO'!K344</f>
        <v>FOE_Rtrn_Sts.Coil1</v>
      </c>
      <c r="W320" t="s">
        <v>1541</v>
      </c>
      <c r="X320" t="s">
        <v>1538</v>
      </c>
      <c r="Y320" t="s">
        <v>1547</v>
      </c>
      <c r="Z320" t="s">
        <v>1536</v>
      </c>
      <c r="AA320" t="s">
        <v>1557</v>
      </c>
      <c r="AB320" t="s">
        <v>1541</v>
      </c>
      <c r="AC320" t="s">
        <v>1538</v>
      </c>
      <c r="AD320" t="s">
        <v>1549</v>
      </c>
      <c r="AE320" t="s">
        <v>1536</v>
      </c>
      <c r="AF320" t="s">
        <v>1559</v>
      </c>
      <c r="BK320" t="s">
        <v>1553</v>
      </c>
    </row>
    <row r="321" spans="1:63" x14ac:dyDescent="0.3">
      <c r="A321" t="s">
        <v>1534</v>
      </c>
      <c r="B321" t="s">
        <v>1535</v>
      </c>
      <c r="C321" t="s">
        <v>1536</v>
      </c>
      <c r="D321" t="str">
        <f>CONCATENATE('PLC EPS IO'!B345,'PLC EPS IO'!C345)</f>
        <v>XF:23IDA-UT{DI-Vlv:Return}ClsLim-Sts</v>
      </c>
      <c r="E321" t="s">
        <v>1537</v>
      </c>
      <c r="F321" t="s">
        <v>1538</v>
      </c>
      <c r="G321" t="s">
        <v>1539</v>
      </c>
      <c r="H321" t="s">
        <v>1536</v>
      </c>
      <c r="I321">
        <v>1</v>
      </c>
      <c r="J321" t="s">
        <v>1540</v>
      </c>
      <c r="K321" t="s">
        <v>1541</v>
      </c>
      <c r="L321" t="s">
        <v>1538</v>
      </c>
      <c r="M321" t="s">
        <v>1542</v>
      </c>
      <c r="N321" t="s">
        <v>1536</v>
      </c>
      <c r="O321" t="s">
        <v>1543</v>
      </c>
      <c r="P321" t="s">
        <v>1541</v>
      </c>
      <c r="Q321" t="s">
        <v>1538</v>
      </c>
      <c r="R321" t="s">
        <v>1544</v>
      </c>
      <c r="S321" t="s">
        <v>1536</v>
      </c>
      <c r="T321" s="33" t="s">
        <v>1545</v>
      </c>
      <c r="U321" s="33" t="s">
        <v>1546</v>
      </c>
      <c r="V321" t="str">
        <f>'PLC EPS IO'!K345</f>
        <v>FOE_Rtrn_Sts.ClsSw</v>
      </c>
      <c r="W321" t="s">
        <v>1541</v>
      </c>
      <c r="X321" t="s">
        <v>1538</v>
      </c>
      <c r="Y321" t="s">
        <v>1547</v>
      </c>
      <c r="Z321" t="s">
        <v>1536</v>
      </c>
      <c r="AA321" t="s">
        <v>1557</v>
      </c>
      <c r="AB321" t="s">
        <v>1541</v>
      </c>
      <c r="AC321" t="s">
        <v>1538</v>
      </c>
      <c r="AD321" t="s">
        <v>1549</v>
      </c>
      <c r="AE321" t="s">
        <v>1536</v>
      </c>
      <c r="AF321" t="s">
        <v>1558</v>
      </c>
      <c r="BK321" t="s">
        <v>1553</v>
      </c>
    </row>
    <row r="322" spans="1:63" x14ac:dyDescent="0.3">
      <c r="A322" t="s">
        <v>1534</v>
      </c>
      <c r="B322" t="s">
        <v>1535</v>
      </c>
      <c r="C322" t="s">
        <v>1536</v>
      </c>
      <c r="D322" t="str">
        <f>CONCATENATE('PLC EPS IO'!B346,'PLC EPS IO'!C346)</f>
        <v>XF:23IDA-UT{DI-Vlv:Return}OpnLim-Sts</v>
      </c>
      <c r="E322" t="s">
        <v>1537</v>
      </c>
      <c r="F322" t="s">
        <v>1538</v>
      </c>
      <c r="G322" t="s">
        <v>1539</v>
      </c>
      <c r="H322" t="s">
        <v>1536</v>
      </c>
      <c r="I322">
        <v>1</v>
      </c>
      <c r="J322" t="s">
        <v>1540</v>
      </c>
      <c r="K322" t="s">
        <v>1541</v>
      </c>
      <c r="L322" t="s">
        <v>1538</v>
      </c>
      <c r="M322" t="s">
        <v>1542</v>
      </c>
      <c r="N322" t="s">
        <v>1536</v>
      </c>
      <c r="O322" t="s">
        <v>1543</v>
      </c>
      <c r="P322" t="s">
        <v>1541</v>
      </c>
      <c r="Q322" t="s">
        <v>1538</v>
      </c>
      <c r="R322" t="s">
        <v>1544</v>
      </c>
      <c r="S322" t="s">
        <v>1536</v>
      </c>
      <c r="T322" s="33" t="s">
        <v>1545</v>
      </c>
      <c r="U322" s="33" t="s">
        <v>1546</v>
      </c>
      <c r="V322" t="str">
        <f>'PLC EPS IO'!K346</f>
        <v>FOE_Rtrn_Sts.OpnSw</v>
      </c>
      <c r="W322" t="s">
        <v>1541</v>
      </c>
      <c r="X322" t="s">
        <v>1538</v>
      </c>
      <c r="Y322" t="s">
        <v>1547</v>
      </c>
      <c r="Z322" t="s">
        <v>1536</v>
      </c>
      <c r="AA322" t="s">
        <v>1557</v>
      </c>
      <c r="AB322" t="s">
        <v>1541</v>
      </c>
      <c r="AC322" t="s">
        <v>1538</v>
      </c>
      <c r="AD322" t="s">
        <v>1549</v>
      </c>
      <c r="AE322" t="s">
        <v>1536</v>
      </c>
      <c r="AF322" t="s">
        <v>1558</v>
      </c>
      <c r="BK322" t="s">
        <v>1553</v>
      </c>
    </row>
    <row r="323" spans="1:63" x14ac:dyDescent="0.3">
      <c r="A323" t="s">
        <v>1534</v>
      </c>
      <c r="B323" t="s">
        <v>1535</v>
      </c>
      <c r="C323" t="s">
        <v>1536</v>
      </c>
      <c r="D323" t="str">
        <f>CONCATENATE('PLC EPS IO'!B347,'PLC EPS IO'!C347)</f>
        <v>XF:23ID-UT{PCW-Vlv:Supply}Act-Sts</v>
      </c>
      <c r="E323" t="s">
        <v>1537</v>
      </c>
      <c r="F323" t="s">
        <v>1538</v>
      </c>
      <c r="G323" t="s">
        <v>1539</v>
      </c>
      <c r="H323" t="s">
        <v>1536</v>
      </c>
      <c r="I323">
        <v>1</v>
      </c>
      <c r="J323" t="s">
        <v>1540</v>
      </c>
      <c r="K323" t="s">
        <v>1541</v>
      </c>
      <c r="L323" t="s">
        <v>1538</v>
      </c>
      <c r="M323" t="s">
        <v>1542</v>
      </c>
      <c r="N323" t="s">
        <v>1536</v>
      </c>
      <c r="O323" t="s">
        <v>1543</v>
      </c>
      <c r="P323" t="s">
        <v>1541</v>
      </c>
      <c r="Q323" t="s">
        <v>1538</v>
      </c>
      <c r="R323" t="s">
        <v>1544</v>
      </c>
      <c r="S323" t="s">
        <v>1536</v>
      </c>
      <c r="T323" s="33" t="s">
        <v>1545</v>
      </c>
      <c r="U323" s="33" t="s">
        <v>1546</v>
      </c>
      <c r="V323" t="str">
        <f>'PLC EPS IO'!K347</f>
        <v>Floor_Sply_Sts.Coil1</v>
      </c>
      <c r="W323" t="s">
        <v>1541</v>
      </c>
      <c r="X323" t="s">
        <v>1538</v>
      </c>
      <c r="Y323" t="s">
        <v>1547</v>
      </c>
      <c r="Z323" t="s">
        <v>1536</v>
      </c>
      <c r="AA323" t="s">
        <v>1557</v>
      </c>
      <c r="AB323" t="s">
        <v>1541</v>
      </c>
      <c r="AC323" t="s">
        <v>1538</v>
      </c>
      <c r="AD323" t="s">
        <v>1549</v>
      </c>
      <c r="AE323" t="s">
        <v>1536</v>
      </c>
      <c r="AF323" t="s">
        <v>1559</v>
      </c>
      <c r="BK323" t="s">
        <v>1553</v>
      </c>
    </row>
    <row r="324" spans="1:63" x14ac:dyDescent="0.3">
      <c r="A324" t="s">
        <v>1534</v>
      </c>
      <c r="B324" t="s">
        <v>1535</v>
      </c>
      <c r="C324" t="s">
        <v>1536</v>
      </c>
      <c r="D324" t="str">
        <f>CONCATENATE('PLC EPS IO'!B348,'PLC EPS IO'!C348)</f>
        <v>XF:23ID-UT{PCW-Vlv:Supply}ClsLim-Sts</v>
      </c>
      <c r="E324" t="s">
        <v>1537</v>
      </c>
      <c r="F324" t="s">
        <v>1538</v>
      </c>
      <c r="G324" t="s">
        <v>1539</v>
      </c>
      <c r="H324" t="s">
        <v>1536</v>
      </c>
      <c r="I324">
        <v>1</v>
      </c>
      <c r="J324" t="s">
        <v>1540</v>
      </c>
      <c r="K324" t="s">
        <v>1541</v>
      </c>
      <c r="L324" t="s">
        <v>1538</v>
      </c>
      <c r="M324" t="s">
        <v>1542</v>
      </c>
      <c r="N324" t="s">
        <v>1536</v>
      </c>
      <c r="O324" t="s">
        <v>1543</v>
      </c>
      <c r="P324" t="s">
        <v>1541</v>
      </c>
      <c r="Q324" t="s">
        <v>1538</v>
      </c>
      <c r="R324" t="s">
        <v>1544</v>
      </c>
      <c r="S324" t="s">
        <v>1536</v>
      </c>
      <c r="T324" s="33" t="s">
        <v>1545</v>
      </c>
      <c r="U324" s="33" t="s">
        <v>1546</v>
      </c>
      <c r="V324" t="str">
        <f>'PLC EPS IO'!K348</f>
        <v>Floor_Sply_Sts.ClsSw</v>
      </c>
      <c r="W324" t="s">
        <v>1541</v>
      </c>
      <c r="X324" t="s">
        <v>1538</v>
      </c>
      <c r="Y324" t="s">
        <v>1547</v>
      </c>
      <c r="Z324" t="s">
        <v>1536</v>
      </c>
      <c r="AA324" t="s">
        <v>1557</v>
      </c>
      <c r="AB324" t="s">
        <v>1541</v>
      </c>
      <c r="AC324" t="s">
        <v>1538</v>
      </c>
      <c r="AD324" t="s">
        <v>1549</v>
      </c>
      <c r="AE324" t="s">
        <v>1536</v>
      </c>
      <c r="AF324" t="s">
        <v>1558</v>
      </c>
      <c r="BK324" t="s">
        <v>1553</v>
      </c>
    </row>
    <row r="325" spans="1:63" x14ac:dyDescent="0.3">
      <c r="A325" t="s">
        <v>1534</v>
      </c>
      <c r="B325" t="s">
        <v>1535</v>
      </c>
      <c r="C325" t="s">
        <v>1536</v>
      </c>
      <c r="D325" t="str">
        <f>CONCATENATE('PLC EPS IO'!B349,'PLC EPS IO'!C349)</f>
        <v>XF:23ID-UT{PCW-Vlv:Supply}OpnLim-Sts</v>
      </c>
      <c r="E325" t="s">
        <v>1537</v>
      </c>
      <c r="F325" t="s">
        <v>1538</v>
      </c>
      <c r="G325" t="s">
        <v>1539</v>
      </c>
      <c r="H325" t="s">
        <v>1536</v>
      </c>
      <c r="I325">
        <v>1</v>
      </c>
      <c r="J325" t="s">
        <v>1540</v>
      </c>
      <c r="K325" t="s">
        <v>1541</v>
      </c>
      <c r="L325" t="s">
        <v>1538</v>
      </c>
      <c r="M325" t="s">
        <v>1542</v>
      </c>
      <c r="N325" t="s">
        <v>1536</v>
      </c>
      <c r="O325" t="s">
        <v>1543</v>
      </c>
      <c r="P325" t="s">
        <v>1541</v>
      </c>
      <c r="Q325" t="s">
        <v>1538</v>
      </c>
      <c r="R325" t="s">
        <v>1544</v>
      </c>
      <c r="S325" t="s">
        <v>1536</v>
      </c>
      <c r="T325" s="33" t="s">
        <v>1545</v>
      </c>
      <c r="U325" s="33" t="s">
        <v>1546</v>
      </c>
      <c r="V325" t="str">
        <f>'PLC EPS IO'!K349</f>
        <v>Floor_Sply_Sts.OpnSw</v>
      </c>
      <c r="W325" t="s">
        <v>1541</v>
      </c>
      <c r="X325" t="s">
        <v>1538</v>
      </c>
      <c r="Y325" t="s">
        <v>1547</v>
      </c>
      <c r="Z325" t="s">
        <v>1536</v>
      </c>
      <c r="AA325" t="s">
        <v>1557</v>
      </c>
      <c r="AB325" t="s">
        <v>1541</v>
      </c>
      <c r="AC325" t="s">
        <v>1538</v>
      </c>
      <c r="AD325" t="s">
        <v>1549</v>
      </c>
      <c r="AE325" t="s">
        <v>1536</v>
      </c>
      <c r="AF325" t="s">
        <v>1558</v>
      </c>
      <c r="BK325" t="s">
        <v>1553</v>
      </c>
    </row>
    <row r="326" spans="1:63" x14ac:dyDescent="0.3">
      <c r="A326" t="s">
        <v>1534</v>
      </c>
      <c r="B326" t="s">
        <v>1535</v>
      </c>
      <c r="C326" t="s">
        <v>1536</v>
      </c>
      <c r="D326" t="str">
        <f>CONCATENATE('PLC EPS IO'!B350,'PLC EPS IO'!C350)</f>
        <v>XF:23ID-UT{PCW-Vlv:Return}Act-Sts</v>
      </c>
      <c r="E326" t="s">
        <v>1537</v>
      </c>
      <c r="F326" t="s">
        <v>1538</v>
      </c>
      <c r="G326" t="s">
        <v>1539</v>
      </c>
      <c r="H326" t="s">
        <v>1536</v>
      </c>
      <c r="I326">
        <v>1</v>
      </c>
      <c r="J326" t="s">
        <v>1540</v>
      </c>
      <c r="K326" t="s">
        <v>1541</v>
      </c>
      <c r="L326" t="s">
        <v>1538</v>
      </c>
      <c r="M326" t="s">
        <v>1542</v>
      </c>
      <c r="N326" t="s">
        <v>1536</v>
      </c>
      <c r="O326" t="s">
        <v>1543</v>
      </c>
      <c r="P326" t="s">
        <v>1541</v>
      </c>
      <c r="Q326" t="s">
        <v>1538</v>
      </c>
      <c r="R326" t="s">
        <v>1544</v>
      </c>
      <c r="S326" t="s">
        <v>1536</v>
      </c>
      <c r="T326" s="33" t="s">
        <v>1545</v>
      </c>
      <c r="U326" s="33" t="s">
        <v>1546</v>
      </c>
      <c r="V326" t="str">
        <f>'PLC EPS IO'!K350</f>
        <v>Floor_Rtrn_Sts.Coil1</v>
      </c>
      <c r="W326" t="s">
        <v>1541</v>
      </c>
      <c r="X326" t="s">
        <v>1538</v>
      </c>
      <c r="Y326" t="s">
        <v>1547</v>
      </c>
      <c r="Z326" t="s">
        <v>1536</v>
      </c>
      <c r="AA326" t="s">
        <v>1557</v>
      </c>
      <c r="AB326" t="s">
        <v>1541</v>
      </c>
      <c r="AC326" t="s">
        <v>1538</v>
      </c>
      <c r="AD326" t="s">
        <v>1549</v>
      </c>
      <c r="AE326" t="s">
        <v>1536</v>
      </c>
      <c r="AF326" t="s">
        <v>1559</v>
      </c>
      <c r="BK326" t="s">
        <v>1553</v>
      </c>
    </row>
    <row r="327" spans="1:63" x14ac:dyDescent="0.3">
      <c r="A327" t="s">
        <v>1534</v>
      </c>
      <c r="B327" t="s">
        <v>1535</v>
      </c>
      <c r="C327" t="s">
        <v>1536</v>
      </c>
      <c r="D327" t="str">
        <f>CONCATENATE('PLC EPS IO'!B351,'PLC EPS IO'!C351)</f>
        <v>XF:23ID-UT{PCW-Vlv:Return}ClsLim-Sts</v>
      </c>
      <c r="E327" t="s">
        <v>1537</v>
      </c>
      <c r="F327" t="s">
        <v>1538</v>
      </c>
      <c r="G327" t="s">
        <v>1539</v>
      </c>
      <c r="H327" t="s">
        <v>1536</v>
      </c>
      <c r="I327">
        <v>1</v>
      </c>
      <c r="J327" t="s">
        <v>1540</v>
      </c>
      <c r="K327" t="s">
        <v>1541</v>
      </c>
      <c r="L327" t="s">
        <v>1538</v>
      </c>
      <c r="M327" t="s">
        <v>1542</v>
      </c>
      <c r="N327" t="s">
        <v>1536</v>
      </c>
      <c r="O327" t="s">
        <v>1543</v>
      </c>
      <c r="P327" t="s">
        <v>1541</v>
      </c>
      <c r="Q327" t="s">
        <v>1538</v>
      </c>
      <c r="R327" t="s">
        <v>1544</v>
      </c>
      <c r="S327" t="s">
        <v>1536</v>
      </c>
      <c r="T327" s="33" t="s">
        <v>1545</v>
      </c>
      <c r="U327" s="33" t="s">
        <v>1546</v>
      </c>
      <c r="V327" t="str">
        <f>'PLC EPS IO'!K351</f>
        <v>Floor_Rtrn_Sts.ClsSw</v>
      </c>
      <c r="W327" t="s">
        <v>1541</v>
      </c>
      <c r="X327" t="s">
        <v>1538</v>
      </c>
      <c r="Y327" t="s">
        <v>1547</v>
      </c>
      <c r="Z327" t="s">
        <v>1536</v>
      </c>
      <c r="AA327" t="s">
        <v>1557</v>
      </c>
      <c r="AB327" t="s">
        <v>1541</v>
      </c>
      <c r="AC327" t="s">
        <v>1538</v>
      </c>
      <c r="AD327" t="s">
        <v>1549</v>
      </c>
      <c r="AE327" t="s">
        <v>1536</v>
      </c>
      <c r="AF327" t="s">
        <v>1558</v>
      </c>
      <c r="BK327" t="s">
        <v>1553</v>
      </c>
    </row>
    <row r="328" spans="1:63" x14ac:dyDescent="0.3">
      <c r="A328" t="s">
        <v>1534</v>
      </c>
      <c r="B328" t="s">
        <v>1535</v>
      </c>
      <c r="C328" t="s">
        <v>1536</v>
      </c>
      <c r="D328" t="str">
        <f>CONCATENATE('PLC EPS IO'!B352,'PLC EPS IO'!C352)</f>
        <v>XF:23ID-UT{PCW-Vlv:Return}OpnLim-Sts</v>
      </c>
      <c r="E328" t="s">
        <v>1537</v>
      </c>
      <c r="F328" t="s">
        <v>1538</v>
      </c>
      <c r="G328" t="s">
        <v>1539</v>
      </c>
      <c r="H328" t="s">
        <v>1536</v>
      </c>
      <c r="I328">
        <v>1</v>
      </c>
      <c r="J328" t="s">
        <v>1540</v>
      </c>
      <c r="K328" t="s">
        <v>1541</v>
      </c>
      <c r="L328" t="s">
        <v>1538</v>
      </c>
      <c r="M328" t="s">
        <v>1542</v>
      </c>
      <c r="N328" t="s">
        <v>1536</v>
      </c>
      <c r="O328" t="s">
        <v>1543</v>
      </c>
      <c r="P328" t="s">
        <v>1541</v>
      </c>
      <c r="Q328" t="s">
        <v>1538</v>
      </c>
      <c r="R328" t="s">
        <v>1544</v>
      </c>
      <c r="S328" t="s">
        <v>1536</v>
      </c>
      <c r="T328" s="33" t="s">
        <v>1545</v>
      </c>
      <c r="U328" s="33" t="s">
        <v>1546</v>
      </c>
      <c r="V328" t="str">
        <f>'PLC EPS IO'!K352</f>
        <v>Floor_Rtrn_Sts.OpnSw</v>
      </c>
      <c r="W328" t="s">
        <v>1541</v>
      </c>
      <c r="X328" t="s">
        <v>1538</v>
      </c>
      <c r="Y328" t="s">
        <v>1547</v>
      </c>
      <c r="Z328" t="s">
        <v>1536</v>
      </c>
      <c r="AA328" t="s">
        <v>1557</v>
      </c>
      <c r="AB328" t="s">
        <v>1541</v>
      </c>
      <c r="AC328" t="s">
        <v>1538</v>
      </c>
      <c r="AD328" t="s">
        <v>1549</v>
      </c>
      <c r="AE328" t="s">
        <v>1536</v>
      </c>
      <c r="AF328" t="s">
        <v>1558</v>
      </c>
      <c r="BK328" t="s">
        <v>1553</v>
      </c>
    </row>
    <row r="329" spans="1:63" x14ac:dyDescent="0.3">
      <c r="A329" t="s">
        <v>1534</v>
      </c>
      <c r="B329" t="s">
        <v>1535</v>
      </c>
      <c r="C329" t="s">
        <v>1536</v>
      </c>
      <c r="D329" t="str">
        <f>CONCATENATE('PLC EPS IO'!B353,'PLC EPS IO'!C353)</f>
        <v>XF:23ID{RG:A-Det:Smk}Alrm-Sts</v>
      </c>
      <c r="E329" t="s">
        <v>1537</v>
      </c>
      <c r="F329" t="s">
        <v>1538</v>
      </c>
      <c r="G329" t="s">
        <v>1539</v>
      </c>
      <c r="H329" t="s">
        <v>1536</v>
      </c>
      <c r="I329">
        <v>1</v>
      </c>
      <c r="J329" t="s">
        <v>1540</v>
      </c>
      <c r="K329" t="s">
        <v>1541</v>
      </c>
      <c r="L329" t="s">
        <v>1538</v>
      </c>
      <c r="M329" t="s">
        <v>1542</v>
      </c>
      <c r="N329" t="s">
        <v>1536</v>
      </c>
      <c r="O329" t="s">
        <v>1543</v>
      </c>
      <c r="P329" t="s">
        <v>1541</v>
      </c>
      <c r="Q329" t="s">
        <v>1538</v>
      </c>
      <c r="R329" t="s">
        <v>1544</v>
      </c>
      <c r="S329" t="s">
        <v>1536</v>
      </c>
      <c r="T329" s="33" t="s">
        <v>1545</v>
      </c>
      <c r="U329" s="33" t="s">
        <v>1546</v>
      </c>
      <c r="V329" t="str">
        <f>'PLC EPS IO'!K353</f>
        <v>Smoke_Sts[0]</v>
      </c>
      <c r="W329" t="s">
        <v>1541</v>
      </c>
      <c r="X329" t="s">
        <v>1538</v>
      </c>
      <c r="Y329" t="s">
        <v>1547</v>
      </c>
      <c r="Z329" t="s">
        <v>1536</v>
      </c>
      <c r="AA329" t="s">
        <v>1826</v>
      </c>
      <c r="AB329" t="s">
        <v>1541</v>
      </c>
      <c r="AC329" t="s">
        <v>1538</v>
      </c>
      <c r="AD329" t="s">
        <v>1549</v>
      </c>
      <c r="AE329" t="s">
        <v>1536</v>
      </c>
      <c r="AF329" t="s">
        <v>2284</v>
      </c>
      <c r="AL329" t="s">
        <v>1541</v>
      </c>
      <c r="AM329" t="s">
        <v>1538</v>
      </c>
      <c r="AN329" t="s">
        <v>2324</v>
      </c>
      <c r="AO329" t="s">
        <v>1536</v>
      </c>
      <c r="AP329" t="s">
        <v>1556</v>
      </c>
      <c r="BK329" t="s">
        <v>1553</v>
      </c>
    </row>
    <row r="330" spans="1:63" x14ac:dyDescent="0.3">
      <c r="A330" t="s">
        <v>1534</v>
      </c>
      <c r="B330" t="s">
        <v>1535</v>
      </c>
      <c r="C330" t="s">
        <v>1536</v>
      </c>
      <c r="D330" t="str">
        <f>CONCATENATE('PLC EPS IO'!B354,'PLC EPS IO'!C354)</f>
        <v>XF:23ID{RG:A-Det:Smk}Sts:Head-Sts</v>
      </c>
      <c r="E330" t="s">
        <v>1537</v>
      </c>
      <c r="F330" t="s">
        <v>1538</v>
      </c>
      <c r="G330" t="s">
        <v>1539</v>
      </c>
      <c r="H330" t="s">
        <v>1536</v>
      </c>
      <c r="I330">
        <v>1</v>
      </c>
      <c r="J330" t="s">
        <v>1540</v>
      </c>
      <c r="K330" t="s">
        <v>1541</v>
      </c>
      <c r="L330" t="s">
        <v>1538</v>
      </c>
      <c r="M330" t="s">
        <v>1542</v>
      </c>
      <c r="N330" t="s">
        <v>1536</v>
      </c>
      <c r="O330" t="s">
        <v>1543</v>
      </c>
      <c r="P330" t="s">
        <v>1541</v>
      </c>
      <c r="Q330" t="s">
        <v>1538</v>
      </c>
      <c r="R330" t="s">
        <v>1544</v>
      </c>
      <c r="S330" t="s">
        <v>1536</v>
      </c>
      <c r="T330" s="33" t="s">
        <v>1545</v>
      </c>
      <c r="U330" s="33" t="s">
        <v>1546</v>
      </c>
      <c r="V330" t="str">
        <f>'PLC EPS IO'!K354</f>
        <v>Smoke_Sts[1]</v>
      </c>
      <c r="W330" t="s">
        <v>1541</v>
      </c>
      <c r="X330" t="s">
        <v>1538</v>
      </c>
      <c r="Y330" t="s">
        <v>1547</v>
      </c>
      <c r="Z330" t="s">
        <v>1536</v>
      </c>
      <c r="AA330" t="s">
        <v>2325</v>
      </c>
      <c r="AB330" t="s">
        <v>1541</v>
      </c>
      <c r="AC330" t="s">
        <v>1538</v>
      </c>
      <c r="AD330" t="s">
        <v>1549</v>
      </c>
      <c r="AE330" t="s">
        <v>1536</v>
      </c>
      <c r="AF330" t="s">
        <v>1826</v>
      </c>
      <c r="AG330" t="s">
        <v>1541</v>
      </c>
      <c r="AH330" t="s">
        <v>1538</v>
      </c>
      <c r="AI330" t="s">
        <v>1551</v>
      </c>
      <c r="AJ330" t="s">
        <v>1536</v>
      </c>
      <c r="AK330" t="s">
        <v>1556</v>
      </c>
      <c r="BK330" t="s">
        <v>1553</v>
      </c>
    </row>
    <row r="331" spans="1:63" x14ac:dyDescent="0.3">
      <c r="A331" t="s">
        <v>1534</v>
      </c>
      <c r="B331" t="s">
        <v>1535</v>
      </c>
      <c r="C331" t="s">
        <v>1536</v>
      </c>
      <c r="D331" t="str">
        <f>CONCATENATE('PLC EPS IO'!B355,'PLC EPS IO'!C355)</f>
        <v>XF:23ID{RG:B-Det:Smk}Alrm-Sts</v>
      </c>
      <c r="E331" t="s">
        <v>1537</v>
      </c>
      <c r="F331" t="s">
        <v>1538</v>
      </c>
      <c r="G331" t="s">
        <v>1539</v>
      </c>
      <c r="H331" t="s">
        <v>1536</v>
      </c>
      <c r="I331">
        <v>1</v>
      </c>
      <c r="J331" t="s">
        <v>1540</v>
      </c>
      <c r="K331" t="s">
        <v>1541</v>
      </c>
      <c r="L331" t="s">
        <v>1538</v>
      </c>
      <c r="M331" t="s">
        <v>1542</v>
      </c>
      <c r="N331" t="s">
        <v>1536</v>
      </c>
      <c r="O331" t="s">
        <v>1543</v>
      </c>
      <c r="P331" t="s">
        <v>1541</v>
      </c>
      <c r="Q331" t="s">
        <v>1538</v>
      </c>
      <c r="R331" t="s">
        <v>1544</v>
      </c>
      <c r="S331" t="s">
        <v>1536</v>
      </c>
      <c r="T331" s="33" t="s">
        <v>1545</v>
      </c>
      <c r="U331" s="33" t="s">
        <v>1546</v>
      </c>
      <c r="V331" t="str">
        <f>'PLC EPS IO'!K355</f>
        <v>Smoke_Sts[2]</v>
      </c>
      <c r="W331" t="s">
        <v>1541</v>
      </c>
      <c r="X331" t="s">
        <v>1538</v>
      </c>
      <c r="Y331" t="s">
        <v>1547</v>
      </c>
      <c r="Z331" t="s">
        <v>1536</v>
      </c>
      <c r="AA331" t="s">
        <v>1826</v>
      </c>
      <c r="AB331" t="s">
        <v>1541</v>
      </c>
      <c r="AC331" t="s">
        <v>1538</v>
      </c>
      <c r="AD331" t="s">
        <v>1549</v>
      </c>
      <c r="AE331" t="s">
        <v>1536</v>
      </c>
      <c r="AF331" t="s">
        <v>2284</v>
      </c>
      <c r="AL331" t="s">
        <v>1541</v>
      </c>
      <c r="AM331" t="s">
        <v>1538</v>
      </c>
      <c r="AN331" t="s">
        <v>2324</v>
      </c>
      <c r="AO331" t="s">
        <v>1536</v>
      </c>
      <c r="AP331" t="s">
        <v>1556</v>
      </c>
      <c r="BK331" t="s">
        <v>1553</v>
      </c>
    </row>
    <row r="332" spans="1:63" x14ac:dyDescent="0.3">
      <c r="A332" t="s">
        <v>1534</v>
      </c>
      <c r="B332" t="s">
        <v>1535</v>
      </c>
      <c r="C332" t="s">
        <v>1536</v>
      </c>
      <c r="D332" t="str">
        <f>CONCATENATE('PLC EPS IO'!B356,'PLC EPS IO'!C356)</f>
        <v>XF:23ID{RG:B-Det:Smk}Sts:Head-Sts</v>
      </c>
      <c r="E332" t="s">
        <v>1537</v>
      </c>
      <c r="F332" t="s">
        <v>1538</v>
      </c>
      <c r="G332" t="s">
        <v>1539</v>
      </c>
      <c r="H332" t="s">
        <v>1536</v>
      </c>
      <c r="I332">
        <v>1</v>
      </c>
      <c r="J332" t="s">
        <v>1540</v>
      </c>
      <c r="K332" t="s">
        <v>1541</v>
      </c>
      <c r="L332" t="s">
        <v>1538</v>
      </c>
      <c r="M332" t="s">
        <v>1542</v>
      </c>
      <c r="N332" t="s">
        <v>1536</v>
      </c>
      <c r="O332" t="s">
        <v>1543</v>
      </c>
      <c r="P332" t="s">
        <v>1541</v>
      </c>
      <c r="Q332" t="s">
        <v>1538</v>
      </c>
      <c r="R332" t="s">
        <v>1544</v>
      </c>
      <c r="S332" t="s">
        <v>1536</v>
      </c>
      <c r="T332" s="33" t="s">
        <v>1545</v>
      </c>
      <c r="U332" s="33" t="s">
        <v>1546</v>
      </c>
      <c r="V332" t="str">
        <f>'PLC EPS IO'!K356</f>
        <v>Smoke_Sts[3]</v>
      </c>
      <c r="W332" t="s">
        <v>1541</v>
      </c>
      <c r="X332" t="s">
        <v>1538</v>
      </c>
      <c r="Y332" t="s">
        <v>1547</v>
      </c>
      <c r="Z332" t="s">
        <v>1536</v>
      </c>
      <c r="AA332" t="s">
        <v>2325</v>
      </c>
      <c r="AB332" t="s">
        <v>1541</v>
      </c>
      <c r="AC332" t="s">
        <v>1538</v>
      </c>
      <c r="AD332" t="s">
        <v>1549</v>
      </c>
      <c r="AE332" t="s">
        <v>1536</v>
      </c>
      <c r="AF332" t="s">
        <v>1826</v>
      </c>
      <c r="AG332" t="s">
        <v>1541</v>
      </c>
      <c r="AH332" t="s">
        <v>1538</v>
      </c>
      <c r="AI332" t="s">
        <v>1551</v>
      </c>
      <c r="AJ332" t="s">
        <v>1536</v>
      </c>
      <c r="AK332" t="s">
        <v>1556</v>
      </c>
      <c r="BK332" t="s">
        <v>1553</v>
      </c>
    </row>
    <row r="333" spans="1:63" x14ac:dyDescent="0.3">
      <c r="A333" t="s">
        <v>1534</v>
      </c>
      <c r="B333" t="s">
        <v>1535</v>
      </c>
      <c r="C333" t="s">
        <v>1536</v>
      </c>
      <c r="D333" t="str">
        <f>CONCATENATE('PLC EPS IO'!B357,'PLC EPS IO'!C357)</f>
        <v>XF:23ID{RG:C-Det:Smk}Alrm-Sts</v>
      </c>
      <c r="E333" t="s">
        <v>1537</v>
      </c>
      <c r="F333" t="s">
        <v>1538</v>
      </c>
      <c r="G333" t="s">
        <v>1539</v>
      </c>
      <c r="H333" t="s">
        <v>1536</v>
      </c>
      <c r="I333">
        <v>1</v>
      </c>
      <c r="J333" t="s">
        <v>1540</v>
      </c>
      <c r="K333" t="s">
        <v>1541</v>
      </c>
      <c r="L333" t="s">
        <v>1538</v>
      </c>
      <c r="M333" t="s">
        <v>1542</v>
      </c>
      <c r="N333" t="s">
        <v>1536</v>
      </c>
      <c r="O333" t="s">
        <v>1543</v>
      </c>
      <c r="P333" t="s">
        <v>1541</v>
      </c>
      <c r="Q333" t="s">
        <v>1538</v>
      </c>
      <c r="R333" t="s">
        <v>1544</v>
      </c>
      <c r="S333" t="s">
        <v>1536</v>
      </c>
      <c r="T333" s="33" t="s">
        <v>1545</v>
      </c>
      <c r="U333" s="33" t="s">
        <v>1546</v>
      </c>
      <c r="V333" t="str">
        <f>'PLC EPS IO'!K357</f>
        <v>Smoke_Sts[4]</v>
      </c>
      <c r="W333" t="s">
        <v>1541</v>
      </c>
      <c r="X333" t="s">
        <v>1538</v>
      </c>
      <c r="Y333" t="s">
        <v>1547</v>
      </c>
      <c r="Z333" t="s">
        <v>1536</v>
      </c>
      <c r="AA333" t="s">
        <v>1826</v>
      </c>
      <c r="AB333" t="s">
        <v>1541</v>
      </c>
      <c r="AC333" t="s">
        <v>1538</v>
      </c>
      <c r="AD333" t="s">
        <v>1549</v>
      </c>
      <c r="AE333" t="s">
        <v>1536</v>
      </c>
      <c r="AF333" t="s">
        <v>2284</v>
      </c>
      <c r="AL333" t="s">
        <v>1541</v>
      </c>
      <c r="AM333" t="s">
        <v>1538</v>
      </c>
      <c r="AN333" t="s">
        <v>2324</v>
      </c>
      <c r="AO333" t="s">
        <v>1536</v>
      </c>
      <c r="AP333" t="s">
        <v>1556</v>
      </c>
      <c r="BK333" t="s">
        <v>1553</v>
      </c>
    </row>
    <row r="334" spans="1:63" x14ac:dyDescent="0.3">
      <c r="A334" t="s">
        <v>1534</v>
      </c>
      <c r="B334" t="s">
        <v>1535</v>
      </c>
      <c r="C334" t="s">
        <v>1536</v>
      </c>
      <c r="D334" t="str">
        <f>CONCATENATE('PLC EPS IO'!B358,'PLC EPS IO'!C358)</f>
        <v>XF:23ID{RG:C-Det:Smk}Sts:Head-Sts</v>
      </c>
      <c r="E334" t="s">
        <v>1537</v>
      </c>
      <c r="F334" t="s">
        <v>1538</v>
      </c>
      <c r="G334" t="s">
        <v>1539</v>
      </c>
      <c r="H334" t="s">
        <v>1536</v>
      </c>
      <c r="I334">
        <v>1</v>
      </c>
      <c r="J334" t="s">
        <v>1540</v>
      </c>
      <c r="K334" t="s">
        <v>1541</v>
      </c>
      <c r="L334" t="s">
        <v>1538</v>
      </c>
      <c r="M334" t="s">
        <v>1542</v>
      </c>
      <c r="N334" t="s">
        <v>1536</v>
      </c>
      <c r="O334" t="s">
        <v>1543</v>
      </c>
      <c r="P334" t="s">
        <v>1541</v>
      </c>
      <c r="Q334" t="s">
        <v>1538</v>
      </c>
      <c r="R334" t="s">
        <v>1544</v>
      </c>
      <c r="S334" t="s">
        <v>1536</v>
      </c>
      <c r="T334" s="33" t="s">
        <v>1545</v>
      </c>
      <c r="U334" s="33" t="s">
        <v>1546</v>
      </c>
      <c r="V334" t="str">
        <f>'PLC EPS IO'!K358</f>
        <v>Smoke_Sts[5]</v>
      </c>
      <c r="W334" t="s">
        <v>1541</v>
      </c>
      <c r="X334" t="s">
        <v>1538</v>
      </c>
      <c r="Y334" t="s">
        <v>1547</v>
      </c>
      <c r="Z334" t="s">
        <v>1536</v>
      </c>
      <c r="AA334" t="s">
        <v>2325</v>
      </c>
      <c r="AB334" t="s">
        <v>1541</v>
      </c>
      <c r="AC334" t="s">
        <v>1538</v>
      </c>
      <c r="AD334" t="s">
        <v>1549</v>
      </c>
      <c r="AE334" t="s">
        <v>1536</v>
      </c>
      <c r="AF334" t="s">
        <v>1826</v>
      </c>
      <c r="AG334" t="s">
        <v>1541</v>
      </c>
      <c r="AH334" t="s">
        <v>1538</v>
      </c>
      <c r="AI334" t="s">
        <v>1551</v>
      </c>
      <c r="AJ334" t="s">
        <v>1536</v>
      </c>
      <c r="AK334" t="s">
        <v>1556</v>
      </c>
      <c r="BK334" t="s">
        <v>1553</v>
      </c>
    </row>
    <row r="335" spans="1:63" x14ac:dyDescent="0.3">
      <c r="A335" t="s">
        <v>1534</v>
      </c>
      <c r="B335" t="s">
        <v>1535</v>
      </c>
      <c r="C335" t="s">
        <v>1536</v>
      </c>
      <c r="D335" t="str">
        <f>CONCATENATE('PLC EPS IO'!B359,'PLC EPS IO'!C359)</f>
        <v>XF:23ID{RG:D-Det:Smk}Alrm-Sts</v>
      </c>
      <c r="E335" t="s">
        <v>1537</v>
      </c>
      <c r="F335" t="s">
        <v>1538</v>
      </c>
      <c r="G335" t="s">
        <v>1539</v>
      </c>
      <c r="H335" t="s">
        <v>1536</v>
      </c>
      <c r="I335">
        <v>1</v>
      </c>
      <c r="J335" t="s">
        <v>1540</v>
      </c>
      <c r="K335" t="s">
        <v>1541</v>
      </c>
      <c r="L335" t="s">
        <v>1538</v>
      </c>
      <c r="M335" t="s">
        <v>1542</v>
      </c>
      <c r="N335" t="s">
        <v>1536</v>
      </c>
      <c r="O335" t="s">
        <v>1543</v>
      </c>
      <c r="P335" t="s">
        <v>1541</v>
      </c>
      <c r="Q335" t="s">
        <v>1538</v>
      </c>
      <c r="R335" t="s">
        <v>1544</v>
      </c>
      <c r="S335" t="s">
        <v>1536</v>
      </c>
      <c r="T335" s="33" t="s">
        <v>1545</v>
      </c>
      <c r="U335" s="33" t="s">
        <v>1546</v>
      </c>
      <c r="V335" t="str">
        <f>'PLC EPS IO'!K359</f>
        <v>Smoke_Sts[6]</v>
      </c>
      <c r="W335" t="s">
        <v>1541</v>
      </c>
      <c r="X335" t="s">
        <v>1538</v>
      </c>
      <c r="Y335" t="s">
        <v>1547</v>
      </c>
      <c r="Z335" t="s">
        <v>1536</v>
      </c>
      <c r="AA335" t="s">
        <v>1826</v>
      </c>
      <c r="AB335" t="s">
        <v>1541</v>
      </c>
      <c r="AC335" t="s">
        <v>1538</v>
      </c>
      <c r="AD335" t="s">
        <v>1549</v>
      </c>
      <c r="AE335" t="s">
        <v>1536</v>
      </c>
      <c r="AF335" t="s">
        <v>2284</v>
      </c>
      <c r="AL335" t="s">
        <v>1541</v>
      </c>
      <c r="AM335" t="s">
        <v>1538</v>
      </c>
      <c r="AN335" t="s">
        <v>2324</v>
      </c>
      <c r="AO335" t="s">
        <v>1536</v>
      </c>
      <c r="AP335" t="s">
        <v>1556</v>
      </c>
      <c r="BK335" t="s">
        <v>1553</v>
      </c>
    </row>
    <row r="336" spans="1:63" x14ac:dyDescent="0.3">
      <c r="A336" t="s">
        <v>1534</v>
      </c>
      <c r="B336" t="s">
        <v>1535</v>
      </c>
      <c r="C336" t="s">
        <v>1536</v>
      </c>
      <c r="D336" t="str">
        <f>CONCATENATE('PLC EPS IO'!B360,'PLC EPS IO'!C360)</f>
        <v>XF:23ID{RG:D-Det:Smk}Sts:Head-Sts</v>
      </c>
      <c r="E336" t="s">
        <v>1537</v>
      </c>
      <c r="F336" t="s">
        <v>1538</v>
      </c>
      <c r="G336" t="s">
        <v>1539</v>
      </c>
      <c r="H336" t="s">
        <v>1536</v>
      </c>
      <c r="I336">
        <v>1</v>
      </c>
      <c r="J336" t="s">
        <v>1540</v>
      </c>
      <c r="K336" t="s">
        <v>1541</v>
      </c>
      <c r="L336" t="s">
        <v>1538</v>
      </c>
      <c r="M336" t="s">
        <v>1542</v>
      </c>
      <c r="N336" t="s">
        <v>1536</v>
      </c>
      <c r="O336" t="s">
        <v>1543</v>
      </c>
      <c r="P336" t="s">
        <v>1541</v>
      </c>
      <c r="Q336" t="s">
        <v>1538</v>
      </c>
      <c r="R336" t="s">
        <v>1544</v>
      </c>
      <c r="S336" t="s">
        <v>1536</v>
      </c>
      <c r="T336" s="33" t="s">
        <v>1545</v>
      </c>
      <c r="U336" s="33" t="s">
        <v>1546</v>
      </c>
      <c r="V336" t="str">
        <f>'PLC EPS IO'!K360</f>
        <v>Smoke_Sts[7]</v>
      </c>
      <c r="W336" t="s">
        <v>1541</v>
      </c>
      <c r="X336" t="s">
        <v>1538</v>
      </c>
      <c r="Y336" t="s">
        <v>1547</v>
      </c>
      <c r="Z336" t="s">
        <v>1536</v>
      </c>
      <c r="AA336" t="s">
        <v>2325</v>
      </c>
      <c r="AB336" t="s">
        <v>1541</v>
      </c>
      <c r="AC336" t="s">
        <v>1538</v>
      </c>
      <c r="AD336" t="s">
        <v>1549</v>
      </c>
      <c r="AE336" t="s">
        <v>1536</v>
      </c>
      <c r="AF336" t="s">
        <v>1826</v>
      </c>
      <c r="AG336" t="s">
        <v>1541</v>
      </c>
      <c r="AH336" t="s">
        <v>1538</v>
      </c>
      <c r="AI336" t="s">
        <v>1551</v>
      </c>
      <c r="AJ336" t="s">
        <v>1536</v>
      </c>
      <c r="AK336" t="s">
        <v>1556</v>
      </c>
      <c r="BK336" t="s">
        <v>1553</v>
      </c>
    </row>
    <row r="337" spans="1:63" x14ac:dyDescent="0.3">
      <c r="A337" t="s">
        <v>1534</v>
      </c>
      <c r="B337" t="s">
        <v>1535</v>
      </c>
      <c r="C337" t="s">
        <v>1536</v>
      </c>
      <c r="D337" t="str">
        <f>CONCATENATE('PLC EPS IO'!B361,'PLC EPS IO'!C361)</f>
        <v>XF:23ID{RG:E-Det:Smk}Alrm-Sts</v>
      </c>
      <c r="E337" t="s">
        <v>1537</v>
      </c>
      <c r="F337" t="s">
        <v>1538</v>
      </c>
      <c r="G337" t="s">
        <v>1539</v>
      </c>
      <c r="H337" t="s">
        <v>1536</v>
      </c>
      <c r="I337">
        <v>1</v>
      </c>
      <c r="J337" t="s">
        <v>1540</v>
      </c>
      <c r="K337" t="s">
        <v>1541</v>
      </c>
      <c r="L337" t="s">
        <v>1538</v>
      </c>
      <c r="M337" t="s">
        <v>1542</v>
      </c>
      <c r="N337" t="s">
        <v>1536</v>
      </c>
      <c r="O337" t="s">
        <v>1543</v>
      </c>
      <c r="P337" t="s">
        <v>1541</v>
      </c>
      <c r="Q337" t="s">
        <v>1538</v>
      </c>
      <c r="R337" t="s">
        <v>1544</v>
      </c>
      <c r="S337" t="s">
        <v>1536</v>
      </c>
      <c r="T337" s="33" t="s">
        <v>1545</v>
      </c>
      <c r="U337" s="33" t="s">
        <v>1546</v>
      </c>
      <c r="V337" t="str">
        <f>'PLC EPS IO'!K361</f>
        <v>Smoke_Sts[8]</v>
      </c>
      <c r="W337" t="s">
        <v>1541</v>
      </c>
      <c r="X337" t="s">
        <v>1538</v>
      </c>
      <c r="Y337" t="s">
        <v>1547</v>
      </c>
      <c r="Z337" t="s">
        <v>1536</v>
      </c>
      <c r="AA337" t="s">
        <v>1826</v>
      </c>
      <c r="AB337" t="s">
        <v>1541</v>
      </c>
      <c r="AC337" t="s">
        <v>1538</v>
      </c>
      <c r="AD337" t="s">
        <v>1549</v>
      </c>
      <c r="AE337" t="s">
        <v>1536</v>
      </c>
      <c r="AF337" t="s">
        <v>2284</v>
      </c>
      <c r="AL337" t="s">
        <v>1541</v>
      </c>
      <c r="AM337" t="s">
        <v>1538</v>
      </c>
      <c r="AN337" t="s">
        <v>2324</v>
      </c>
      <c r="AO337" t="s">
        <v>1536</v>
      </c>
      <c r="AP337" t="s">
        <v>1556</v>
      </c>
      <c r="BK337" t="s">
        <v>1553</v>
      </c>
    </row>
    <row r="338" spans="1:63" x14ac:dyDescent="0.3">
      <c r="A338" t="s">
        <v>1534</v>
      </c>
      <c r="B338" t="s">
        <v>1535</v>
      </c>
      <c r="C338" t="s">
        <v>1536</v>
      </c>
      <c r="D338" t="str">
        <f>CONCATENATE('PLC EPS IO'!B362,'PLC EPS IO'!C362)</f>
        <v>XF:23ID{RG:E-Det:Smk}Sts:Head-Sts</v>
      </c>
      <c r="E338" t="s">
        <v>1537</v>
      </c>
      <c r="F338" t="s">
        <v>1538</v>
      </c>
      <c r="G338" t="s">
        <v>1539</v>
      </c>
      <c r="H338" t="s">
        <v>1536</v>
      </c>
      <c r="I338">
        <v>1</v>
      </c>
      <c r="J338" t="s">
        <v>1540</v>
      </c>
      <c r="K338" t="s">
        <v>1541</v>
      </c>
      <c r="L338" t="s">
        <v>1538</v>
      </c>
      <c r="M338" t="s">
        <v>1542</v>
      </c>
      <c r="N338" t="s">
        <v>1536</v>
      </c>
      <c r="O338" t="s">
        <v>1543</v>
      </c>
      <c r="P338" t="s">
        <v>1541</v>
      </c>
      <c r="Q338" t="s">
        <v>1538</v>
      </c>
      <c r="R338" t="s">
        <v>1544</v>
      </c>
      <c r="S338" t="s">
        <v>1536</v>
      </c>
      <c r="T338" s="33" t="s">
        <v>1545</v>
      </c>
      <c r="U338" s="33" t="s">
        <v>1546</v>
      </c>
      <c r="V338" t="str">
        <f>'PLC EPS IO'!K362</f>
        <v>Smoke_Sts[9]</v>
      </c>
      <c r="W338" t="s">
        <v>1541</v>
      </c>
      <c r="X338" t="s">
        <v>1538</v>
      </c>
      <c r="Y338" t="s">
        <v>1547</v>
      </c>
      <c r="Z338" t="s">
        <v>1536</v>
      </c>
      <c r="AA338" t="s">
        <v>2325</v>
      </c>
      <c r="AB338" t="s">
        <v>1541</v>
      </c>
      <c r="AC338" t="s">
        <v>1538</v>
      </c>
      <c r="AD338" t="s">
        <v>1549</v>
      </c>
      <c r="AE338" t="s">
        <v>1536</v>
      </c>
      <c r="AF338" t="s">
        <v>1826</v>
      </c>
      <c r="AG338" t="s">
        <v>1541</v>
      </c>
      <c r="AH338" t="s">
        <v>1538</v>
      </c>
      <c r="AI338" t="s">
        <v>1551</v>
      </c>
      <c r="AJ338" t="s">
        <v>1536</v>
      </c>
      <c r="AK338" t="s">
        <v>1556</v>
      </c>
      <c r="BK338" t="s">
        <v>1553</v>
      </c>
    </row>
    <row r="339" spans="1:63" x14ac:dyDescent="0.3">
      <c r="A339" t="s">
        <v>1534</v>
      </c>
      <c r="B339" t="s">
        <v>1535</v>
      </c>
      <c r="C339" t="s">
        <v>1536</v>
      </c>
      <c r="D339" t="str">
        <f>CONCATENATE('PLC EPS IO'!B363,'PLC EPS IO'!C363)</f>
        <v>XF:23ID{RG:F-Det:Smk}Alrm-Sts</v>
      </c>
      <c r="E339" t="s">
        <v>1537</v>
      </c>
      <c r="F339" t="s">
        <v>1538</v>
      </c>
      <c r="G339" t="s">
        <v>1539</v>
      </c>
      <c r="H339" t="s">
        <v>1536</v>
      </c>
      <c r="I339">
        <v>1</v>
      </c>
      <c r="J339" t="s">
        <v>1540</v>
      </c>
      <c r="K339" t="s">
        <v>1541</v>
      </c>
      <c r="L339" t="s">
        <v>1538</v>
      </c>
      <c r="M339" t="s">
        <v>1542</v>
      </c>
      <c r="N339" t="s">
        <v>1536</v>
      </c>
      <c r="O339" t="s">
        <v>1543</v>
      </c>
      <c r="P339" t="s">
        <v>1541</v>
      </c>
      <c r="Q339" t="s">
        <v>1538</v>
      </c>
      <c r="R339" t="s">
        <v>1544</v>
      </c>
      <c r="S339" t="s">
        <v>1536</v>
      </c>
      <c r="T339" s="33" t="s">
        <v>1545</v>
      </c>
      <c r="U339" s="33" t="s">
        <v>1546</v>
      </c>
      <c r="V339" t="str">
        <f>'PLC EPS IO'!K363</f>
        <v>Smoke_Sts[10]</v>
      </c>
      <c r="W339" t="s">
        <v>1541</v>
      </c>
      <c r="X339" t="s">
        <v>1538</v>
      </c>
      <c r="Y339" t="s">
        <v>1547</v>
      </c>
      <c r="Z339" t="s">
        <v>1536</v>
      </c>
      <c r="AA339" t="s">
        <v>1826</v>
      </c>
      <c r="AB339" t="s">
        <v>1541</v>
      </c>
      <c r="AC339" t="s">
        <v>1538</v>
      </c>
      <c r="AD339" t="s">
        <v>1549</v>
      </c>
      <c r="AE339" t="s">
        <v>1536</v>
      </c>
      <c r="AF339" t="s">
        <v>2284</v>
      </c>
      <c r="AL339" t="s">
        <v>1541</v>
      </c>
      <c r="AM339" t="s">
        <v>1538</v>
      </c>
      <c r="AN339" t="s">
        <v>2324</v>
      </c>
      <c r="AO339" t="s">
        <v>1536</v>
      </c>
      <c r="AP339" t="s">
        <v>1556</v>
      </c>
      <c r="BK339" t="s">
        <v>1553</v>
      </c>
    </row>
    <row r="340" spans="1:63" x14ac:dyDescent="0.3">
      <c r="A340" t="s">
        <v>1534</v>
      </c>
      <c r="B340" t="s">
        <v>1535</v>
      </c>
      <c r="C340" t="s">
        <v>1536</v>
      </c>
      <c r="D340" t="str">
        <f>CONCATENATE('PLC EPS IO'!B364,'PLC EPS IO'!C364)</f>
        <v>XF:23ID{RG:F-Det:Smk}Sts:Head-Sts</v>
      </c>
      <c r="E340" t="s">
        <v>1537</v>
      </c>
      <c r="F340" t="s">
        <v>1538</v>
      </c>
      <c r="G340" t="s">
        <v>1539</v>
      </c>
      <c r="H340" t="s">
        <v>1536</v>
      </c>
      <c r="I340">
        <v>1</v>
      </c>
      <c r="J340" t="s">
        <v>1540</v>
      </c>
      <c r="K340" t="s">
        <v>1541</v>
      </c>
      <c r="L340" t="s">
        <v>1538</v>
      </c>
      <c r="M340" t="s">
        <v>1542</v>
      </c>
      <c r="N340" t="s">
        <v>1536</v>
      </c>
      <c r="O340" t="s">
        <v>1543</v>
      </c>
      <c r="P340" t="s">
        <v>1541</v>
      </c>
      <c r="Q340" t="s">
        <v>1538</v>
      </c>
      <c r="R340" t="s">
        <v>1544</v>
      </c>
      <c r="S340" t="s">
        <v>1536</v>
      </c>
      <c r="T340" s="33" t="s">
        <v>1545</v>
      </c>
      <c r="U340" s="33" t="s">
        <v>1546</v>
      </c>
      <c r="V340" t="str">
        <f>'PLC EPS IO'!K364</f>
        <v>Smoke_Sts[11]</v>
      </c>
      <c r="W340" t="s">
        <v>1541</v>
      </c>
      <c r="X340" t="s">
        <v>1538</v>
      </c>
      <c r="Y340" t="s">
        <v>1547</v>
      </c>
      <c r="Z340" t="s">
        <v>1536</v>
      </c>
      <c r="AA340" t="s">
        <v>2325</v>
      </c>
      <c r="AB340" t="s">
        <v>1541</v>
      </c>
      <c r="AC340" t="s">
        <v>1538</v>
      </c>
      <c r="AD340" t="s">
        <v>1549</v>
      </c>
      <c r="AE340" t="s">
        <v>1536</v>
      </c>
      <c r="AF340" t="s">
        <v>1826</v>
      </c>
      <c r="AG340" t="s">
        <v>1541</v>
      </c>
      <c r="AH340" t="s">
        <v>1538</v>
      </c>
      <c r="AI340" t="s">
        <v>1551</v>
      </c>
      <c r="AJ340" t="s">
        <v>1536</v>
      </c>
      <c r="AK340" t="s">
        <v>1556</v>
      </c>
      <c r="BK340" t="s">
        <v>1553</v>
      </c>
    </row>
    <row r="341" spans="1:63" x14ac:dyDescent="0.3">
      <c r="A341" t="s">
        <v>1534</v>
      </c>
      <c r="B341" t="s">
        <v>1535</v>
      </c>
      <c r="C341" t="s">
        <v>1536</v>
      </c>
      <c r="D341" t="str">
        <f>CONCATENATE('PLC EPS IO'!B365,'PLC EPS IO'!C365)</f>
        <v>XF:23IDA-PU{LD:1}Alrm-Sts</v>
      </c>
      <c r="E341" t="s">
        <v>1537</v>
      </c>
      <c r="F341" t="s">
        <v>1538</v>
      </c>
      <c r="G341" t="s">
        <v>1539</v>
      </c>
      <c r="H341" t="s">
        <v>1536</v>
      </c>
      <c r="I341">
        <v>1</v>
      </c>
      <c r="J341" t="s">
        <v>1540</v>
      </c>
      <c r="K341" t="s">
        <v>1541</v>
      </c>
      <c r="L341" t="s">
        <v>1538</v>
      </c>
      <c r="M341" t="s">
        <v>1542</v>
      </c>
      <c r="N341" t="s">
        <v>1536</v>
      </c>
      <c r="O341" t="s">
        <v>1543</v>
      </c>
      <c r="P341" t="s">
        <v>1541</v>
      </c>
      <c r="Q341" t="s">
        <v>1538</v>
      </c>
      <c r="R341" t="s">
        <v>1544</v>
      </c>
      <c r="S341" t="s">
        <v>1536</v>
      </c>
      <c r="T341" s="33" t="s">
        <v>1545</v>
      </c>
      <c r="U341" s="33" t="s">
        <v>1546</v>
      </c>
      <c r="V341" t="str">
        <f>'PLC EPS IO'!K365</f>
        <v>Misc_Sts[4]</v>
      </c>
      <c r="W341" t="s">
        <v>1541</v>
      </c>
      <c r="X341" t="s">
        <v>1538</v>
      </c>
      <c r="Y341" t="s">
        <v>1547</v>
      </c>
      <c r="Z341" t="s">
        <v>1536</v>
      </c>
      <c r="AA341" t="s">
        <v>2352</v>
      </c>
      <c r="AB341" t="s">
        <v>1541</v>
      </c>
      <c r="AC341" t="s">
        <v>1538</v>
      </c>
      <c r="AD341" t="s">
        <v>1549</v>
      </c>
      <c r="AE341" t="s">
        <v>1536</v>
      </c>
      <c r="AF341" t="s">
        <v>1826</v>
      </c>
      <c r="AL341" t="s">
        <v>1541</v>
      </c>
      <c r="AM341" t="s">
        <v>1538</v>
      </c>
      <c r="AN341" t="s">
        <v>1551</v>
      </c>
      <c r="AO341" t="s">
        <v>1536</v>
      </c>
      <c r="AP341" t="s">
        <v>1556</v>
      </c>
      <c r="BK341" t="s">
        <v>1553</v>
      </c>
    </row>
    <row r="342" spans="1:63" x14ac:dyDescent="0.3">
      <c r="T342" s="33"/>
      <c r="U342" s="33"/>
    </row>
    <row r="343" spans="1:63" x14ac:dyDescent="0.3">
      <c r="T343" s="33"/>
      <c r="U343" s="33"/>
    </row>
    <row r="344" spans="1:63" x14ac:dyDescent="0.3">
      <c r="T344" s="33"/>
      <c r="U344" s="33"/>
    </row>
    <row r="345" spans="1:63" x14ac:dyDescent="0.3">
      <c r="T345" s="33"/>
      <c r="U345" s="33"/>
    </row>
    <row r="346" spans="1:63" x14ac:dyDescent="0.3">
      <c r="T346" s="33"/>
      <c r="U346" s="33"/>
    </row>
    <row r="347" spans="1:63" x14ac:dyDescent="0.3">
      <c r="T347" s="33"/>
      <c r="U347" s="33"/>
    </row>
    <row r="348" spans="1:63" x14ac:dyDescent="0.3">
      <c r="T348" s="33"/>
      <c r="U348" s="33"/>
    </row>
    <row r="349" spans="1:63" x14ac:dyDescent="0.3">
      <c r="T349" s="33"/>
      <c r="U349" s="33"/>
    </row>
    <row r="350" spans="1:63" x14ac:dyDescent="0.3">
      <c r="T350" s="33"/>
      <c r="U350" s="33"/>
    </row>
    <row r="351" spans="1:63" x14ac:dyDescent="0.3">
      <c r="T351" s="33"/>
      <c r="U351" s="33"/>
    </row>
    <row r="352" spans="1:63" x14ac:dyDescent="0.3">
      <c r="T352" s="33"/>
      <c r="U352" s="33"/>
    </row>
    <row r="353" spans="20:21" x14ac:dyDescent="0.3">
      <c r="T353" s="33"/>
      <c r="U353" s="33"/>
    </row>
    <row r="354" spans="20:21" x14ac:dyDescent="0.3">
      <c r="T354" s="33"/>
      <c r="U354" s="33"/>
    </row>
    <row r="355" spans="20:21" x14ac:dyDescent="0.3">
      <c r="T355" s="33"/>
      <c r="U355" s="33"/>
    </row>
    <row r="356" spans="20:21" x14ac:dyDescent="0.3">
      <c r="T356" s="33"/>
      <c r="U356" s="33"/>
    </row>
    <row r="357" spans="20:21" x14ac:dyDescent="0.3">
      <c r="T357" s="33"/>
      <c r="U357" s="33"/>
    </row>
    <row r="358" spans="20:21" x14ac:dyDescent="0.3">
      <c r="T358" s="33"/>
      <c r="U358" s="33"/>
    </row>
    <row r="359" spans="20:21" x14ac:dyDescent="0.3">
      <c r="T359" s="33"/>
      <c r="U359" s="33"/>
    </row>
    <row r="360" spans="20:21" x14ac:dyDescent="0.3">
      <c r="T360" s="33"/>
      <c r="U360" s="33"/>
    </row>
    <row r="361" spans="20:21" x14ac:dyDescent="0.3">
      <c r="T361" s="33"/>
      <c r="U361" s="33"/>
    </row>
    <row r="362" spans="20:21" x14ac:dyDescent="0.3">
      <c r="T362" s="33"/>
      <c r="U362" s="33"/>
    </row>
    <row r="363" spans="20:21" x14ac:dyDescent="0.3">
      <c r="T363" s="33"/>
      <c r="U363" s="33"/>
    </row>
    <row r="364" spans="20:21" x14ac:dyDescent="0.3">
      <c r="T364" s="33"/>
      <c r="U364" s="33"/>
    </row>
    <row r="365" spans="20:21" x14ac:dyDescent="0.3">
      <c r="T365" s="33"/>
      <c r="U365" s="33"/>
    </row>
    <row r="366" spans="20:21" x14ac:dyDescent="0.3">
      <c r="T366" s="33"/>
      <c r="U366" s="33"/>
    </row>
    <row r="367" spans="20:21" x14ac:dyDescent="0.3">
      <c r="T367" s="33"/>
      <c r="U367" s="33"/>
    </row>
    <row r="368" spans="20:21" x14ac:dyDescent="0.3">
      <c r="T368" s="33"/>
      <c r="U368" s="33"/>
    </row>
    <row r="369" spans="20:21" x14ac:dyDescent="0.3">
      <c r="T369" s="33"/>
      <c r="U369" s="33"/>
    </row>
    <row r="370" spans="20:21" x14ac:dyDescent="0.3">
      <c r="T370" s="33"/>
      <c r="U370" s="33"/>
    </row>
    <row r="371" spans="20:21" x14ac:dyDescent="0.3">
      <c r="T371" s="33"/>
      <c r="U371" s="33"/>
    </row>
    <row r="372" spans="20:21" x14ac:dyDescent="0.3">
      <c r="T372" s="33"/>
      <c r="U372" s="33"/>
    </row>
    <row r="373" spans="20:21" x14ac:dyDescent="0.3">
      <c r="T373" s="33"/>
      <c r="U373" s="33"/>
    </row>
    <row r="374" spans="20:21" x14ac:dyDescent="0.3">
      <c r="T374" s="33"/>
      <c r="U374" s="33"/>
    </row>
    <row r="375" spans="20:21" x14ac:dyDescent="0.3">
      <c r="T375" s="33"/>
      <c r="U375" s="33"/>
    </row>
    <row r="376" spans="20:21" x14ac:dyDescent="0.3">
      <c r="T376" s="33"/>
      <c r="U376" s="33"/>
    </row>
    <row r="377" spans="20:21" x14ac:dyDescent="0.3">
      <c r="T377" s="33"/>
      <c r="U377" s="33"/>
    </row>
    <row r="378" spans="20:21" x14ac:dyDescent="0.3">
      <c r="T378" s="33"/>
      <c r="U378" s="33"/>
    </row>
    <row r="379" spans="20:21" x14ac:dyDescent="0.3">
      <c r="T379" s="33"/>
      <c r="U379" s="33"/>
    </row>
    <row r="380" spans="20:21" x14ac:dyDescent="0.3">
      <c r="T380" s="33"/>
      <c r="U380" s="33"/>
    </row>
    <row r="381" spans="20:21" x14ac:dyDescent="0.3">
      <c r="T381" s="33"/>
      <c r="U381" s="33"/>
    </row>
    <row r="382" spans="20:21" x14ac:dyDescent="0.3">
      <c r="T382" s="33"/>
      <c r="U382" s="33"/>
    </row>
    <row r="383" spans="20:21" x14ac:dyDescent="0.3">
      <c r="T383" s="33"/>
      <c r="U383" s="33"/>
    </row>
    <row r="384" spans="20:21" x14ac:dyDescent="0.3">
      <c r="T384" s="33"/>
      <c r="U384" s="33"/>
    </row>
    <row r="385" spans="20:21" x14ac:dyDescent="0.3">
      <c r="T385" s="33"/>
      <c r="U385" s="33"/>
    </row>
    <row r="386" spans="20:21" x14ac:dyDescent="0.3">
      <c r="T386" s="33"/>
      <c r="U386" s="33"/>
    </row>
    <row r="387" spans="20:21" x14ac:dyDescent="0.3">
      <c r="T387" s="33"/>
      <c r="U387" s="33"/>
    </row>
    <row r="388" spans="20:21" x14ac:dyDescent="0.3">
      <c r="T388" s="33"/>
      <c r="U388" s="33"/>
    </row>
    <row r="389" spans="20:21" x14ac:dyDescent="0.3">
      <c r="T389" s="33"/>
      <c r="U389" s="33"/>
    </row>
    <row r="390" spans="20:21" x14ac:dyDescent="0.3">
      <c r="T390" s="33"/>
      <c r="U390" s="33"/>
    </row>
    <row r="391" spans="20:21" x14ac:dyDescent="0.3">
      <c r="T391" s="33"/>
      <c r="U391" s="33"/>
    </row>
    <row r="392" spans="20:21" x14ac:dyDescent="0.3">
      <c r="T392" s="33"/>
      <c r="U392" s="33"/>
    </row>
    <row r="393" spans="20:21" x14ac:dyDescent="0.3">
      <c r="T393" s="33"/>
      <c r="U393" s="33"/>
    </row>
    <row r="394" spans="20:21" x14ac:dyDescent="0.3">
      <c r="T394" s="33"/>
      <c r="U394" s="33"/>
    </row>
    <row r="395" spans="20:21" x14ac:dyDescent="0.3">
      <c r="T395" s="33"/>
      <c r="U395" s="33"/>
    </row>
    <row r="396" spans="20:21" x14ac:dyDescent="0.3">
      <c r="T396" s="33"/>
      <c r="U396" s="33"/>
    </row>
    <row r="397" spans="20:21" x14ac:dyDescent="0.3">
      <c r="T397" s="33"/>
      <c r="U397" s="33"/>
    </row>
    <row r="398" spans="20:21" x14ac:dyDescent="0.3">
      <c r="T398" s="33"/>
      <c r="U398" s="33"/>
    </row>
    <row r="399" spans="20:21" x14ac:dyDescent="0.3">
      <c r="T399" s="33"/>
      <c r="U399" s="33"/>
    </row>
    <row r="400" spans="20:21" x14ac:dyDescent="0.3">
      <c r="T400" s="33"/>
      <c r="U400" s="33"/>
    </row>
    <row r="401" spans="20:21" x14ac:dyDescent="0.3">
      <c r="T401" s="33"/>
      <c r="U401" s="33"/>
    </row>
    <row r="402" spans="20:21" x14ac:dyDescent="0.3">
      <c r="T402" s="33"/>
      <c r="U402" s="33"/>
    </row>
    <row r="403" spans="20:21" x14ac:dyDescent="0.3">
      <c r="T403" s="33"/>
      <c r="U403" s="33"/>
    </row>
    <row r="404" spans="20:21" x14ac:dyDescent="0.3">
      <c r="T404" s="33"/>
      <c r="U404" s="33"/>
    </row>
    <row r="405" spans="20:21" x14ac:dyDescent="0.3">
      <c r="T405" s="33"/>
      <c r="U405" s="33"/>
    </row>
    <row r="406" spans="20:21" x14ac:dyDescent="0.3">
      <c r="T406" s="33"/>
      <c r="U406" s="33"/>
    </row>
    <row r="407" spans="20:21" x14ac:dyDescent="0.3">
      <c r="T407" s="33"/>
      <c r="U407" s="33"/>
    </row>
    <row r="408" spans="20:21" x14ac:dyDescent="0.3">
      <c r="T408" s="33"/>
      <c r="U408" s="33"/>
    </row>
    <row r="409" spans="20:21" x14ac:dyDescent="0.3">
      <c r="T409" s="33"/>
      <c r="U409" s="33"/>
    </row>
    <row r="410" spans="20:21" x14ac:dyDescent="0.3">
      <c r="T410" s="33"/>
      <c r="U410" s="33"/>
    </row>
    <row r="411" spans="20:21" x14ac:dyDescent="0.3">
      <c r="T411" s="33"/>
      <c r="U411" s="33"/>
    </row>
    <row r="412" spans="20:21" x14ac:dyDescent="0.3">
      <c r="T412" s="33"/>
      <c r="U412" s="33"/>
    </row>
    <row r="413" spans="20:21" x14ac:dyDescent="0.3">
      <c r="T413" s="33"/>
      <c r="U413" s="33"/>
    </row>
    <row r="414" spans="20:21" x14ac:dyDescent="0.3">
      <c r="T414" s="33"/>
      <c r="U414" s="33"/>
    </row>
    <row r="415" spans="20:21" x14ac:dyDescent="0.3">
      <c r="T415" s="33"/>
      <c r="U415" s="33"/>
    </row>
    <row r="416" spans="20:21" x14ac:dyDescent="0.3">
      <c r="T416" s="33"/>
      <c r="U416" s="33"/>
    </row>
    <row r="417" spans="20:21" x14ac:dyDescent="0.3">
      <c r="T417" s="33"/>
      <c r="U417" s="33"/>
    </row>
    <row r="418" spans="20:21" x14ac:dyDescent="0.3">
      <c r="T418" s="33"/>
      <c r="U418" s="33"/>
    </row>
    <row r="419" spans="20:21" x14ac:dyDescent="0.3">
      <c r="T419" s="33"/>
      <c r="U419" s="33"/>
    </row>
    <row r="420" spans="20:21" x14ac:dyDescent="0.3">
      <c r="T420" s="33"/>
      <c r="U420" s="33"/>
    </row>
    <row r="421" spans="20:21" x14ac:dyDescent="0.3">
      <c r="T421" s="33"/>
      <c r="U421" s="33"/>
    </row>
    <row r="422" spans="20:21" x14ac:dyDescent="0.3">
      <c r="T422" s="33"/>
      <c r="U422" s="33"/>
    </row>
    <row r="423" spans="20:21" x14ac:dyDescent="0.3">
      <c r="T423" s="33"/>
      <c r="U423" s="33"/>
    </row>
    <row r="424" spans="20:21" x14ac:dyDescent="0.3">
      <c r="T424" s="33"/>
      <c r="U424" s="33"/>
    </row>
    <row r="425" spans="20:21" x14ac:dyDescent="0.3">
      <c r="T425" s="33"/>
      <c r="U425" s="33"/>
    </row>
    <row r="426" spans="20:21" x14ac:dyDescent="0.3">
      <c r="T426" s="33"/>
      <c r="U426" s="33"/>
    </row>
    <row r="427" spans="20:21" x14ac:dyDescent="0.3">
      <c r="T427" s="33"/>
      <c r="U427" s="33"/>
    </row>
    <row r="428" spans="20:21" x14ac:dyDescent="0.3">
      <c r="T428" s="33"/>
      <c r="U428" s="33"/>
    </row>
    <row r="429" spans="20:21" x14ac:dyDescent="0.3">
      <c r="T429" s="33"/>
      <c r="U429" s="33"/>
    </row>
    <row r="430" spans="20:21" x14ac:dyDescent="0.3">
      <c r="T430" s="33"/>
      <c r="U430" s="33"/>
    </row>
    <row r="431" spans="20:21" x14ac:dyDescent="0.3">
      <c r="T431" s="33"/>
      <c r="U431" s="33"/>
    </row>
    <row r="432" spans="20:21" x14ac:dyDescent="0.3">
      <c r="T432" s="33"/>
      <c r="U432" s="33"/>
    </row>
    <row r="433" spans="20:21" x14ac:dyDescent="0.3">
      <c r="T433" s="33"/>
      <c r="U433" s="33"/>
    </row>
    <row r="434" spans="20:21" x14ac:dyDescent="0.3">
      <c r="T434" s="33"/>
      <c r="U434" s="33"/>
    </row>
    <row r="435" spans="20:21" x14ac:dyDescent="0.3">
      <c r="T435" s="33"/>
      <c r="U435" s="33"/>
    </row>
    <row r="436" spans="20:21" x14ac:dyDescent="0.3">
      <c r="T436" s="33"/>
      <c r="U436" s="33"/>
    </row>
    <row r="437" spans="20:21" x14ac:dyDescent="0.3">
      <c r="T437" s="33"/>
      <c r="U437" s="33"/>
    </row>
    <row r="438" spans="20:21" x14ac:dyDescent="0.3">
      <c r="T438" s="33"/>
      <c r="U438" s="33"/>
    </row>
    <row r="439" spans="20:21" x14ac:dyDescent="0.3">
      <c r="T439" s="33"/>
      <c r="U439" s="33"/>
    </row>
    <row r="440" spans="20:21" x14ac:dyDescent="0.3">
      <c r="T440" s="33"/>
      <c r="U440" s="33"/>
    </row>
    <row r="441" spans="20:21" x14ac:dyDescent="0.3">
      <c r="T441" s="33"/>
      <c r="U441" s="33"/>
    </row>
    <row r="442" spans="20:21" x14ac:dyDescent="0.3">
      <c r="T442" s="33"/>
      <c r="U442" s="33"/>
    </row>
    <row r="443" spans="20:21" x14ac:dyDescent="0.3">
      <c r="T443" s="33"/>
      <c r="U443" s="33"/>
    </row>
    <row r="444" spans="20:21" x14ac:dyDescent="0.3">
      <c r="T444" s="33"/>
      <c r="U444" s="33"/>
    </row>
    <row r="445" spans="20:21" x14ac:dyDescent="0.3">
      <c r="T445" s="33"/>
      <c r="U445" s="33"/>
    </row>
    <row r="446" spans="20:21" x14ac:dyDescent="0.3">
      <c r="T446" s="33"/>
      <c r="U446" s="33"/>
    </row>
    <row r="447" spans="20:21" x14ac:dyDescent="0.3">
      <c r="T447" s="33"/>
      <c r="U447" s="33"/>
    </row>
    <row r="448" spans="20:21" x14ac:dyDescent="0.3">
      <c r="T448" s="33"/>
      <c r="U448" s="33"/>
    </row>
    <row r="449" spans="20:21" x14ac:dyDescent="0.3">
      <c r="T449" s="33"/>
      <c r="U449" s="33"/>
    </row>
    <row r="450" spans="20:21" x14ac:dyDescent="0.3">
      <c r="T450" s="33"/>
      <c r="U450" s="33"/>
    </row>
    <row r="451" spans="20:21" x14ac:dyDescent="0.3">
      <c r="T451" s="33"/>
      <c r="U451" s="33"/>
    </row>
    <row r="452" spans="20:21" x14ac:dyDescent="0.3">
      <c r="T452" s="33"/>
      <c r="U452" s="33"/>
    </row>
    <row r="453" spans="20:21" x14ac:dyDescent="0.3">
      <c r="T453" s="33"/>
      <c r="U453" s="33"/>
    </row>
    <row r="454" spans="20:21" x14ac:dyDescent="0.3">
      <c r="T454" s="33"/>
      <c r="U454" s="33"/>
    </row>
    <row r="455" spans="20:21" x14ac:dyDescent="0.3">
      <c r="T455" s="33"/>
      <c r="U455" s="33"/>
    </row>
    <row r="456" spans="20:21" x14ac:dyDescent="0.3">
      <c r="T456" s="33"/>
      <c r="U456" s="33"/>
    </row>
    <row r="457" spans="20:21" x14ac:dyDescent="0.3">
      <c r="T457" s="33"/>
      <c r="U457" s="33"/>
    </row>
    <row r="458" spans="20:21" x14ac:dyDescent="0.3">
      <c r="T458" s="33"/>
      <c r="U458" s="33"/>
    </row>
    <row r="459" spans="20:21" x14ac:dyDescent="0.3">
      <c r="T459" s="33"/>
      <c r="U459" s="33"/>
    </row>
    <row r="460" spans="20:21" x14ac:dyDescent="0.3">
      <c r="T460" s="33"/>
      <c r="U460" s="33"/>
    </row>
    <row r="461" spans="20:21" x14ac:dyDescent="0.3">
      <c r="T461" s="33"/>
      <c r="U461" s="33"/>
    </row>
    <row r="462" spans="20:21" x14ac:dyDescent="0.3">
      <c r="T462" s="33"/>
      <c r="U462" s="33"/>
    </row>
    <row r="463" spans="20:21" x14ac:dyDescent="0.3">
      <c r="T463" s="33"/>
      <c r="U463" s="33"/>
    </row>
    <row r="464" spans="20:21" x14ac:dyDescent="0.3">
      <c r="T464" s="33"/>
      <c r="U464" s="33"/>
    </row>
    <row r="465" spans="20:21" x14ac:dyDescent="0.3">
      <c r="T465" s="33"/>
      <c r="U465" s="33"/>
    </row>
    <row r="466" spans="20:21" x14ac:dyDescent="0.3">
      <c r="T466" s="33"/>
      <c r="U466" s="33"/>
    </row>
    <row r="467" spans="20:21" x14ac:dyDescent="0.3">
      <c r="T467" s="33"/>
      <c r="U467" s="33"/>
    </row>
    <row r="468" spans="20:21" x14ac:dyDescent="0.3">
      <c r="T468" s="33"/>
      <c r="U468" s="33"/>
    </row>
    <row r="469" spans="20:21" x14ac:dyDescent="0.3">
      <c r="T469" s="33"/>
      <c r="U469" s="33"/>
    </row>
    <row r="470" spans="20:21" x14ac:dyDescent="0.3">
      <c r="T470" s="33"/>
      <c r="U470" s="33"/>
    </row>
    <row r="471" spans="20:21" x14ac:dyDescent="0.3">
      <c r="T471" s="33"/>
      <c r="U471" s="33"/>
    </row>
    <row r="472" spans="20:21" x14ac:dyDescent="0.3">
      <c r="T472" s="33"/>
      <c r="U472" s="33"/>
    </row>
    <row r="473" spans="20:21" x14ac:dyDescent="0.3">
      <c r="T473" s="33"/>
      <c r="U473" s="33"/>
    </row>
    <row r="474" spans="20:21" x14ac:dyDescent="0.3">
      <c r="T474" s="33"/>
      <c r="U474" s="33"/>
    </row>
    <row r="475" spans="20:21" x14ac:dyDescent="0.3">
      <c r="T475" s="33"/>
      <c r="U475" s="33"/>
    </row>
    <row r="476" spans="20:21" x14ac:dyDescent="0.3">
      <c r="T476" s="33"/>
      <c r="U476" s="33"/>
    </row>
    <row r="477" spans="20:21" x14ac:dyDescent="0.3">
      <c r="T477" s="33"/>
      <c r="U477" s="33"/>
    </row>
    <row r="478" spans="20:21" x14ac:dyDescent="0.3">
      <c r="T478" s="33"/>
      <c r="U478" s="33"/>
    </row>
    <row r="479" spans="20:21" x14ac:dyDescent="0.3">
      <c r="T479" s="33"/>
      <c r="U479" s="33"/>
    </row>
    <row r="480" spans="20:21" x14ac:dyDescent="0.3">
      <c r="T480" s="33"/>
      <c r="U480" s="33"/>
    </row>
    <row r="481" spans="20:21" x14ac:dyDescent="0.3">
      <c r="T481" s="33"/>
      <c r="U481" s="33"/>
    </row>
    <row r="482" spans="20:21" x14ac:dyDescent="0.3">
      <c r="T482" s="33"/>
      <c r="U482" s="33"/>
    </row>
    <row r="483" spans="20:21" x14ac:dyDescent="0.3">
      <c r="T483" s="33"/>
      <c r="U483" s="33"/>
    </row>
    <row r="484" spans="20:21" x14ac:dyDescent="0.3">
      <c r="T484" s="33"/>
      <c r="U484" s="33"/>
    </row>
    <row r="485" spans="20:21" x14ac:dyDescent="0.3">
      <c r="T485" s="33"/>
      <c r="U485" s="33"/>
    </row>
    <row r="486" spans="20:21" x14ac:dyDescent="0.3">
      <c r="T486" s="33"/>
      <c r="U486" s="33"/>
    </row>
    <row r="487" spans="20:21" x14ac:dyDescent="0.3">
      <c r="T487" s="33"/>
      <c r="U487" s="33"/>
    </row>
    <row r="488" spans="20:21" x14ac:dyDescent="0.3">
      <c r="T488" s="33"/>
      <c r="U488" s="33"/>
    </row>
    <row r="489" spans="20:21" x14ac:dyDescent="0.3">
      <c r="T489" s="33"/>
      <c r="U489" s="33"/>
    </row>
    <row r="490" spans="20:21" x14ac:dyDescent="0.3">
      <c r="T490" s="33"/>
      <c r="U490" s="33"/>
    </row>
    <row r="491" spans="20:21" x14ac:dyDescent="0.3">
      <c r="T491" s="33"/>
      <c r="U491" s="33"/>
    </row>
    <row r="492" spans="20:21" x14ac:dyDescent="0.3">
      <c r="T492" s="33"/>
      <c r="U492" s="33"/>
    </row>
    <row r="493" spans="20:21" x14ac:dyDescent="0.3">
      <c r="T493" s="33"/>
      <c r="U493" s="33"/>
    </row>
    <row r="494" spans="20:21" x14ac:dyDescent="0.3">
      <c r="T494" s="33"/>
      <c r="U494" s="33"/>
    </row>
    <row r="495" spans="20:21" x14ac:dyDescent="0.3">
      <c r="T495" s="33"/>
      <c r="U495" s="33"/>
    </row>
    <row r="496" spans="20:21" x14ac:dyDescent="0.3">
      <c r="T496" s="33"/>
      <c r="U496" s="33"/>
    </row>
    <row r="497" spans="20:21" x14ac:dyDescent="0.3">
      <c r="T497" s="33"/>
      <c r="U497" s="33"/>
    </row>
    <row r="498" spans="20:21" x14ac:dyDescent="0.3">
      <c r="T498" s="33"/>
      <c r="U498" s="33"/>
    </row>
    <row r="499" spans="20:21" x14ac:dyDescent="0.3">
      <c r="T499" s="33"/>
      <c r="U499" s="33"/>
    </row>
    <row r="500" spans="20:21" x14ac:dyDescent="0.3">
      <c r="T500" s="33"/>
      <c r="U500" s="33"/>
    </row>
    <row r="501" spans="20:21" x14ac:dyDescent="0.3">
      <c r="T501" s="33"/>
      <c r="U501" s="33"/>
    </row>
    <row r="502" spans="20:21" x14ac:dyDescent="0.3">
      <c r="T502" s="33"/>
      <c r="U502" s="33"/>
    </row>
    <row r="503" spans="20:21" x14ac:dyDescent="0.3">
      <c r="T503" s="33"/>
      <c r="U503" s="33"/>
    </row>
    <row r="504" spans="20:21" x14ac:dyDescent="0.3">
      <c r="T504" s="33"/>
      <c r="U504" s="33"/>
    </row>
    <row r="505" spans="20:21" x14ac:dyDescent="0.3">
      <c r="T505" s="33"/>
      <c r="U505" s="33"/>
    </row>
    <row r="506" spans="20:21" x14ac:dyDescent="0.3">
      <c r="T506" s="33"/>
      <c r="U506" s="33"/>
    </row>
    <row r="507" spans="20:21" x14ac:dyDescent="0.3">
      <c r="T507" s="33"/>
      <c r="U507" s="33"/>
    </row>
    <row r="508" spans="20:21" x14ac:dyDescent="0.3">
      <c r="T508" s="33"/>
      <c r="U508" s="33"/>
    </row>
    <row r="509" spans="20:21" x14ac:dyDescent="0.3">
      <c r="T509" s="33"/>
      <c r="U509" s="33"/>
    </row>
    <row r="510" spans="20:21" x14ac:dyDescent="0.3">
      <c r="T510" s="33"/>
      <c r="U510" s="33"/>
    </row>
    <row r="511" spans="20:21" x14ac:dyDescent="0.3">
      <c r="T511" s="33"/>
      <c r="U511" s="33"/>
    </row>
    <row r="512" spans="20:21" x14ac:dyDescent="0.3">
      <c r="T512" s="33"/>
      <c r="U512" s="33"/>
    </row>
    <row r="513" spans="20:21" x14ac:dyDescent="0.3">
      <c r="T513" s="33"/>
      <c r="U513" s="33"/>
    </row>
    <row r="514" spans="20:21" x14ac:dyDescent="0.3">
      <c r="T514" s="33"/>
      <c r="U514" s="33"/>
    </row>
    <row r="515" spans="20:21" x14ac:dyDescent="0.3">
      <c r="T515" s="33"/>
      <c r="U515" s="33"/>
    </row>
    <row r="516" spans="20:21" x14ac:dyDescent="0.3">
      <c r="T516" s="33"/>
      <c r="U516" s="33"/>
    </row>
    <row r="517" spans="20:21" x14ac:dyDescent="0.3">
      <c r="T517" s="33"/>
      <c r="U517" s="33"/>
    </row>
    <row r="518" spans="20:21" x14ac:dyDescent="0.3">
      <c r="T518" s="33"/>
      <c r="U518" s="33"/>
    </row>
    <row r="519" spans="20:21" x14ac:dyDescent="0.3">
      <c r="T519" s="33"/>
      <c r="U519" s="33"/>
    </row>
    <row r="520" spans="20:21" x14ac:dyDescent="0.3">
      <c r="T520" s="33"/>
      <c r="U520" s="33"/>
    </row>
    <row r="521" spans="20:21" x14ac:dyDescent="0.3">
      <c r="T521" s="33"/>
      <c r="U521" s="33"/>
    </row>
    <row r="522" spans="20:21" x14ac:dyDescent="0.3">
      <c r="T522" s="33"/>
      <c r="U522" s="33"/>
    </row>
    <row r="523" spans="20:21" x14ac:dyDescent="0.3">
      <c r="T523" s="33"/>
      <c r="U523" s="33"/>
    </row>
    <row r="524" spans="20:21" x14ac:dyDescent="0.3">
      <c r="T524" s="33"/>
      <c r="U524" s="33"/>
    </row>
    <row r="525" spans="20:21" x14ac:dyDescent="0.3">
      <c r="T525" s="33"/>
      <c r="U525" s="33"/>
    </row>
    <row r="526" spans="20:21" x14ac:dyDescent="0.3">
      <c r="T526" s="33"/>
      <c r="U526" s="33"/>
    </row>
    <row r="527" spans="20:21" x14ac:dyDescent="0.3">
      <c r="T527" s="33"/>
      <c r="U527" s="33"/>
    </row>
    <row r="528" spans="20:21" x14ac:dyDescent="0.3">
      <c r="T528" s="33"/>
      <c r="U528" s="33"/>
    </row>
    <row r="529" spans="20:21" x14ac:dyDescent="0.3">
      <c r="T529" s="33"/>
      <c r="U529" s="33"/>
    </row>
    <row r="530" spans="20:21" x14ac:dyDescent="0.3">
      <c r="T530" s="33"/>
      <c r="U530" s="33"/>
    </row>
    <row r="531" spans="20:21" x14ac:dyDescent="0.3">
      <c r="T531" s="33"/>
      <c r="U531" s="33"/>
    </row>
    <row r="532" spans="20:21" x14ac:dyDescent="0.3">
      <c r="T532" s="33"/>
      <c r="U532" s="33"/>
    </row>
    <row r="533" spans="20:21" x14ac:dyDescent="0.3">
      <c r="T533" s="33"/>
      <c r="U533" s="33"/>
    </row>
    <row r="534" spans="20:21" x14ac:dyDescent="0.3">
      <c r="T534" s="33"/>
      <c r="U534" s="33"/>
    </row>
    <row r="535" spans="20:21" x14ac:dyDescent="0.3">
      <c r="T535" s="33"/>
      <c r="U535" s="33"/>
    </row>
    <row r="536" spans="20:21" x14ac:dyDescent="0.3">
      <c r="T536" s="33"/>
      <c r="U536" s="33"/>
    </row>
    <row r="537" spans="20:21" x14ac:dyDescent="0.3">
      <c r="T537" s="33"/>
      <c r="U537" s="33"/>
    </row>
    <row r="538" spans="20:21" x14ac:dyDescent="0.3">
      <c r="T538" s="33"/>
      <c r="U538" s="33"/>
    </row>
    <row r="539" spans="20:21" x14ac:dyDescent="0.3">
      <c r="T539" s="33"/>
      <c r="U539" s="33"/>
    </row>
    <row r="540" spans="20:21" x14ac:dyDescent="0.3">
      <c r="T540" s="33"/>
      <c r="U540" s="33"/>
    </row>
    <row r="541" spans="20:21" x14ac:dyDescent="0.3">
      <c r="T541" s="33"/>
      <c r="U541" s="33"/>
    </row>
    <row r="542" spans="20:21" x14ac:dyDescent="0.3">
      <c r="T542" s="33"/>
      <c r="U542" s="33"/>
    </row>
    <row r="543" spans="20:21" x14ac:dyDescent="0.3">
      <c r="T543" s="33"/>
      <c r="U543" s="33"/>
    </row>
    <row r="544" spans="20:21" x14ac:dyDescent="0.3">
      <c r="T544" s="33"/>
      <c r="U544" s="33"/>
    </row>
    <row r="545" spans="20:21" x14ac:dyDescent="0.3">
      <c r="T545" s="33"/>
      <c r="U545" s="33"/>
    </row>
    <row r="546" spans="20:21" x14ac:dyDescent="0.3">
      <c r="T546" s="33"/>
      <c r="U546" s="33"/>
    </row>
    <row r="547" spans="20:21" x14ac:dyDescent="0.3">
      <c r="T547" s="33"/>
      <c r="U547" s="33"/>
    </row>
    <row r="548" spans="20:21" x14ac:dyDescent="0.3">
      <c r="T548" s="33"/>
      <c r="U548" s="33"/>
    </row>
    <row r="549" spans="20:21" x14ac:dyDescent="0.3">
      <c r="T549" s="33"/>
      <c r="U549" s="33"/>
    </row>
    <row r="550" spans="20:21" x14ac:dyDescent="0.3">
      <c r="T550" s="33"/>
      <c r="U550" s="33"/>
    </row>
    <row r="551" spans="20:21" x14ac:dyDescent="0.3">
      <c r="T551" s="33"/>
      <c r="U551" s="33"/>
    </row>
    <row r="552" spans="20:21" x14ac:dyDescent="0.3">
      <c r="T552" s="33"/>
      <c r="U552" s="33"/>
    </row>
    <row r="553" spans="20:21" x14ac:dyDescent="0.3">
      <c r="T553" s="33"/>
      <c r="U553" s="33"/>
    </row>
    <row r="554" spans="20:21" x14ac:dyDescent="0.3">
      <c r="T554" s="33"/>
      <c r="U554" s="33"/>
    </row>
    <row r="555" spans="20:21" x14ac:dyDescent="0.3">
      <c r="T555" s="33"/>
      <c r="U555" s="33"/>
    </row>
    <row r="556" spans="20:21" x14ac:dyDescent="0.3">
      <c r="T556" s="33"/>
      <c r="U556" s="33"/>
    </row>
    <row r="557" spans="20:21" x14ac:dyDescent="0.3">
      <c r="T557" s="33"/>
      <c r="U557" s="33"/>
    </row>
    <row r="558" spans="20:21" x14ac:dyDescent="0.3">
      <c r="T558" s="33"/>
      <c r="U558" s="33"/>
    </row>
    <row r="559" spans="20:21" x14ac:dyDescent="0.3">
      <c r="T559" s="33"/>
      <c r="U559" s="33"/>
    </row>
    <row r="560" spans="20:21" x14ac:dyDescent="0.3">
      <c r="T560" s="33"/>
      <c r="U560" s="33"/>
    </row>
    <row r="561" spans="20:21" x14ac:dyDescent="0.3">
      <c r="T561" s="33"/>
      <c r="U561" s="33"/>
    </row>
    <row r="562" spans="20:21" x14ac:dyDescent="0.3">
      <c r="T562" s="33"/>
      <c r="U562" s="33"/>
    </row>
    <row r="563" spans="20:21" x14ac:dyDescent="0.3">
      <c r="T563" s="33"/>
      <c r="U563" s="33"/>
    </row>
    <row r="564" spans="20:21" x14ac:dyDescent="0.3">
      <c r="T564" s="33"/>
      <c r="U564" s="33"/>
    </row>
    <row r="565" spans="20:21" x14ac:dyDescent="0.3">
      <c r="T565" s="33"/>
      <c r="U565" s="33"/>
    </row>
    <row r="566" spans="20:21" x14ac:dyDescent="0.3">
      <c r="T566" s="33"/>
      <c r="U566" s="33"/>
    </row>
    <row r="567" spans="20:21" x14ac:dyDescent="0.3">
      <c r="T567" s="33"/>
      <c r="U567" s="33"/>
    </row>
    <row r="568" spans="20:21" x14ac:dyDescent="0.3">
      <c r="T568" s="33"/>
      <c r="U568" s="33"/>
    </row>
    <row r="569" spans="20:21" x14ac:dyDescent="0.3">
      <c r="T569" s="33"/>
      <c r="U569" s="33"/>
    </row>
    <row r="570" spans="20:21" x14ac:dyDescent="0.3">
      <c r="T570" s="33"/>
      <c r="U570" s="33"/>
    </row>
    <row r="571" spans="20:21" x14ac:dyDescent="0.3">
      <c r="T571" s="33"/>
      <c r="U571" s="33"/>
    </row>
    <row r="572" spans="20:21" x14ac:dyDescent="0.3">
      <c r="T572" s="33"/>
      <c r="U572" s="33"/>
    </row>
    <row r="573" spans="20:21" x14ac:dyDescent="0.3">
      <c r="T573" s="33"/>
      <c r="U573" s="33"/>
    </row>
    <row r="574" spans="20:21" x14ac:dyDescent="0.3">
      <c r="T574" s="33"/>
      <c r="U574" s="33"/>
    </row>
    <row r="575" spans="20:21" x14ac:dyDescent="0.3">
      <c r="T575" s="33"/>
      <c r="U575" s="33"/>
    </row>
    <row r="576" spans="20:21" x14ac:dyDescent="0.3">
      <c r="T576" s="33"/>
      <c r="U576" s="33"/>
    </row>
    <row r="577" spans="20:21" x14ac:dyDescent="0.3">
      <c r="T577" s="33"/>
      <c r="U577" s="33"/>
    </row>
    <row r="578" spans="20:21" x14ac:dyDescent="0.3">
      <c r="T578" s="33"/>
      <c r="U578" s="33"/>
    </row>
    <row r="579" spans="20:21" x14ac:dyDescent="0.3">
      <c r="T579" s="33"/>
      <c r="U579" s="33"/>
    </row>
    <row r="580" spans="20:21" x14ac:dyDescent="0.3">
      <c r="T580" s="33"/>
      <c r="U580" s="33"/>
    </row>
    <row r="581" spans="20:21" x14ac:dyDescent="0.3">
      <c r="T581" s="33"/>
      <c r="U581" s="33"/>
    </row>
    <row r="582" spans="20:21" x14ac:dyDescent="0.3">
      <c r="T582" s="33"/>
      <c r="U582" s="33"/>
    </row>
    <row r="583" spans="20:21" x14ac:dyDescent="0.3">
      <c r="T583" s="33"/>
      <c r="U583" s="33"/>
    </row>
    <row r="584" spans="20:21" x14ac:dyDescent="0.3">
      <c r="T584" s="33"/>
      <c r="U584" s="33"/>
    </row>
    <row r="585" spans="20:21" x14ac:dyDescent="0.3">
      <c r="T585" s="33"/>
      <c r="U585" s="33"/>
    </row>
    <row r="586" spans="20:21" x14ac:dyDescent="0.3">
      <c r="T586" s="33"/>
      <c r="U586" s="33"/>
    </row>
    <row r="587" spans="20:21" x14ac:dyDescent="0.3">
      <c r="T587" s="33"/>
      <c r="U587" s="33"/>
    </row>
    <row r="588" spans="20:21" x14ac:dyDescent="0.3">
      <c r="T588" s="33"/>
      <c r="U588" s="33"/>
    </row>
    <row r="589" spans="20:21" x14ac:dyDescent="0.3">
      <c r="T589" s="33"/>
      <c r="U589" s="33"/>
    </row>
    <row r="590" spans="20:21" x14ac:dyDescent="0.3">
      <c r="T590" s="33"/>
      <c r="U590" s="33"/>
    </row>
    <row r="591" spans="20:21" x14ac:dyDescent="0.3">
      <c r="T591" s="33"/>
      <c r="U591" s="33"/>
    </row>
    <row r="592" spans="20:21" x14ac:dyDescent="0.3">
      <c r="T592" s="33"/>
      <c r="U592" s="33"/>
    </row>
    <row r="593" spans="20:21" x14ac:dyDescent="0.3">
      <c r="T593" s="33"/>
      <c r="U593" s="33"/>
    </row>
    <row r="594" spans="20:21" x14ac:dyDescent="0.3">
      <c r="T594" s="33"/>
      <c r="U594" s="33"/>
    </row>
    <row r="595" spans="20:21" x14ac:dyDescent="0.3">
      <c r="T595" s="33"/>
      <c r="U595" s="33"/>
    </row>
    <row r="596" spans="20:21" x14ac:dyDescent="0.3">
      <c r="T596" s="33"/>
      <c r="U596" s="33"/>
    </row>
    <row r="597" spans="20:21" x14ac:dyDescent="0.3">
      <c r="T597" s="33"/>
      <c r="U597" s="33"/>
    </row>
    <row r="598" spans="20:21" x14ac:dyDescent="0.3">
      <c r="T598" s="33"/>
      <c r="U598" s="33"/>
    </row>
    <row r="599" spans="20:21" x14ac:dyDescent="0.3">
      <c r="T599" s="33"/>
      <c r="U599" s="33"/>
    </row>
    <row r="600" spans="20:21" x14ac:dyDescent="0.3">
      <c r="T600" s="33"/>
      <c r="U600" s="33"/>
    </row>
    <row r="601" spans="20:21" x14ac:dyDescent="0.3">
      <c r="T601" s="33"/>
      <c r="U601" s="33"/>
    </row>
    <row r="602" spans="20:21" x14ac:dyDescent="0.3">
      <c r="T602" s="33"/>
      <c r="U602" s="33"/>
    </row>
    <row r="603" spans="20:21" x14ac:dyDescent="0.3">
      <c r="T603" s="33"/>
      <c r="U603" s="33"/>
    </row>
    <row r="604" spans="20:21" x14ac:dyDescent="0.3">
      <c r="T604" s="33"/>
      <c r="U604" s="33"/>
    </row>
    <row r="605" spans="20:21" x14ac:dyDescent="0.3">
      <c r="T605" s="33"/>
      <c r="U605" s="33"/>
    </row>
    <row r="606" spans="20:21" x14ac:dyDescent="0.3">
      <c r="T606" s="33"/>
      <c r="U606" s="33"/>
    </row>
    <row r="607" spans="20:21" x14ac:dyDescent="0.3">
      <c r="T607" s="33"/>
      <c r="U607" s="33"/>
    </row>
    <row r="608" spans="20:21" x14ac:dyDescent="0.3">
      <c r="T608" s="33"/>
      <c r="U608" s="33"/>
    </row>
    <row r="609" spans="20:21" x14ac:dyDescent="0.3">
      <c r="T609" s="33"/>
      <c r="U609" s="33"/>
    </row>
    <row r="610" spans="20:21" x14ac:dyDescent="0.3">
      <c r="T610" s="33"/>
      <c r="U610" s="33"/>
    </row>
    <row r="611" spans="20:21" x14ac:dyDescent="0.3">
      <c r="T611" s="33"/>
      <c r="U611" s="33"/>
    </row>
    <row r="612" spans="20:21" x14ac:dyDescent="0.3">
      <c r="T612" s="33"/>
      <c r="U612" s="33"/>
    </row>
    <row r="613" spans="20:21" x14ac:dyDescent="0.3">
      <c r="T613" s="33"/>
      <c r="U613" s="33"/>
    </row>
    <row r="614" spans="20:21" x14ac:dyDescent="0.3">
      <c r="T614" s="33"/>
      <c r="U614" s="33"/>
    </row>
    <row r="615" spans="20:21" x14ac:dyDescent="0.3">
      <c r="T615" s="33"/>
      <c r="U615" s="33"/>
    </row>
    <row r="616" spans="20:21" x14ac:dyDescent="0.3">
      <c r="T616" s="33"/>
      <c r="U616" s="33"/>
    </row>
    <row r="617" spans="20:21" x14ac:dyDescent="0.3">
      <c r="T617" s="33"/>
      <c r="U617" s="33"/>
    </row>
    <row r="618" spans="20:21" x14ac:dyDescent="0.3">
      <c r="T618" s="33"/>
      <c r="U618" s="33"/>
    </row>
    <row r="619" spans="20:21" x14ac:dyDescent="0.3">
      <c r="T619" s="33"/>
      <c r="U619" s="33"/>
    </row>
    <row r="620" spans="20:21" x14ac:dyDescent="0.3">
      <c r="T620" s="33"/>
      <c r="U620" s="33"/>
    </row>
    <row r="621" spans="20:21" x14ac:dyDescent="0.3">
      <c r="T621" s="33"/>
      <c r="U621" s="33"/>
    </row>
    <row r="622" spans="20:21" x14ac:dyDescent="0.3">
      <c r="T622" s="33"/>
      <c r="U622" s="33"/>
    </row>
    <row r="623" spans="20:21" x14ac:dyDescent="0.3">
      <c r="T623" s="33"/>
      <c r="U623" s="33"/>
    </row>
    <row r="624" spans="20:21" x14ac:dyDescent="0.3">
      <c r="T624" s="33"/>
      <c r="U624" s="33"/>
    </row>
    <row r="625" spans="20:21" x14ac:dyDescent="0.3">
      <c r="T625" s="33"/>
      <c r="U625" s="33"/>
    </row>
    <row r="626" spans="20:21" x14ac:dyDescent="0.3">
      <c r="T626" s="33"/>
      <c r="U626" s="33"/>
    </row>
    <row r="627" spans="20:21" x14ac:dyDescent="0.3">
      <c r="T627" s="33"/>
      <c r="U627" s="33"/>
    </row>
    <row r="628" spans="20:21" x14ac:dyDescent="0.3">
      <c r="T628" s="33"/>
      <c r="U628" s="33"/>
    </row>
    <row r="629" spans="20:21" x14ac:dyDescent="0.3">
      <c r="T629" s="33"/>
      <c r="U629" s="33"/>
    </row>
    <row r="630" spans="20:21" x14ac:dyDescent="0.3">
      <c r="T630" s="33"/>
      <c r="U630" s="33"/>
    </row>
    <row r="631" spans="20:21" x14ac:dyDescent="0.3">
      <c r="T631" s="33"/>
      <c r="U631" s="33"/>
    </row>
    <row r="632" spans="20:21" x14ac:dyDescent="0.3">
      <c r="T632" s="33"/>
      <c r="U632" s="33"/>
    </row>
    <row r="633" spans="20:21" x14ac:dyDescent="0.3">
      <c r="T633" s="33"/>
      <c r="U633" s="33"/>
    </row>
    <row r="634" spans="20:21" x14ac:dyDescent="0.3">
      <c r="T634" s="33"/>
      <c r="U634" s="33"/>
    </row>
    <row r="635" spans="20:21" x14ac:dyDescent="0.3">
      <c r="T635" s="33"/>
      <c r="U635" s="33"/>
    </row>
    <row r="636" spans="20:21" x14ac:dyDescent="0.3">
      <c r="T636" s="33"/>
      <c r="U636" s="33"/>
    </row>
    <row r="637" spans="20:21" x14ac:dyDescent="0.3">
      <c r="T637" s="33"/>
      <c r="U637" s="33"/>
    </row>
    <row r="638" spans="20:21" x14ac:dyDescent="0.3">
      <c r="T638" s="33"/>
      <c r="U638" s="33"/>
    </row>
    <row r="639" spans="20:21" x14ac:dyDescent="0.3">
      <c r="T639" s="33"/>
      <c r="U639" s="33"/>
    </row>
    <row r="640" spans="20:21" x14ac:dyDescent="0.3">
      <c r="T640" s="33"/>
      <c r="U640" s="33"/>
    </row>
    <row r="641" spans="20:21" x14ac:dyDescent="0.3">
      <c r="T641" s="33"/>
      <c r="U641" s="33"/>
    </row>
    <row r="642" spans="20:21" x14ac:dyDescent="0.3">
      <c r="T642" s="33"/>
      <c r="U642" s="33"/>
    </row>
    <row r="643" spans="20:21" x14ac:dyDescent="0.3">
      <c r="T643" s="33"/>
      <c r="U643" s="33"/>
    </row>
    <row r="644" spans="20:21" x14ac:dyDescent="0.3">
      <c r="T644" s="33"/>
      <c r="U644" s="33"/>
    </row>
    <row r="645" spans="20:21" x14ac:dyDescent="0.3">
      <c r="T645" s="33"/>
      <c r="U645" s="33"/>
    </row>
    <row r="646" spans="20:21" x14ac:dyDescent="0.3">
      <c r="T646" s="33"/>
      <c r="U646" s="33"/>
    </row>
    <row r="647" spans="20:21" x14ac:dyDescent="0.3">
      <c r="T647" s="33"/>
      <c r="U647" s="33"/>
    </row>
    <row r="648" spans="20:21" x14ac:dyDescent="0.3">
      <c r="T648" s="33"/>
      <c r="U648" s="33"/>
    </row>
    <row r="649" spans="20:21" x14ac:dyDescent="0.3">
      <c r="T649" s="33"/>
      <c r="U649" s="33"/>
    </row>
    <row r="650" spans="20:21" x14ac:dyDescent="0.3">
      <c r="T650" s="33"/>
      <c r="U650" s="33"/>
    </row>
    <row r="651" spans="20:21" x14ac:dyDescent="0.3">
      <c r="T651" s="33"/>
      <c r="U651" s="33"/>
    </row>
    <row r="652" spans="20:21" x14ac:dyDescent="0.3">
      <c r="T652" s="33"/>
      <c r="U652" s="33"/>
    </row>
    <row r="653" spans="20:21" x14ac:dyDescent="0.3">
      <c r="T653" s="33"/>
      <c r="U653" s="33"/>
    </row>
    <row r="654" spans="20:21" x14ac:dyDescent="0.3">
      <c r="T654" s="33"/>
      <c r="U654" s="33"/>
    </row>
    <row r="655" spans="20:21" x14ac:dyDescent="0.3">
      <c r="T655" s="33"/>
      <c r="U655" s="33"/>
    </row>
    <row r="656" spans="20:21" x14ac:dyDescent="0.3">
      <c r="T656" s="33"/>
      <c r="U656" s="33"/>
    </row>
    <row r="657" spans="20:21" x14ac:dyDescent="0.3">
      <c r="T657" s="33"/>
      <c r="U657" s="33"/>
    </row>
    <row r="658" spans="20:21" x14ac:dyDescent="0.3">
      <c r="T658" s="33"/>
      <c r="U658" s="33"/>
    </row>
    <row r="659" spans="20:21" x14ac:dyDescent="0.3">
      <c r="T659" s="33"/>
      <c r="U659" s="33"/>
    </row>
    <row r="660" spans="20:21" x14ac:dyDescent="0.3">
      <c r="T660" s="33"/>
      <c r="U660" s="33"/>
    </row>
    <row r="661" spans="20:21" x14ac:dyDescent="0.3">
      <c r="T661" s="33"/>
      <c r="U661" s="33"/>
    </row>
    <row r="662" spans="20:21" x14ac:dyDescent="0.3">
      <c r="T662" s="33"/>
      <c r="U662" s="33"/>
    </row>
    <row r="663" spans="20:21" x14ac:dyDescent="0.3">
      <c r="T663" s="33"/>
      <c r="U663" s="33"/>
    </row>
    <row r="664" spans="20:21" x14ac:dyDescent="0.3">
      <c r="T664" s="33"/>
      <c r="U664" s="33"/>
    </row>
    <row r="665" spans="20:21" x14ac:dyDescent="0.3">
      <c r="T665" s="33"/>
      <c r="U665" s="33"/>
    </row>
    <row r="666" spans="20:21" x14ac:dyDescent="0.3">
      <c r="T666" s="33"/>
      <c r="U666" s="33"/>
    </row>
    <row r="667" spans="20:21" x14ac:dyDescent="0.3">
      <c r="T667" s="33"/>
      <c r="U667" s="33"/>
    </row>
    <row r="668" spans="20:21" x14ac:dyDescent="0.3">
      <c r="T668" s="33"/>
      <c r="U668" s="33"/>
    </row>
    <row r="669" spans="20:21" x14ac:dyDescent="0.3">
      <c r="T669" s="33"/>
      <c r="U669" s="33"/>
    </row>
    <row r="670" spans="20:21" x14ac:dyDescent="0.3">
      <c r="T670" s="33"/>
      <c r="U670" s="33"/>
    </row>
    <row r="671" spans="20:21" x14ac:dyDescent="0.3">
      <c r="T671" s="33"/>
      <c r="U671" s="33"/>
    </row>
    <row r="672" spans="20:21" x14ac:dyDescent="0.3">
      <c r="T672" s="33"/>
      <c r="U672" s="33"/>
    </row>
    <row r="673" spans="20:21" x14ac:dyDescent="0.3">
      <c r="T673" s="33"/>
      <c r="U673" s="33"/>
    </row>
    <row r="674" spans="20:21" x14ac:dyDescent="0.3">
      <c r="T674" s="33"/>
      <c r="U674" s="33"/>
    </row>
    <row r="675" spans="20:21" x14ac:dyDescent="0.3">
      <c r="T675" s="33"/>
      <c r="U675" s="33"/>
    </row>
    <row r="676" spans="20:21" x14ac:dyDescent="0.3">
      <c r="T676" s="33"/>
      <c r="U676" s="33"/>
    </row>
    <row r="677" spans="20:21" x14ac:dyDescent="0.3">
      <c r="T677" s="33"/>
      <c r="U677" s="33"/>
    </row>
    <row r="678" spans="20:21" x14ac:dyDescent="0.3">
      <c r="T678" s="33"/>
      <c r="U678" s="33"/>
    </row>
    <row r="679" spans="20:21" x14ac:dyDescent="0.3">
      <c r="T679" s="33"/>
      <c r="U679" s="33"/>
    </row>
    <row r="680" spans="20:21" x14ac:dyDescent="0.3">
      <c r="T680" s="33"/>
      <c r="U680" s="33"/>
    </row>
    <row r="681" spans="20:21" x14ac:dyDescent="0.3">
      <c r="T681" s="33"/>
      <c r="U681" s="33"/>
    </row>
    <row r="682" spans="20:21" x14ac:dyDescent="0.3">
      <c r="T682" s="33"/>
      <c r="U682" s="33"/>
    </row>
    <row r="683" spans="20:21" x14ac:dyDescent="0.3">
      <c r="T683" s="33"/>
      <c r="U683" s="33"/>
    </row>
    <row r="684" spans="20:21" x14ac:dyDescent="0.3">
      <c r="T684" s="33"/>
      <c r="U684" s="33"/>
    </row>
    <row r="685" spans="20:21" x14ac:dyDescent="0.3">
      <c r="T685" s="33"/>
      <c r="U685" s="33"/>
    </row>
    <row r="686" spans="20:21" x14ac:dyDescent="0.3">
      <c r="T686" s="33"/>
      <c r="U686" s="33"/>
    </row>
    <row r="687" spans="20:21" x14ac:dyDescent="0.3">
      <c r="T687" s="33"/>
      <c r="U687" s="33"/>
    </row>
    <row r="688" spans="20:21" x14ac:dyDescent="0.3">
      <c r="T688" s="33"/>
      <c r="U688" s="33"/>
    </row>
    <row r="689" spans="20:21" x14ac:dyDescent="0.3">
      <c r="T689" s="33"/>
      <c r="U689" s="33"/>
    </row>
    <row r="690" spans="20:21" x14ac:dyDescent="0.3">
      <c r="T690" s="33"/>
      <c r="U690" s="33"/>
    </row>
    <row r="691" spans="20:21" x14ac:dyDescent="0.3">
      <c r="T691" s="33"/>
      <c r="U691" s="33"/>
    </row>
    <row r="692" spans="20:21" x14ac:dyDescent="0.3">
      <c r="T692" s="33"/>
      <c r="U692" s="33"/>
    </row>
    <row r="693" spans="20:21" x14ac:dyDescent="0.3">
      <c r="T693" s="33"/>
      <c r="U693" s="33"/>
    </row>
    <row r="694" spans="20:21" x14ac:dyDescent="0.3">
      <c r="T694" s="33"/>
      <c r="U694" s="33"/>
    </row>
    <row r="695" spans="20:21" x14ac:dyDescent="0.3">
      <c r="T695" s="33"/>
      <c r="U695" s="33"/>
    </row>
    <row r="696" spans="20:21" x14ac:dyDescent="0.3">
      <c r="T696" s="33"/>
      <c r="U696" s="33"/>
    </row>
    <row r="697" spans="20:21" x14ac:dyDescent="0.3">
      <c r="T697" s="33"/>
      <c r="U697" s="33"/>
    </row>
    <row r="698" spans="20:21" x14ac:dyDescent="0.3">
      <c r="T698" s="33"/>
      <c r="U698" s="33"/>
    </row>
    <row r="699" spans="20:21" x14ac:dyDescent="0.3">
      <c r="T699" s="33"/>
      <c r="U699" s="33"/>
    </row>
    <row r="700" spans="20:21" x14ac:dyDescent="0.3">
      <c r="T700" s="33"/>
      <c r="U700" s="33"/>
    </row>
    <row r="701" spans="20:21" x14ac:dyDescent="0.3">
      <c r="T701" s="33"/>
      <c r="U701" s="33"/>
    </row>
    <row r="702" spans="20:21" x14ac:dyDescent="0.3">
      <c r="T702" s="33"/>
      <c r="U702" s="33"/>
    </row>
    <row r="703" spans="20:21" x14ac:dyDescent="0.3">
      <c r="T703" s="33"/>
      <c r="U703" s="33"/>
    </row>
    <row r="704" spans="20:21" x14ac:dyDescent="0.3">
      <c r="T704" s="33"/>
      <c r="U704" s="33"/>
    </row>
    <row r="705" spans="20:21" x14ac:dyDescent="0.3">
      <c r="T705" s="33"/>
      <c r="U705" s="33"/>
    </row>
    <row r="706" spans="20:21" x14ac:dyDescent="0.3">
      <c r="T706" s="33"/>
      <c r="U706" s="33"/>
    </row>
    <row r="707" spans="20:21" x14ac:dyDescent="0.3">
      <c r="T707" s="33"/>
      <c r="U707" s="33"/>
    </row>
    <row r="708" spans="20:21" x14ac:dyDescent="0.3">
      <c r="T708" s="33"/>
      <c r="U708" s="33"/>
    </row>
    <row r="709" spans="20:21" x14ac:dyDescent="0.3">
      <c r="T709" s="33"/>
      <c r="U709" s="33"/>
    </row>
    <row r="710" spans="20:21" x14ac:dyDescent="0.3">
      <c r="T710" s="33"/>
      <c r="U710" s="33"/>
    </row>
    <row r="711" spans="20:21" x14ac:dyDescent="0.3">
      <c r="T711" s="33"/>
      <c r="U711" s="33"/>
    </row>
    <row r="712" spans="20:21" x14ac:dyDescent="0.3">
      <c r="T712" s="33"/>
      <c r="U712" s="33"/>
    </row>
    <row r="713" spans="20:21" x14ac:dyDescent="0.3">
      <c r="T713" s="33"/>
      <c r="U713" s="33"/>
    </row>
    <row r="714" spans="20:21" x14ac:dyDescent="0.3">
      <c r="T714" s="33"/>
      <c r="U714" s="33"/>
    </row>
    <row r="715" spans="20:21" x14ac:dyDescent="0.3">
      <c r="T715" s="33"/>
      <c r="U715" s="33"/>
    </row>
    <row r="716" spans="20:21" x14ac:dyDescent="0.3">
      <c r="T716" s="33"/>
      <c r="U716" s="33"/>
    </row>
    <row r="717" spans="20:21" x14ac:dyDescent="0.3">
      <c r="T717" s="33"/>
      <c r="U717" s="33"/>
    </row>
    <row r="718" spans="20:21" x14ac:dyDescent="0.3">
      <c r="T718" s="33"/>
      <c r="U718" s="33"/>
    </row>
    <row r="719" spans="20:21" x14ac:dyDescent="0.3">
      <c r="T719" s="33"/>
      <c r="U719" s="33"/>
    </row>
    <row r="720" spans="20:21" x14ac:dyDescent="0.3">
      <c r="T720" s="33"/>
      <c r="U720" s="33"/>
    </row>
    <row r="721" spans="20:21" x14ac:dyDescent="0.3">
      <c r="T721" s="33"/>
      <c r="U721" s="33"/>
    </row>
    <row r="722" spans="20:21" x14ac:dyDescent="0.3">
      <c r="T722" s="33"/>
      <c r="U722" s="33"/>
    </row>
    <row r="723" spans="20:21" x14ac:dyDescent="0.3">
      <c r="T723" s="33"/>
      <c r="U723" s="33"/>
    </row>
    <row r="724" spans="20:21" x14ac:dyDescent="0.3">
      <c r="T724" s="33"/>
      <c r="U724" s="33"/>
    </row>
    <row r="725" spans="20:21" x14ac:dyDescent="0.3">
      <c r="T725" s="33"/>
      <c r="U725" s="33"/>
    </row>
    <row r="726" spans="20:21" x14ac:dyDescent="0.3">
      <c r="T726" s="33"/>
      <c r="U726" s="33"/>
    </row>
    <row r="727" spans="20:21" x14ac:dyDescent="0.3">
      <c r="T727" s="33"/>
      <c r="U727" s="33"/>
    </row>
    <row r="728" spans="20:21" x14ac:dyDescent="0.3">
      <c r="T728" s="33"/>
      <c r="U728" s="33"/>
    </row>
    <row r="729" spans="20:21" x14ac:dyDescent="0.3">
      <c r="T729" s="33"/>
      <c r="U729" s="33"/>
    </row>
    <row r="730" spans="20:21" x14ac:dyDescent="0.3">
      <c r="T730" s="33"/>
      <c r="U730" s="33"/>
    </row>
    <row r="731" spans="20:21" x14ac:dyDescent="0.3">
      <c r="T731" s="33"/>
      <c r="U731" s="33"/>
    </row>
    <row r="732" spans="20:21" x14ac:dyDescent="0.3">
      <c r="T732" s="33"/>
      <c r="U732" s="33"/>
    </row>
    <row r="733" spans="20:21" x14ac:dyDescent="0.3">
      <c r="T733" s="33"/>
      <c r="U733" s="33"/>
    </row>
    <row r="734" spans="20:21" x14ac:dyDescent="0.3">
      <c r="T734" s="33"/>
      <c r="U734" s="33"/>
    </row>
    <row r="735" spans="20:21" x14ac:dyDescent="0.3">
      <c r="T735" s="33"/>
      <c r="U735" s="33"/>
    </row>
    <row r="736" spans="20:21" x14ac:dyDescent="0.3">
      <c r="T736" s="33"/>
      <c r="U736" s="33"/>
    </row>
    <row r="737" spans="20:21" x14ac:dyDescent="0.3">
      <c r="T737" s="33"/>
      <c r="U737" s="33"/>
    </row>
    <row r="738" spans="20:21" x14ac:dyDescent="0.3">
      <c r="T738" s="33"/>
      <c r="U738" s="33"/>
    </row>
    <row r="739" spans="20:21" x14ac:dyDescent="0.3">
      <c r="T739" s="33"/>
      <c r="U739" s="33"/>
    </row>
    <row r="740" spans="20:21" x14ac:dyDescent="0.3">
      <c r="T740" s="33"/>
      <c r="U740" s="33"/>
    </row>
    <row r="741" spans="20:21" x14ac:dyDescent="0.3">
      <c r="T741" s="33"/>
      <c r="U741" s="33"/>
    </row>
    <row r="742" spans="20:21" x14ac:dyDescent="0.3">
      <c r="T742" s="33"/>
      <c r="U742" s="33"/>
    </row>
    <row r="743" spans="20:21" x14ac:dyDescent="0.3">
      <c r="T743" s="33"/>
      <c r="U743" s="33"/>
    </row>
    <row r="744" spans="20:21" x14ac:dyDescent="0.3">
      <c r="T744" s="33"/>
      <c r="U744" s="33"/>
    </row>
    <row r="745" spans="20:21" x14ac:dyDescent="0.3">
      <c r="T745" s="33"/>
      <c r="U745" s="33"/>
    </row>
    <row r="746" spans="20:21" x14ac:dyDescent="0.3">
      <c r="T746" s="33"/>
      <c r="U746" s="33"/>
    </row>
    <row r="747" spans="20:21" x14ac:dyDescent="0.3">
      <c r="T747" s="33"/>
      <c r="U747" s="33"/>
    </row>
    <row r="748" spans="20:21" x14ac:dyDescent="0.3">
      <c r="T748" s="33"/>
      <c r="U748" s="33"/>
    </row>
    <row r="749" spans="20:21" x14ac:dyDescent="0.3">
      <c r="T749" s="33"/>
      <c r="U749" s="33"/>
    </row>
    <row r="750" spans="20:21" x14ac:dyDescent="0.3">
      <c r="T750" s="33"/>
      <c r="U750" s="33"/>
    </row>
    <row r="751" spans="20:21" x14ac:dyDescent="0.3">
      <c r="T751" s="33"/>
      <c r="U751" s="33"/>
    </row>
    <row r="752" spans="20:21" x14ac:dyDescent="0.3">
      <c r="T752" s="33"/>
      <c r="U752" s="33"/>
    </row>
    <row r="753" spans="20:21" x14ac:dyDescent="0.3">
      <c r="T753" s="33"/>
      <c r="U753" s="33"/>
    </row>
    <row r="754" spans="20:21" x14ac:dyDescent="0.3">
      <c r="T754" s="33"/>
      <c r="U754" s="33"/>
    </row>
    <row r="755" spans="20:21" x14ac:dyDescent="0.3">
      <c r="T755" s="33"/>
      <c r="U755" s="33"/>
    </row>
    <row r="756" spans="20:21" x14ac:dyDescent="0.3">
      <c r="T756" s="33"/>
      <c r="U756" s="33"/>
    </row>
    <row r="757" spans="20:21" x14ac:dyDescent="0.3">
      <c r="T757" s="33"/>
      <c r="U757" s="33"/>
    </row>
    <row r="758" spans="20:21" x14ac:dyDescent="0.3">
      <c r="T758" s="33"/>
      <c r="U758" s="33"/>
    </row>
    <row r="759" spans="20:21" x14ac:dyDescent="0.3">
      <c r="T759" s="33"/>
      <c r="U759" s="33"/>
    </row>
    <row r="760" spans="20:21" x14ac:dyDescent="0.3">
      <c r="T760" s="33"/>
      <c r="U760" s="33"/>
    </row>
    <row r="761" spans="20:21" x14ac:dyDescent="0.3">
      <c r="T761" s="33"/>
      <c r="U761" s="33"/>
    </row>
    <row r="762" spans="20:21" x14ac:dyDescent="0.3">
      <c r="T762" s="33"/>
      <c r="U762" s="33"/>
    </row>
    <row r="763" spans="20:21" x14ac:dyDescent="0.3">
      <c r="T763" s="33"/>
      <c r="U763" s="33"/>
    </row>
    <row r="764" spans="20:21" x14ac:dyDescent="0.3">
      <c r="T764" s="33"/>
      <c r="U764" s="33"/>
    </row>
    <row r="765" spans="20:21" x14ac:dyDescent="0.3">
      <c r="T765" s="33"/>
      <c r="U765" s="33"/>
    </row>
    <row r="766" spans="20:21" x14ac:dyDescent="0.3">
      <c r="T766" s="33"/>
      <c r="U766" s="33"/>
    </row>
    <row r="767" spans="20:21" x14ac:dyDescent="0.3">
      <c r="T767" s="33"/>
      <c r="U767" s="33"/>
    </row>
    <row r="768" spans="20:21" x14ac:dyDescent="0.3">
      <c r="T768" s="33"/>
      <c r="U768" s="33"/>
    </row>
    <row r="769" spans="20:21" x14ac:dyDescent="0.3">
      <c r="T769" s="33"/>
      <c r="U769" s="33"/>
    </row>
    <row r="770" spans="20:21" x14ac:dyDescent="0.3">
      <c r="T770" s="33"/>
      <c r="U770" s="33"/>
    </row>
    <row r="771" spans="20:21" x14ac:dyDescent="0.3">
      <c r="T771" s="33"/>
      <c r="U771" s="33"/>
    </row>
    <row r="772" spans="20:21" x14ac:dyDescent="0.3">
      <c r="T772" s="33"/>
      <c r="U772" s="33"/>
    </row>
    <row r="773" spans="20:21" x14ac:dyDescent="0.3">
      <c r="T773" s="33"/>
      <c r="U773" s="33"/>
    </row>
    <row r="774" spans="20:21" x14ac:dyDescent="0.3">
      <c r="T774" s="33"/>
      <c r="U774" s="33"/>
    </row>
    <row r="775" spans="20:21" x14ac:dyDescent="0.3">
      <c r="T775" s="33"/>
      <c r="U775" s="33"/>
    </row>
    <row r="776" spans="20:21" x14ac:dyDescent="0.3">
      <c r="T776" s="33"/>
      <c r="U776" s="33"/>
    </row>
    <row r="777" spans="20:21" x14ac:dyDescent="0.3">
      <c r="T777" s="33"/>
      <c r="U777" s="33"/>
    </row>
    <row r="778" spans="20:21" x14ac:dyDescent="0.3">
      <c r="T778" s="33"/>
      <c r="U778" s="33"/>
    </row>
    <row r="779" spans="20:21" x14ac:dyDescent="0.3">
      <c r="T779" s="33"/>
      <c r="U779" s="33"/>
    </row>
    <row r="780" spans="20:21" x14ac:dyDescent="0.3">
      <c r="T780" s="33"/>
      <c r="U780" s="33"/>
    </row>
    <row r="781" spans="20:21" x14ac:dyDescent="0.3">
      <c r="T781" s="33"/>
      <c r="U781" s="33"/>
    </row>
    <row r="782" spans="20:21" x14ac:dyDescent="0.3">
      <c r="T782" s="33"/>
      <c r="U782" s="33"/>
    </row>
    <row r="783" spans="20:21" x14ac:dyDescent="0.3">
      <c r="T783" s="33"/>
      <c r="U783" s="33"/>
    </row>
    <row r="784" spans="20:21" x14ac:dyDescent="0.3">
      <c r="T784" s="33"/>
      <c r="U784" s="33"/>
    </row>
    <row r="785" spans="20:21" x14ac:dyDescent="0.3">
      <c r="T785" s="33"/>
      <c r="U785" s="33"/>
    </row>
    <row r="786" spans="20:21" x14ac:dyDescent="0.3">
      <c r="T786" s="33"/>
      <c r="U786" s="33"/>
    </row>
    <row r="787" spans="20:21" x14ac:dyDescent="0.3">
      <c r="T787" s="33"/>
      <c r="U787" s="33"/>
    </row>
    <row r="788" spans="20:21" x14ac:dyDescent="0.3">
      <c r="T788" s="33"/>
      <c r="U788" s="33"/>
    </row>
    <row r="789" spans="20:21" x14ac:dyDescent="0.3">
      <c r="T789" s="33"/>
      <c r="U789" s="33"/>
    </row>
    <row r="790" spans="20:21" x14ac:dyDescent="0.3">
      <c r="T790" s="33"/>
      <c r="U790" s="33"/>
    </row>
    <row r="791" spans="20:21" x14ac:dyDescent="0.3">
      <c r="T791" s="33"/>
      <c r="U791" s="33"/>
    </row>
    <row r="792" spans="20:21" x14ac:dyDescent="0.3">
      <c r="T792" s="33"/>
      <c r="U792" s="33"/>
    </row>
    <row r="793" spans="20:21" x14ac:dyDescent="0.3">
      <c r="T793" s="33"/>
      <c r="U793" s="33"/>
    </row>
    <row r="794" spans="20:21" x14ac:dyDescent="0.3">
      <c r="T794" s="33"/>
      <c r="U794" s="33"/>
    </row>
    <row r="795" spans="20:21" x14ac:dyDescent="0.3">
      <c r="T795" s="33"/>
      <c r="U795" s="33"/>
    </row>
    <row r="796" spans="20:21" x14ac:dyDescent="0.3">
      <c r="T796" s="33"/>
      <c r="U796" s="33"/>
    </row>
    <row r="797" spans="20:21" x14ac:dyDescent="0.3">
      <c r="T797" s="33"/>
      <c r="U797" s="33"/>
    </row>
    <row r="798" spans="20:21" x14ac:dyDescent="0.3">
      <c r="T798" s="33"/>
      <c r="U798" s="33"/>
    </row>
    <row r="799" spans="20:21" x14ac:dyDescent="0.3">
      <c r="T799" s="33"/>
      <c r="U799" s="33"/>
    </row>
    <row r="800" spans="20:21" x14ac:dyDescent="0.3">
      <c r="T800" s="33"/>
      <c r="U800" s="33"/>
    </row>
    <row r="801" spans="20:21" x14ac:dyDescent="0.3">
      <c r="T801" s="33"/>
      <c r="U801" s="33"/>
    </row>
    <row r="802" spans="20:21" x14ac:dyDescent="0.3">
      <c r="T802" s="33"/>
      <c r="U802" s="33"/>
    </row>
    <row r="803" spans="20:21" x14ac:dyDescent="0.3">
      <c r="T803" s="33"/>
      <c r="U803" s="33"/>
    </row>
    <row r="804" spans="20:21" x14ac:dyDescent="0.3">
      <c r="T804" s="33"/>
      <c r="U804" s="33"/>
    </row>
    <row r="805" spans="20:21" x14ac:dyDescent="0.3">
      <c r="T805" s="33"/>
      <c r="U805" s="33"/>
    </row>
    <row r="806" spans="20:21" x14ac:dyDescent="0.3">
      <c r="T806" s="33"/>
      <c r="U806" s="33"/>
    </row>
    <row r="807" spans="20:21" x14ac:dyDescent="0.3">
      <c r="T807" s="33"/>
      <c r="U807" s="33"/>
    </row>
    <row r="808" spans="20:21" x14ac:dyDescent="0.3">
      <c r="T808" s="33"/>
      <c r="U808" s="33"/>
    </row>
    <row r="809" spans="20:21" x14ac:dyDescent="0.3">
      <c r="T809" s="33"/>
      <c r="U809" s="33"/>
    </row>
    <row r="810" spans="20:21" x14ac:dyDescent="0.3">
      <c r="T810" s="33"/>
      <c r="U810" s="33"/>
    </row>
    <row r="811" spans="20:21" x14ac:dyDescent="0.3">
      <c r="T811" s="33"/>
      <c r="U811" s="33"/>
    </row>
    <row r="812" spans="20:21" x14ac:dyDescent="0.3">
      <c r="T812" s="33"/>
      <c r="U812" s="33"/>
    </row>
    <row r="813" spans="20:21" x14ac:dyDescent="0.3">
      <c r="T813" s="33"/>
      <c r="U813" s="33"/>
    </row>
    <row r="814" spans="20:21" x14ac:dyDescent="0.3">
      <c r="T814" s="33"/>
      <c r="U814" s="33"/>
    </row>
    <row r="815" spans="20:21" x14ac:dyDescent="0.3">
      <c r="T815" s="33"/>
      <c r="U815" s="33"/>
    </row>
    <row r="816" spans="20:21" x14ac:dyDescent="0.3">
      <c r="T816" s="33"/>
      <c r="U816" s="33"/>
    </row>
    <row r="817" spans="20:21" x14ac:dyDescent="0.3">
      <c r="T817" s="33"/>
      <c r="U817" s="33"/>
    </row>
    <row r="818" spans="20:21" x14ac:dyDescent="0.3">
      <c r="T818" s="33"/>
      <c r="U818" s="33"/>
    </row>
    <row r="819" spans="20:21" x14ac:dyDescent="0.3">
      <c r="T819" s="33"/>
      <c r="U819" s="33"/>
    </row>
    <row r="820" spans="20:21" x14ac:dyDescent="0.3">
      <c r="T820" s="33"/>
      <c r="U820" s="33"/>
    </row>
    <row r="821" spans="20:21" x14ac:dyDescent="0.3">
      <c r="T821" s="33"/>
      <c r="U821" s="33"/>
    </row>
    <row r="822" spans="20:21" x14ac:dyDescent="0.3">
      <c r="T822" s="33"/>
      <c r="U822" s="33"/>
    </row>
    <row r="823" spans="20:21" x14ac:dyDescent="0.3">
      <c r="T823" s="33"/>
      <c r="U823" s="33"/>
    </row>
    <row r="824" spans="20:21" x14ac:dyDescent="0.3">
      <c r="T824" s="33"/>
      <c r="U824" s="33"/>
    </row>
    <row r="825" spans="20:21" x14ac:dyDescent="0.3">
      <c r="T825" s="33"/>
      <c r="U825" s="33"/>
    </row>
    <row r="826" spans="20:21" x14ac:dyDescent="0.3">
      <c r="T826" s="33"/>
      <c r="U826" s="33"/>
    </row>
    <row r="827" spans="20:21" x14ac:dyDescent="0.3">
      <c r="T827" s="33"/>
      <c r="U827" s="33"/>
    </row>
    <row r="828" spans="20:21" x14ac:dyDescent="0.3">
      <c r="T828" s="33"/>
      <c r="U828" s="33"/>
    </row>
    <row r="829" spans="20:21" x14ac:dyDescent="0.3">
      <c r="T829" s="33"/>
      <c r="U829" s="33"/>
    </row>
    <row r="830" spans="20:21" x14ac:dyDescent="0.3">
      <c r="T830" s="33"/>
      <c r="U830" s="33"/>
    </row>
    <row r="831" spans="20:21" x14ac:dyDescent="0.3">
      <c r="T831" s="33"/>
      <c r="U831" s="33"/>
    </row>
    <row r="832" spans="20:21" x14ac:dyDescent="0.3">
      <c r="T832" s="33"/>
      <c r="U832" s="33"/>
    </row>
    <row r="833" spans="20:21" x14ac:dyDescent="0.3">
      <c r="T833" s="33"/>
      <c r="U833" s="33"/>
    </row>
    <row r="834" spans="20:21" x14ac:dyDescent="0.3">
      <c r="T834" s="33"/>
      <c r="U834" s="33"/>
    </row>
    <row r="835" spans="20:21" x14ac:dyDescent="0.3">
      <c r="T835" s="33"/>
      <c r="U835" s="33"/>
    </row>
    <row r="836" spans="20:21" x14ac:dyDescent="0.3">
      <c r="T836" s="33"/>
      <c r="U836" s="33"/>
    </row>
    <row r="837" spans="20:21" x14ac:dyDescent="0.3">
      <c r="T837" s="33"/>
      <c r="U837" s="33"/>
    </row>
    <row r="838" spans="20:21" x14ac:dyDescent="0.3">
      <c r="T838" s="33"/>
      <c r="U838" s="33"/>
    </row>
    <row r="839" spans="20:21" x14ac:dyDescent="0.3">
      <c r="T839" s="33"/>
      <c r="U839" s="33"/>
    </row>
    <row r="840" spans="20:21" x14ac:dyDescent="0.3">
      <c r="T840" s="33"/>
      <c r="U840" s="33"/>
    </row>
    <row r="841" spans="20:21" x14ac:dyDescent="0.3">
      <c r="T841" s="33"/>
      <c r="U841" s="33"/>
    </row>
    <row r="842" spans="20:21" x14ac:dyDescent="0.3">
      <c r="T842" s="33"/>
      <c r="U842" s="33"/>
    </row>
    <row r="843" spans="20:21" x14ac:dyDescent="0.3">
      <c r="T843" s="33"/>
      <c r="U843" s="33"/>
    </row>
    <row r="844" spans="20:21" x14ac:dyDescent="0.3">
      <c r="T844" s="33"/>
      <c r="U844" s="33"/>
    </row>
    <row r="845" spans="20:21" x14ac:dyDescent="0.3">
      <c r="T845" s="33"/>
      <c r="U845" s="33"/>
    </row>
    <row r="846" spans="20:21" x14ac:dyDescent="0.3">
      <c r="T846" s="33"/>
      <c r="U846" s="33"/>
    </row>
    <row r="847" spans="20:21" x14ac:dyDescent="0.3">
      <c r="T847" s="33"/>
      <c r="U847" s="33"/>
    </row>
    <row r="848" spans="20:21" x14ac:dyDescent="0.3">
      <c r="T848" s="33"/>
      <c r="U848" s="33"/>
    </row>
    <row r="849" spans="20:21" x14ac:dyDescent="0.3">
      <c r="T849" s="33"/>
      <c r="U849" s="33"/>
    </row>
    <row r="850" spans="20:21" x14ac:dyDescent="0.3">
      <c r="T850" s="33"/>
      <c r="U850" s="33"/>
    </row>
    <row r="851" spans="20:21" x14ac:dyDescent="0.3">
      <c r="T851" s="33"/>
      <c r="U851" s="33"/>
    </row>
    <row r="852" spans="20:21" x14ac:dyDescent="0.3">
      <c r="T852" s="33"/>
      <c r="U852" s="33"/>
    </row>
    <row r="853" spans="20:21" x14ac:dyDescent="0.3">
      <c r="T853" s="33"/>
      <c r="U853" s="33"/>
    </row>
    <row r="854" spans="20:21" x14ac:dyDescent="0.3">
      <c r="T854" s="33"/>
      <c r="U854" s="33"/>
    </row>
    <row r="855" spans="20:21" x14ac:dyDescent="0.3">
      <c r="T855" s="33"/>
      <c r="U855" s="33"/>
    </row>
    <row r="856" spans="20:21" x14ac:dyDescent="0.3">
      <c r="T856" s="33"/>
      <c r="U856" s="33"/>
    </row>
    <row r="857" spans="20:21" x14ac:dyDescent="0.3">
      <c r="T857" s="33"/>
      <c r="U857" s="33"/>
    </row>
    <row r="858" spans="20:21" x14ac:dyDescent="0.3">
      <c r="T858" s="33"/>
      <c r="U858" s="33"/>
    </row>
    <row r="859" spans="20:21" x14ac:dyDescent="0.3">
      <c r="T859" s="33"/>
      <c r="U859" s="33"/>
    </row>
    <row r="860" spans="20:21" x14ac:dyDescent="0.3">
      <c r="T860" s="33"/>
      <c r="U860" s="33"/>
    </row>
    <row r="861" spans="20:21" x14ac:dyDescent="0.3">
      <c r="T861" s="33"/>
      <c r="U861" s="33"/>
    </row>
    <row r="862" spans="20:21" x14ac:dyDescent="0.3">
      <c r="T862" s="33"/>
      <c r="U862" s="33"/>
    </row>
    <row r="863" spans="20:21" x14ac:dyDescent="0.3">
      <c r="T863" s="33"/>
      <c r="U863" s="33"/>
    </row>
    <row r="864" spans="20:21" x14ac:dyDescent="0.3">
      <c r="T864" s="33"/>
      <c r="U864" s="33"/>
    </row>
    <row r="865" spans="20:21" x14ac:dyDescent="0.3">
      <c r="T865" s="33"/>
      <c r="U865" s="33"/>
    </row>
    <row r="866" spans="20:21" x14ac:dyDescent="0.3">
      <c r="T866" s="33"/>
      <c r="U866" s="33"/>
    </row>
    <row r="867" spans="20:21" x14ac:dyDescent="0.3">
      <c r="T867" s="33"/>
      <c r="U867" s="33"/>
    </row>
    <row r="868" spans="20:21" x14ac:dyDescent="0.3">
      <c r="T868" s="33"/>
      <c r="U868" s="33"/>
    </row>
    <row r="869" spans="20:21" x14ac:dyDescent="0.3">
      <c r="T869" s="33"/>
      <c r="U869" s="33"/>
    </row>
    <row r="870" spans="20:21" x14ac:dyDescent="0.3">
      <c r="T870" s="33"/>
      <c r="U870" s="33"/>
    </row>
    <row r="871" spans="20:21" x14ac:dyDescent="0.3">
      <c r="T871" s="33"/>
      <c r="U871" s="33"/>
    </row>
    <row r="872" spans="20:21" x14ac:dyDescent="0.3">
      <c r="T872" s="33"/>
      <c r="U872" s="33"/>
    </row>
    <row r="873" spans="20:21" x14ac:dyDescent="0.3">
      <c r="T873" s="33"/>
      <c r="U873" s="33"/>
    </row>
    <row r="874" spans="20:21" x14ac:dyDescent="0.3">
      <c r="T874" s="33"/>
      <c r="U874" s="33"/>
    </row>
    <row r="875" spans="20:21" x14ac:dyDescent="0.3">
      <c r="T875" s="33"/>
      <c r="U875" s="33"/>
    </row>
    <row r="876" spans="20:21" x14ac:dyDescent="0.3">
      <c r="T876" s="33"/>
      <c r="U876" s="33"/>
    </row>
    <row r="877" spans="20:21" x14ac:dyDescent="0.3">
      <c r="T877" s="33"/>
      <c r="U877" s="33"/>
    </row>
    <row r="878" spans="20:21" x14ac:dyDescent="0.3">
      <c r="T878" s="33"/>
      <c r="U878" s="33"/>
    </row>
    <row r="879" spans="20:21" x14ac:dyDescent="0.3">
      <c r="T879" s="33"/>
      <c r="U879" s="33"/>
    </row>
    <row r="880" spans="20:21" x14ac:dyDescent="0.3">
      <c r="T880" s="33"/>
      <c r="U880" s="33"/>
    </row>
    <row r="881" spans="20:21" x14ac:dyDescent="0.3">
      <c r="T881" s="33"/>
      <c r="U881" s="33"/>
    </row>
    <row r="882" spans="20:21" x14ac:dyDescent="0.3">
      <c r="T882" s="33"/>
      <c r="U882" s="33"/>
    </row>
    <row r="883" spans="20:21" x14ac:dyDescent="0.3">
      <c r="T883" s="33"/>
      <c r="U883" s="33"/>
    </row>
    <row r="884" spans="20:21" x14ac:dyDescent="0.3">
      <c r="T884" s="33"/>
      <c r="U884" s="33"/>
    </row>
    <row r="885" spans="20:21" x14ac:dyDescent="0.3">
      <c r="T885" s="33"/>
      <c r="U885" s="33"/>
    </row>
    <row r="886" spans="20:21" x14ac:dyDescent="0.3">
      <c r="T886" s="33"/>
      <c r="U886" s="33"/>
    </row>
    <row r="887" spans="20:21" x14ac:dyDescent="0.3">
      <c r="T887" s="33"/>
      <c r="U887" s="33"/>
    </row>
    <row r="888" spans="20:21" x14ac:dyDescent="0.3">
      <c r="T888" s="33"/>
      <c r="U888" s="33"/>
    </row>
    <row r="889" spans="20:21" x14ac:dyDescent="0.3">
      <c r="T889" s="33"/>
      <c r="U889" s="33"/>
    </row>
    <row r="890" spans="20:21" x14ac:dyDescent="0.3">
      <c r="T890" s="33"/>
      <c r="U890" s="33"/>
    </row>
    <row r="891" spans="20:21" x14ac:dyDescent="0.3">
      <c r="T891" s="33"/>
      <c r="U891" s="33"/>
    </row>
    <row r="892" spans="20:21" x14ac:dyDescent="0.3">
      <c r="T892" s="33"/>
      <c r="U892" s="33"/>
    </row>
    <row r="893" spans="20:21" x14ac:dyDescent="0.3">
      <c r="T893" s="33"/>
      <c r="U893" s="33"/>
    </row>
    <row r="894" spans="20:21" x14ac:dyDescent="0.3">
      <c r="T894" s="33"/>
      <c r="U894" s="33"/>
    </row>
    <row r="895" spans="20:21" x14ac:dyDescent="0.3">
      <c r="T895" s="33"/>
      <c r="U895" s="33"/>
    </row>
    <row r="896" spans="20:21" x14ac:dyDescent="0.3">
      <c r="T896" s="33"/>
      <c r="U896" s="33"/>
    </row>
    <row r="897" spans="20:21" x14ac:dyDescent="0.3">
      <c r="T897" s="33"/>
      <c r="U897" s="33"/>
    </row>
    <row r="898" spans="20:21" x14ac:dyDescent="0.3">
      <c r="T898" s="33"/>
      <c r="U898" s="33"/>
    </row>
    <row r="899" spans="20:21" x14ac:dyDescent="0.3">
      <c r="T899" s="33"/>
      <c r="U899" s="33"/>
    </row>
    <row r="900" spans="20:21" x14ac:dyDescent="0.3">
      <c r="T900" s="33"/>
      <c r="U900" s="33"/>
    </row>
    <row r="901" spans="20:21" x14ac:dyDescent="0.3">
      <c r="T901" s="33"/>
      <c r="U901" s="33"/>
    </row>
    <row r="902" spans="20:21" x14ac:dyDescent="0.3">
      <c r="T902" s="33"/>
      <c r="U902" s="33"/>
    </row>
    <row r="903" spans="20:21" x14ac:dyDescent="0.3">
      <c r="T903" s="33"/>
      <c r="U903" s="33"/>
    </row>
    <row r="904" spans="20:21" x14ac:dyDescent="0.3">
      <c r="T904" s="33"/>
      <c r="U904" s="33"/>
    </row>
    <row r="905" spans="20:21" x14ac:dyDescent="0.3">
      <c r="T905" s="33"/>
      <c r="U905" s="33"/>
    </row>
    <row r="906" spans="20:21" x14ac:dyDescent="0.3">
      <c r="T906" s="33"/>
      <c r="U906" s="33"/>
    </row>
    <row r="907" spans="20:21" x14ac:dyDescent="0.3">
      <c r="T907" s="33"/>
      <c r="U907" s="33"/>
    </row>
    <row r="908" spans="20:21" x14ac:dyDescent="0.3">
      <c r="T908" s="33"/>
      <c r="U908" s="33"/>
    </row>
    <row r="909" spans="20:21" x14ac:dyDescent="0.3">
      <c r="T909" s="33"/>
      <c r="U909" s="33"/>
    </row>
    <row r="910" spans="20:21" x14ac:dyDescent="0.3">
      <c r="T910" s="33"/>
      <c r="U910" s="33"/>
    </row>
    <row r="911" spans="20:21" x14ac:dyDescent="0.3">
      <c r="T911" s="33"/>
      <c r="U911" s="33"/>
    </row>
    <row r="912" spans="20:21" x14ac:dyDescent="0.3">
      <c r="T912" s="33"/>
      <c r="U912" s="33"/>
    </row>
    <row r="913" spans="20:21" x14ac:dyDescent="0.3">
      <c r="T913" s="33"/>
      <c r="U913" s="33"/>
    </row>
    <row r="914" spans="20:21" x14ac:dyDescent="0.3">
      <c r="T914" s="33"/>
      <c r="U914" s="33"/>
    </row>
    <row r="915" spans="20:21" x14ac:dyDescent="0.3">
      <c r="T915" s="33"/>
      <c r="U915" s="33"/>
    </row>
    <row r="916" spans="20:21" x14ac:dyDescent="0.3">
      <c r="T916" s="33"/>
      <c r="U916" s="33"/>
    </row>
    <row r="917" spans="20:21" x14ac:dyDescent="0.3">
      <c r="T917" s="33"/>
      <c r="U917" s="33"/>
    </row>
    <row r="918" spans="20:21" x14ac:dyDescent="0.3">
      <c r="T918" s="33"/>
      <c r="U918" s="33"/>
    </row>
    <row r="919" spans="20:21" x14ac:dyDescent="0.3">
      <c r="T919" s="33"/>
      <c r="U919" s="33"/>
    </row>
    <row r="920" spans="20:21" x14ac:dyDescent="0.3">
      <c r="T920" s="33"/>
      <c r="U920" s="33"/>
    </row>
    <row r="921" spans="20:21" x14ac:dyDescent="0.3">
      <c r="T921" s="33"/>
      <c r="U921" s="33"/>
    </row>
    <row r="922" spans="20:21" x14ac:dyDescent="0.3">
      <c r="T922" s="33"/>
      <c r="U922" s="33"/>
    </row>
    <row r="923" spans="20:21" x14ac:dyDescent="0.3">
      <c r="T923" s="33"/>
      <c r="U923" s="33"/>
    </row>
    <row r="924" spans="20:21" x14ac:dyDescent="0.3">
      <c r="T924" s="33"/>
      <c r="U924" s="33"/>
    </row>
    <row r="925" spans="20:21" x14ac:dyDescent="0.3">
      <c r="T925" s="33"/>
      <c r="U925" s="33"/>
    </row>
    <row r="926" spans="20:21" x14ac:dyDescent="0.3">
      <c r="T926" s="33"/>
      <c r="U926" s="33"/>
    </row>
    <row r="927" spans="20:21" x14ac:dyDescent="0.3">
      <c r="T927" s="33"/>
      <c r="U927" s="33"/>
    </row>
    <row r="928" spans="20:21" x14ac:dyDescent="0.3">
      <c r="T928" s="33"/>
      <c r="U928" s="33"/>
    </row>
    <row r="929" spans="20:21" x14ac:dyDescent="0.3">
      <c r="T929" s="33"/>
      <c r="U929" s="33"/>
    </row>
    <row r="930" spans="20:21" x14ac:dyDescent="0.3">
      <c r="T930" s="33"/>
      <c r="U930" s="33"/>
    </row>
    <row r="931" spans="20:21" x14ac:dyDescent="0.3">
      <c r="T931" s="33"/>
      <c r="U931" s="33"/>
    </row>
    <row r="932" spans="20:21" x14ac:dyDescent="0.3">
      <c r="T932" s="33"/>
      <c r="U932" s="33"/>
    </row>
    <row r="933" spans="20:21" x14ac:dyDescent="0.3">
      <c r="T933" s="33"/>
      <c r="U933" s="33"/>
    </row>
    <row r="934" spans="20:21" x14ac:dyDescent="0.3">
      <c r="T934" s="33"/>
      <c r="U934" s="33"/>
    </row>
    <row r="935" spans="20:21" x14ac:dyDescent="0.3">
      <c r="T935" s="33"/>
      <c r="U935" s="33"/>
    </row>
    <row r="936" spans="20:21" x14ac:dyDescent="0.3">
      <c r="T936" s="33"/>
      <c r="U936" s="33"/>
    </row>
    <row r="937" spans="20:21" x14ac:dyDescent="0.3">
      <c r="T937" s="33"/>
      <c r="U937" s="33"/>
    </row>
    <row r="938" spans="20:21" x14ac:dyDescent="0.3">
      <c r="T938" s="33"/>
      <c r="U938" s="33"/>
    </row>
    <row r="939" spans="20:21" x14ac:dyDescent="0.3">
      <c r="T939" s="33"/>
      <c r="U939" s="33"/>
    </row>
    <row r="940" spans="20:21" x14ac:dyDescent="0.3">
      <c r="T940" s="33"/>
      <c r="U940" s="33"/>
    </row>
    <row r="941" spans="20:21" x14ac:dyDescent="0.3">
      <c r="T941" s="33"/>
      <c r="U941" s="33"/>
    </row>
    <row r="942" spans="20:21" x14ac:dyDescent="0.3">
      <c r="T942" s="33"/>
      <c r="U942" s="33"/>
    </row>
    <row r="943" spans="20:21" x14ac:dyDescent="0.3">
      <c r="T943" s="33"/>
      <c r="U943" s="33"/>
    </row>
    <row r="944" spans="20:21" x14ac:dyDescent="0.3">
      <c r="T944" s="33"/>
      <c r="U944" s="33"/>
    </row>
    <row r="945" spans="20:21" x14ac:dyDescent="0.3">
      <c r="T945" s="33"/>
      <c r="U945" s="33"/>
    </row>
    <row r="946" spans="20:21" x14ac:dyDescent="0.3">
      <c r="T946" s="33"/>
      <c r="U946" s="33"/>
    </row>
    <row r="947" spans="20:21" x14ac:dyDescent="0.3">
      <c r="T947" s="33"/>
      <c r="U947" s="33"/>
    </row>
    <row r="948" spans="20:21" x14ac:dyDescent="0.3">
      <c r="T948" s="33"/>
      <c r="U948" s="33"/>
    </row>
    <row r="949" spans="20:21" x14ac:dyDescent="0.3">
      <c r="T949" s="33"/>
      <c r="U949" s="33"/>
    </row>
    <row r="950" spans="20:21" x14ac:dyDescent="0.3">
      <c r="T950" s="33"/>
      <c r="U950" s="33"/>
    </row>
    <row r="951" spans="20:21" x14ac:dyDescent="0.3">
      <c r="T951" s="33"/>
      <c r="U951" s="33"/>
    </row>
    <row r="952" spans="20:21" x14ac:dyDescent="0.3">
      <c r="T952" s="33"/>
      <c r="U952" s="33"/>
    </row>
    <row r="953" spans="20:21" x14ac:dyDescent="0.3">
      <c r="T953" s="33"/>
      <c r="U953" s="33"/>
    </row>
    <row r="954" spans="20:21" x14ac:dyDescent="0.3">
      <c r="T954" s="33"/>
      <c r="U954" s="33"/>
    </row>
    <row r="955" spans="20:21" x14ac:dyDescent="0.3">
      <c r="T955" s="33"/>
      <c r="U955" s="33"/>
    </row>
    <row r="956" spans="20:21" x14ac:dyDescent="0.3">
      <c r="T956" s="33"/>
      <c r="U956" s="33"/>
    </row>
    <row r="957" spans="20:21" x14ac:dyDescent="0.3">
      <c r="T957" s="33"/>
      <c r="U957" s="33"/>
    </row>
    <row r="958" spans="20:21" x14ac:dyDescent="0.3">
      <c r="T958" s="33"/>
      <c r="U958" s="33"/>
    </row>
    <row r="959" spans="20:21" x14ac:dyDescent="0.3">
      <c r="T959" s="33"/>
      <c r="U959" s="33"/>
    </row>
    <row r="960" spans="20:21" x14ac:dyDescent="0.3">
      <c r="T960" s="33"/>
      <c r="U960" s="33"/>
    </row>
    <row r="961" spans="20:21" x14ac:dyDescent="0.3">
      <c r="T961" s="33"/>
      <c r="U961" s="33"/>
    </row>
    <row r="962" spans="20:21" x14ac:dyDescent="0.3">
      <c r="T962" s="33"/>
      <c r="U962" s="33"/>
    </row>
    <row r="963" spans="20:21" x14ac:dyDescent="0.3">
      <c r="T963" s="33"/>
      <c r="U963" s="33"/>
    </row>
    <row r="964" spans="20:21" x14ac:dyDescent="0.3">
      <c r="T964" s="33"/>
      <c r="U964" s="33"/>
    </row>
    <row r="965" spans="20:21" x14ac:dyDescent="0.3">
      <c r="T965" s="33"/>
      <c r="U965" s="33"/>
    </row>
    <row r="966" spans="20:21" x14ac:dyDescent="0.3">
      <c r="T966" s="33"/>
      <c r="U966" s="33"/>
    </row>
    <row r="967" spans="20:21" x14ac:dyDescent="0.3">
      <c r="T967" s="33"/>
      <c r="U967" s="33"/>
    </row>
    <row r="968" spans="20:21" x14ac:dyDescent="0.3">
      <c r="T968" s="33"/>
      <c r="U968" s="33"/>
    </row>
    <row r="969" spans="20:21" x14ac:dyDescent="0.3">
      <c r="T969" s="33"/>
      <c r="U969" s="33"/>
    </row>
    <row r="970" spans="20:21" x14ac:dyDescent="0.3">
      <c r="T970" s="33"/>
      <c r="U970" s="33"/>
    </row>
    <row r="971" spans="20:21" x14ac:dyDescent="0.3">
      <c r="T971" s="33"/>
      <c r="U971" s="33"/>
    </row>
    <row r="972" spans="20:21" x14ac:dyDescent="0.3">
      <c r="T972" s="33"/>
      <c r="U972" s="33"/>
    </row>
    <row r="973" spans="20:21" x14ac:dyDescent="0.3">
      <c r="T973" s="33"/>
      <c r="U973" s="33"/>
    </row>
    <row r="974" spans="20:21" x14ac:dyDescent="0.3">
      <c r="T974" s="33"/>
      <c r="U974" s="33"/>
    </row>
    <row r="975" spans="20:21" x14ac:dyDescent="0.3">
      <c r="T975" s="33"/>
      <c r="U975" s="33"/>
    </row>
    <row r="976" spans="20:21" x14ac:dyDescent="0.3">
      <c r="T976" s="33"/>
      <c r="U976" s="33"/>
    </row>
    <row r="977" spans="20:21" x14ac:dyDescent="0.3">
      <c r="T977" s="33"/>
      <c r="U977" s="33"/>
    </row>
    <row r="978" spans="20:21" x14ac:dyDescent="0.3">
      <c r="T978" s="33"/>
      <c r="U978" s="33"/>
    </row>
    <row r="979" spans="20:21" x14ac:dyDescent="0.3">
      <c r="T979" s="33"/>
      <c r="U979" s="33"/>
    </row>
    <row r="980" spans="20:21" x14ac:dyDescent="0.3">
      <c r="T980" s="33"/>
      <c r="U980" s="33"/>
    </row>
    <row r="981" spans="20:21" x14ac:dyDescent="0.3">
      <c r="T981" s="33"/>
      <c r="U981" s="33"/>
    </row>
    <row r="982" spans="20:21" x14ac:dyDescent="0.3">
      <c r="T982" s="33"/>
      <c r="U982" s="33"/>
    </row>
    <row r="983" spans="20:21" x14ac:dyDescent="0.3">
      <c r="T983" s="33"/>
      <c r="U983" s="33"/>
    </row>
    <row r="984" spans="20:21" x14ac:dyDescent="0.3">
      <c r="T984" s="33"/>
      <c r="U984" s="33"/>
    </row>
    <row r="985" spans="20:21" x14ac:dyDescent="0.3">
      <c r="T985" s="33"/>
      <c r="U985" s="33"/>
    </row>
    <row r="986" spans="20:21" x14ac:dyDescent="0.3">
      <c r="T986" s="33"/>
      <c r="U986" s="33"/>
    </row>
    <row r="987" spans="20:21" x14ac:dyDescent="0.3">
      <c r="T987" s="33"/>
      <c r="U987" s="33"/>
    </row>
    <row r="988" spans="20:21" x14ac:dyDescent="0.3">
      <c r="T988" s="33"/>
      <c r="U988" s="33"/>
    </row>
    <row r="989" spans="20:21" x14ac:dyDescent="0.3">
      <c r="T989" s="33"/>
      <c r="U989" s="33"/>
    </row>
    <row r="990" spans="20:21" x14ac:dyDescent="0.3">
      <c r="T990" s="33"/>
      <c r="U990" s="33"/>
    </row>
    <row r="991" spans="20:21" x14ac:dyDescent="0.3">
      <c r="T991" s="33"/>
      <c r="U991" s="33"/>
    </row>
    <row r="992" spans="20:21" x14ac:dyDescent="0.3">
      <c r="T992" s="33"/>
      <c r="U992" s="33"/>
    </row>
    <row r="993" spans="20:21" x14ac:dyDescent="0.3">
      <c r="T993" s="33"/>
      <c r="U993" s="33"/>
    </row>
    <row r="994" spans="20:21" x14ac:dyDescent="0.3">
      <c r="T994" s="33"/>
      <c r="U994" s="33"/>
    </row>
    <row r="995" spans="20:21" x14ac:dyDescent="0.3">
      <c r="T995" s="33"/>
      <c r="U995" s="33"/>
    </row>
    <row r="996" spans="20:21" x14ac:dyDescent="0.3">
      <c r="T996" s="33"/>
      <c r="U996" s="33"/>
    </row>
    <row r="997" spans="20:21" x14ac:dyDescent="0.3">
      <c r="T997" s="33"/>
      <c r="U997" s="33"/>
    </row>
    <row r="998" spans="20:21" x14ac:dyDescent="0.3">
      <c r="T998" s="33"/>
      <c r="U998" s="33"/>
    </row>
    <row r="999" spans="20:21" x14ac:dyDescent="0.3">
      <c r="T999" s="33"/>
      <c r="U999" s="33"/>
    </row>
    <row r="1000" spans="20:21" x14ac:dyDescent="0.3">
      <c r="T1000" s="33"/>
      <c r="U1000" s="33"/>
    </row>
    <row r="1001" spans="20:21" x14ac:dyDescent="0.3">
      <c r="T1001" s="33"/>
      <c r="U1001" s="33"/>
    </row>
    <row r="1002" spans="20:21" x14ac:dyDescent="0.3">
      <c r="T1002" s="33"/>
      <c r="U1002" s="33"/>
    </row>
    <row r="1003" spans="20:21" x14ac:dyDescent="0.3">
      <c r="T1003" s="33"/>
      <c r="U1003" s="33"/>
    </row>
    <row r="1004" spans="20:21" x14ac:dyDescent="0.3">
      <c r="T1004" s="33"/>
      <c r="U1004" s="33"/>
    </row>
    <row r="1005" spans="20:21" x14ac:dyDescent="0.3">
      <c r="T1005" s="33"/>
      <c r="U1005" s="33"/>
    </row>
    <row r="1006" spans="20:21" x14ac:dyDescent="0.3">
      <c r="T1006" s="33"/>
      <c r="U1006" s="33"/>
    </row>
    <row r="1007" spans="20:21" x14ac:dyDescent="0.3">
      <c r="T1007" s="33"/>
      <c r="U1007" s="33"/>
    </row>
    <row r="1008" spans="20:21" x14ac:dyDescent="0.3">
      <c r="T1008" s="33"/>
      <c r="U1008" s="33"/>
    </row>
    <row r="1009" spans="20:21" x14ac:dyDescent="0.3">
      <c r="T1009" s="33"/>
      <c r="U1009" s="33"/>
    </row>
    <row r="1010" spans="20:21" x14ac:dyDescent="0.3">
      <c r="T1010" s="33"/>
      <c r="U1010" s="33"/>
    </row>
    <row r="1011" spans="20:21" x14ac:dyDescent="0.3">
      <c r="T1011" s="33"/>
      <c r="U1011" s="33"/>
    </row>
    <row r="1012" spans="20:21" x14ac:dyDescent="0.3">
      <c r="T1012" s="33"/>
      <c r="U1012" s="33"/>
    </row>
    <row r="1013" spans="20:21" x14ac:dyDescent="0.3">
      <c r="T1013" s="33"/>
      <c r="U1013" s="33"/>
    </row>
    <row r="1014" spans="20:21" x14ac:dyDescent="0.3">
      <c r="T1014" s="33"/>
      <c r="U1014" s="33"/>
    </row>
    <row r="1015" spans="20:21" x14ac:dyDescent="0.3">
      <c r="T1015" s="33"/>
      <c r="U1015" s="33"/>
    </row>
    <row r="1016" spans="20:21" x14ac:dyDescent="0.3">
      <c r="T1016" s="33"/>
      <c r="U1016" s="33"/>
    </row>
    <row r="1017" spans="20:21" x14ac:dyDescent="0.3">
      <c r="T1017" s="33"/>
      <c r="U1017" s="33"/>
    </row>
    <row r="1018" spans="20:21" x14ac:dyDescent="0.3">
      <c r="T1018" s="33"/>
      <c r="U1018" s="33"/>
    </row>
    <row r="1019" spans="20:21" x14ac:dyDescent="0.3">
      <c r="T1019" s="33"/>
      <c r="U1019" s="33"/>
    </row>
    <row r="1020" spans="20:21" x14ac:dyDescent="0.3">
      <c r="T1020" s="33"/>
      <c r="U1020" s="33"/>
    </row>
    <row r="1021" spans="20:21" x14ac:dyDescent="0.3">
      <c r="T1021" s="33"/>
      <c r="U1021" s="33"/>
    </row>
    <row r="1022" spans="20:21" x14ac:dyDescent="0.3">
      <c r="T1022" s="33"/>
      <c r="U1022" s="33"/>
    </row>
    <row r="1023" spans="20:21" x14ac:dyDescent="0.3">
      <c r="T1023" s="33"/>
      <c r="U1023" s="33"/>
    </row>
    <row r="1024" spans="20:21" x14ac:dyDescent="0.3">
      <c r="T1024" s="33"/>
      <c r="U1024" s="33"/>
    </row>
    <row r="1025" spans="20:21" x14ac:dyDescent="0.3">
      <c r="T1025" s="33"/>
      <c r="U1025" s="33"/>
    </row>
    <row r="1026" spans="20:21" x14ac:dyDescent="0.3">
      <c r="T1026" s="33"/>
      <c r="U1026" s="33"/>
    </row>
    <row r="1027" spans="20:21" x14ac:dyDescent="0.3">
      <c r="T1027" s="33"/>
      <c r="U1027" s="33"/>
    </row>
    <row r="1028" spans="20:21" x14ac:dyDescent="0.3">
      <c r="T1028" s="33"/>
      <c r="U1028" s="33"/>
    </row>
    <row r="1029" spans="20:21" x14ac:dyDescent="0.3">
      <c r="T1029" s="33"/>
      <c r="U1029" s="33"/>
    </row>
    <row r="1030" spans="20:21" x14ac:dyDescent="0.3">
      <c r="T1030" s="33"/>
      <c r="U1030" s="33"/>
    </row>
    <row r="1031" spans="20:21" x14ac:dyDescent="0.3">
      <c r="T1031" s="33"/>
      <c r="U1031" s="33"/>
    </row>
    <row r="1032" spans="20:21" x14ac:dyDescent="0.3">
      <c r="T1032" s="33"/>
      <c r="U1032" s="33"/>
    </row>
    <row r="1033" spans="20:21" x14ac:dyDescent="0.3">
      <c r="T1033" s="33"/>
      <c r="U1033" s="33"/>
    </row>
    <row r="1034" spans="20:21" x14ac:dyDescent="0.3">
      <c r="T1034" s="33"/>
      <c r="U1034" s="33"/>
    </row>
    <row r="1035" spans="20:21" x14ac:dyDescent="0.3">
      <c r="T1035" s="33"/>
      <c r="U1035" s="33"/>
    </row>
    <row r="1036" spans="20:21" x14ac:dyDescent="0.3">
      <c r="T1036" s="33"/>
      <c r="U1036" s="33"/>
    </row>
    <row r="1037" spans="20:21" x14ac:dyDescent="0.3">
      <c r="T1037" s="33"/>
      <c r="U1037" s="33"/>
    </row>
    <row r="1038" spans="20:21" x14ac:dyDescent="0.3">
      <c r="T1038" s="33"/>
      <c r="U1038" s="33"/>
    </row>
    <row r="1039" spans="20:21" x14ac:dyDescent="0.3">
      <c r="T1039" s="33"/>
      <c r="U1039" s="33"/>
    </row>
    <row r="1040" spans="20:21" x14ac:dyDescent="0.3">
      <c r="T1040" s="33"/>
      <c r="U1040" s="33"/>
    </row>
    <row r="1041" spans="20:21" x14ac:dyDescent="0.3">
      <c r="T1041" s="33"/>
      <c r="U1041" s="33"/>
    </row>
    <row r="1042" spans="20:21" x14ac:dyDescent="0.3">
      <c r="T1042" s="33"/>
      <c r="U1042" s="33"/>
    </row>
    <row r="1043" spans="20:21" x14ac:dyDescent="0.3">
      <c r="T1043" s="33"/>
      <c r="U1043" s="33"/>
    </row>
    <row r="1044" spans="20:21" x14ac:dyDescent="0.3">
      <c r="T1044" s="33"/>
      <c r="U1044" s="33"/>
    </row>
    <row r="1045" spans="20:21" x14ac:dyDescent="0.3">
      <c r="T1045" s="33"/>
      <c r="U1045" s="33"/>
    </row>
    <row r="1046" spans="20:21" x14ac:dyDescent="0.3">
      <c r="T1046" s="33"/>
      <c r="U1046" s="33"/>
    </row>
    <row r="1047" spans="20:21" x14ac:dyDescent="0.3">
      <c r="T1047" s="33"/>
      <c r="U1047" s="33"/>
    </row>
    <row r="1048" spans="20:21" x14ac:dyDescent="0.3">
      <c r="T1048" s="33"/>
      <c r="U1048" s="33"/>
    </row>
    <row r="1049" spans="20:21" x14ac:dyDescent="0.3">
      <c r="T1049" s="33"/>
      <c r="U1049" s="33"/>
    </row>
    <row r="1050" spans="20:21" x14ac:dyDescent="0.3">
      <c r="T1050" s="33"/>
      <c r="U1050" s="33"/>
    </row>
    <row r="1051" spans="20:21" x14ac:dyDescent="0.3">
      <c r="T1051" s="33"/>
      <c r="U1051" s="33"/>
    </row>
    <row r="1052" spans="20:21" x14ac:dyDescent="0.3">
      <c r="T1052" s="33"/>
      <c r="U1052" s="33"/>
    </row>
    <row r="1053" spans="20:21" x14ac:dyDescent="0.3">
      <c r="T1053" s="33"/>
      <c r="U1053" s="33"/>
    </row>
    <row r="1054" spans="20:21" x14ac:dyDescent="0.3">
      <c r="T1054" s="33"/>
      <c r="U1054" s="33"/>
    </row>
    <row r="1055" spans="20:21" x14ac:dyDescent="0.3">
      <c r="T1055" s="33"/>
      <c r="U1055" s="33"/>
    </row>
    <row r="1056" spans="20:21" x14ac:dyDescent="0.3">
      <c r="T1056" s="33"/>
      <c r="U1056" s="33"/>
    </row>
    <row r="1057" spans="20:21" x14ac:dyDescent="0.3">
      <c r="T1057" s="33"/>
      <c r="U1057" s="33"/>
    </row>
    <row r="1058" spans="20:21" x14ac:dyDescent="0.3">
      <c r="T1058" s="33"/>
      <c r="U1058" s="33"/>
    </row>
    <row r="1059" spans="20:21" x14ac:dyDescent="0.3">
      <c r="T1059" s="33"/>
      <c r="U1059" s="33"/>
    </row>
    <row r="1060" spans="20:21" x14ac:dyDescent="0.3">
      <c r="T1060" s="33"/>
      <c r="U1060" s="33"/>
    </row>
    <row r="1061" spans="20:21" x14ac:dyDescent="0.3">
      <c r="T1061" s="33"/>
      <c r="U1061" s="33"/>
    </row>
    <row r="1062" spans="20:21" x14ac:dyDescent="0.3">
      <c r="T1062" s="33"/>
      <c r="U1062" s="33"/>
    </row>
    <row r="1063" spans="20:21" x14ac:dyDescent="0.3">
      <c r="T1063" s="33"/>
      <c r="U1063" s="33"/>
    </row>
    <row r="1064" spans="20:21" x14ac:dyDescent="0.3">
      <c r="T1064" s="33"/>
      <c r="U1064" s="33"/>
    </row>
    <row r="1065" spans="20:21" x14ac:dyDescent="0.3">
      <c r="T1065" s="33"/>
      <c r="U1065" s="33"/>
    </row>
    <row r="1066" spans="20:21" x14ac:dyDescent="0.3">
      <c r="T1066" s="33"/>
      <c r="U1066" s="33"/>
    </row>
    <row r="1067" spans="20:21" x14ac:dyDescent="0.3">
      <c r="T1067" s="33"/>
      <c r="U1067" s="33"/>
    </row>
    <row r="1068" spans="20:21" x14ac:dyDescent="0.3">
      <c r="T1068" s="33"/>
      <c r="U1068" s="33"/>
    </row>
    <row r="1069" spans="20:21" x14ac:dyDescent="0.3">
      <c r="T1069" s="33"/>
      <c r="U1069" s="33"/>
    </row>
    <row r="1070" spans="20:21" x14ac:dyDescent="0.3">
      <c r="T1070" s="33"/>
      <c r="U1070" s="33"/>
    </row>
    <row r="1071" spans="20:21" x14ac:dyDescent="0.3">
      <c r="T1071" s="33"/>
      <c r="U1071" s="33"/>
    </row>
    <row r="1072" spans="20:21" x14ac:dyDescent="0.3">
      <c r="T1072" s="33"/>
      <c r="U1072" s="33"/>
    </row>
    <row r="1073" spans="20:21" x14ac:dyDescent="0.3">
      <c r="T1073" s="33"/>
      <c r="U1073" s="33"/>
    </row>
    <row r="1074" spans="20:21" x14ac:dyDescent="0.3">
      <c r="T1074" s="33"/>
      <c r="U1074" s="33"/>
    </row>
    <row r="1075" spans="20:21" x14ac:dyDescent="0.3">
      <c r="T1075" s="33"/>
      <c r="U1075" s="33"/>
    </row>
    <row r="1076" spans="20:21" x14ac:dyDescent="0.3">
      <c r="T1076" s="33"/>
      <c r="U1076" s="33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K926"/>
  <sheetViews>
    <sheetView topLeftCell="J139" workbookViewId="0">
      <selection activeCell="AK145" sqref="AK145:AK151"/>
    </sheetView>
  </sheetViews>
  <sheetFormatPr defaultRowHeight="15.6" x14ac:dyDescent="0.3"/>
  <cols>
    <col min="1" max="1" width="6.3984375" customWidth="1"/>
    <col min="2" max="2" width="4.5" customWidth="1"/>
    <col min="3" max="3" width="2.3984375" customWidth="1"/>
    <col min="4" max="4" width="39.5" bestFit="1" customWidth="1"/>
    <col min="5" max="5" width="7" customWidth="1"/>
    <col min="6" max="6" width="4.8984375" customWidth="1"/>
    <col min="7" max="7" width="5.19921875" customWidth="1"/>
    <col min="8" max="8" width="2.3984375" customWidth="1"/>
    <col min="9" max="9" width="1.59765625" customWidth="1"/>
    <col min="10" max="10" width="7" customWidth="1"/>
    <col min="11" max="11" width="4.19921875" customWidth="1"/>
    <col min="12" max="13" width="4.8984375" customWidth="1"/>
    <col min="14" max="14" width="2.3984375" customWidth="1"/>
    <col min="15" max="15" width="8.09765625" customWidth="1"/>
    <col min="16" max="16" width="4.19921875" customWidth="1"/>
    <col min="17" max="18" width="4.8984375" customWidth="1"/>
    <col min="19" max="19" width="2.3984375" customWidth="1"/>
    <col min="20" max="20" width="20.19921875" customWidth="1"/>
    <col min="21" max="21" width="0.5" customWidth="1"/>
    <col min="22" max="22" width="18.5" customWidth="1"/>
    <col min="23" max="23" width="4.19921875" customWidth="1"/>
    <col min="24" max="24" width="4.8984375" customWidth="1"/>
    <col min="25" max="25" width="5.19921875" customWidth="1"/>
    <col min="26" max="26" width="2.3984375" customWidth="1"/>
    <col min="27" max="27" width="10.19921875" customWidth="1"/>
    <col min="28" max="28" width="4.19921875" customWidth="1"/>
    <col min="29" max="29" width="4.8984375" customWidth="1"/>
    <col min="30" max="30" width="5.19921875" customWidth="1"/>
    <col min="31" max="31" width="2.3984375" customWidth="1"/>
    <col min="32" max="32" width="7.8984375" customWidth="1"/>
    <col min="33" max="33" width="4.19921875" customWidth="1"/>
    <col min="34" max="34" width="4.8984375" customWidth="1"/>
    <col min="35" max="35" width="5.19921875" customWidth="1"/>
    <col min="36" max="36" width="2.3984375" customWidth="1"/>
    <col min="37" max="37" width="7" customWidth="1"/>
    <col min="38" max="38" width="4.19921875" customWidth="1"/>
    <col min="39" max="39" width="4.8984375" customWidth="1"/>
    <col min="40" max="40" width="5.19921875" customWidth="1"/>
    <col min="41" max="41" width="2.3984375" customWidth="1"/>
    <col min="42" max="42" width="4.3984375" customWidth="1"/>
    <col min="43" max="43" width="4.19921875" customWidth="1"/>
    <col min="44" max="44" width="4.8984375" customWidth="1"/>
    <col min="45" max="45" width="5.19921875" customWidth="1"/>
    <col min="46" max="46" width="2.3984375" customWidth="1"/>
    <col min="47" max="47" width="7" customWidth="1"/>
    <col min="48" max="48" width="4.19921875" customWidth="1"/>
    <col min="49" max="49" width="4.8984375" customWidth="1"/>
    <col min="50" max="50" width="5.19921875" customWidth="1"/>
    <col min="51" max="51" width="2.3984375" customWidth="1"/>
    <col min="52" max="52" width="7" customWidth="1"/>
    <col min="53" max="53" width="4.19921875" customWidth="1"/>
    <col min="54" max="54" width="4.8984375" customWidth="1"/>
    <col min="55" max="55" width="5.19921875" customWidth="1"/>
    <col min="56" max="56" width="2.3984375" customWidth="1"/>
    <col min="57" max="57" width="7" customWidth="1"/>
    <col min="58" max="58" width="4.19921875" customWidth="1"/>
    <col min="59" max="59" width="4.8984375" customWidth="1"/>
    <col min="60" max="60" width="5.19921875" customWidth="1"/>
    <col min="61" max="61" width="2.3984375" customWidth="1"/>
    <col min="62" max="62" width="7" customWidth="1"/>
    <col min="63" max="63" width="6.59765625" customWidth="1"/>
  </cols>
  <sheetData>
    <row r="1" spans="1:63" x14ac:dyDescent="0.3">
      <c r="A1" t="s">
        <v>1534</v>
      </c>
      <c r="B1" t="s">
        <v>1535</v>
      </c>
      <c r="C1" t="s">
        <v>1536</v>
      </c>
      <c r="D1" t="s">
        <v>2471</v>
      </c>
      <c r="E1" t="s">
        <v>1537</v>
      </c>
      <c r="F1" t="s">
        <v>1538</v>
      </c>
      <c r="G1" t="s">
        <v>1539</v>
      </c>
      <c r="H1" t="s">
        <v>1536</v>
      </c>
      <c r="I1">
        <v>1</v>
      </c>
      <c r="J1" t="s">
        <v>1540</v>
      </c>
      <c r="K1" t="s">
        <v>1541</v>
      </c>
      <c r="L1" t="s">
        <v>1538</v>
      </c>
      <c r="M1" t="s">
        <v>1542</v>
      </c>
      <c r="N1" t="s">
        <v>1536</v>
      </c>
      <c r="O1" t="s">
        <v>1543</v>
      </c>
      <c r="P1" t="s">
        <v>1541</v>
      </c>
      <c r="Q1" t="s">
        <v>1538</v>
      </c>
      <c r="R1" t="s">
        <v>1544</v>
      </c>
      <c r="S1" t="s">
        <v>1536</v>
      </c>
      <c r="T1" s="33" t="s">
        <v>1545</v>
      </c>
      <c r="U1" s="33" t="s">
        <v>1546</v>
      </c>
      <c r="V1" t="s">
        <v>2380</v>
      </c>
      <c r="W1" t="s">
        <v>1541</v>
      </c>
      <c r="X1" t="s">
        <v>1538</v>
      </c>
      <c r="Y1" t="s">
        <v>1547</v>
      </c>
      <c r="Z1" t="s">
        <v>1536</v>
      </c>
      <c r="AA1" t="s">
        <v>1557</v>
      </c>
      <c r="AB1" t="s">
        <v>1541</v>
      </c>
      <c r="AC1" t="s">
        <v>1538</v>
      </c>
      <c r="AD1" t="s">
        <v>1549</v>
      </c>
      <c r="AE1" t="s">
        <v>1536</v>
      </c>
      <c r="AF1" t="s">
        <v>2703</v>
      </c>
      <c r="AG1" t="s">
        <v>1541</v>
      </c>
      <c r="AH1" t="s">
        <v>1538</v>
      </c>
      <c r="AI1" t="s">
        <v>2324</v>
      </c>
      <c r="AJ1" t="s">
        <v>1536</v>
      </c>
      <c r="AK1" t="s">
        <v>1556</v>
      </c>
      <c r="BK1" t="s">
        <v>1553</v>
      </c>
    </row>
    <row r="2" spans="1:63" x14ac:dyDescent="0.3">
      <c r="A2" t="s">
        <v>1534</v>
      </c>
      <c r="B2" t="s">
        <v>1535</v>
      </c>
      <c r="C2" t="s">
        <v>1536</v>
      </c>
      <c r="D2" t="s">
        <v>2472</v>
      </c>
      <c r="E2" t="s">
        <v>1537</v>
      </c>
      <c r="F2" t="s">
        <v>1538</v>
      </c>
      <c r="G2" t="s">
        <v>1539</v>
      </c>
      <c r="H2" t="s">
        <v>1536</v>
      </c>
      <c r="I2">
        <v>1</v>
      </c>
      <c r="J2" t="s">
        <v>1540</v>
      </c>
      <c r="K2" t="s">
        <v>1541</v>
      </c>
      <c r="L2" t="s">
        <v>1538</v>
      </c>
      <c r="M2" t="s">
        <v>1542</v>
      </c>
      <c r="N2" t="s">
        <v>1536</v>
      </c>
      <c r="O2" t="s">
        <v>1543</v>
      </c>
      <c r="P2" t="s">
        <v>1541</v>
      </c>
      <c r="Q2" t="s">
        <v>1538</v>
      </c>
      <c r="R2" t="s">
        <v>1544</v>
      </c>
      <c r="S2" t="s">
        <v>1536</v>
      </c>
      <c r="T2" s="33" t="s">
        <v>1545</v>
      </c>
      <c r="U2" s="33" t="s">
        <v>1546</v>
      </c>
      <c r="V2" t="s">
        <v>2381</v>
      </c>
      <c r="W2" t="s">
        <v>1541</v>
      </c>
      <c r="X2" t="s">
        <v>1538</v>
      </c>
      <c r="Y2" t="s">
        <v>1547</v>
      </c>
      <c r="Z2" t="s">
        <v>1536</v>
      </c>
      <c r="AA2" t="s">
        <v>1557</v>
      </c>
      <c r="AB2" t="s">
        <v>1541</v>
      </c>
      <c r="AC2" t="s">
        <v>1538</v>
      </c>
      <c r="AD2" t="s">
        <v>1549</v>
      </c>
      <c r="AE2" t="s">
        <v>1536</v>
      </c>
      <c r="AF2" t="s">
        <v>2703</v>
      </c>
      <c r="AG2" t="s">
        <v>1541</v>
      </c>
      <c r="AH2" t="s">
        <v>1538</v>
      </c>
      <c r="AI2" t="s">
        <v>2324</v>
      </c>
      <c r="AJ2" t="s">
        <v>1536</v>
      </c>
      <c r="AK2" t="s">
        <v>1556</v>
      </c>
      <c r="BK2" t="s">
        <v>1553</v>
      </c>
    </row>
    <row r="3" spans="1:63" x14ac:dyDescent="0.3">
      <c r="A3" t="s">
        <v>1534</v>
      </c>
      <c r="B3" t="s">
        <v>1535</v>
      </c>
      <c r="C3" t="s">
        <v>1536</v>
      </c>
      <c r="D3" t="s">
        <v>2473</v>
      </c>
      <c r="E3" t="s">
        <v>1537</v>
      </c>
      <c r="F3" t="s">
        <v>1538</v>
      </c>
      <c r="G3" t="s">
        <v>1539</v>
      </c>
      <c r="H3" t="s">
        <v>1536</v>
      </c>
      <c r="I3">
        <v>1</v>
      </c>
      <c r="J3" t="s">
        <v>1540</v>
      </c>
      <c r="K3" t="s">
        <v>1541</v>
      </c>
      <c r="L3" t="s">
        <v>1538</v>
      </c>
      <c r="M3" t="s">
        <v>1542</v>
      </c>
      <c r="N3" t="s">
        <v>1536</v>
      </c>
      <c r="O3" t="s">
        <v>1543</v>
      </c>
      <c r="P3" t="s">
        <v>1541</v>
      </c>
      <c r="Q3" t="s">
        <v>1538</v>
      </c>
      <c r="R3" t="s">
        <v>1544</v>
      </c>
      <c r="S3" t="s">
        <v>1536</v>
      </c>
      <c r="T3" s="33" t="s">
        <v>1545</v>
      </c>
      <c r="U3" s="33" t="s">
        <v>1546</v>
      </c>
      <c r="V3" t="s">
        <v>2382</v>
      </c>
      <c r="W3" t="s">
        <v>1541</v>
      </c>
      <c r="X3" t="s">
        <v>1538</v>
      </c>
      <c r="Y3" t="s">
        <v>1547</v>
      </c>
      <c r="Z3" t="s">
        <v>1536</v>
      </c>
      <c r="AA3" t="s">
        <v>1557</v>
      </c>
      <c r="AB3" t="s">
        <v>1541</v>
      </c>
      <c r="AC3" t="s">
        <v>1538</v>
      </c>
      <c r="AD3" t="s">
        <v>1549</v>
      </c>
      <c r="AE3" t="s">
        <v>1536</v>
      </c>
      <c r="AF3" t="s">
        <v>2703</v>
      </c>
      <c r="AG3" t="s">
        <v>1541</v>
      </c>
      <c r="AH3" t="s">
        <v>1538</v>
      </c>
      <c r="AI3" t="s">
        <v>2324</v>
      </c>
      <c r="AJ3" t="s">
        <v>1536</v>
      </c>
      <c r="AK3" t="s">
        <v>1556</v>
      </c>
      <c r="BK3" t="s">
        <v>1553</v>
      </c>
    </row>
    <row r="4" spans="1:63" x14ac:dyDescent="0.3">
      <c r="A4" t="s">
        <v>1534</v>
      </c>
      <c r="B4" t="s">
        <v>1535</v>
      </c>
      <c r="C4" t="s">
        <v>1536</v>
      </c>
      <c r="D4" t="s">
        <v>2474</v>
      </c>
      <c r="E4" t="s">
        <v>1537</v>
      </c>
      <c r="F4" t="s">
        <v>1538</v>
      </c>
      <c r="G4" t="s">
        <v>1539</v>
      </c>
      <c r="H4" t="s">
        <v>1536</v>
      </c>
      <c r="I4">
        <v>1</v>
      </c>
      <c r="J4" t="s">
        <v>1540</v>
      </c>
      <c r="K4" t="s">
        <v>1541</v>
      </c>
      <c r="L4" t="s">
        <v>1538</v>
      </c>
      <c r="M4" t="s">
        <v>1542</v>
      </c>
      <c r="N4" t="s">
        <v>1536</v>
      </c>
      <c r="O4" t="s">
        <v>1543</v>
      </c>
      <c r="P4" t="s">
        <v>1541</v>
      </c>
      <c r="Q4" t="s">
        <v>1538</v>
      </c>
      <c r="R4" t="s">
        <v>1544</v>
      </c>
      <c r="S4" t="s">
        <v>1536</v>
      </c>
      <c r="T4" s="33" t="s">
        <v>1545</v>
      </c>
      <c r="U4" s="33" t="s">
        <v>1546</v>
      </c>
      <c r="V4" t="s">
        <v>2383</v>
      </c>
      <c r="W4" t="s">
        <v>1541</v>
      </c>
      <c r="X4" t="s">
        <v>1538</v>
      </c>
      <c r="Y4" t="s">
        <v>1547</v>
      </c>
      <c r="Z4" t="s">
        <v>1536</v>
      </c>
      <c r="AA4" t="s">
        <v>1557</v>
      </c>
      <c r="AB4" t="s">
        <v>1541</v>
      </c>
      <c r="AC4" t="s">
        <v>1538</v>
      </c>
      <c r="AD4" t="s">
        <v>1549</v>
      </c>
      <c r="AE4" t="s">
        <v>1536</v>
      </c>
      <c r="AF4" t="s">
        <v>2703</v>
      </c>
      <c r="AG4" t="s">
        <v>1541</v>
      </c>
      <c r="AH4" t="s">
        <v>1538</v>
      </c>
      <c r="AI4" t="s">
        <v>2324</v>
      </c>
      <c r="AJ4" t="s">
        <v>1536</v>
      </c>
      <c r="AK4" t="s">
        <v>1556</v>
      </c>
      <c r="BK4" t="s">
        <v>1553</v>
      </c>
    </row>
    <row r="5" spans="1:63" x14ac:dyDescent="0.3">
      <c r="A5" t="s">
        <v>1534</v>
      </c>
      <c r="B5" t="s">
        <v>1535</v>
      </c>
      <c r="C5" t="s">
        <v>1536</v>
      </c>
      <c r="D5" t="s">
        <v>2475</v>
      </c>
      <c r="E5" t="s">
        <v>1537</v>
      </c>
      <c r="F5" t="s">
        <v>1538</v>
      </c>
      <c r="G5" t="s">
        <v>1539</v>
      </c>
      <c r="H5" t="s">
        <v>1536</v>
      </c>
      <c r="I5">
        <v>1</v>
      </c>
      <c r="J5" t="s">
        <v>1540</v>
      </c>
      <c r="K5" t="s">
        <v>1541</v>
      </c>
      <c r="L5" t="s">
        <v>1538</v>
      </c>
      <c r="M5" t="s">
        <v>1542</v>
      </c>
      <c r="N5" t="s">
        <v>1536</v>
      </c>
      <c r="O5" t="s">
        <v>1543</v>
      </c>
      <c r="P5" t="s">
        <v>1541</v>
      </c>
      <c r="Q5" t="s">
        <v>1538</v>
      </c>
      <c r="R5" t="s">
        <v>1544</v>
      </c>
      <c r="S5" t="s">
        <v>1536</v>
      </c>
      <c r="T5" s="33" t="s">
        <v>1545</v>
      </c>
      <c r="U5" s="33" t="s">
        <v>1546</v>
      </c>
      <c r="V5" t="s">
        <v>2384</v>
      </c>
      <c r="W5" t="s">
        <v>1541</v>
      </c>
      <c r="X5" t="s">
        <v>1538</v>
      </c>
      <c r="Y5" t="s">
        <v>1547</v>
      </c>
      <c r="Z5" t="s">
        <v>1536</v>
      </c>
      <c r="AA5" t="s">
        <v>1557</v>
      </c>
      <c r="AB5" t="s">
        <v>1541</v>
      </c>
      <c r="AC5" t="s">
        <v>1538</v>
      </c>
      <c r="AD5" t="s">
        <v>1549</v>
      </c>
      <c r="AE5" t="s">
        <v>1536</v>
      </c>
      <c r="AF5" t="s">
        <v>2703</v>
      </c>
      <c r="AG5" t="s">
        <v>1541</v>
      </c>
      <c r="AH5" t="s">
        <v>1538</v>
      </c>
      <c r="AI5" t="s">
        <v>2324</v>
      </c>
      <c r="AJ5" t="s">
        <v>1536</v>
      </c>
      <c r="AK5" t="s">
        <v>1556</v>
      </c>
      <c r="BK5" t="s">
        <v>1553</v>
      </c>
    </row>
    <row r="6" spans="1:63" x14ac:dyDescent="0.3">
      <c r="A6" t="s">
        <v>1534</v>
      </c>
      <c r="B6" t="s">
        <v>1535</v>
      </c>
      <c r="C6" t="s">
        <v>1536</v>
      </c>
      <c r="D6" t="s">
        <v>2476</v>
      </c>
      <c r="E6" t="s">
        <v>1537</v>
      </c>
      <c r="F6" t="s">
        <v>1538</v>
      </c>
      <c r="G6" t="s">
        <v>1539</v>
      </c>
      <c r="H6" t="s">
        <v>1536</v>
      </c>
      <c r="I6">
        <v>1</v>
      </c>
      <c r="J6" t="s">
        <v>1540</v>
      </c>
      <c r="K6" t="s">
        <v>1541</v>
      </c>
      <c r="L6" t="s">
        <v>1538</v>
      </c>
      <c r="M6" t="s">
        <v>1542</v>
      </c>
      <c r="N6" t="s">
        <v>1536</v>
      </c>
      <c r="O6" t="s">
        <v>1543</v>
      </c>
      <c r="P6" t="s">
        <v>1541</v>
      </c>
      <c r="Q6" t="s">
        <v>1538</v>
      </c>
      <c r="R6" t="s">
        <v>1544</v>
      </c>
      <c r="S6" t="s">
        <v>1536</v>
      </c>
      <c r="T6" s="33" t="s">
        <v>1545</v>
      </c>
      <c r="U6" s="33" t="s">
        <v>1546</v>
      </c>
      <c r="V6" t="s">
        <v>2385</v>
      </c>
      <c r="W6" t="s">
        <v>1541</v>
      </c>
      <c r="X6" t="s">
        <v>1538</v>
      </c>
      <c r="Y6" t="s">
        <v>1547</v>
      </c>
      <c r="Z6" t="s">
        <v>1536</v>
      </c>
      <c r="AA6" t="s">
        <v>1557</v>
      </c>
      <c r="AB6" t="s">
        <v>1541</v>
      </c>
      <c r="AC6" t="s">
        <v>1538</v>
      </c>
      <c r="AD6" t="s">
        <v>1549</v>
      </c>
      <c r="AE6" t="s">
        <v>1536</v>
      </c>
      <c r="AF6" t="s">
        <v>2703</v>
      </c>
      <c r="AG6" t="s">
        <v>1541</v>
      </c>
      <c r="AH6" t="s">
        <v>1538</v>
      </c>
      <c r="AI6" t="s">
        <v>2324</v>
      </c>
      <c r="AJ6" t="s">
        <v>1536</v>
      </c>
      <c r="AK6" t="s">
        <v>1556</v>
      </c>
      <c r="BK6" t="s">
        <v>1553</v>
      </c>
    </row>
    <row r="7" spans="1:63" x14ac:dyDescent="0.3">
      <c r="A7" t="s">
        <v>1534</v>
      </c>
      <c r="B7" t="s">
        <v>1535</v>
      </c>
      <c r="C7" t="s">
        <v>1536</v>
      </c>
      <c r="D7" t="s">
        <v>2477</v>
      </c>
      <c r="E7" t="s">
        <v>1537</v>
      </c>
      <c r="F7" t="s">
        <v>1538</v>
      </c>
      <c r="G7" t="s">
        <v>1539</v>
      </c>
      <c r="H7" t="s">
        <v>1536</v>
      </c>
      <c r="I7">
        <v>1</v>
      </c>
      <c r="J7" t="s">
        <v>1540</v>
      </c>
      <c r="K7" t="s">
        <v>1541</v>
      </c>
      <c r="L7" t="s">
        <v>1538</v>
      </c>
      <c r="M7" t="s">
        <v>1542</v>
      </c>
      <c r="N7" t="s">
        <v>1536</v>
      </c>
      <c r="O7" t="s">
        <v>1543</v>
      </c>
      <c r="P7" t="s">
        <v>1541</v>
      </c>
      <c r="Q7" t="s">
        <v>1538</v>
      </c>
      <c r="R7" t="s">
        <v>1544</v>
      </c>
      <c r="S7" t="s">
        <v>1536</v>
      </c>
      <c r="T7" s="33" t="s">
        <v>1545</v>
      </c>
      <c r="U7" s="33" t="s">
        <v>1546</v>
      </c>
      <c r="V7" t="s">
        <v>2386</v>
      </c>
      <c r="W7" t="s">
        <v>1541</v>
      </c>
      <c r="X7" t="s">
        <v>1538</v>
      </c>
      <c r="Y7" t="s">
        <v>1547</v>
      </c>
      <c r="Z7" t="s">
        <v>1536</v>
      </c>
      <c r="AA7" t="s">
        <v>1557</v>
      </c>
      <c r="AB7" t="s">
        <v>1541</v>
      </c>
      <c r="AC7" t="s">
        <v>1538</v>
      </c>
      <c r="AD7" t="s">
        <v>1549</v>
      </c>
      <c r="AE7" t="s">
        <v>1536</v>
      </c>
      <c r="AF7" t="s">
        <v>2703</v>
      </c>
      <c r="AG7" t="s">
        <v>1541</v>
      </c>
      <c r="AH7" t="s">
        <v>1538</v>
      </c>
      <c r="AI7" t="s">
        <v>2324</v>
      </c>
      <c r="AJ7" t="s">
        <v>1536</v>
      </c>
      <c r="AK7" t="s">
        <v>1556</v>
      </c>
      <c r="BK7" t="s">
        <v>1553</v>
      </c>
    </row>
    <row r="8" spans="1:63" x14ac:dyDescent="0.3">
      <c r="A8" t="s">
        <v>1534</v>
      </c>
      <c r="B8" t="s">
        <v>1535</v>
      </c>
      <c r="C8" t="s">
        <v>1536</v>
      </c>
      <c r="D8" t="s">
        <v>2478</v>
      </c>
      <c r="E8" t="s">
        <v>1537</v>
      </c>
      <c r="F8" t="s">
        <v>1538</v>
      </c>
      <c r="G8" t="s">
        <v>1539</v>
      </c>
      <c r="H8" t="s">
        <v>1536</v>
      </c>
      <c r="I8">
        <v>1</v>
      </c>
      <c r="J8" t="s">
        <v>1540</v>
      </c>
      <c r="K8" t="s">
        <v>1541</v>
      </c>
      <c r="L8" t="s">
        <v>1538</v>
      </c>
      <c r="M8" t="s">
        <v>1542</v>
      </c>
      <c r="N8" t="s">
        <v>1536</v>
      </c>
      <c r="O8" t="s">
        <v>1543</v>
      </c>
      <c r="P8" t="s">
        <v>1541</v>
      </c>
      <c r="Q8" t="s">
        <v>1538</v>
      </c>
      <c r="R8" t="s">
        <v>1544</v>
      </c>
      <c r="S8" t="s">
        <v>1536</v>
      </c>
      <c r="T8" s="33" t="s">
        <v>1545</v>
      </c>
      <c r="U8" s="33" t="s">
        <v>1546</v>
      </c>
      <c r="V8" t="s">
        <v>2387</v>
      </c>
      <c r="W8" t="s">
        <v>1541</v>
      </c>
      <c r="X8" t="s">
        <v>1538</v>
      </c>
      <c r="Y8" t="s">
        <v>1547</v>
      </c>
      <c r="Z8" t="s">
        <v>1536</v>
      </c>
      <c r="AA8" t="s">
        <v>1557</v>
      </c>
      <c r="AB8" t="s">
        <v>1541</v>
      </c>
      <c r="AC8" t="s">
        <v>1538</v>
      </c>
      <c r="AD8" t="s">
        <v>1549</v>
      </c>
      <c r="AE8" t="s">
        <v>1536</v>
      </c>
      <c r="AF8" t="s">
        <v>2703</v>
      </c>
      <c r="AG8" t="s">
        <v>1541</v>
      </c>
      <c r="AH8" t="s">
        <v>1538</v>
      </c>
      <c r="AI8" t="s">
        <v>2324</v>
      </c>
      <c r="AJ8" t="s">
        <v>1536</v>
      </c>
      <c r="AK8" t="s">
        <v>1556</v>
      </c>
      <c r="BK8" t="s">
        <v>1553</v>
      </c>
    </row>
    <row r="9" spans="1:63" x14ac:dyDescent="0.3">
      <c r="A9" t="s">
        <v>1534</v>
      </c>
      <c r="B9" t="s">
        <v>1535</v>
      </c>
      <c r="C9" t="s">
        <v>1536</v>
      </c>
      <c r="D9" t="s">
        <v>2479</v>
      </c>
      <c r="E9" t="s">
        <v>1537</v>
      </c>
      <c r="F9" t="s">
        <v>1538</v>
      </c>
      <c r="G9" t="s">
        <v>1539</v>
      </c>
      <c r="H9" t="s">
        <v>1536</v>
      </c>
      <c r="I9">
        <v>1</v>
      </c>
      <c r="J9" t="s">
        <v>1540</v>
      </c>
      <c r="K9" t="s">
        <v>1541</v>
      </c>
      <c r="L9" t="s">
        <v>1538</v>
      </c>
      <c r="M9" t="s">
        <v>1542</v>
      </c>
      <c r="N9" t="s">
        <v>1536</v>
      </c>
      <c r="O9" t="s">
        <v>1543</v>
      </c>
      <c r="P9" t="s">
        <v>1541</v>
      </c>
      <c r="Q9" t="s">
        <v>1538</v>
      </c>
      <c r="R9" t="s">
        <v>1544</v>
      </c>
      <c r="S9" t="s">
        <v>1536</v>
      </c>
      <c r="T9" s="33" t="s">
        <v>1545</v>
      </c>
      <c r="U9" s="33" t="s">
        <v>1546</v>
      </c>
      <c r="V9" t="s">
        <v>2388</v>
      </c>
      <c r="W9" t="s">
        <v>1541</v>
      </c>
      <c r="X9" t="s">
        <v>1538</v>
      </c>
      <c r="Y9" t="s">
        <v>1547</v>
      </c>
      <c r="Z9" t="s">
        <v>1536</v>
      </c>
      <c r="AA9" t="s">
        <v>1557</v>
      </c>
      <c r="AB9" t="s">
        <v>1541</v>
      </c>
      <c r="AC9" t="s">
        <v>1538</v>
      </c>
      <c r="AD9" t="s">
        <v>1549</v>
      </c>
      <c r="AE9" t="s">
        <v>1536</v>
      </c>
      <c r="AF9" t="s">
        <v>2703</v>
      </c>
      <c r="AG9" t="s">
        <v>1541</v>
      </c>
      <c r="AH9" t="s">
        <v>1538</v>
      </c>
      <c r="AI9" t="s">
        <v>2324</v>
      </c>
      <c r="AJ9" t="s">
        <v>1536</v>
      </c>
      <c r="AK9" t="s">
        <v>1556</v>
      </c>
      <c r="BK9" t="s">
        <v>1553</v>
      </c>
    </row>
    <row r="10" spans="1:63" x14ac:dyDescent="0.3">
      <c r="A10" t="s">
        <v>1534</v>
      </c>
      <c r="B10" t="s">
        <v>1535</v>
      </c>
      <c r="C10" t="s">
        <v>1536</v>
      </c>
      <c r="D10" t="s">
        <v>2480</v>
      </c>
      <c r="E10" t="s">
        <v>1537</v>
      </c>
      <c r="F10" t="s">
        <v>1538</v>
      </c>
      <c r="G10" t="s">
        <v>1539</v>
      </c>
      <c r="H10" t="s">
        <v>1536</v>
      </c>
      <c r="I10">
        <v>1</v>
      </c>
      <c r="J10" t="s">
        <v>1540</v>
      </c>
      <c r="K10" t="s">
        <v>1541</v>
      </c>
      <c r="L10" t="s">
        <v>1538</v>
      </c>
      <c r="M10" t="s">
        <v>1542</v>
      </c>
      <c r="N10" t="s">
        <v>1536</v>
      </c>
      <c r="O10" t="s">
        <v>1543</v>
      </c>
      <c r="P10" t="s">
        <v>1541</v>
      </c>
      <c r="Q10" t="s">
        <v>1538</v>
      </c>
      <c r="R10" t="s">
        <v>1544</v>
      </c>
      <c r="S10" t="s">
        <v>1536</v>
      </c>
      <c r="T10" s="33" t="s">
        <v>1545</v>
      </c>
      <c r="U10" s="33" t="s">
        <v>1546</v>
      </c>
      <c r="V10" t="s">
        <v>2389</v>
      </c>
      <c r="W10" t="s">
        <v>1541</v>
      </c>
      <c r="X10" t="s">
        <v>1538</v>
      </c>
      <c r="Y10" t="s">
        <v>1547</v>
      </c>
      <c r="Z10" t="s">
        <v>1536</v>
      </c>
      <c r="AA10" t="s">
        <v>1557</v>
      </c>
      <c r="AB10" t="s">
        <v>1541</v>
      </c>
      <c r="AC10" t="s">
        <v>1538</v>
      </c>
      <c r="AD10" t="s">
        <v>1549</v>
      </c>
      <c r="AE10" t="s">
        <v>1536</v>
      </c>
      <c r="AF10" t="s">
        <v>2703</v>
      </c>
      <c r="AG10" t="s">
        <v>1541</v>
      </c>
      <c r="AH10" t="s">
        <v>1538</v>
      </c>
      <c r="AI10" t="s">
        <v>2324</v>
      </c>
      <c r="AJ10" t="s">
        <v>1536</v>
      </c>
      <c r="AK10" t="s">
        <v>1556</v>
      </c>
      <c r="BK10" t="s">
        <v>1553</v>
      </c>
    </row>
    <row r="11" spans="1:63" x14ac:dyDescent="0.3">
      <c r="A11" t="s">
        <v>1534</v>
      </c>
      <c r="B11" t="s">
        <v>1535</v>
      </c>
      <c r="C11" t="s">
        <v>1536</v>
      </c>
      <c r="D11" t="s">
        <v>2481</v>
      </c>
      <c r="E11" t="s">
        <v>1537</v>
      </c>
      <c r="F11" t="s">
        <v>1538</v>
      </c>
      <c r="G11" t="s">
        <v>1539</v>
      </c>
      <c r="H11" t="s">
        <v>1536</v>
      </c>
      <c r="I11">
        <v>1</v>
      </c>
      <c r="J11" t="s">
        <v>1540</v>
      </c>
      <c r="K11" t="s">
        <v>1541</v>
      </c>
      <c r="L11" t="s">
        <v>1538</v>
      </c>
      <c r="M11" t="s">
        <v>1542</v>
      </c>
      <c r="N11" t="s">
        <v>1536</v>
      </c>
      <c r="O11" t="s">
        <v>1543</v>
      </c>
      <c r="P11" t="s">
        <v>1541</v>
      </c>
      <c r="Q11" t="s">
        <v>1538</v>
      </c>
      <c r="R11" t="s">
        <v>1544</v>
      </c>
      <c r="S11" t="s">
        <v>1536</v>
      </c>
      <c r="T11" s="33" t="s">
        <v>1545</v>
      </c>
      <c r="U11" s="33" t="s">
        <v>1546</v>
      </c>
      <c r="V11" t="s">
        <v>2390</v>
      </c>
      <c r="W11" t="s">
        <v>1541</v>
      </c>
      <c r="X11" t="s">
        <v>1538</v>
      </c>
      <c r="Y11" t="s">
        <v>1547</v>
      </c>
      <c r="Z11" t="s">
        <v>1536</v>
      </c>
      <c r="AA11" t="s">
        <v>1557</v>
      </c>
      <c r="AB11" t="s">
        <v>1541</v>
      </c>
      <c r="AC11" t="s">
        <v>1538</v>
      </c>
      <c r="AD11" t="s">
        <v>1549</v>
      </c>
      <c r="AE11" t="s">
        <v>1536</v>
      </c>
      <c r="AF11" t="s">
        <v>2703</v>
      </c>
      <c r="AG11" t="s">
        <v>1541</v>
      </c>
      <c r="AH11" t="s">
        <v>1538</v>
      </c>
      <c r="AI11" t="s">
        <v>2324</v>
      </c>
      <c r="AJ11" t="s">
        <v>1536</v>
      </c>
      <c r="AK11" t="s">
        <v>1556</v>
      </c>
      <c r="BK11" t="s">
        <v>1553</v>
      </c>
    </row>
    <row r="12" spans="1:63" x14ac:dyDescent="0.3">
      <c r="A12" t="s">
        <v>1534</v>
      </c>
      <c r="B12" t="s">
        <v>1535</v>
      </c>
      <c r="C12" t="s">
        <v>1536</v>
      </c>
      <c r="D12" t="s">
        <v>2482</v>
      </c>
      <c r="E12" t="s">
        <v>1537</v>
      </c>
      <c r="F12" t="s">
        <v>1538</v>
      </c>
      <c r="G12" t="s">
        <v>1539</v>
      </c>
      <c r="H12" t="s">
        <v>1536</v>
      </c>
      <c r="I12">
        <v>1</v>
      </c>
      <c r="J12" t="s">
        <v>1540</v>
      </c>
      <c r="K12" t="s">
        <v>1541</v>
      </c>
      <c r="L12" t="s">
        <v>1538</v>
      </c>
      <c r="M12" t="s">
        <v>1542</v>
      </c>
      <c r="N12" t="s">
        <v>1536</v>
      </c>
      <c r="O12" t="s">
        <v>1543</v>
      </c>
      <c r="P12" t="s">
        <v>1541</v>
      </c>
      <c r="Q12" t="s">
        <v>1538</v>
      </c>
      <c r="R12" t="s">
        <v>1544</v>
      </c>
      <c r="S12" t="s">
        <v>1536</v>
      </c>
      <c r="T12" s="33" t="s">
        <v>1545</v>
      </c>
      <c r="U12" s="33" t="s">
        <v>1546</v>
      </c>
      <c r="V12" t="s">
        <v>2391</v>
      </c>
      <c r="W12" t="s">
        <v>1541</v>
      </c>
      <c r="X12" t="s">
        <v>1538</v>
      </c>
      <c r="Y12" t="s">
        <v>1547</v>
      </c>
      <c r="Z12" t="s">
        <v>1536</v>
      </c>
      <c r="AA12" t="s">
        <v>1557</v>
      </c>
      <c r="AB12" t="s">
        <v>1541</v>
      </c>
      <c r="AC12" t="s">
        <v>1538</v>
      </c>
      <c r="AD12" t="s">
        <v>1549</v>
      </c>
      <c r="AE12" t="s">
        <v>1536</v>
      </c>
      <c r="AF12" t="s">
        <v>2703</v>
      </c>
      <c r="AG12" t="s">
        <v>1541</v>
      </c>
      <c r="AH12" t="s">
        <v>1538</v>
      </c>
      <c r="AI12" t="s">
        <v>2324</v>
      </c>
      <c r="AJ12" t="s">
        <v>1536</v>
      </c>
      <c r="AK12" t="s">
        <v>1556</v>
      </c>
      <c r="BK12" t="s">
        <v>1553</v>
      </c>
    </row>
    <row r="13" spans="1:63" x14ac:dyDescent="0.3">
      <c r="A13" t="s">
        <v>1534</v>
      </c>
      <c r="B13" t="s">
        <v>1535</v>
      </c>
      <c r="C13" t="s">
        <v>1536</v>
      </c>
      <c r="D13" t="s">
        <v>2483</v>
      </c>
      <c r="E13" t="s">
        <v>1537</v>
      </c>
      <c r="F13" t="s">
        <v>1538</v>
      </c>
      <c r="G13" t="s">
        <v>1539</v>
      </c>
      <c r="H13" t="s">
        <v>1536</v>
      </c>
      <c r="I13">
        <v>1</v>
      </c>
      <c r="J13" t="s">
        <v>1540</v>
      </c>
      <c r="K13" t="s">
        <v>1541</v>
      </c>
      <c r="L13" t="s">
        <v>1538</v>
      </c>
      <c r="M13" t="s">
        <v>1542</v>
      </c>
      <c r="N13" t="s">
        <v>1536</v>
      </c>
      <c r="O13" t="s">
        <v>1543</v>
      </c>
      <c r="P13" t="s">
        <v>1541</v>
      </c>
      <c r="Q13" t="s">
        <v>1538</v>
      </c>
      <c r="R13" t="s">
        <v>1544</v>
      </c>
      <c r="S13" t="s">
        <v>1536</v>
      </c>
      <c r="T13" s="33" t="s">
        <v>1545</v>
      </c>
      <c r="U13" s="33" t="s">
        <v>1546</v>
      </c>
      <c r="V13" t="s">
        <v>2392</v>
      </c>
      <c r="W13" t="s">
        <v>1541</v>
      </c>
      <c r="X13" t="s">
        <v>1538</v>
      </c>
      <c r="Y13" t="s">
        <v>1547</v>
      </c>
      <c r="Z13" t="s">
        <v>1536</v>
      </c>
      <c r="AA13" t="s">
        <v>1557</v>
      </c>
      <c r="AB13" t="s">
        <v>1541</v>
      </c>
      <c r="AC13" t="s">
        <v>1538</v>
      </c>
      <c r="AD13" t="s">
        <v>1549</v>
      </c>
      <c r="AE13" t="s">
        <v>1536</v>
      </c>
      <c r="AF13" t="s">
        <v>2703</v>
      </c>
      <c r="AG13" t="s">
        <v>1541</v>
      </c>
      <c r="AH13" t="s">
        <v>1538</v>
      </c>
      <c r="AI13" t="s">
        <v>2324</v>
      </c>
      <c r="AJ13" t="s">
        <v>1536</v>
      </c>
      <c r="AK13" t="s">
        <v>1556</v>
      </c>
      <c r="BK13" t="s">
        <v>1553</v>
      </c>
    </row>
    <row r="14" spans="1:63" x14ac:dyDescent="0.3">
      <c r="A14" t="s">
        <v>1534</v>
      </c>
      <c r="B14" t="s">
        <v>1535</v>
      </c>
      <c r="C14" t="s">
        <v>1536</v>
      </c>
      <c r="D14" t="s">
        <v>2484</v>
      </c>
      <c r="E14" t="s">
        <v>1537</v>
      </c>
      <c r="F14" t="s">
        <v>1538</v>
      </c>
      <c r="G14" t="s">
        <v>1539</v>
      </c>
      <c r="H14" t="s">
        <v>1536</v>
      </c>
      <c r="I14">
        <v>1</v>
      </c>
      <c r="J14" t="s">
        <v>1540</v>
      </c>
      <c r="K14" t="s">
        <v>1541</v>
      </c>
      <c r="L14" t="s">
        <v>1538</v>
      </c>
      <c r="M14" t="s">
        <v>1542</v>
      </c>
      <c r="N14" t="s">
        <v>1536</v>
      </c>
      <c r="O14" t="s">
        <v>1543</v>
      </c>
      <c r="P14" t="s">
        <v>1541</v>
      </c>
      <c r="Q14" t="s">
        <v>1538</v>
      </c>
      <c r="R14" t="s">
        <v>1544</v>
      </c>
      <c r="S14" t="s">
        <v>1536</v>
      </c>
      <c r="T14" s="33" t="s">
        <v>1545</v>
      </c>
      <c r="U14" s="33" t="s">
        <v>1546</v>
      </c>
      <c r="V14" t="s">
        <v>2393</v>
      </c>
      <c r="W14" t="s">
        <v>1541</v>
      </c>
      <c r="X14" t="s">
        <v>1538</v>
      </c>
      <c r="Y14" t="s">
        <v>1547</v>
      </c>
      <c r="Z14" t="s">
        <v>1536</v>
      </c>
      <c r="AA14" t="s">
        <v>1557</v>
      </c>
      <c r="AB14" t="s">
        <v>1541</v>
      </c>
      <c r="AC14" t="s">
        <v>1538</v>
      </c>
      <c r="AD14" t="s">
        <v>1549</v>
      </c>
      <c r="AE14" t="s">
        <v>1536</v>
      </c>
      <c r="AF14" t="s">
        <v>2703</v>
      </c>
      <c r="AG14" t="s">
        <v>1541</v>
      </c>
      <c r="AH14" t="s">
        <v>1538</v>
      </c>
      <c r="AI14" t="s">
        <v>2324</v>
      </c>
      <c r="AJ14" t="s">
        <v>1536</v>
      </c>
      <c r="AK14" t="s">
        <v>1556</v>
      </c>
      <c r="BK14" t="s">
        <v>1553</v>
      </c>
    </row>
    <row r="15" spans="1:63" x14ac:dyDescent="0.3">
      <c r="A15" t="s">
        <v>1534</v>
      </c>
      <c r="B15" t="s">
        <v>1535</v>
      </c>
      <c r="C15" t="s">
        <v>1536</v>
      </c>
      <c r="D15" t="s">
        <v>2485</v>
      </c>
      <c r="E15" t="s">
        <v>1537</v>
      </c>
      <c r="F15" t="s">
        <v>1538</v>
      </c>
      <c r="G15" t="s">
        <v>1539</v>
      </c>
      <c r="H15" t="s">
        <v>1536</v>
      </c>
      <c r="I15">
        <v>1</v>
      </c>
      <c r="J15" t="s">
        <v>1540</v>
      </c>
      <c r="K15" t="s">
        <v>1541</v>
      </c>
      <c r="L15" t="s">
        <v>1538</v>
      </c>
      <c r="M15" t="s">
        <v>1542</v>
      </c>
      <c r="N15" t="s">
        <v>1536</v>
      </c>
      <c r="O15" t="s">
        <v>1543</v>
      </c>
      <c r="P15" t="s">
        <v>1541</v>
      </c>
      <c r="Q15" t="s">
        <v>1538</v>
      </c>
      <c r="R15" t="s">
        <v>1544</v>
      </c>
      <c r="S15" t="s">
        <v>1536</v>
      </c>
      <c r="T15" s="33" t="s">
        <v>1545</v>
      </c>
      <c r="U15" s="33" t="s">
        <v>1546</v>
      </c>
      <c r="V15" t="s">
        <v>2394</v>
      </c>
      <c r="W15" t="s">
        <v>1541</v>
      </c>
      <c r="X15" t="s">
        <v>1538</v>
      </c>
      <c r="Y15" t="s">
        <v>1547</v>
      </c>
      <c r="Z15" t="s">
        <v>1536</v>
      </c>
      <c r="AA15" t="s">
        <v>1557</v>
      </c>
      <c r="AB15" t="s">
        <v>1541</v>
      </c>
      <c r="AC15" t="s">
        <v>1538</v>
      </c>
      <c r="AD15" t="s">
        <v>1549</v>
      </c>
      <c r="AE15" t="s">
        <v>1536</v>
      </c>
      <c r="AF15" t="s">
        <v>2703</v>
      </c>
      <c r="AG15" t="s">
        <v>1541</v>
      </c>
      <c r="AH15" t="s">
        <v>1538</v>
      </c>
      <c r="AI15" t="s">
        <v>2324</v>
      </c>
      <c r="AJ15" t="s">
        <v>1536</v>
      </c>
      <c r="AK15" t="s">
        <v>1556</v>
      </c>
      <c r="BK15" t="s">
        <v>1553</v>
      </c>
    </row>
    <row r="16" spans="1:63" x14ac:dyDescent="0.3">
      <c r="A16" t="s">
        <v>1534</v>
      </c>
      <c r="B16" t="s">
        <v>1535</v>
      </c>
      <c r="C16" t="s">
        <v>1536</v>
      </c>
      <c r="D16" t="s">
        <v>2486</v>
      </c>
      <c r="E16" t="s">
        <v>1537</v>
      </c>
      <c r="F16" t="s">
        <v>1538</v>
      </c>
      <c r="G16" t="s">
        <v>1539</v>
      </c>
      <c r="H16" t="s">
        <v>1536</v>
      </c>
      <c r="I16">
        <v>1</v>
      </c>
      <c r="J16" t="s">
        <v>1540</v>
      </c>
      <c r="K16" t="s">
        <v>1541</v>
      </c>
      <c r="L16" t="s">
        <v>1538</v>
      </c>
      <c r="M16" t="s">
        <v>1542</v>
      </c>
      <c r="N16" t="s">
        <v>1536</v>
      </c>
      <c r="O16" t="s">
        <v>1543</v>
      </c>
      <c r="P16" t="s">
        <v>1541</v>
      </c>
      <c r="Q16" t="s">
        <v>1538</v>
      </c>
      <c r="R16" t="s">
        <v>1544</v>
      </c>
      <c r="S16" t="s">
        <v>1536</v>
      </c>
      <c r="T16" s="33" t="s">
        <v>1545</v>
      </c>
      <c r="U16" s="33" t="s">
        <v>1546</v>
      </c>
      <c r="V16" t="s">
        <v>2395</v>
      </c>
      <c r="W16" t="s">
        <v>1541</v>
      </c>
      <c r="X16" t="s">
        <v>1538</v>
      </c>
      <c r="Y16" t="s">
        <v>1547</v>
      </c>
      <c r="Z16" t="s">
        <v>1536</v>
      </c>
      <c r="AA16" t="s">
        <v>1557</v>
      </c>
      <c r="AB16" t="s">
        <v>1541</v>
      </c>
      <c r="AC16" t="s">
        <v>1538</v>
      </c>
      <c r="AD16" t="s">
        <v>1549</v>
      </c>
      <c r="AE16" t="s">
        <v>1536</v>
      </c>
      <c r="AF16" t="s">
        <v>2703</v>
      </c>
      <c r="AG16" t="s">
        <v>1541</v>
      </c>
      <c r="AH16" t="s">
        <v>1538</v>
      </c>
      <c r="AI16" t="s">
        <v>2324</v>
      </c>
      <c r="AJ16" t="s">
        <v>1536</v>
      </c>
      <c r="AK16" t="s">
        <v>1556</v>
      </c>
      <c r="BK16" t="s">
        <v>1553</v>
      </c>
    </row>
    <row r="17" spans="1:63" x14ac:dyDescent="0.3">
      <c r="A17" t="s">
        <v>1534</v>
      </c>
      <c r="B17" t="s">
        <v>1535</v>
      </c>
      <c r="C17" t="s">
        <v>1536</v>
      </c>
      <c r="D17" t="s">
        <v>2487</v>
      </c>
      <c r="E17" t="s">
        <v>1537</v>
      </c>
      <c r="F17" t="s">
        <v>1538</v>
      </c>
      <c r="G17" t="s">
        <v>1539</v>
      </c>
      <c r="H17" t="s">
        <v>1536</v>
      </c>
      <c r="I17">
        <v>1</v>
      </c>
      <c r="J17" t="s">
        <v>1540</v>
      </c>
      <c r="K17" t="s">
        <v>1541</v>
      </c>
      <c r="L17" t="s">
        <v>1538</v>
      </c>
      <c r="M17" t="s">
        <v>1542</v>
      </c>
      <c r="N17" t="s">
        <v>1536</v>
      </c>
      <c r="O17" t="s">
        <v>1543</v>
      </c>
      <c r="P17" t="s">
        <v>1541</v>
      </c>
      <c r="Q17" t="s">
        <v>1538</v>
      </c>
      <c r="R17" t="s">
        <v>1544</v>
      </c>
      <c r="S17" t="s">
        <v>1536</v>
      </c>
      <c r="T17" s="33" t="s">
        <v>1545</v>
      </c>
      <c r="U17" s="33" t="s">
        <v>1546</v>
      </c>
      <c r="V17" t="s">
        <v>2396</v>
      </c>
      <c r="W17" t="s">
        <v>1541</v>
      </c>
      <c r="X17" t="s">
        <v>1538</v>
      </c>
      <c r="Y17" t="s">
        <v>1547</v>
      </c>
      <c r="Z17" t="s">
        <v>1536</v>
      </c>
      <c r="AA17" t="s">
        <v>1557</v>
      </c>
      <c r="AB17" t="s">
        <v>1541</v>
      </c>
      <c r="AC17" t="s">
        <v>1538</v>
      </c>
      <c r="AD17" t="s">
        <v>1549</v>
      </c>
      <c r="AE17" t="s">
        <v>1536</v>
      </c>
      <c r="AF17" t="s">
        <v>2703</v>
      </c>
      <c r="AG17" t="s">
        <v>1541</v>
      </c>
      <c r="AH17" t="s">
        <v>1538</v>
      </c>
      <c r="AI17" t="s">
        <v>2324</v>
      </c>
      <c r="AJ17" t="s">
        <v>1536</v>
      </c>
      <c r="AK17" t="s">
        <v>1556</v>
      </c>
      <c r="BK17" t="s">
        <v>1553</v>
      </c>
    </row>
    <row r="18" spans="1:63" x14ac:dyDescent="0.3">
      <c r="A18" t="s">
        <v>1534</v>
      </c>
      <c r="B18" t="s">
        <v>1535</v>
      </c>
      <c r="C18" t="s">
        <v>1536</v>
      </c>
      <c r="D18" t="s">
        <v>2488</v>
      </c>
      <c r="E18" t="s">
        <v>1537</v>
      </c>
      <c r="F18" t="s">
        <v>1538</v>
      </c>
      <c r="G18" t="s">
        <v>1539</v>
      </c>
      <c r="H18" t="s">
        <v>1536</v>
      </c>
      <c r="I18">
        <v>1</v>
      </c>
      <c r="J18" t="s">
        <v>1540</v>
      </c>
      <c r="K18" t="s">
        <v>1541</v>
      </c>
      <c r="L18" t="s">
        <v>1538</v>
      </c>
      <c r="M18" t="s">
        <v>1542</v>
      </c>
      <c r="N18" t="s">
        <v>1536</v>
      </c>
      <c r="O18" t="s">
        <v>1543</v>
      </c>
      <c r="P18" t="s">
        <v>1541</v>
      </c>
      <c r="Q18" t="s">
        <v>1538</v>
      </c>
      <c r="R18" t="s">
        <v>1544</v>
      </c>
      <c r="S18" t="s">
        <v>1536</v>
      </c>
      <c r="T18" s="33" t="s">
        <v>1545</v>
      </c>
      <c r="U18" s="33" t="s">
        <v>1546</v>
      </c>
      <c r="V18" t="s">
        <v>2397</v>
      </c>
      <c r="W18" t="s">
        <v>1541</v>
      </c>
      <c r="X18" t="s">
        <v>1538</v>
      </c>
      <c r="Y18" t="s">
        <v>1547</v>
      </c>
      <c r="Z18" t="s">
        <v>1536</v>
      </c>
      <c r="AA18" t="s">
        <v>1557</v>
      </c>
      <c r="AB18" t="s">
        <v>1541</v>
      </c>
      <c r="AC18" t="s">
        <v>1538</v>
      </c>
      <c r="AD18" t="s">
        <v>1549</v>
      </c>
      <c r="AE18" t="s">
        <v>1536</v>
      </c>
      <c r="AF18" t="s">
        <v>2703</v>
      </c>
      <c r="AG18" t="s">
        <v>1541</v>
      </c>
      <c r="AH18" t="s">
        <v>1538</v>
      </c>
      <c r="AI18" t="s">
        <v>2324</v>
      </c>
      <c r="AJ18" t="s">
        <v>1536</v>
      </c>
      <c r="AK18" t="s">
        <v>1556</v>
      </c>
      <c r="BK18" t="s">
        <v>1553</v>
      </c>
    </row>
    <row r="19" spans="1:63" x14ac:dyDescent="0.3">
      <c r="A19" t="s">
        <v>1534</v>
      </c>
      <c r="B19" t="s">
        <v>1535</v>
      </c>
      <c r="C19" t="s">
        <v>1536</v>
      </c>
      <c r="D19" t="s">
        <v>2489</v>
      </c>
      <c r="E19" t="s">
        <v>1537</v>
      </c>
      <c r="F19" t="s">
        <v>1538</v>
      </c>
      <c r="G19" t="s">
        <v>1539</v>
      </c>
      <c r="H19" t="s">
        <v>1536</v>
      </c>
      <c r="I19">
        <v>1</v>
      </c>
      <c r="J19" t="s">
        <v>1540</v>
      </c>
      <c r="K19" t="s">
        <v>1541</v>
      </c>
      <c r="L19" t="s">
        <v>1538</v>
      </c>
      <c r="M19" t="s">
        <v>1542</v>
      </c>
      <c r="N19" t="s">
        <v>1536</v>
      </c>
      <c r="O19" t="s">
        <v>1543</v>
      </c>
      <c r="P19" t="s">
        <v>1541</v>
      </c>
      <c r="Q19" t="s">
        <v>1538</v>
      </c>
      <c r="R19" t="s">
        <v>1544</v>
      </c>
      <c r="S19" t="s">
        <v>1536</v>
      </c>
      <c r="T19" s="33" t="s">
        <v>1545</v>
      </c>
      <c r="U19" s="33" t="s">
        <v>1546</v>
      </c>
      <c r="V19" t="s">
        <v>2398</v>
      </c>
      <c r="W19" t="s">
        <v>1541</v>
      </c>
      <c r="X19" t="s">
        <v>1538</v>
      </c>
      <c r="Y19" t="s">
        <v>1547</v>
      </c>
      <c r="Z19" t="s">
        <v>1536</v>
      </c>
      <c r="AA19" t="s">
        <v>1557</v>
      </c>
      <c r="AB19" t="s">
        <v>1541</v>
      </c>
      <c r="AC19" t="s">
        <v>1538</v>
      </c>
      <c r="AD19" t="s">
        <v>1549</v>
      </c>
      <c r="AE19" t="s">
        <v>1536</v>
      </c>
      <c r="AF19" t="s">
        <v>2703</v>
      </c>
      <c r="AG19" t="s">
        <v>1541</v>
      </c>
      <c r="AH19" t="s">
        <v>1538</v>
      </c>
      <c r="AI19" t="s">
        <v>2324</v>
      </c>
      <c r="AJ19" t="s">
        <v>1536</v>
      </c>
      <c r="AK19" t="s">
        <v>1556</v>
      </c>
      <c r="BK19" t="s">
        <v>1553</v>
      </c>
    </row>
    <row r="20" spans="1:63" x14ac:dyDescent="0.3">
      <c r="A20" t="s">
        <v>1534</v>
      </c>
      <c r="B20" t="s">
        <v>1535</v>
      </c>
      <c r="C20" t="s">
        <v>1536</v>
      </c>
      <c r="D20" t="s">
        <v>2490</v>
      </c>
      <c r="E20" t="s">
        <v>1537</v>
      </c>
      <c r="F20" t="s">
        <v>1538</v>
      </c>
      <c r="G20" t="s">
        <v>1539</v>
      </c>
      <c r="H20" t="s">
        <v>1536</v>
      </c>
      <c r="I20">
        <v>1</v>
      </c>
      <c r="J20" t="s">
        <v>1540</v>
      </c>
      <c r="K20" t="s">
        <v>1541</v>
      </c>
      <c r="L20" t="s">
        <v>1538</v>
      </c>
      <c r="M20" t="s">
        <v>1542</v>
      </c>
      <c r="N20" t="s">
        <v>1536</v>
      </c>
      <c r="O20" t="s">
        <v>1543</v>
      </c>
      <c r="P20" t="s">
        <v>1541</v>
      </c>
      <c r="Q20" t="s">
        <v>1538</v>
      </c>
      <c r="R20" t="s">
        <v>1544</v>
      </c>
      <c r="S20" t="s">
        <v>1536</v>
      </c>
      <c r="T20" s="33" t="s">
        <v>1545</v>
      </c>
      <c r="U20" s="33" t="s">
        <v>1546</v>
      </c>
      <c r="V20" t="s">
        <v>2399</v>
      </c>
      <c r="W20" t="s">
        <v>1541</v>
      </c>
      <c r="X20" t="s">
        <v>1538</v>
      </c>
      <c r="Y20" t="s">
        <v>1547</v>
      </c>
      <c r="Z20" t="s">
        <v>1536</v>
      </c>
      <c r="AA20" t="s">
        <v>1557</v>
      </c>
      <c r="AB20" t="s">
        <v>1541</v>
      </c>
      <c r="AC20" t="s">
        <v>1538</v>
      </c>
      <c r="AD20" t="s">
        <v>1549</v>
      </c>
      <c r="AE20" t="s">
        <v>1536</v>
      </c>
      <c r="AF20" t="s">
        <v>2703</v>
      </c>
      <c r="AG20" t="s">
        <v>1541</v>
      </c>
      <c r="AH20" t="s">
        <v>1538</v>
      </c>
      <c r="AI20" t="s">
        <v>2324</v>
      </c>
      <c r="AJ20" t="s">
        <v>1536</v>
      </c>
      <c r="AK20" t="s">
        <v>1556</v>
      </c>
      <c r="BK20" t="s">
        <v>1553</v>
      </c>
    </row>
    <row r="21" spans="1:63" x14ac:dyDescent="0.3">
      <c r="A21" t="s">
        <v>1534</v>
      </c>
      <c r="B21" t="s">
        <v>1535</v>
      </c>
      <c r="C21" t="s">
        <v>1536</v>
      </c>
      <c r="D21" t="s">
        <v>2491</v>
      </c>
      <c r="E21" t="s">
        <v>1537</v>
      </c>
      <c r="F21" t="s">
        <v>1538</v>
      </c>
      <c r="G21" t="s">
        <v>1539</v>
      </c>
      <c r="H21" t="s">
        <v>1536</v>
      </c>
      <c r="I21">
        <v>1</v>
      </c>
      <c r="J21" t="s">
        <v>1540</v>
      </c>
      <c r="K21" t="s">
        <v>1541</v>
      </c>
      <c r="L21" t="s">
        <v>1538</v>
      </c>
      <c r="M21" t="s">
        <v>1542</v>
      </c>
      <c r="N21" t="s">
        <v>1536</v>
      </c>
      <c r="O21" t="s">
        <v>1543</v>
      </c>
      <c r="P21" t="s">
        <v>1541</v>
      </c>
      <c r="Q21" t="s">
        <v>1538</v>
      </c>
      <c r="R21" t="s">
        <v>1544</v>
      </c>
      <c r="S21" t="s">
        <v>1536</v>
      </c>
      <c r="T21" s="33" t="s">
        <v>1545</v>
      </c>
      <c r="U21" s="33" t="s">
        <v>1546</v>
      </c>
      <c r="V21" t="s">
        <v>2400</v>
      </c>
      <c r="W21" t="s">
        <v>1541</v>
      </c>
      <c r="X21" t="s">
        <v>1538</v>
      </c>
      <c r="Y21" t="s">
        <v>1547</v>
      </c>
      <c r="Z21" t="s">
        <v>1536</v>
      </c>
      <c r="AA21" t="s">
        <v>1557</v>
      </c>
      <c r="AB21" t="s">
        <v>1541</v>
      </c>
      <c r="AC21" t="s">
        <v>1538</v>
      </c>
      <c r="AD21" t="s">
        <v>1549</v>
      </c>
      <c r="AE21" t="s">
        <v>1536</v>
      </c>
      <c r="AF21" t="s">
        <v>2703</v>
      </c>
      <c r="AG21" t="s">
        <v>1541</v>
      </c>
      <c r="AH21" t="s">
        <v>1538</v>
      </c>
      <c r="AI21" t="s">
        <v>2324</v>
      </c>
      <c r="AJ21" t="s">
        <v>1536</v>
      </c>
      <c r="AK21" t="s">
        <v>1556</v>
      </c>
      <c r="BK21" t="s">
        <v>1553</v>
      </c>
    </row>
    <row r="22" spans="1:63" x14ac:dyDescent="0.3">
      <c r="A22" t="s">
        <v>1534</v>
      </c>
      <c r="B22" t="s">
        <v>1535</v>
      </c>
      <c r="C22" t="s">
        <v>1536</v>
      </c>
      <c r="D22" t="s">
        <v>2492</v>
      </c>
      <c r="E22" t="s">
        <v>1537</v>
      </c>
      <c r="F22" t="s">
        <v>1538</v>
      </c>
      <c r="G22" t="s">
        <v>1539</v>
      </c>
      <c r="H22" t="s">
        <v>1536</v>
      </c>
      <c r="I22">
        <v>1</v>
      </c>
      <c r="J22" t="s">
        <v>1540</v>
      </c>
      <c r="K22" t="s">
        <v>1541</v>
      </c>
      <c r="L22" t="s">
        <v>1538</v>
      </c>
      <c r="M22" t="s">
        <v>1542</v>
      </c>
      <c r="N22" t="s">
        <v>1536</v>
      </c>
      <c r="O22" t="s">
        <v>1543</v>
      </c>
      <c r="P22" t="s">
        <v>1541</v>
      </c>
      <c r="Q22" t="s">
        <v>1538</v>
      </c>
      <c r="R22" t="s">
        <v>1544</v>
      </c>
      <c r="S22" t="s">
        <v>1536</v>
      </c>
      <c r="T22" s="33" t="s">
        <v>1545</v>
      </c>
      <c r="U22" s="33" t="s">
        <v>1546</v>
      </c>
      <c r="V22" t="s">
        <v>2401</v>
      </c>
      <c r="W22" t="s">
        <v>1541</v>
      </c>
      <c r="X22" t="s">
        <v>1538</v>
      </c>
      <c r="Y22" t="s">
        <v>1547</v>
      </c>
      <c r="Z22" t="s">
        <v>1536</v>
      </c>
      <c r="AA22" t="s">
        <v>1557</v>
      </c>
      <c r="AB22" t="s">
        <v>1541</v>
      </c>
      <c r="AC22" t="s">
        <v>1538</v>
      </c>
      <c r="AD22" t="s">
        <v>1549</v>
      </c>
      <c r="AE22" t="s">
        <v>1536</v>
      </c>
      <c r="AF22" t="s">
        <v>2703</v>
      </c>
      <c r="AG22" t="s">
        <v>1541</v>
      </c>
      <c r="AH22" t="s">
        <v>1538</v>
      </c>
      <c r="AI22" t="s">
        <v>2324</v>
      </c>
      <c r="AJ22" t="s">
        <v>1536</v>
      </c>
      <c r="AK22" t="s">
        <v>1556</v>
      </c>
      <c r="BK22" t="s">
        <v>1553</v>
      </c>
    </row>
    <row r="23" spans="1:63" x14ac:dyDescent="0.3">
      <c r="A23" t="s">
        <v>1534</v>
      </c>
      <c r="B23" t="s">
        <v>1535</v>
      </c>
      <c r="C23" t="s">
        <v>1536</v>
      </c>
      <c r="D23" t="s">
        <v>2493</v>
      </c>
      <c r="E23" t="s">
        <v>1537</v>
      </c>
      <c r="F23" t="s">
        <v>1538</v>
      </c>
      <c r="G23" t="s">
        <v>1539</v>
      </c>
      <c r="H23" t="s">
        <v>1536</v>
      </c>
      <c r="I23">
        <v>1</v>
      </c>
      <c r="J23" t="s">
        <v>1540</v>
      </c>
      <c r="K23" t="s">
        <v>1541</v>
      </c>
      <c r="L23" t="s">
        <v>1538</v>
      </c>
      <c r="M23" t="s">
        <v>1542</v>
      </c>
      <c r="N23" t="s">
        <v>1536</v>
      </c>
      <c r="O23" t="s">
        <v>1543</v>
      </c>
      <c r="P23" t="s">
        <v>1541</v>
      </c>
      <c r="Q23" t="s">
        <v>1538</v>
      </c>
      <c r="R23" t="s">
        <v>1544</v>
      </c>
      <c r="S23" t="s">
        <v>1536</v>
      </c>
      <c r="T23" s="33" t="s">
        <v>1545</v>
      </c>
      <c r="U23" s="33" t="s">
        <v>1546</v>
      </c>
      <c r="V23" t="s">
        <v>2402</v>
      </c>
      <c r="W23" t="s">
        <v>1541</v>
      </c>
      <c r="X23" t="s">
        <v>1538</v>
      </c>
      <c r="Y23" t="s">
        <v>1547</v>
      </c>
      <c r="Z23" t="s">
        <v>1536</v>
      </c>
      <c r="AA23" t="s">
        <v>1557</v>
      </c>
      <c r="AB23" t="s">
        <v>1541</v>
      </c>
      <c r="AC23" t="s">
        <v>1538</v>
      </c>
      <c r="AD23" t="s">
        <v>1549</v>
      </c>
      <c r="AE23" t="s">
        <v>1536</v>
      </c>
      <c r="AF23" t="s">
        <v>2703</v>
      </c>
      <c r="AG23" t="s">
        <v>1541</v>
      </c>
      <c r="AH23" t="s">
        <v>1538</v>
      </c>
      <c r="AI23" t="s">
        <v>2324</v>
      </c>
      <c r="AJ23" t="s">
        <v>1536</v>
      </c>
      <c r="AK23" t="s">
        <v>1556</v>
      </c>
      <c r="BK23" t="s">
        <v>1553</v>
      </c>
    </row>
    <row r="24" spans="1:63" x14ac:dyDescent="0.3">
      <c r="A24" t="s">
        <v>1534</v>
      </c>
      <c r="B24" t="s">
        <v>1535</v>
      </c>
      <c r="C24" t="s">
        <v>1536</v>
      </c>
      <c r="D24" t="s">
        <v>2494</v>
      </c>
      <c r="E24" t="s">
        <v>1537</v>
      </c>
      <c r="F24" t="s">
        <v>1538</v>
      </c>
      <c r="G24" t="s">
        <v>1539</v>
      </c>
      <c r="H24" t="s">
        <v>1536</v>
      </c>
      <c r="I24">
        <v>1</v>
      </c>
      <c r="J24" t="s">
        <v>1540</v>
      </c>
      <c r="K24" t="s">
        <v>1541</v>
      </c>
      <c r="L24" t="s">
        <v>1538</v>
      </c>
      <c r="M24" t="s">
        <v>1542</v>
      </c>
      <c r="N24" t="s">
        <v>1536</v>
      </c>
      <c r="O24" t="s">
        <v>1543</v>
      </c>
      <c r="P24" t="s">
        <v>1541</v>
      </c>
      <c r="Q24" t="s">
        <v>1538</v>
      </c>
      <c r="R24" t="s">
        <v>1544</v>
      </c>
      <c r="S24" t="s">
        <v>1536</v>
      </c>
      <c r="T24" s="33" t="s">
        <v>1545</v>
      </c>
      <c r="U24" s="33" t="s">
        <v>1546</v>
      </c>
      <c r="V24" t="s">
        <v>2403</v>
      </c>
      <c r="W24" t="s">
        <v>1541</v>
      </c>
      <c r="X24" t="s">
        <v>1538</v>
      </c>
      <c r="Y24" t="s">
        <v>1547</v>
      </c>
      <c r="Z24" t="s">
        <v>1536</v>
      </c>
      <c r="AA24" t="s">
        <v>1557</v>
      </c>
      <c r="AB24" t="s">
        <v>1541</v>
      </c>
      <c r="AC24" t="s">
        <v>1538</v>
      </c>
      <c r="AD24" t="s">
        <v>1549</v>
      </c>
      <c r="AE24" t="s">
        <v>1536</v>
      </c>
      <c r="AF24" t="s">
        <v>2703</v>
      </c>
      <c r="AG24" t="s">
        <v>1541</v>
      </c>
      <c r="AH24" t="s">
        <v>1538</v>
      </c>
      <c r="AI24" t="s">
        <v>2324</v>
      </c>
      <c r="AJ24" t="s">
        <v>1536</v>
      </c>
      <c r="AK24" t="s">
        <v>1556</v>
      </c>
      <c r="BK24" t="s">
        <v>1553</v>
      </c>
    </row>
    <row r="25" spans="1:63" x14ac:dyDescent="0.3">
      <c r="A25" t="s">
        <v>1534</v>
      </c>
      <c r="B25" t="s">
        <v>1535</v>
      </c>
      <c r="C25" t="s">
        <v>1536</v>
      </c>
      <c r="D25" t="s">
        <v>2495</v>
      </c>
      <c r="E25" t="s">
        <v>1537</v>
      </c>
      <c r="F25" t="s">
        <v>1538</v>
      </c>
      <c r="G25" t="s">
        <v>1539</v>
      </c>
      <c r="H25" t="s">
        <v>1536</v>
      </c>
      <c r="I25">
        <v>1</v>
      </c>
      <c r="J25" t="s">
        <v>1540</v>
      </c>
      <c r="K25" t="s">
        <v>1541</v>
      </c>
      <c r="L25" t="s">
        <v>1538</v>
      </c>
      <c r="M25" t="s">
        <v>1542</v>
      </c>
      <c r="N25" t="s">
        <v>1536</v>
      </c>
      <c r="O25" t="s">
        <v>1543</v>
      </c>
      <c r="P25" t="s">
        <v>1541</v>
      </c>
      <c r="Q25" t="s">
        <v>1538</v>
      </c>
      <c r="R25" t="s">
        <v>1544</v>
      </c>
      <c r="S25" t="s">
        <v>1536</v>
      </c>
      <c r="T25" s="33" t="s">
        <v>1545</v>
      </c>
      <c r="U25" s="33" t="s">
        <v>1546</v>
      </c>
      <c r="V25" t="s">
        <v>2404</v>
      </c>
      <c r="W25" t="s">
        <v>1541</v>
      </c>
      <c r="X25" t="s">
        <v>1538</v>
      </c>
      <c r="Y25" t="s">
        <v>1547</v>
      </c>
      <c r="Z25" t="s">
        <v>1536</v>
      </c>
      <c r="AA25" t="s">
        <v>1557</v>
      </c>
      <c r="AB25" t="s">
        <v>1541</v>
      </c>
      <c r="AC25" t="s">
        <v>1538</v>
      </c>
      <c r="AD25" t="s">
        <v>1549</v>
      </c>
      <c r="AE25" t="s">
        <v>1536</v>
      </c>
      <c r="AF25" t="s">
        <v>2703</v>
      </c>
      <c r="AG25" t="s">
        <v>1541</v>
      </c>
      <c r="AH25" t="s">
        <v>1538</v>
      </c>
      <c r="AI25" t="s">
        <v>2324</v>
      </c>
      <c r="AJ25" t="s">
        <v>1536</v>
      </c>
      <c r="AK25" t="s">
        <v>1556</v>
      </c>
      <c r="BK25" t="s">
        <v>1553</v>
      </c>
    </row>
    <row r="26" spans="1:63" x14ac:dyDescent="0.3">
      <c r="A26" t="s">
        <v>1534</v>
      </c>
      <c r="B26" t="s">
        <v>1535</v>
      </c>
      <c r="C26" t="s">
        <v>1536</v>
      </c>
      <c r="D26" t="s">
        <v>2496</v>
      </c>
      <c r="E26" t="s">
        <v>1537</v>
      </c>
      <c r="F26" t="s">
        <v>1538</v>
      </c>
      <c r="G26" t="s">
        <v>1539</v>
      </c>
      <c r="H26" t="s">
        <v>1536</v>
      </c>
      <c r="I26">
        <v>1</v>
      </c>
      <c r="J26" t="s">
        <v>1540</v>
      </c>
      <c r="K26" t="s">
        <v>1541</v>
      </c>
      <c r="L26" t="s">
        <v>1538</v>
      </c>
      <c r="M26" t="s">
        <v>1542</v>
      </c>
      <c r="N26" t="s">
        <v>1536</v>
      </c>
      <c r="O26" t="s">
        <v>1543</v>
      </c>
      <c r="P26" t="s">
        <v>1541</v>
      </c>
      <c r="Q26" t="s">
        <v>1538</v>
      </c>
      <c r="R26" t="s">
        <v>1544</v>
      </c>
      <c r="S26" t="s">
        <v>1536</v>
      </c>
      <c r="T26" s="33" t="s">
        <v>1545</v>
      </c>
      <c r="U26" s="33" t="s">
        <v>1546</v>
      </c>
      <c r="V26" t="s">
        <v>2405</v>
      </c>
      <c r="W26" t="s">
        <v>1541</v>
      </c>
      <c r="X26" t="s">
        <v>1538</v>
      </c>
      <c r="Y26" t="s">
        <v>1547</v>
      </c>
      <c r="Z26" t="s">
        <v>1536</v>
      </c>
      <c r="AA26" t="s">
        <v>1557</v>
      </c>
      <c r="AB26" t="s">
        <v>1541</v>
      </c>
      <c r="AC26" t="s">
        <v>1538</v>
      </c>
      <c r="AD26" t="s">
        <v>1549</v>
      </c>
      <c r="AE26" t="s">
        <v>1536</v>
      </c>
      <c r="AF26" t="s">
        <v>2703</v>
      </c>
      <c r="AG26" t="s">
        <v>1541</v>
      </c>
      <c r="AH26" t="s">
        <v>1538</v>
      </c>
      <c r="AI26" t="s">
        <v>2324</v>
      </c>
      <c r="AJ26" t="s">
        <v>1536</v>
      </c>
      <c r="AK26" t="s">
        <v>1556</v>
      </c>
      <c r="BK26" t="s">
        <v>1553</v>
      </c>
    </row>
    <row r="27" spans="1:63" x14ac:dyDescent="0.3">
      <c r="A27" t="s">
        <v>1534</v>
      </c>
      <c r="B27" t="s">
        <v>1535</v>
      </c>
      <c r="C27" t="s">
        <v>1536</v>
      </c>
      <c r="D27" t="s">
        <v>2497</v>
      </c>
      <c r="E27" t="s">
        <v>1537</v>
      </c>
      <c r="F27" t="s">
        <v>1538</v>
      </c>
      <c r="G27" t="s">
        <v>1539</v>
      </c>
      <c r="H27" t="s">
        <v>1536</v>
      </c>
      <c r="I27">
        <v>1</v>
      </c>
      <c r="J27" t="s">
        <v>1540</v>
      </c>
      <c r="K27" t="s">
        <v>1541</v>
      </c>
      <c r="L27" t="s">
        <v>1538</v>
      </c>
      <c r="M27" t="s">
        <v>1542</v>
      </c>
      <c r="N27" t="s">
        <v>1536</v>
      </c>
      <c r="O27" t="s">
        <v>1543</v>
      </c>
      <c r="P27" t="s">
        <v>1541</v>
      </c>
      <c r="Q27" t="s">
        <v>1538</v>
      </c>
      <c r="R27" t="s">
        <v>1544</v>
      </c>
      <c r="S27" t="s">
        <v>1536</v>
      </c>
      <c r="T27" s="33" t="s">
        <v>1545</v>
      </c>
      <c r="U27" s="33" t="s">
        <v>1546</v>
      </c>
      <c r="V27" t="s">
        <v>2406</v>
      </c>
      <c r="W27" t="s">
        <v>1541</v>
      </c>
      <c r="X27" t="s">
        <v>1538</v>
      </c>
      <c r="Y27" t="s">
        <v>1547</v>
      </c>
      <c r="Z27" t="s">
        <v>1536</v>
      </c>
      <c r="AA27" t="s">
        <v>1557</v>
      </c>
      <c r="AB27" t="s">
        <v>1541</v>
      </c>
      <c r="AC27" t="s">
        <v>1538</v>
      </c>
      <c r="AD27" t="s">
        <v>1549</v>
      </c>
      <c r="AE27" t="s">
        <v>1536</v>
      </c>
      <c r="AF27" t="s">
        <v>2703</v>
      </c>
      <c r="AG27" t="s">
        <v>1541</v>
      </c>
      <c r="AH27" t="s">
        <v>1538</v>
      </c>
      <c r="AI27" t="s">
        <v>2324</v>
      </c>
      <c r="AJ27" t="s">
        <v>1536</v>
      </c>
      <c r="AK27" t="s">
        <v>1556</v>
      </c>
      <c r="BK27" t="s">
        <v>1553</v>
      </c>
    </row>
    <row r="28" spans="1:63" x14ac:dyDescent="0.3">
      <c r="A28" t="s">
        <v>1534</v>
      </c>
      <c r="B28" t="s">
        <v>1535</v>
      </c>
      <c r="C28" t="s">
        <v>1536</v>
      </c>
      <c r="D28" t="s">
        <v>2498</v>
      </c>
      <c r="E28" t="s">
        <v>1537</v>
      </c>
      <c r="F28" t="s">
        <v>1538</v>
      </c>
      <c r="G28" t="s">
        <v>1539</v>
      </c>
      <c r="H28" t="s">
        <v>1536</v>
      </c>
      <c r="I28">
        <v>1</v>
      </c>
      <c r="J28" t="s">
        <v>1540</v>
      </c>
      <c r="K28" t="s">
        <v>1541</v>
      </c>
      <c r="L28" t="s">
        <v>1538</v>
      </c>
      <c r="M28" t="s">
        <v>1542</v>
      </c>
      <c r="N28" t="s">
        <v>1536</v>
      </c>
      <c r="O28" t="s">
        <v>1543</v>
      </c>
      <c r="P28" t="s">
        <v>1541</v>
      </c>
      <c r="Q28" t="s">
        <v>1538</v>
      </c>
      <c r="R28" t="s">
        <v>1544</v>
      </c>
      <c r="S28" t="s">
        <v>1536</v>
      </c>
      <c r="T28" s="33" t="s">
        <v>1545</v>
      </c>
      <c r="U28" s="33" t="s">
        <v>1546</v>
      </c>
      <c r="V28" t="s">
        <v>2407</v>
      </c>
      <c r="W28" t="s">
        <v>1541</v>
      </c>
      <c r="X28" t="s">
        <v>1538</v>
      </c>
      <c r="Y28" t="s">
        <v>1547</v>
      </c>
      <c r="Z28" t="s">
        <v>1536</v>
      </c>
      <c r="AA28" t="s">
        <v>1557</v>
      </c>
      <c r="AB28" t="s">
        <v>1541</v>
      </c>
      <c r="AC28" t="s">
        <v>1538</v>
      </c>
      <c r="AD28" t="s">
        <v>1549</v>
      </c>
      <c r="AE28" t="s">
        <v>1536</v>
      </c>
      <c r="AF28" t="s">
        <v>2703</v>
      </c>
      <c r="AG28" t="s">
        <v>1541</v>
      </c>
      <c r="AH28" t="s">
        <v>1538</v>
      </c>
      <c r="AI28" t="s">
        <v>2324</v>
      </c>
      <c r="AJ28" t="s">
        <v>1536</v>
      </c>
      <c r="AK28" t="s">
        <v>1556</v>
      </c>
      <c r="BK28" t="s">
        <v>1553</v>
      </c>
    </row>
    <row r="29" spans="1:63" x14ac:dyDescent="0.3">
      <c r="A29" t="s">
        <v>1534</v>
      </c>
      <c r="B29" t="s">
        <v>1535</v>
      </c>
      <c r="C29" t="s">
        <v>1536</v>
      </c>
      <c r="D29" t="s">
        <v>2499</v>
      </c>
      <c r="E29" t="s">
        <v>1537</v>
      </c>
      <c r="F29" t="s">
        <v>1538</v>
      </c>
      <c r="G29" t="s">
        <v>1539</v>
      </c>
      <c r="H29" t="s">
        <v>1536</v>
      </c>
      <c r="I29">
        <v>1</v>
      </c>
      <c r="J29" t="s">
        <v>1540</v>
      </c>
      <c r="K29" t="s">
        <v>1541</v>
      </c>
      <c r="L29" t="s">
        <v>1538</v>
      </c>
      <c r="M29" t="s">
        <v>1542</v>
      </c>
      <c r="N29" t="s">
        <v>1536</v>
      </c>
      <c r="O29" t="s">
        <v>1543</v>
      </c>
      <c r="P29" t="s">
        <v>1541</v>
      </c>
      <c r="Q29" t="s">
        <v>1538</v>
      </c>
      <c r="R29" t="s">
        <v>1544</v>
      </c>
      <c r="S29" t="s">
        <v>1536</v>
      </c>
      <c r="T29" s="33" t="s">
        <v>1545</v>
      </c>
      <c r="U29" s="33" t="s">
        <v>1546</v>
      </c>
      <c r="V29" t="s">
        <v>2408</v>
      </c>
      <c r="W29" t="s">
        <v>1541</v>
      </c>
      <c r="X29" t="s">
        <v>1538</v>
      </c>
      <c r="Y29" t="s">
        <v>1547</v>
      </c>
      <c r="Z29" t="s">
        <v>1536</v>
      </c>
      <c r="AA29" t="s">
        <v>1557</v>
      </c>
      <c r="AB29" t="s">
        <v>1541</v>
      </c>
      <c r="AC29" t="s">
        <v>1538</v>
      </c>
      <c r="AD29" t="s">
        <v>1549</v>
      </c>
      <c r="AE29" t="s">
        <v>1536</v>
      </c>
      <c r="AF29" t="s">
        <v>2703</v>
      </c>
      <c r="AG29" t="s">
        <v>1541</v>
      </c>
      <c r="AH29" t="s">
        <v>1538</v>
      </c>
      <c r="AI29" t="s">
        <v>2324</v>
      </c>
      <c r="AJ29" t="s">
        <v>1536</v>
      </c>
      <c r="AK29" t="s">
        <v>1556</v>
      </c>
      <c r="BK29" t="s">
        <v>1553</v>
      </c>
    </row>
    <row r="30" spans="1:63" x14ac:dyDescent="0.3">
      <c r="A30" t="s">
        <v>1534</v>
      </c>
      <c r="B30" t="s">
        <v>1535</v>
      </c>
      <c r="C30" t="s">
        <v>1536</v>
      </c>
      <c r="D30" t="s">
        <v>2500</v>
      </c>
      <c r="E30" t="s">
        <v>1537</v>
      </c>
      <c r="F30" t="s">
        <v>1538</v>
      </c>
      <c r="G30" t="s">
        <v>1539</v>
      </c>
      <c r="H30" t="s">
        <v>1536</v>
      </c>
      <c r="I30">
        <v>1</v>
      </c>
      <c r="J30" t="s">
        <v>1540</v>
      </c>
      <c r="K30" t="s">
        <v>1541</v>
      </c>
      <c r="L30" t="s">
        <v>1538</v>
      </c>
      <c r="M30" t="s">
        <v>1542</v>
      </c>
      <c r="N30" t="s">
        <v>1536</v>
      </c>
      <c r="O30" t="s">
        <v>1543</v>
      </c>
      <c r="P30" t="s">
        <v>1541</v>
      </c>
      <c r="Q30" t="s">
        <v>1538</v>
      </c>
      <c r="R30" t="s">
        <v>1544</v>
      </c>
      <c r="S30" t="s">
        <v>1536</v>
      </c>
      <c r="T30" s="33" t="s">
        <v>1545</v>
      </c>
      <c r="U30" s="33" t="s">
        <v>1546</v>
      </c>
      <c r="V30" t="s">
        <v>2409</v>
      </c>
      <c r="W30" t="s">
        <v>1541</v>
      </c>
      <c r="X30" t="s">
        <v>1538</v>
      </c>
      <c r="Y30" t="s">
        <v>1547</v>
      </c>
      <c r="Z30" t="s">
        <v>1536</v>
      </c>
      <c r="AA30" t="s">
        <v>1557</v>
      </c>
      <c r="AB30" t="s">
        <v>1541</v>
      </c>
      <c r="AC30" t="s">
        <v>1538</v>
      </c>
      <c r="AD30" t="s">
        <v>1549</v>
      </c>
      <c r="AE30" t="s">
        <v>1536</v>
      </c>
      <c r="AF30" t="s">
        <v>2703</v>
      </c>
      <c r="AG30" t="s">
        <v>1541</v>
      </c>
      <c r="AH30" t="s">
        <v>1538</v>
      </c>
      <c r="AI30" t="s">
        <v>2324</v>
      </c>
      <c r="AJ30" t="s">
        <v>1536</v>
      </c>
      <c r="AK30" t="s">
        <v>1556</v>
      </c>
      <c r="BK30" t="s">
        <v>1553</v>
      </c>
    </row>
    <row r="31" spans="1:63" x14ac:dyDescent="0.3">
      <c r="A31" t="s">
        <v>1534</v>
      </c>
      <c r="B31" t="s">
        <v>1535</v>
      </c>
      <c r="C31" t="s">
        <v>1536</v>
      </c>
      <c r="D31" t="s">
        <v>2501</v>
      </c>
      <c r="E31" t="s">
        <v>1537</v>
      </c>
      <c r="F31" t="s">
        <v>1538</v>
      </c>
      <c r="G31" t="s">
        <v>1539</v>
      </c>
      <c r="H31" t="s">
        <v>1536</v>
      </c>
      <c r="I31">
        <v>1</v>
      </c>
      <c r="J31" t="s">
        <v>1540</v>
      </c>
      <c r="K31" t="s">
        <v>1541</v>
      </c>
      <c r="L31" t="s">
        <v>1538</v>
      </c>
      <c r="M31" t="s">
        <v>1542</v>
      </c>
      <c r="N31" t="s">
        <v>1536</v>
      </c>
      <c r="O31" t="s">
        <v>1543</v>
      </c>
      <c r="P31" t="s">
        <v>1541</v>
      </c>
      <c r="Q31" t="s">
        <v>1538</v>
      </c>
      <c r="R31" t="s">
        <v>1544</v>
      </c>
      <c r="S31" t="s">
        <v>1536</v>
      </c>
      <c r="T31" s="33" t="s">
        <v>1545</v>
      </c>
      <c r="U31" s="33" t="s">
        <v>1546</v>
      </c>
      <c r="V31" t="s">
        <v>2410</v>
      </c>
      <c r="W31" t="s">
        <v>1541</v>
      </c>
      <c r="X31" t="s">
        <v>1538</v>
      </c>
      <c r="Y31" t="s">
        <v>1547</v>
      </c>
      <c r="Z31" t="s">
        <v>1536</v>
      </c>
      <c r="AA31" t="s">
        <v>1557</v>
      </c>
      <c r="AB31" t="s">
        <v>1541</v>
      </c>
      <c r="AC31" t="s">
        <v>1538</v>
      </c>
      <c r="AD31" t="s">
        <v>1549</v>
      </c>
      <c r="AE31" t="s">
        <v>1536</v>
      </c>
      <c r="AF31" t="s">
        <v>2703</v>
      </c>
      <c r="AG31" t="s">
        <v>1541</v>
      </c>
      <c r="AH31" t="s">
        <v>1538</v>
      </c>
      <c r="AI31" t="s">
        <v>2324</v>
      </c>
      <c r="AJ31" t="s">
        <v>1536</v>
      </c>
      <c r="AK31" t="s">
        <v>1556</v>
      </c>
      <c r="BK31" t="s">
        <v>1553</v>
      </c>
    </row>
    <row r="32" spans="1:63" x14ac:dyDescent="0.3">
      <c r="A32" t="s">
        <v>1534</v>
      </c>
      <c r="B32" t="s">
        <v>1535</v>
      </c>
      <c r="C32" t="s">
        <v>1536</v>
      </c>
      <c r="D32" t="s">
        <v>2502</v>
      </c>
      <c r="E32" t="s">
        <v>1537</v>
      </c>
      <c r="F32" t="s">
        <v>1538</v>
      </c>
      <c r="G32" t="s">
        <v>1539</v>
      </c>
      <c r="H32" t="s">
        <v>1536</v>
      </c>
      <c r="I32">
        <v>1</v>
      </c>
      <c r="J32" t="s">
        <v>1540</v>
      </c>
      <c r="K32" t="s">
        <v>1541</v>
      </c>
      <c r="L32" t="s">
        <v>1538</v>
      </c>
      <c r="M32" t="s">
        <v>1542</v>
      </c>
      <c r="N32" t="s">
        <v>1536</v>
      </c>
      <c r="O32" t="s">
        <v>1543</v>
      </c>
      <c r="P32" t="s">
        <v>1541</v>
      </c>
      <c r="Q32" t="s">
        <v>1538</v>
      </c>
      <c r="R32" t="s">
        <v>1544</v>
      </c>
      <c r="S32" t="s">
        <v>1536</v>
      </c>
      <c r="T32" s="33" t="s">
        <v>1545</v>
      </c>
      <c r="U32" s="33" t="s">
        <v>1546</v>
      </c>
      <c r="V32" t="s">
        <v>2411</v>
      </c>
      <c r="W32" t="s">
        <v>1541</v>
      </c>
      <c r="X32" t="s">
        <v>1538</v>
      </c>
      <c r="Y32" t="s">
        <v>1547</v>
      </c>
      <c r="Z32" t="s">
        <v>1536</v>
      </c>
      <c r="AA32" t="s">
        <v>1557</v>
      </c>
      <c r="AB32" t="s">
        <v>1541</v>
      </c>
      <c r="AC32" t="s">
        <v>1538</v>
      </c>
      <c r="AD32" t="s">
        <v>1549</v>
      </c>
      <c r="AE32" t="s">
        <v>1536</v>
      </c>
      <c r="AF32" t="s">
        <v>2703</v>
      </c>
      <c r="AG32" t="s">
        <v>1541</v>
      </c>
      <c r="AH32" t="s">
        <v>1538</v>
      </c>
      <c r="AI32" t="s">
        <v>2324</v>
      </c>
      <c r="AJ32" t="s">
        <v>1536</v>
      </c>
      <c r="AK32" t="s">
        <v>1556</v>
      </c>
      <c r="BK32" t="s">
        <v>1553</v>
      </c>
    </row>
    <row r="33" spans="1:63" x14ac:dyDescent="0.3">
      <c r="A33" t="s">
        <v>1534</v>
      </c>
      <c r="B33" t="s">
        <v>1535</v>
      </c>
      <c r="C33" t="s">
        <v>1536</v>
      </c>
      <c r="D33" t="s">
        <v>2503</v>
      </c>
      <c r="E33" t="s">
        <v>1537</v>
      </c>
      <c r="F33" t="s">
        <v>1538</v>
      </c>
      <c r="G33" t="s">
        <v>1539</v>
      </c>
      <c r="H33" t="s">
        <v>1536</v>
      </c>
      <c r="I33">
        <v>1</v>
      </c>
      <c r="J33" t="s">
        <v>1540</v>
      </c>
      <c r="K33" t="s">
        <v>1541</v>
      </c>
      <c r="L33" t="s">
        <v>1538</v>
      </c>
      <c r="M33" t="s">
        <v>1542</v>
      </c>
      <c r="N33" t="s">
        <v>1536</v>
      </c>
      <c r="O33" t="s">
        <v>1543</v>
      </c>
      <c r="P33" t="s">
        <v>1541</v>
      </c>
      <c r="Q33" t="s">
        <v>1538</v>
      </c>
      <c r="R33" t="s">
        <v>1544</v>
      </c>
      <c r="S33" t="s">
        <v>1536</v>
      </c>
      <c r="T33" s="33" t="s">
        <v>1545</v>
      </c>
      <c r="U33" s="33" t="s">
        <v>1546</v>
      </c>
      <c r="V33" t="s">
        <v>2412</v>
      </c>
      <c r="W33" t="s">
        <v>1541</v>
      </c>
      <c r="X33" t="s">
        <v>1538</v>
      </c>
      <c r="Y33" t="s">
        <v>1547</v>
      </c>
      <c r="Z33" t="s">
        <v>1536</v>
      </c>
      <c r="AA33" t="s">
        <v>1557</v>
      </c>
      <c r="AB33" t="s">
        <v>1541</v>
      </c>
      <c r="AC33" t="s">
        <v>1538</v>
      </c>
      <c r="AD33" t="s">
        <v>1549</v>
      </c>
      <c r="AE33" t="s">
        <v>1536</v>
      </c>
      <c r="AF33" t="s">
        <v>2703</v>
      </c>
      <c r="AG33" t="s">
        <v>1541</v>
      </c>
      <c r="AH33" t="s">
        <v>1538</v>
      </c>
      <c r="AI33" t="s">
        <v>2324</v>
      </c>
      <c r="AJ33" t="s">
        <v>1536</v>
      </c>
      <c r="AK33" t="s">
        <v>1556</v>
      </c>
      <c r="BK33" t="s">
        <v>1553</v>
      </c>
    </row>
    <row r="34" spans="1:63" x14ac:dyDescent="0.3">
      <c r="A34" t="s">
        <v>1534</v>
      </c>
      <c r="B34" t="s">
        <v>1535</v>
      </c>
      <c r="C34" t="s">
        <v>1536</v>
      </c>
      <c r="D34" t="s">
        <v>2504</v>
      </c>
      <c r="E34" t="s">
        <v>1537</v>
      </c>
      <c r="F34" t="s">
        <v>1538</v>
      </c>
      <c r="G34" t="s">
        <v>1539</v>
      </c>
      <c r="H34" t="s">
        <v>1536</v>
      </c>
      <c r="I34">
        <v>1</v>
      </c>
      <c r="J34" t="s">
        <v>1540</v>
      </c>
      <c r="K34" t="s">
        <v>1541</v>
      </c>
      <c r="L34" t="s">
        <v>1538</v>
      </c>
      <c r="M34" t="s">
        <v>1542</v>
      </c>
      <c r="N34" t="s">
        <v>1536</v>
      </c>
      <c r="O34" t="s">
        <v>1543</v>
      </c>
      <c r="P34" t="s">
        <v>1541</v>
      </c>
      <c r="Q34" t="s">
        <v>1538</v>
      </c>
      <c r="R34" t="s">
        <v>1544</v>
      </c>
      <c r="S34" t="s">
        <v>1536</v>
      </c>
      <c r="T34" s="33" t="s">
        <v>1545</v>
      </c>
      <c r="U34" s="33" t="s">
        <v>1546</v>
      </c>
      <c r="V34" t="s">
        <v>2413</v>
      </c>
      <c r="W34" t="s">
        <v>1541</v>
      </c>
      <c r="X34" t="s">
        <v>1538</v>
      </c>
      <c r="Y34" t="s">
        <v>1547</v>
      </c>
      <c r="Z34" t="s">
        <v>1536</v>
      </c>
      <c r="AA34" t="s">
        <v>1557</v>
      </c>
      <c r="AB34" t="s">
        <v>1541</v>
      </c>
      <c r="AC34" t="s">
        <v>1538</v>
      </c>
      <c r="AD34" t="s">
        <v>1549</v>
      </c>
      <c r="AE34" t="s">
        <v>1536</v>
      </c>
      <c r="AF34" t="s">
        <v>2703</v>
      </c>
      <c r="AG34" t="s">
        <v>1541</v>
      </c>
      <c r="AH34" t="s">
        <v>1538</v>
      </c>
      <c r="AI34" t="s">
        <v>2324</v>
      </c>
      <c r="AJ34" t="s">
        <v>1536</v>
      </c>
      <c r="AK34" t="s">
        <v>1556</v>
      </c>
      <c r="BK34" t="s">
        <v>1553</v>
      </c>
    </row>
    <row r="35" spans="1:63" x14ac:dyDescent="0.3">
      <c r="A35" t="s">
        <v>1534</v>
      </c>
      <c r="B35" t="s">
        <v>1535</v>
      </c>
      <c r="C35" t="s">
        <v>1536</v>
      </c>
      <c r="D35" t="s">
        <v>2505</v>
      </c>
      <c r="E35" t="s">
        <v>1537</v>
      </c>
      <c r="F35" t="s">
        <v>1538</v>
      </c>
      <c r="G35" t="s">
        <v>1539</v>
      </c>
      <c r="H35" t="s">
        <v>1536</v>
      </c>
      <c r="I35">
        <v>1</v>
      </c>
      <c r="J35" t="s">
        <v>1540</v>
      </c>
      <c r="K35" t="s">
        <v>1541</v>
      </c>
      <c r="L35" t="s">
        <v>1538</v>
      </c>
      <c r="M35" t="s">
        <v>1542</v>
      </c>
      <c r="N35" t="s">
        <v>1536</v>
      </c>
      <c r="O35" t="s">
        <v>1543</v>
      </c>
      <c r="P35" t="s">
        <v>1541</v>
      </c>
      <c r="Q35" t="s">
        <v>1538</v>
      </c>
      <c r="R35" t="s">
        <v>1544</v>
      </c>
      <c r="S35" t="s">
        <v>1536</v>
      </c>
      <c r="T35" s="33" t="s">
        <v>1545</v>
      </c>
      <c r="U35" s="33" t="s">
        <v>1546</v>
      </c>
      <c r="V35" t="s">
        <v>2414</v>
      </c>
      <c r="W35" t="s">
        <v>1541</v>
      </c>
      <c r="X35" t="s">
        <v>1538</v>
      </c>
      <c r="Y35" t="s">
        <v>1547</v>
      </c>
      <c r="Z35" t="s">
        <v>1536</v>
      </c>
      <c r="AA35" t="s">
        <v>1557</v>
      </c>
      <c r="AB35" t="s">
        <v>1541</v>
      </c>
      <c r="AC35" t="s">
        <v>1538</v>
      </c>
      <c r="AD35" t="s">
        <v>1549</v>
      </c>
      <c r="AE35" t="s">
        <v>1536</v>
      </c>
      <c r="AF35" t="s">
        <v>2703</v>
      </c>
      <c r="AG35" t="s">
        <v>1541</v>
      </c>
      <c r="AH35" t="s">
        <v>1538</v>
      </c>
      <c r="AI35" t="s">
        <v>2324</v>
      </c>
      <c r="AJ35" t="s">
        <v>1536</v>
      </c>
      <c r="AK35" t="s">
        <v>1556</v>
      </c>
      <c r="BK35" t="s">
        <v>1553</v>
      </c>
    </row>
    <row r="36" spans="1:63" x14ac:dyDescent="0.3">
      <c r="A36" t="s">
        <v>1534</v>
      </c>
      <c r="B36" t="s">
        <v>1535</v>
      </c>
      <c r="C36" t="s">
        <v>1536</v>
      </c>
      <c r="D36" t="s">
        <v>2506</v>
      </c>
      <c r="E36" t="s">
        <v>1537</v>
      </c>
      <c r="F36" t="s">
        <v>1538</v>
      </c>
      <c r="G36" t="s">
        <v>1539</v>
      </c>
      <c r="H36" t="s">
        <v>1536</v>
      </c>
      <c r="I36">
        <v>1</v>
      </c>
      <c r="J36" t="s">
        <v>1540</v>
      </c>
      <c r="K36" t="s">
        <v>1541</v>
      </c>
      <c r="L36" t="s">
        <v>1538</v>
      </c>
      <c r="M36" t="s">
        <v>1542</v>
      </c>
      <c r="N36" t="s">
        <v>1536</v>
      </c>
      <c r="O36" t="s">
        <v>1543</v>
      </c>
      <c r="P36" t="s">
        <v>1541</v>
      </c>
      <c r="Q36" t="s">
        <v>1538</v>
      </c>
      <c r="R36" t="s">
        <v>1544</v>
      </c>
      <c r="S36" t="s">
        <v>1536</v>
      </c>
      <c r="T36" s="33" t="s">
        <v>1545</v>
      </c>
      <c r="U36" s="33" t="s">
        <v>1546</v>
      </c>
      <c r="V36" t="s">
        <v>2415</v>
      </c>
      <c r="W36" t="s">
        <v>1541</v>
      </c>
      <c r="X36" t="s">
        <v>1538</v>
      </c>
      <c r="Y36" t="s">
        <v>1547</v>
      </c>
      <c r="Z36" t="s">
        <v>1536</v>
      </c>
      <c r="AA36" t="s">
        <v>1557</v>
      </c>
      <c r="AB36" t="s">
        <v>1541</v>
      </c>
      <c r="AC36" t="s">
        <v>1538</v>
      </c>
      <c r="AD36" t="s">
        <v>1549</v>
      </c>
      <c r="AE36" t="s">
        <v>1536</v>
      </c>
      <c r="AF36" t="s">
        <v>2703</v>
      </c>
      <c r="AG36" t="s">
        <v>1541</v>
      </c>
      <c r="AH36" t="s">
        <v>1538</v>
      </c>
      <c r="AI36" t="s">
        <v>2324</v>
      </c>
      <c r="AJ36" t="s">
        <v>1536</v>
      </c>
      <c r="AK36" t="s">
        <v>1556</v>
      </c>
      <c r="BK36" t="s">
        <v>1553</v>
      </c>
    </row>
    <row r="37" spans="1:63" x14ac:dyDescent="0.3">
      <c r="A37" t="s">
        <v>1534</v>
      </c>
      <c r="B37" t="s">
        <v>1535</v>
      </c>
      <c r="C37" t="s">
        <v>1536</v>
      </c>
      <c r="D37" t="s">
        <v>2507</v>
      </c>
      <c r="E37" t="s">
        <v>1537</v>
      </c>
      <c r="F37" t="s">
        <v>1538</v>
      </c>
      <c r="G37" t="s">
        <v>1539</v>
      </c>
      <c r="H37" t="s">
        <v>1536</v>
      </c>
      <c r="I37">
        <v>1</v>
      </c>
      <c r="J37" t="s">
        <v>1540</v>
      </c>
      <c r="K37" t="s">
        <v>1541</v>
      </c>
      <c r="L37" t="s">
        <v>1538</v>
      </c>
      <c r="M37" t="s">
        <v>1542</v>
      </c>
      <c r="N37" t="s">
        <v>1536</v>
      </c>
      <c r="O37" t="s">
        <v>1543</v>
      </c>
      <c r="P37" t="s">
        <v>1541</v>
      </c>
      <c r="Q37" t="s">
        <v>1538</v>
      </c>
      <c r="R37" t="s">
        <v>1544</v>
      </c>
      <c r="S37" t="s">
        <v>1536</v>
      </c>
      <c r="T37" s="33" t="s">
        <v>1545</v>
      </c>
      <c r="U37" s="33" t="s">
        <v>1546</v>
      </c>
      <c r="V37" t="s">
        <v>2416</v>
      </c>
      <c r="W37" t="s">
        <v>1541</v>
      </c>
      <c r="X37" t="s">
        <v>1538</v>
      </c>
      <c r="Y37" t="s">
        <v>1547</v>
      </c>
      <c r="Z37" t="s">
        <v>1536</v>
      </c>
      <c r="AA37" t="s">
        <v>1557</v>
      </c>
      <c r="AB37" t="s">
        <v>1541</v>
      </c>
      <c r="AC37" t="s">
        <v>1538</v>
      </c>
      <c r="AD37" t="s">
        <v>1549</v>
      </c>
      <c r="AE37" t="s">
        <v>1536</v>
      </c>
      <c r="AF37" t="s">
        <v>2703</v>
      </c>
      <c r="AG37" t="s">
        <v>1541</v>
      </c>
      <c r="AH37" t="s">
        <v>1538</v>
      </c>
      <c r="AI37" t="s">
        <v>2324</v>
      </c>
      <c r="AJ37" t="s">
        <v>1536</v>
      </c>
      <c r="AK37" t="s">
        <v>1556</v>
      </c>
      <c r="BK37" t="s">
        <v>1553</v>
      </c>
    </row>
    <row r="38" spans="1:63" x14ac:dyDescent="0.3">
      <c r="A38" t="s">
        <v>1534</v>
      </c>
      <c r="B38" t="s">
        <v>1535</v>
      </c>
      <c r="C38" t="s">
        <v>1536</v>
      </c>
      <c r="D38" t="s">
        <v>2508</v>
      </c>
      <c r="E38" t="s">
        <v>1537</v>
      </c>
      <c r="F38" t="s">
        <v>1538</v>
      </c>
      <c r="G38" t="s">
        <v>1539</v>
      </c>
      <c r="H38" t="s">
        <v>1536</v>
      </c>
      <c r="I38">
        <v>1</v>
      </c>
      <c r="J38" t="s">
        <v>1540</v>
      </c>
      <c r="K38" t="s">
        <v>1541</v>
      </c>
      <c r="L38" t="s">
        <v>1538</v>
      </c>
      <c r="M38" t="s">
        <v>1542</v>
      </c>
      <c r="N38" t="s">
        <v>1536</v>
      </c>
      <c r="O38" t="s">
        <v>1543</v>
      </c>
      <c r="P38" t="s">
        <v>1541</v>
      </c>
      <c r="Q38" t="s">
        <v>1538</v>
      </c>
      <c r="R38" t="s">
        <v>1544</v>
      </c>
      <c r="S38" t="s">
        <v>1536</v>
      </c>
      <c r="T38" s="33" t="s">
        <v>1545</v>
      </c>
      <c r="U38" s="33" t="s">
        <v>1546</v>
      </c>
      <c r="V38" t="s">
        <v>2417</v>
      </c>
      <c r="W38" t="s">
        <v>1541</v>
      </c>
      <c r="X38" t="s">
        <v>1538</v>
      </c>
      <c r="Y38" t="s">
        <v>1547</v>
      </c>
      <c r="Z38" t="s">
        <v>1536</v>
      </c>
      <c r="AA38" t="s">
        <v>1557</v>
      </c>
      <c r="AB38" t="s">
        <v>1541</v>
      </c>
      <c r="AC38" t="s">
        <v>1538</v>
      </c>
      <c r="AD38" t="s">
        <v>1549</v>
      </c>
      <c r="AE38" t="s">
        <v>1536</v>
      </c>
      <c r="AF38" t="s">
        <v>2703</v>
      </c>
      <c r="AG38" t="s">
        <v>1541</v>
      </c>
      <c r="AH38" t="s">
        <v>1538</v>
      </c>
      <c r="AI38" t="s">
        <v>2324</v>
      </c>
      <c r="AJ38" t="s">
        <v>1536</v>
      </c>
      <c r="AK38" t="s">
        <v>1556</v>
      </c>
      <c r="BK38" t="s">
        <v>1553</v>
      </c>
    </row>
    <row r="39" spans="1:63" x14ac:dyDescent="0.3">
      <c r="A39" t="s">
        <v>1534</v>
      </c>
      <c r="B39" t="s">
        <v>1535</v>
      </c>
      <c r="C39" t="s">
        <v>1536</v>
      </c>
      <c r="D39" t="s">
        <v>2509</v>
      </c>
      <c r="E39" t="s">
        <v>1537</v>
      </c>
      <c r="F39" t="s">
        <v>1538</v>
      </c>
      <c r="G39" t="s">
        <v>1539</v>
      </c>
      <c r="H39" t="s">
        <v>1536</v>
      </c>
      <c r="I39">
        <v>1</v>
      </c>
      <c r="J39" t="s">
        <v>1540</v>
      </c>
      <c r="K39" t="s">
        <v>1541</v>
      </c>
      <c r="L39" t="s">
        <v>1538</v>
      </c>
      <c r="M39" t="s">
        <v>1542</v>
      </c>
      <c r="N39" t="s">
        <v>1536</v>
      </c>
      <c r="O39" t="s">
        <v>1543</v>
      </c>
      <c r="P39" t="s">
        <v>1541</v>
      </c>
      <c r="Q39" t="s">
        <v>1538</v>
      </c>
      <c r="R39" t="s">
        <v>1544</v>
      </c>
      <c r="S39" t="s">
        <v>1536</v>
      </c>
      <c r="T39" s="33" t="s">
        <v>1545</v>
      </c>
      <c r="U39" s="33" t="s">
        <v>1546</v>
      </c>
      <c r="V39" t="s">
        <v>2418</v>
      </c>
      <c r="W39" t="s">
        <v>1541</v>
      </c>
      <c r="X39" t="s">
        <v>1538</v>
      </c>
      <c r="Y39" t="s">
        <v>1547</v>
      </c>
      <c r="Z39" t="s">
        <v>1536</v>
      </c>
      <c r="AA39" t="s">
        <v>1557</v>
      </c>
      <c r="AB39" t="s">
        <v>1541</v>
      </c>
      <c r="AC39" t="s">
        <v>1538</v>
      </c>
      <c r="AD39" t="s">
        <v>1549</v>
      </c>
      <c r="AE39" t="s">
        <v>1536</v>
      </c>
      <c r="AF39" t="s">
        <v>2703</v>
      </c>
      <c r="AG39" t="s">
        <v>1541</v>
      </c>
      <c r="AH39" t="s">
        <v>1538</v>
      </c>
      <c r="AI39" t="s">
        <v>2324</v>
      </c>
      <c r="AJ39" t="s">
        <v>1536</v>
      </c>
      <c r="AK39" t="s">
        <v>1556</v>
      </c>
      <c r="BK39" t="s">
        <v>1553</v>
      </c>
    </row>
    <row r="40" spans="1:63" x14ac:dyDescent="0.3">
      <c r="A40" t="s">
        <v>1534</v>
      </c>
      <c r="B40" t="s">
        <v>1535</v>
      </c>
      <c r="C40" t="s">
        <v>1536</v>
      </c>
      <c r="D40" t="s">
        <v>2510</v>
      </c>
      <c r="E40" t="s">
        <v>1537</v>
      </c>
      <c r="F40" t="s">
        <v>1538</v>
      </c>
      <c r="G40" t="s">
        <v>1539</v>
      </c>
      <c r="H40" t="s">
        <v>1536</v>
      </c>
      <c r="I40">
        <v>1</v>
      </c>
      <c r="J40" t="s">
        <v>1540</v>
      </c>
      <c r="K40" t="s">
        <v>1541</v>
      </c>
      <c r="L40" t="s">
        <v>1538</v>
      </c>
      <c r="M40" t="s">
        <v>1542</v>
      </c>
      <c r="N40" t="s">
        <v>1536</v>
      </c>
      <c r="O40" t="s">
        <v>1543</v>
      </c>
      <c r="P40" t="s">
        <v>1541</v>
      </c>
      <c r="Q40" t="s">
        <v>1538</v>
      </c>
      <c r="R40" t="s">
        <v>1544</v>
      </c>
      <c r="S40" t="s">
        <v>1536</v>
      </c>
      <c r="T40" s="33" t="s">
        <v>1545</v>
      </c>
      <c r="U40" s="33" t="s">
        <v>1546</v>
      </c>
      <c r="V40" t="s">
        <v>2419</v>
      </c>
      <c r="W40" t="s">
        <v>1541</v>
      </c>
      <c r="X40" t="s">
        <v>1538</v>
      </c>
      <c r="Y40" t="s">
        <v>1547</v>
      </c>
      <c r="Z40" t="s">
        <v>1536</v>
      </c>
      <c r="AA40" t="s">
        <v>1557</v>
      </c>
      <c r="AB40" t="s">
        <v>1541</v>
      </c>
      <c r="AC40" t="s">
        <v>1538</v>
      </c>
      <c r="AD40" t="s">
        <v>1549</v>
      </c>
      <c r="AE40" t="s">
        <v>1536</v>
      </c>
      <c r="AF40" t="s">
        <v>2703</v>
      </c>
      <c r="AG40" t="s">
        <v>1541</v>
      </c>
      <c r="AH40" t="s">
        <v>1538</v>
      </c>
      <c r="AI40" t="s">
        <v>2324</v>
      </c>
      <c r="AJ40" t="s">
        <v>1536</v>
      </c>
      <c r="AK40" t="s">
        <v>1556</v>
      </c>
      <c r="BK40" t="s">
        <v>1553</v>
      </c>
    </row>
    <row r="41" spans="1:63" x14ac:dyDescent="0.3">
      <c r="A41" t="s">
        <v>1534</v>
      </c>
      <c r="B41" t="s">
        <v>1535</v>
      </c>
      <c r="C41" t="s">
        <v>1536</v>
      </c>
      <c r="D41" t="s">
        <v>2511</v>
      </c>
      <c r="E41" t="s">
        <v>1537</v>
      </c>
      <c r="F41" t="s">
        <v>1538</v>
      </c>
      <c r="G41" t="s">
        <v>1539</v>
      </c>
      <c r="H41" t="s">
        <v>1536</v>
      </c>
      <c r="I41">
        <v>1</v>
      </c>
      <c r="J41" t="s">
        <v>1540</v>
      </c>
      <c r="K41" t="s">
        <v>1541</v>
      </c>
      <c r="L41" t="s">
        <v>1538</v>
      </c>
      <c r="M41" t="s">
        <v>1542</v>
      </c>
      <c r="N41" t="s">
        <v>1536</v>
      </c>
      <c r="O41" t="s">
        <v>1543</v>
      </c>
      <c r="P41" t="s">
        <v>1541</v>
      </c>
      <c r="Q41" t="s">
        <v>1538</v>
      </c>
      <c r="R41" t="s">
        <v>1544</v>
      </c>
      <c r="S41" t="s">
        <v>1536</v>
      </c>
      <c r="T41" s="33" t="s">
        <v>1545</v>
      </c>
      <c r="U41" s="33" t="s">
        <v>1546</v>
      </c>
      <c r="V41" t="s">
        <v>2420</v>
      </c>
      <c r="W41" t="s">
        <v>1541</v>
      </c>
      <c r="X41" t="s">
        <v>1538</v>
      </c>
      <c r="Y41" t="s">
        <v>1547</v>
      </c>
      <c r="Z41" t="s">
        <v>1536</v>
      </c>
      <c r="AA41" t="s">
        <v>1557</v>
      </c>
      <c r="AB41" t="s">
        <v>1541</v>
      </c>
      <c r="AC41" t="s">
        <v>1538</v>
      </c>
      <c r="AD41" t="s">
        <v>1549</v>
      </c>
      <c r="AE41" t="s">
        <v>1536</v>
      </c>
      <c r="AF41" t="s">
        <v>2703</v>
      </c>
      <c r="AG41" t="s">
        <v>1541</v>
      </c>
      <c r="AH41" t="s">
        <v>1538</v>
      </c>
      <c r="AI41" t="s">
        <v>2324</v>
      </c>
      <c r="AJ41" t="s">
        <v>1536</v>
      </c>
      <c r="AK41" t="s">
        <v>1556</v>
      </c>
      <c r="BK41" t="s">
        <v>1553</v>
      </c>
    </row>
    <row r="42" spans="1:63" x14ac:dyDescent="0.3">
      <c r="A42" t="s">
        <v>1534</v>
      </c>
      <c r="B42" t="s">
        <v>1535</v>
      </c>
      <c r="C42" t="s">
        <v>1536</v>
      </c>
      <c r="D42" t="s">
        <v>2512</v>
      </c>
      <c r="E42" t="s">
        <v>1537</v>
      </c>
      <c r="F42" t="s">
        <v>1538</v>
      </c>
      <c r="G42" t="s">
        <v>1539</v>
      </c>
      <c r="H42" t="s">
        <v>1536</v>
      </c>
      <c r="I42">
        <v>1</v>
      </c>
      <c r="J42" t="s">
        <v>1540</v>
      </c>
      <c r="K42" t="s">
        <v>1541</v>
      </c>
      <c r="L42" t="s">
        <v>1538</v>
      </c>
      <c r="M42" t="s">
        <v>1542</v>
      </c>
      <c r="N42" t="s">
        <v>1536</v>
      </c>
      <c r="O42" t="s">
        <v>1543</v>
      </c>
      <c r="P42" t="s">
        <v>1541</v>
      </c>
      <c r="Q42" t="s">
        <v>1538</v>
      </c>
      <c r="R42" t="s">
        <v>1544</v>
      </c>
      <c r="S42" t="s">
        <v>1536</v>
      </c>
      <c r="T42" s="33" t="s">
        <v>1545</v>
      </c>
      <c r="U42" s="33" t="s">
        <v>1546</v>
      </c>
      <c r="V42" t="s">
        <v>2421</v>
      </c>
      <c r="W42" t="s">
        <v>1541</v>
      </c>
      <c r="X42" t="s">
        <v>1538</v>
      </c>
      <c r="Y42" t="s">
        <v>1547</v>
      </c>
      <c r="Z42" t="s">
        <v>1536</v>
      </c>
      <c r="AA42" t="s">
        <v>1557</v>
      </c>
      <c r="AB42" t="s">
        <v>1541</v>
      </c>
      <c r="AC42" t="s">
        <v>1538</v>
      </c>
      <c r="AD42" t="s">
        <v>1549</v>
      </c>
      <c r="AE42" t="s">
        <v>1536</v>
      </c>
      <c r="AF42" t="s">
        <v>2703</v>
      </c>
      <c r="AG42" t="s">
        <v>1541</v>
      </c>
      <c r="AH42" t="s">
        <v>1538</v>
      </c>
      <c r="AI42" t="s">
        <v>2324</v>
      </c>
      <c r="AJ42" t="s">
        <v>1536</v>
      </c>
      <c r="AK42" t="s">
        <v>1556</v>
      </c>
      <c r="BK42" t="s">
        <v>1553</v>
      </c>
    </row>
    <row r="43" spans="1:63" x14ac:dyDescent="0.3">
      <c r="A43" t="s">
        <v>1534</v>
      </c>
      <c r="B43" t="s">
        <v>1535</v>
      </c>
      <c r="C43" t="s">
        <v>1536</v>
      </c>
      <c r="D43" t="s">
        <v>2513</v>
      </c>
      <c r="E43" t="s">
        <v>1537</v>
      </c>
      <c r="F43" t="s">
        <v>1538</v>
      </c>
      <c r="G43" t="s">
        <v>1539</v>
      </c>
      <c r="H43" t="s">
        <v>1536</v>
      </c>
      <c r="I43">
        <v>1</v>
      </c>
      <c r="J43" t="s">
        <v>1540</v>
      </c>
      <c r="K43" t="s">
        <v>1541</v>
      </c>
      <c r="L43" t="s">
        <v>1538</v>
      </c>
      <c r="M43" t="s">
        <v>1542</v>
      </c>
      <c r="N43" t="s">
        <v>1536</v>
      </c>
      <c r="O43" t="s">
        <v>1543</v>
      </c>
      <c r="P43" t="s">
        <v>1541</v>
      </c>
      <c r="Q43" t="s">
        <v>1538</v>
      </c>
      <c r="R43" t="s">
        <v>1544</v>
      </c>
      <c r="S43" t="s">
        <v>1536</v>
      </c>
      <c r="T43" s="33" t="s">
        <v>1545</v>
      </c>
      <c r="U43" s="33" t="s">
        <v>1546</v>
      </c>
      <c r="V43" t="s">
        <v>2422</v>
      </c>
      <c r="W43" t="s">
        <v>1541</v>
      </c>
      <c r="X43" t="s">
        <v>1538</v>
      </c>
      <c r="Y43" t="s">
        <v>1547</v>
      </c>
      <c r="Z43" t="s">
        <v>1536</v>
      </c>
      <c r="AA43" t="s">
        <v>1557</v>
      </c>
      <c r="AB43" t="s">
        <v>1541</v>
      </c>
      <c r="AC43" t="s">
        <v>1538</v>
      </c>
      <c r="AD43" t="s">
        <v>1549</v>
      </c>
      <c r="AE43" t="s">
        <v>1536</v>
      </c>
      <c r="AF43" t="s">
        <v>2703</v>
      </c>
      <c r="AG43" t="s">
        <v>1541</v>
      </c>
      <c r="AH43" t="s">
        <v>1538</v>
      </c>
      <c r="AI43" t="s">
        <v>2324</v>
      </c>
      <c r="AJ43" t="s">
        <v>1536</v>
      </c>
      <c r="AK43" t="s">
        <v>1556</v>
      </c>
      <c r="BK43" t="s">
        <v>1553</v>
      </c>
    </row>
    <row r="44" spans="1:63" x14ac:dyDescent="0.3">
      <c r="A44" t="s">
        <v>1534</v>
      </c>
      <c r="B44" t="s">
        <v>1535</v>
      </c>
      <c r="C44" t="s">
        <v>1536</v>
      </c>
      <c r="D44" t="s">
        <v>2514</v>
      </c>
      <c r="E44" t="s">
        <v>1537</v>
      </c>
      <c r="F44" t="s">
        <v>1538</v>
      </c>
      <c r="G44" t="s">
        <v>1539</v>
      </c>
      <c r="H44" t="s">
        <v>1536</v>
      </c>
      <c r="I44">
        <v>1</v>
      </c>
      <c r="J44" t="s">
        <v>1540</v>
      </c>
      <c r="K44" t="s">
        <v>1541</v>
      </c>
      <c r="L44" t="s">
        <v>1538</v>
      </c>
      <c r="M44" t="s">
        <v>1542</v>
      </c>
      <c r="N44" t="s">
        <v>1536</v>
      </c>
      <c r="O44" t="s">
        <v>1543</v>
      </c>
      <c r="P44" t="s">
        <v>1541</v>
      </c>
      <c r="Q44" t="s">
        <v>1538</v>
      </c>
      <c r="R44" t="s">
        <v>1544</v>
      </c>
      <c r="S44" t="s">
        <v>1536</v>
      </c>
      <c r="T44" s="33" t="s">
        <v>1545</v>
      </c>
      <c r="U44" s="33" t="s">
        <v>1546</v>
      </c>
      <c r="V44" t="s">
        <v>2423</v>
      </c>
      <c r="W44" t="s">
        <v>1541</v>
      </c>
      <c r="X44" t="s">
        <v>1538</v>
      </c>
      <c r="Y44" t="s">
        <v>1547</v>
      </c>
      <c r="Z44" t="s">
        <v>1536</v>
      </c>
      <c r="AA44" t="s">
        <v>1557</v>
      </c>
      <c r="AB44" t="s">
        <v>1541</v>
      </c>
      <c r="AC44" t="s">
        <v>1538</v>
      </c>
      <c r="AD44" t="s">
        <v>1549</v>
      </c>
      <c r="AE44" t="s">
        <v>1536</v>
      </c>
      <c r="AF44" t="s">
        <v>2703</v>
      </c>
      <c r="AG44" t="s">
        <v>1541</v>
      </c>
      <c r="AH44" t="s">
        <v>1538</v>
      </c>
      <c r="AI44" t="s">
        <v>2324</v>
      </c>
      <c r="AJ44" t="s">
        <v>1536</v>
      </c>
      <c r="AK44" t="s">
        <v>1556</v>
      </c>
      <c r="BK44" t="s">
        <v>1553</v>
      </c>
    </row>
    <row r="45" spans="1:63" x14ac:dyDescent="0.3">
      <c r="A45" t="s">
        <v>1534</v>
      </c>
      <c r="B45" t="s">
        <v>1535</v>
      </c>
      <c r="C45" t="s">
        <v>1536</v>
      </c>
      <c r="D45" t="s">
        <v>2515</v>
      </c>
      <c r="E45" t="s">
        <v>1537</v>
      </c>
      <c r="F45" t="s">
        <v>1538</v>
      </c>
      <c r="G45" t="s">
        <v>1539</v>
      </c>
      <c r="H45" t="s">
        <v>1536</v>
      </c>
      <c r="I45">
        <v>1</v>
      </c>
      <c r="J45" t="s">
        <v>1540</v>
      </c>
      <c r="K45" t="s">
        <v>1541</v>
      </c>
      <c r="L45" t="s">
        <v>1538</v>
      </c>
      <c r="M45" t="s">
        <v>1542</v>
      </c>
      <c r="N45" t="s">
        <v>1536</v>
      </c>
      <c r="O45" t="s">
        <v>1543</v>
      </c>
      <c r="P45" t="s">
        <v>1541</v>
      </c>
      <c r="Q45" t="s">
        <v>1538</v>
      </c>
      <c r="R45" t="s">
        <v>1544</v>
      </c>
      <c r="S45" t="s">
        <v>1536</v>
      </c>
      <c r="T45" s="33" t="s">
        <v>1545</v>
      </c>
      <c r="U45" s="33" t="s">
        <v>1546</v>
      </c>
      <c r="V45" t="s">
        <v>2424</v>
      </c>
      <c r="W45" t="s">
        <v>1541</v>
      </c>
      <c r="X45" t="s">
        <v>1538</v>
      </c>
      <c r="Y45" t="s">
        <v>1547</v>
      </c>
      <c r="Z45" t="s">
        <v>1536</v>
      </c>
      <c r="AA45" t="s">
        <v>1557</v>
      </c>
      <c r="AB45" t="s">
        <v>1541</v>
      </c>
      <c r="AC45" t="s">
        <v>1538</v>
      </c>
      <c r="AD45" t="s">
        <v>1549</v>
      </c>
      <c r="AE45" t="s">
        <v>1536</v>
      </c>
      <c r="AF45" t="s">
        <v>2703</v>
      </c>
      <c r="AG45" t="s">
        <v>1541</v>
      </c>
      <c r="AH45" t="s">
        <v>1538</v>
      </c>
      <c r="AI45" t="s">
        <v>2324</v>
      </c>
      <c r="AJ45" t="s">
        <v>1536</v>
      </c>
      <c r="AK45" t="s">
        <v>1556</v>
      </c>
      <c r="BK45" t="s">
        <v>1553</v>
      </c>
    </row>
    <row r="46" spans="1:63" x14ac:dyDescent="0.3">
      <c r="A46" t="s">
        <v>1534</v>
      </c>
      <c r="B46" t="s">
        <v>1535</v>
      </c>
      <c r="C46" t="s">
        <v>1536</v>
      </c>
      <c r="D46" t="s">
        <v>2516</v>
      </c>
      <c r="E46" t="s">
        <v>1537</v>
      </c>
      <c r="F46" t="s">
        <v>1538</v>
      </c>
      <c r="G46" t="s">
        <v>1539</v>
      </c>
      <c r="H46" t="s">
        <v>1536</v>
      </c>
      <c r="I46">
        <v>1</v>
      </c>
      <c r="J46" t="s">
        <v>1540</v>
      </c>
      <c r="K46" t="s">
        <v>1541</v>
      </c>
      <c r="L46" t="s">
        <v>1538</v>
      </c>
      <c r="M46" t="s">
        <v>1542</v>
      </c>
      <c r="N46" t="s">
        <v>1536</v>
      </c>
      <c r="O46" t="s">
        <v>1543</v>
      </c>
      <c r="P46" t="s">
        <v>1541</v>
      </c>
      <c r="Q46" t="s">
        <v>1538</v>
      </c>
      <c r="R46" t="s">
        <v>1544</v>
      </c>
      <c r="S46" t="s">
        <v>1536</v>
      </c>
      <c r="T46" s="33" t="s">
        <v>1545</v>
      </c>
      <c r="U46" s="33" t="s">
        <v>1546</v>
      </c>
      <c r="V46" t="s">
        <v>2425</v>
      </c>
      <c r="W46" t="s">
        <v>1541</v>
      </c>
      <c r="X46" t="s">
        <v>1538</v>
      </c>
      <c r="Y46" t="s">
        <v>1547</v>
      </c>
      <c r="Z46" t="s">
        <v>1536</v>
      </c>
      <c r="AA46" t="s">
        <v>1557</v>
      </c>
      <c r="AB46" t="s">
        <v>1541</v>
      </c>
      <c r="AC46" t="s">
        <v>1538</v>
      </c>
      <c r="AD46" t="s">
        <v>1549</v>
      </c>
      <c r="AE46" t="s">
        <v>1536</v>
      </c>
      <c r="AF46" t="s">
        <v>2703</v>
      </c>
      <c r="AG46" t="s">
        <v>1541</v>
      </c>
      <c r="AH46" t="s">
        <v>1538</v>
      </c>
      <c r="AI46" t="s">
        <v>2324</v>
      </c>
      <c r="AJ46" t="s">
        <v>1536</v>
      </c>
      <c r="AK46" t="s">
        <v>1556</v>
      </c>
      <c r="BK46" t="s">
        <v>1553</v>
      </c>
    </row>
    <row r="47" spans="1:63" x14ac:dyDescent="0.3">
      <c r="A47" t="s">
        <v>1534</v>
      </c>
      <c r="B47" t="s">
        <v>1535</v>
      </c>
      <c r="C47" t="s">
        <v>1536</v>
      </c>
      <c r="D47" t="s">
        <v>2517</v>
      </c>
      <c r="E47" t="s">
        <v>1537</v>
      </c>
      <c r="F47" t="s">
        <v>1538</v>
      </c>
      <c r="G47" t="s">
        <v>1539</v>
      </c>
      <c r="H47" t="s">
        <v>1536</v>
      </c>
      <c r="I47">
        <v>1</v>
      </c>
      <c r="J47" t="s">
        <v>1540</v>
      </c>
      <c r="K47" t="s">
        <v>1541</v>
      </c>
      <c r="L47" t="s">
        <v>1538</v>
      </c>
      <c r="M47" t="s">
        <v>1542</v>
      </c>
      <c r="N47" t="s">
        <v>1536</v>
      </c>
      <c r="O47" t="s">
        <v>1543</v>
      </c>
      <c r="P47" t="s">
        <v>1541</v>
      </c>
      <c r="Q47" t="s">
        <v>1538</v>
      </c>
      <c r="R47" t="s">
        <v>1544</v>
      </c>
      <c r="S47" t="s">
        <v>1536</v>
      </c>
      <c r="T47" s="33" t="s">
        <v>1545</v>
      </c>
      <c r="U47" s="33" t="s">
        <v>1546</v>
      </c>
      <c r="V47" t="s">
        <v>2426</v>
      </c>
      <c r="W47" t="s">
        <v>1541</v>
      </c>
      <c r="X47" t="s">
        <v>1538</v>
      </c>
      <c r="Y47" t="s">
        <v>1547</v>
      </c>
      <c r="Z47" t="s">
        <v>1536</v>
      </c>
      <c r="AA47" t="s">
        <v>1557</v>
      </c>
      <c r="AB47" t="s">
        <v>1541</v>
      </c>
      <c r="AC47" t="s">
        <v>1538</v>
      </c>
      <c r="AD47" t="s">
        <v>1549</v>
      </c>
      <c r="AE47" t="s">
        <v>1536</v>
      </c>
      <c r="AF47" t="s">
        <v>2703</v>
      </c>
      <c r="AG47" t="s">
        <v>1541</v>
      </c>
      <c r="AH47" t="s">
        <v>1538</v>
      </c>
      <c r="AI47" t="s">
        <v>2324</v>
      </c>
      <c r="AJ47" t="s">
        <v>1536</v>
      </c>
      <c r="AK47" t="s">
        <v>1556</v>
      </c>
      <c r="BK47" t="s">
        <v>1553</v>
      </c>
    </row>
    <row r="48" spans="1:63" x14ac:dyDescent="0.3">
      <c r="A48" t="s">
        <v>1534</v>
      </c>
      <c r="B48" t="s">
        <v>1535</v>
      </c>
      <c r="C48" t="s">
        <v>1536</v>
      </c>
      <c r="D48" t="s">
        <v>2518</v>
      </c>
      <c r="E48" t="s">
        <v>1537</v>
      </c>
      <c r="F48" t="s">
        <v>1538</v>
      </c>
      <c r="G48" t="s">
        <v>1539</v>
      </c>
      <c r="H48" t="s">
        <v>1536</v>
      </c>
      <c r="I48">
        <v>1</v>
      </c>
      <c r="J48" t="s">
        <v>1540</v>
      </c>
      <c r="K48" t="s">
        <v>1541</v>
      </c>
      <c r="L48" t="s">
        <v>1538</v>
      </c>
      <c r="M48" t="s">
        <v>1542</v>
      </c>
      <c r="N48" t="s">
        <v>1536</v>
      </c>
      <c r="O48" t="s">
        <v>1543</v>
      </c>
      <c r="P48" t="s">
        <v>1541</v>
      </c>
      <c r="Q48" t="s">
        <v>1538</v>
      </c>
      <c r="R48" t="s">
        <v>1544</v>
      </c>
      <c r="S48" t="s">
        <v>1536</v>
      </c>
      <c r="T48" s="33" t="s">
        <v>1545</v>
      </c>
      <c r="U48" s="33" t="s">
        <v>1546</v>
      </c>
      <c r="V48" t="s">
        <v>2427</v>
      </c>
      <c r="W48" t="s">
        <v>1541</v>
      </c>
      <c r="X48" t="s">
        <v>1538</v>
      </c>
      <c r="Y48" t="s">
        <v>1547</v>
      </c>
      <c r="Z48" t="s">
        <v>1536</v>
      </c>
      <c r="AA48" t="s">
        <v>1557</v>
      </c>
      <c r="AB48" t="s">
        <v>1541</v>
      </c>
      <c r="AC48" t="s">
        <v>1538</v>
      </c>
      <c r="AD48" t="s">
        <v>1549</v>
      </c>
      <c r="AE48" t="s">
        <v>1536</v>
      </c>
      <c r="AF48" t="s">
        <v>2703</v>
      </c>
      <c r="AG48" t="s">
        <v>1541</v>
      </c>
      <c r="AH48" t="s">
        <v>1538</v>
      </c>
      <c r="AI48" t="s">
        <v>2324</v>
      </c>
      <c r="AJ48" t="s">
        <v>1536</v>
      </c>
      <c r="AK48" t="s">
        <v>1556</v>
      </c>
      <c r="BK48" t="s">
        <v>1553</v>
      </c>
    </row>
    <row r="49" spans="1:63" x14ac:dyDescent="0.3">
      <c r="A49" t="s">
        <v>1534</v>
      </c>
      <c r="B49" t="s">
        <v>1535</v>
      </c>
      <c r="C49" t="s">
        <v>1536</v>
      </c>
      <c r="D49" t="s">
        <v>2519</v>
      </c>
      <c r="E49" t="s">
        <v>1537</v>
      </c>
      <c r="F49" t="s">
        <v>1538</v>
      </c>
      <c r="G49" t="s">
        <v>1539</v>
      </c>
      <c r="H49" t="s">
        <v>1536</v>
      </c>
      <c r="I49">
        <v>1</v>
      </c>
      <c r="J49" t="s">
        <v>1540</v>
      </c>
      <c r="K49" t="s">
        <v>1541</v>
      </c>
      <c r="L49" t="s">
        <v>1538</v>
      </c>
      <c r="M49" t="s">
        <v>1542</v>
      </c>
      <c r="N49" t="s">
        <v>1536</v>
      </c>
      <c r="O49" t="s">
        <v>1543</v>
      </c>
      <c r="P49" t="s">
        <v>1541</v>
      </c>
      <c r="Q49" t="s">
        <v>1538</v>
      </c>
      <c r="R49" t="s">
        <v>1544</v>
      </c>
      <c r="S49" t="s">
        <v>1536</v>
      </c>
      <c r="T49" s="33" t="s">
        <v>1545</v>
      </c>
      <c r="U49" s="33" t="s">
        <v>1546</v>
      </c>
      <c r="V49" t="s">
        <v>2428</v>
      </c>
      <c r="W49" t="s">
        <v>1541</v>
      </c>
      <c r="X49" t="s">
        <v>1538</v>
      </c>
      <c r="Y49" t="s">
        <v>1547</v>
      </c>
      <c r="Z49" t="s">
        <v>1536</v>
      </c>
      <c r="AA49" t="s">
        <v>1557</v>
      </c>
      <c r="AB49" t="s">
        <v>1541</v>
      </c>
      <c r="AC49" t="s">
        <v>1538</v>
      </c>
      <c r="AD49" t="s">
        <v>1549</v>
      </c>
      <c r="AE49" t="s">
        <v>1536</v>
      </c>
      <c r="AF49" t="s">
        <v>2703</v>
      </c>
      <c r="AG49" t="s">
        <v>1541</v>
      </c>
      <c r="AH49" t="s">
        <v>1538</v>
      </c>
      <c r="AI49" t="s">
        <v>2324</v>
      </c>
      <c r="AJ49" t="s">
        <v>1536</v>
      </c>
      <c r="AK49" t="s">
        <v>1556</v>
      </c>
      <c r="BK49" t="s">
        <v>1553</v>
      </c>
    </row>
    <row r="50" spans="1:63" x14ac:dyDescent="0.3">
      <c r="A50" t="s">
        <v>1534</v>
      </c>
      <c r="B50" t="s">
        <v>1535</v>
      </c>
      <c r="C50" t="s">
        <v>1536</v>
      </c>
      <c r="D50" t="s">
        <v>2520</v>
      </c>
      <c r="E50" t="s">
        <v>1537</v>
      </c>
      <c r="F50" t="s">
        <v>1538</v>
      </c>
      <c r="G50" t="s">
        <v>1539</v>
      </c>
      <c r="H50" t="s">
        <v>1536</v>
      </c>
      <c r="I50">
        <v>1</v>
      </c>
      <c r="J50" t="s">
        <v>1540</v>
      </c>
      <c r="K50" t="s">
        <v>1541</v>
      </c>
      <c r="L50" t="s">
        <v>1538</v>
      </c>
      <c r="M50" t="s">
        <v>1542</v>
      </c>
      <c r="N50" t="s">
        <v>1536</v>
      </c>
      <c r="O50" t="s">
        <v>1543</v>
      </c>
      <c r="P50" t="s">
        <v>1541</v>
      </c>
      <c r="Q50" t="s">
        <v>1538</v>
      </c>
      <c r="R50" t="s">
        <v>1544</v>
      </c>
      <c r="S50" t="s">
        <v>1536</v>
      </c>
      <c r="T50" s="33" t="s">
        <v>1545</v>
      </c>
      <c r="U50" s="33" t="s">
        <v>1546</v>
      </c>
      <c r="V50" t="s">
        <v>2429</v>
      </c>
      <c r="W50" t="s">
        <v>1541</v>
      </c>
      <c r="X50" t="s">
        <v>1538</v>
      </c>
      <c r="Y50" t="s">
        <v>1547</v>
      </c>
      <c r="Z50" t="s">
        <v>1536</v>
      </c>
      <c r="AA50" t="s">
        <v>1557</v>
      </c>
      <c r="AB50" t="s">
        <v>1541</v>
      </c>
      <c r="AC50" t="s">
        <v>1538</v>
      </c>
      <c r="AD50" t="s">
        <v>1549</v>
      </c>
      <c r="AE50" t="s">
        <v>1536</v>
      </c>
      <c r="AF50" t="s">
        <v>2703</v>
      </c>
      <c r="AG50" t="s">
        <v>1541</v>
      </c>
      <c r="AH50" t="s">
        <v>1538</v>
      </c>
      <c r="AI50" t="s">
        <v>2324</v>
      </c>
      <c r="AJ50" t="s">
        <v>1536</v>
      </c>
      <c r="AK50" t="s">
        <v>1556</v>
      </c>
      <c r="BK50" t="s">
        <v>1553</v>
      </c>
    </row>
    <row r="51" spans="1:63" x14ac:dyDescent="0.3">
      <c r="A51" t="s">
        <v>1534</v>
      </c>
      <c r="B51" t="s">
        <v>1535</v>
      </c>
      <c r="C51" t="s">
        <v>1536</v>
      </c>
      <c r="D51" t="s">
        <v>2521</v>
      </c>
      <c r="E51" t="s">
        <v>1537</v>
      </c>
      <c r="F51" t="s">
        <v>1538</v>
      </c>
      <c r="G51" t="s">
        <v>1539</v>
      </c>
      <c r="H51" t="s">
        <v>1536</v>
      </c>
      <c r="I51">
        <v>1</v>
      </c>
      <c r="J51" t="s">
        <v>1540</v>
      </c>
      <c r="K51" t="s">
        <v>1541</v>
      </c>
      <c r="L51" t="s">
        <v>1538</v>
      </c>
      <c r="M51" t="s">
        <v>1542</v>
      </c>
      <c r="N51" t="s">
        <v>1536</v>
      </c>
      <c r="O51" t="s">
        <v>1543</v>
      </c>
      <c r="P51" t="s">
        <v>1541</v>
      </c>
      <c r="Q51" t="s">
        <v>1538</v>
      </c>
      <c r="R51" t="s">
        <v>1544</v>
      </c>
      <c r="S51" t="s">
        <v>1536</v>
      </c>
      <c r="T51" s="33" t="s">
        <v>1545</v>
      </c>
      <c r="U51" s="33" t="s">
        <v>1546</v>
      </c>
      <c r="V51" t="s">
        <v>2430</v>
      </c>
      <c r="W51" t="s">
        <v>1541</v>
      </c>
      <c r="X51" t="s">
        <v>1538</v>
      </c>
      <c r="Y51" t="s">
        <v>1547</v>
      </c>
      <c r="Z51" t="s">
        <v>1536</v>
      </c>
      <c r="AA51" t="s">
        <v>1557</v>
      </c>
      <c r="AB51" t="s">
        <v>1541</v>
      </c>
      <c r="AC51" t="s">
        <v>1538</v>
      </c>
      <c r="AD51" t="s">
        <v>1549</v>
      </c>
      <c r="AE51" t="s">
        <v>1536</v>
      </c>
      <c r="AF51" t="s">
        <v>2703</v>
      </c>
      <c r="AG51" t="s">
        <v>1541</v>
      </c>
      <c r="AH51" t="s">
        <v>1538</v>
      </c>
      <c r="AI51" t="s">
        <v>2324</v>
      </c>
      <c r="AJ51" t="s">
        <v>1536</v>
      </c>
      <c r="AK51" t="s">
        <v>1556</v>
      </c>
      <c r="BK51" t="s">
        <v>1553</v>
      </c>
    </row>
    <row r="52" spans="1:63" x14ac:dyDescent="0.3">
      <c r="A52" t="s">
        <v>1534</v>
      </c>
      <c r="B52" t="s">
        <v>1535</v>
      </c>
      <c r="C52" t="s">
        <v>1536</v>
      </c>
      <c r="D52" t="s">
        <v>2522</v>
      </c>
      <c r="E52" t="s">
        <v>1537</v>
      </c>
      <c r="F52" t="s">
        <v>1538</v>
      </c>
      <c r="G52" t="s">
        <v>1539</v>
      </c>
      <c r="H52" t="s">
        <v>1536</v>
      </c>
      <c r="I52">
        <v>1</v>
      </c>
      <c r="J52" t="s">
        <v>1540</v>
      </c>
      <c r="K52" t="s">
        <v>1541</v>
      </c>
      <c r="L52" t="s">
        <v>1538</v>
      </c>
      <c r="M52" t="s">
        <v>1542</v>
      </c>
      <c r="N52" t="s">
        <v>1536</v>
      </c>
      <c r="O52" t="s">
        <v>1543</v>
      </c>
      <c r="P52" t="s">
        <v>1541</v>
      </c>
      <c r="Q52" t="s">
        <v>1538</v>
      </c>
      <c r="R52" t="s">
        <v>1544</v>
      </c>
      <c r="S52" t="s">
        <v>1536</v>
      </c>
      <c r="T52" s="33" t="s">
        <v>1545</v>
      </c>
      <c r="U52" s="33" t="s">
        <v>1546</v>
      </c>
      <c r="V52" t="s">
        <v>2431</v>
      </c>
      <c r="W52" t="s">
        <v>1541</v>
      </c>
      <c r="X52" t="s">
        <v>1538</v>
      </c>
      <c r="Y52" t="s">
        <v>1547</v>
      </c>
      <c r="Z52" t="s">
        <v>1536</v>
      </c>
      <c r="AA52" t="s">
        <v>1557</v>
      </c>
      <c r="AB52" t="s">
        <v>1541</v>
      </c>
      <c r="AC52" t="s">
        <v>1538</v>
      </c>
      <c r="AD52" t="s">
        <v>1549</v>
      </c>
      <c r="AE52" t="s">
        <v>1536</v>
      </c>
      <c r="AF52" t="s">
        <v>2703</v>
      </c>
      <c r="AG52" t="s">
        <v>1541</v>
      </c>
      <c r="AH52" t="s">
        <v>1538</v>
      </c>
      <c r="AI52" t="s">
        <v>2324</v>
      </c>
      <c r="AJ52" t="s">
        <v>1536</v>
      </c>
      <c r="AK52" t="s">
        <v>1556</v>
      </c>
      <c r="BK52" t="s">
        <v>1553</v>
      </c>
    </row>
    <row r="53" spans="1:63" x14ac:dyDescent="0.3">
      <c r="A53" t="s">
        <v>1534</v>
      </c>
      <c r="B53" t="s">
        <v>1535</v>
      </c>
      <c r="C53" t="s">
        <v>1536</v>
      </c>
      <c r="D53" t="s">
        <v>2523</v>
      </c>
      <c r="E53" t="s">
        <v>1537</v>
      </c>
      <c r="F53" t="s">
        <v>1538</v>
      </c>
      <c r="G53" t="s">
        <v>1539</v>
      </c>
      <c r="H53" t="s">
        <v>1536</v>
      </c>
      <c r="I53">
        <v>1</v>
      </c>
      <c r="J53" t="s">
        <v>1540</v>
      </c>
      <c r="K53" t="s">
        <v>1541</v>
      </c>
      <c r="L53" t="s">
        <v>1538</v>
      </c>
      <c r="M53" t="s">
        <v>1542</v>
      </c>
      <c r="N53" t="s">
        <v>1536</v>
      </c>
      <c r="O53" t="s">
        <v>1543</v>
      </c>
      <c r="P53" t="s">
        <v>1541</v>
      </c>
      <c r="Q53" t="s">
        <v>1538</v>
      </c>
      <c r="R53" t="s">
        <v>1544</v>
      </c>
      <c r="S53" t="s">
        <v>1536</v>
      </c>
      <c r="T53" s="33" t="s">
        <v>1545</v>
      </c>
      <c r="U53" s="33" t="s">
        <v>1546</v>
      </c>
      <c r="V53" t="s">
        <v>2432</v>
      </c>
      <c r="W53" t="s">
        <v>1541</v>
      </c>
      <c r="X53" t="s">
        <v>1538</v>
      </c>
      <c r="Y53" t="s">
        <v>1547</v>
      </c>
      <c r="Z53" t="s">
        <v>1536</v>
      </c>
      <c r="AA53" t="s">
        <v>1557</v>
      </c>
      <c r="AB53" t="s">
        <v>1541</v>
      </c>
      <c r="AC53" t="s">
        <v>1538</v>
      </c>
      <c r="AD53" t="s">
        <v>1549</v>
      </c>
      <c r="AE53" t="s">
        <v>1536</v>
      </c>
      <c r="AF53" t="s">
        <v>2703</v>
      </c>
      <c r="AG53" t="s">
        <v>1541</v>
      </c>
      <c r="AH53" t="s">
        <v>1538</v>
      </c>
      <c r="AI53" t="s">
        <v>2324</v>
      </c>
      <c r="AJ53" t="s">
        <v>1536</v>
      </c>
      <c r="AK53" t="s">
        <v>1556</v>
      </c>
      <c r="BK53" t="s">
        <v>1553</v>
      </c>
    </row>
    <row r="54" spans="1:63" x14ac:dyDescent="0.3">
      <c r="A54" t="s">
        <v>1534</v>
      </c>
      <c r="B54" t="s">
        <v>1535</v>
      </c>
      <c r="C54" t="s">
        <v>1536</v>
      </c>
      <c r="D54" t="s">
        <v>2524</v>
      </c>
      <c r="E54" t="s">
        <v>1537</v>
      </c>
      <c r="F54" t="s">
        <v>1538</v>
      </c>
      <c r="G54" t="s">
        <v>1539</v>
      </c>
      <c r="H54" t="s">
        <v>1536</v>
      </c>
      <c r="I54">
        <v>1</v>
      </c>
      <c r="J54" t="s">
        <v>1540</v>
      </c>
      <c r="K54" t="s">
        <v>1541</v>
      </c>
      <c r="L54" t="s">
        <v>1538</v>
      </c>
      <c r="M54" t="s">
        <v>1542</v>
      </c>
      <c r="N54" t="s">
        <v>1536</v>
      </c>
      <c r="O54" t="s">
        <v>1543</v>
      </c>
      <c r="P54" t="s">
        <v>1541</v>
      </c>
      <c r="Q54" t="s">
        <v>1538</v>
      </c>
      <c r="R54" t="s">
        <v>1544</v>
      </c>
      <c r="S54" t="s">
        <v>1536</v>
      </c>
      <c r="T54" s="33" t="s">
        <v>1545</v>
      </c>
      <c r="U54" s="33" t="s">
        <v>1546</v>
      </c>
      <c r="V54" t="s">
        <v>2433</v>
      </c>
      <c r="W54" t="s">
        <v>1541</v>
      </c>
      <c r="X54" t="s">
        <v>1538</v>
      </c>
      <c r="Y54" t="s">
        <v>1547</v>
      </c>
      <c r="Z54" t="s">
        <v>1536</v>
      </c>
      <c r="AA54" t="s">
        <v>1557</v>
      </c>
      <c r="AB54" t="s">
        <v>1541</v>
      </c>
      <c r="AC54" t="s">
        <v>1538</v>
      </c>
      <c r="AD54" t="s">
        <v>1549</v>
      </c>
      <c r="AE54" t="s">
        <v>1536</v>
      </c>
      <c r="AF54" t="s">
        <v>2703</v>
      </c>
      <c r="AG54" t="s">
        <v>1541</v>
      </c>
      <c r="AH54" t="s">
        <v>1538</v>
      </c>
      <c r="AI54" t="s">
        <v>2324</v>
      </c>
      <c r="AJ54" t="s">
        <v>1536</v>
      </c>
      <c r="AK54" t="s">
        <v>1556</v>
      </c>
      <c r="BK54" t="s">
        <v>1553</v>
      </c>
    </row>
    <row r="55" spans="1:63" x14ac:dyDescent="0.3">
      <c r="A55" t="s">
        <v>1534</v>
      </c>
      <c r="B55" t="s">
        <v>1535</v>
      </c>
      <c r="C55" t="s">
        <v>1536</v>
      </c>
      <c r="D55" t="s">
        <v>2525</v>
      </c>
      <c r="E55" t="s">
        <v>1537</v>
      </c>
      <c r="F55" t="s">
        <v>1538</v>
      </c>
      <c r="G55" t="s">
        <v>1539</v>
      </c>
      <c r="H55" t="s">
        <v>1536</v>
      </c>
      <c r="I55">
        <v>1</v>
      </c>
      <c r="J55" t="s">
        <v>1540</v>
      </c>
      <c r="K55" t="s">
        <v>1541</v>
      </c>
      <c r="L55" t="s">
        <v>1538</v>
      </c>
      <c r="M55" t="s">
        <v>1542</v>
      </c>
      <c r="N55" t="s">
        <v>1536</v>
      </c>
      <c r="O55" t="s">
        <v>1543</v>
      </c>
      <c r="P55" t="s">
        <v>1541</v>
      </c>
      <c r="Q55" t="s">
        <v>1538</v>
      </c>
      <c r="R55" t="s">
        <v>1544</v>
      </c>
      <c r="S55" t="s">
        <v>1536</v>
      </c>
      <c r="T55" s="33" t="s">
        <v>1545</v>
      </c>
      <c r="U55" s="33" t="s">
        <v>1546</v>
      </c>
      <c r="V55" t="s">
        <v>2434</v>
      </c>
      <c r="W55" t="s">
        <v>1541</v>
      </c>
      <c r="X55" t="s">
        <v>1538</v>
      </c>
      <c r="Y55" t="s">
        <v>1547</v>
      </c>
      <c r="Z55" t="s">
        <v>1536</v>
      </c>
      <c r="AA55" t="s">
        <v>1557</v>
      </c>
      <c r="AB55" t="s">
        <v>1541</v>
      </c>
      <c r="AC55" t="s">
        <v>1538</v>
      </c>
      <c r="AD55" t="s">
        <v>1549</v>
      </c>
      <c r="AE55" t="s">
        <v>1536</v>
      </c>
      <c r="AF55" t="s">
        <v>2703</v>
      </c>
      <c r="AG55" t="s">
        <v>1541</v>
      </c>
      <c r="AH55" t="s">
        <v>1538</v>
      </c>
      <c r="AI55" t="s">
        <v>2324</v>
      </c>
      <c r="AJ55" t="s">
        <v>1536</v>
      </c>
      <c r="AK55" t="s">
        <v>1556</v>
      </c>
      <c r="BK55" t="s">
        <v>1553</v>
      </c>
    </row>
    <row r="56" spans="1:63" x14ac:dyDescent="0.3">
      <c r="A56" t="s">
        <v>1534</v>
      </c>
      <c r="B56" t="s">
        <v>1535</v>
      </c>
      <c r="C56" t="s">
        <v>1536</v>
      </c>
      <c r="D56" t="s">
        <v>2526</v>
      </c>
      <c r="E56" t="s">
        <v>1537</v>
      </c>
      <c r="F56" t="s">
        <v>1538</v>
      </c>
      <c r="G56" t="s">
        <v>1539</v>
      </c>
      <c r="H56" t="s">
        <v>1536</v>
      </c>
      <c r="I56">
        <v>1</v>
      </c>
      <c r="J56" t="s">
        <v>1540</v>
      </c>
      <c r="K56" t="s">
        <v>1541</v>
      </c>
      <c r="L56" t="s">
        <v>1538</v>
      </c>
      <c r="M56" t="s">
        <v>1542</v>
      </c>
      <c r="N56" t="s">
        <v>1536</v>
      </c>
      <c r="O56" t="s">
        <v>1543</v>
      </c>
      <c r="P56" t="s">
        <v>1541</v>
      </c>
      <c r="Q56" t="s">
        <v>1538</v>
      </c>
      <c r="R56" t="s">
        <v>1544</v>
      </c>
      <c r="S56" t="s">
        <v>1536</v>
      </c>
      <c r="T56" s="33" t="s">
        <v>1545</v>
      </c>
      <c r="U56" s="33" t="s">
        <v>1546</v>
      </c>
      <c r="V56" t="s">
        <v>2435</v>
      </c>
      <c r="W56" t="s">
        <v>1541</v>
      </c>
      <c r="X56" t="s">
        <v>1538</v>
      </c>
      <c r="Y56" t="s">
        <v>1547</v>
      </c>
      <c r="Z56" t="s">
        <v>1536</v>
      </c>
      <c r="AA56" t="s">
        <v>1557</v>
      </c>
      <c r="AB56" t="s">
        <v>1541</v>
      </c>
      <c r="AC56" t="s">
        <v>1538</v>
      </c>
      <c r="AD56" t="s">
        <v>1549</v>
      </c>
      <c r="AE56" t="s">
        <v>1536</v>
      </c>
      <c r="AF56" t="s">
        <v>2703</v>
      </c>
      <c r="AG56" t="s">
        <v>1541</v>
      </c>
      <c r="AH56" t="s">
        <v>1538</v>
      </c>
      <c r="AI56" t="s">
        <v>2324</v>
      </c>
      <c r="AJ56" t="s">
        <v>1536</v>
      </c>
      <c r="AK56" t="s">
        <v>1556</v>
      </c>
      <c r="BK56" t="s">
        <v>1553</v>
      </c>
    </row>
    <row r="57" spans="1:63" x14ac:dyDescent="0.3">
      <c r="A57" t="s">
        <v>1534</v>
      </c>
      <c r="B57" t="s">
        <v>1535</v>
      </c>
      <c r="C57" t="s">
        <v>1536</v>
      </c>
      <c r="D57" t="s">
        <v>2527</v>
      </c>
      <c r="E57" t="s">
        <v>1537</v>
      </c>
      <c r="F57" t="s">
        <v>1538</v>
      </c>
      <c r="G57" t="s">
        <v>1539</v>
      </c>
      <c r="H57" t="s">
        <v>1536</v>
      </c>
      <c r="I57">
        <v>1</v>
      </c>
      <c r="J57" t="s">
        <v>1540</v>
      </c>
      <c r="K57" t="s">
        <v>1541</v>
      </c>
      <c r="L57" t="s">
        <v>1538</v>
      </c>
      <c r="M57" t="s">
        <v>1542</v>
      </c>
      <c r="N57" t="s">
        <v>1536</v>
      </c>
      <c r="O57" t="s">
        <v>1543</v>
      </c>
      <c r="P57" t="s">
        <v>1541</v>
      </c>
      <c r="Q57" t="s">
        <v>1538</v>
      </c>
      <c r="R57" t="s">
        <v>1544</v>
      </c>
      <c r="S57" t="s">
        <v>1536</v>
      </c>
      <c r="T57" s="33" t="s">
        <v>1545</v>
      </c>
      <c r="U57" s="33" t="s">
        <v>1546</v>
      </c>
      <c r="V57" t="s">
        <v>2436</v>
      </c>
      <c r="W57" t="s">
        <v>1541</v>
      </c>
      <c r="X57" t="s">
        <v>1538</v>
      </c>
      <c r="Y57" t="s">
        <v>1547</v>
      </c>
      <c r="Z57" t="s">
        <v>1536</v>
      </c>
      <c r="AA57" t="s">
        <v>1557</v>
      </c>
      <c r="AB57" t="s">
        <v>1541</v>
      </c>
      <c r="AC57" t="s">
        <v>1538</v>
      </c>
      <c r="AD57" t="s">
        <v>1549</v>
      </c>
      <c r="AE57" t="s">
        <v>1536</v>
      </c>
      <c r="AF57" t="s">
        <v>2703</v>
      </c>
      <c r="AG57" t="s">
        <v>1541</v>
      </c>
      <c r="AH57" t="s">
        <v>1538</v>
      </c>
      <c r="AI57" t="s">
        <v>2324</v>
      </c>
      <c r="AJ57" t="s">
        <v>1536</v>
      </c>
      <c r="AK57" t="s">
        <v>1556</v>
      </c>
      <c r="BK57" t="s">
        <v>1553</v>
      </c>
    </row>
    <row r="58" spans="1:63" x14ac:dyDescent="0.3">
      <c r="A58" t="s">
        <v>1534</v>
      </c>
      <c r="B58" t="s">
        <v>1535</v>
      </c>
      <c r="C58" t="s">
        <v>1536</v>
      </c>
      <c r="D58" t="s">
        <v>2528</v>
      </c>
      <c r="E58" t="s">
        <v>1537</v>
      </c>
      <c r="F58" t="s">
        <v>1538</v>
      </c>
      <c r="G58" t="s">
        <v>1539</v>
      </c>
      <c r="H58" t="s">
        <v>1536</v>
      </c>
      <c r="I58">
        <v>1</v>
      </c>
      <c r="J58" t="s">
        <v>1540</v>
      </c>
      <c r="K58" t="s">
        <v>1541</v>
      </c>
      <c r="L58" t="s">
        <v>1538</v>
      </c>
      <c r="M58" t="s">
        <v>1542</v>
      </c>
      <c r="N58" t="s">
        <v>1536</v>
      </c>
      <c r="O58" t="s">
        <v>1543</v>
      </c>
      <c r="P58" t="s">
        <v>1541</v>
      </c>
      <c r="Q58" t="s">
        <v>1538</v>
      </c>
      <c r="R58" t="s">
        <v>1544</v>
      </c>
      <c r="S58" t="s">
        <v>1536</v>
      </c>
      <c r="T58" s="33" t="s">
        <v>1545</v>
      </c>
      <c r="U58" s="33" t="s">
        <v>1546</v>
      </c>
      <c r="V58" t="s">
        <v>2437</v>
      </c>
      <c r="W58" t="s">
        <v>1541</v>
      </c>
      <c r="X58" t="s">
        <v>1538</v>
      </c>
      <c r="Y58" t="s">
        <v>1547</v>
      </c>
      <c r="Z58" t="s">
        <v>1536</v>
      </c>
      <c r="AA58" t="s">
        <v>1557</v>
      </c>
      <c r="AB58" t="s">
        <v>1541</v>
      </c>
      <c r="AC58" t="s">
        <v>1538</v>
      </c>
      <c r="AD58" t="s">
        <v>1549</v>
      </c>
      <c r="AE58" t="s">
        <v>1536</v>
      </c>
      <c r="AF58" t="s">
        <v>2703</v>
      </c>
      <c r="AG58" t="s">
        <v>1541</v>
      </c>
      <c r="AH58" t="s">
        <v>1538</v>
      </c>
      <c r="AI58" t="s">
        <v>2324</v>
      </c>
      <c r="AJ58" t="s">
        <v>1536</v>
      </c>
      <c r="AK58" t="s">
        <v>1556</v>
      </c>
      <c r="BK58" t="s">
        <v>1553</v>
      </c>
    </row>
    <row r="59" spans="1:63" x14ac:dyDescent="0.3">
      <c r="A59" t="s">
        <v>1534</v>
      </c>
      <c r="B59" t="s">
        <v>1535</v>
      </c>
      <c r="C59" t="s">
        <v>1536</v>
      </c>
      <c r="D59" t="s">
        <v>2529</v>
      </c>
      <c r="E59" t="s">
        <v>1537</v>
      </c>
      <c r="F59" t="s">
        <v>1538</v>
      </c>
      <c r="G59" t="s">
        <v>1539</v>
      </c>
      <c r="H59" t="s">
        <v>1536</v>
      </c>
      <c r="I59">
        <v>1</v>
      </c>
      <c r="J59" t="s">
        <v>1540</v>
      </c>
      <c r="K59" t="s">
        <v>1541</v>
      </c>
      <c r="L59" t="s">
        <v>1538</v>
      </c>
      <c r="M59" t="s">
        <v>1542</v>
      </c>
      <c r="N59" t="s">
        <v>1536</v>
      </c>
      <c r="O59" t="s">
        <v>1543</v>
      </c>
      <c r="P59" t="s">
        <v>1541</v>
      </c>
      <c r="Q59" t="s">
        <v>1538</v>
      </c>
      <c r="R59" t="s">
        <v>1544</v>
      </c>
      <c r="S59" t="s">
        <v>1536</v>
      </c>
      <c r="T59" s="33" t="s">
        <v>1545</v>
      </c>
      <c r="U59" s="33" t="s">
        <v>1546</v>
      </c>
      <c r="V59" t="s">
        <v>2438</v>
      </c>
      <c r="W59" t="s">
        <v>1541</v>
      </c>
      <c r="X59" t="s">
        <v>1538</v>
      </c>
      <c r="Y59" t="s">
        <v>1547</v>
      </c>
      <c r="Z59" t="s">
        <v>1536</v>
      </c>
      <c r="AA59" t="s">
        <v>1557</v>
      </c>
      <c r="AB59" t="s">
        <v>1541</v>
      </c>
      <c r="AC59" t="s">
        <v>1538</v>
      </c>
      <c r="AD59" t="s">
        <v>1549</v>
      </c>
      <c r="AE59" t="s">
        <v>1536</v>
      </c>
      <c r="AF59" t="s">
        <v>2703</v>
      </c>
      <c r="AG59" t="s">
        <v>1541</v>
      </c>
      <c r="AH59" t="s">
        <v>1538</v>
      </c>
      <c r="AI59" t="s">
        <v>2324</v>
      </c>
      <c r="AJ59" t="s">
        <v>1536</v>
      </c>
      <c r="AK59" t="s">
        <v>1556</v>
      </c>
      <c r="BK59" t="s">
        <v>1553</v>
      </c>
    </row>
    <row r="60" spans="1:63" x14ac:dyDescent="0.3">
      <c r="A60" t="s">
        <v>1534</v>
      </c>
      <c r="B60" t="s">
        <v>1535</v>
      </c>
      <c r="C60" t="s">
        <v>1536</v>
      </c>
      <c r="D60" t="s">
        <v>2530</v>
      </c>
      <c r="E60" t="s">
        <v>1537</v>
      </c>
      <c r="F60" t="s">
        <v>1538</v>
      </c>
      <c r="G60" t="s">
        <v>1539</v>
      </c>
      <c r="H60" t="s">
        <v>1536</v>
      </c>
      <c r="I60">
        <v>1</v>
      </c>
      <c r="J60" t="s">
        <v>1540</v>
      </c>
      <c r="K60" t="s">
        <v>1541</v>
      </c>
      <c r="L60" t="s">
        <v>1538</v>
      </c>
      <c r="M60" t="s">
        <v>1542</v>
      </c>
      <c r="N60" t="s">
        <v>1536</v>
      </c>
      <c r="O60" t="s">
        <v>1543</v>
      </c>
      <c r="P60" t="s">
        <v>1541</v>
      </c>
      <c r="Q60" t="s">
        <v>1538</v>
      </c>
      <c r="R60" t="s">
        <v>1544</v>
      </c>
      <c r="S60" t="s">
        <v>1536</v>
      </c>
      <c r="T60" s="33" t="s">
        <v>1545</v>
      </c>
      <c r="U60" s="33" t="s">
        <v>1546</v>
      </c>
      <c r="V60" t="s">
        <v>2439</v>
      </c>
      <c r="W60" t="s">
        <v>1541</v>
      </c>
      <c r="X60" t="s">
        <v>1538</v>
      </c>
      <c r="Y60" t="s">
        <v>1547</v>
      </c>
      <c r="Z60" t="s">
        <v>1536</v>
      </c>
      <c r="AA60" t="s">
        <v>1557</v>
      </c>
      <c r="AB60" t="s">
        <v>1541</v>
      </c>
      <c r="AC60" t="s">
        <v>1538</v>
      </c>
      <c r="AD60" t="s">
        <v>1549</v>
      </c>
      <c r="AE60" t="s">
        <v>1536</v>
      </c>
      <c r="AF60" t="s">
        <v>2703</v>
      </c>
      <c r="AG60" t="s">
        <v>1541</v>
      </c>
      <c r="AH60" t="s">
        <v>1538</v>
      </c>
      <c r="AI60" t="s">
        <v>2324</v>
      </c>
      <c r="AJ60" t="s">
        <v>1536</v>
      </c>
      <c r="AK60" t="s">
        <v>1556</v>
      </c>
      <c r="BK60" t="s">
        <v>1553</v>
      </c>
    </row>
    <row r="61" spans="1:63" x14ac:dyDescent="0.3">
      <c r="A61" t="s">
        <v>1534</v>
      </c>
      <c r="B61" t="s">
        <v>1535</v>
      </c>
      <c r="C61" t="s">
        <v>1536</v>
      </c>
      <c r="D61" t="s">
        <v>2531</v>
      </c>
      <c r="E61" t="s">
        <v>1537</v>
      </c>
      <c r="F61" t="s">
        <v>1538</v>
      </c>
      <c r="G61" t="s">
        <v>1539</v>
      </c>
      <c r="H61" t="s">
        <v>1536</v>
      </c>
      <c r="I61">
        <v>1</v>
      </c>
      <c r="J61" t="s">
        <v>1540</v>
      </c>
      <c r="K61" t="s">
        <v>1541</v>
      </c>
      <c r="L61" t="s">
        <v>1538</v>
      </c>
      <c r="M61" t="s">
        <v>1542</v>
      </c>
      <c r="N61" t="s">
        <v>1536</v>
      </c>
      <c r="O61" t="s">
        <v>1543</v>
      </c>
      <c r="P61" t="s">
        <v>1541</v>
      </c>
      <c r="Q61" t="s">
        <v>1538</v>
      </c>
      <c r="R61" t="s">
        <v>1544</v>
      </c>
      <c r="S61" t="s">
        <v>1536</v>
      </c>
      <c r="T61" s="33" t="s">
        <v>1545</v>
      </c>
      <c r="U61" s="33" t="s">
        <v>1546</v>
      </c>
      <c r="V61" t="s">
        <v>2440</v>
      </c>
      <c r="W61" t="s">
        <v>1541</v>
      </c>
      <c r="X61" t="s">
        <v>1538</v>
      </c>
      <c r="Y61" t="s">
        <v>1547</v>
      </c>
      <c r="Z61" t="s">
        <v>1536</v>
      </c>
      <c r="AA61" t="s">
        <v>1557</v>
      </c>
      <c r="AB61" t="s">
        <v>1541</v>
      </c>
      <c r="AC61" t="s">
        <v>1538</v>
      </c>
      <c r="AD61" t="s">
        <v>1549</v>
      </c>
      <c r="AE61" t="s">
        <v>1536</v>
      </c>
      <c r="AF61" t="s">
        <v>2703</v>
      </c>
      <c r="AG61" t="s">
        <v>1541</v>
      </c>
      <c r="AH61" t="s">
        <v>1538</v>
      </c>
      <c r="AI61" t="s">
        <v>2324</v>
      </c>
      <c r="AJ61" t="s">
        <v>1536</v>
      </c>
      <c r="AK61" t="s">
        <v>1556</v>
      </c>
      <c r="BK61" t="s">
        <v>1553</v>
      </c>
    </row>
    <row r="62" spans="1:63" x14ac:dyDescent="0.3">
      <c r="A62" t="s">
        <v>1534</v>
      </c>
      <c r="B62" t="s">
        <v>1535</v>
      </c>
      <c r="C62" t="s">
        <v>1536</v>
      </c>
      <c r="D62" t="s">
        <v>2532</v>
      </c>
      <c r="E62" t="s">
        <v>1537</v>
      </c>
      <c r="F62" t="s">
        <v>1538</v>
      </c>
      <c r="G62" t="s">
        <v>1539</v>
      </c>
      <c r="H62" t="s">
        <v>1536</v>
      </c>
      <c r="I62">
        <v>1</v>
      </c>
      <c r="J62" t="s">
        <v>1540</v>
      </c>
      <c r="K62" t="s">
        <v>1541</v>
      </c>
      <c r="L62" t="s">
        <v>1538</v>
      </c>
      <c r="M62" t="s">
        <v>1542</v>
      </c>
      <c r="N62" t="s">
        <v>1536</v>
      </c>
      <c r="O62" t="s">
        <v>1543</v>
      </c>
      <c r="P62" t="s">
        <v>1541</v>
      </c>
      <c r="Q62" t="s">
        <v>1538</v>
      </c>
      <c r="R62" t="s">
        <v>1544</v>
      </c>
      <c r="S62" t="s">
        <v>1536</v>
      </c>
      <c r="T62" s="33" t="s">
        <v>1545</v>
      </c>
      <c r="U62" s="33" t="s">
        <v>1546</v>
      </c>
      <c r="V62" t="s">
        <v>2441</v>
      </c>
      <c r="W62" t="s">
        <v>1541</v>
      </c>
      <c r="X62" t="s">
        <v>1538</v>
      </c>
      <c r="Y62" t="s">
        <v>1547</v>
      </c>
      <c r="Z62" t="s">
        <v>1536</v>
      </c>
      <c r="AA62" t="s">
        <v>1557</v>
      </c>
      <c r="AB62" t="s">
        <v>1541</v>
      </c>
      <c r="AC62" t="s">
        <v>1538</v>
      </c>
      <c r="AD62" t="s">
        <v>1549</v>
      </c>
      <c r="AE62" t="s">
        <v>1536</v>
      </c>
      <c r="AF62" t="s">
        <v>2703</v>
      </c>
      <c r="AG62" t="s">
        <v>1541</v>
      </c>
      <c r="AH62" t="s">
        <v>1538</v>
      </c>
      <c r="AI62" t="s">
        <v>2324</v>
      </c>
      <c r="AJ62" t="s">
        <v>1536</v>
      </c>
      <c r="AK62" t="s">
        <v>1556</v>
      </c>
      <c r="BK62" t="s">
        <v>1553</v>
      </c>
    </row>
    <row r="63" spans="1:63" x14ac:dyDescent="0.3">
      <c r="A63" t="s">
        <v>1534</v>
      </c>
      <c r="B63" t="s">
        <v>1535</v>
      </c>
      <c r="C63" t="s">
        <v>1536</v>
      </c>
      <c r="D63" t="s">
        <v>2533</v>
      </c>
      <c r="E63" t="s">
        <v>1537</v>
      </c>
      <c r="F63" t="s">
        <v>1538</v>
      </c>
      <c r="G63" t="s">
        <v>1539</v>
      </c>
      <c r="H63" t="s">
        <v>1536</v>
      </c>
      <c r="I63">
        <v>1</v>
      </c>
      <c r="J63" t="s">
        <v>1540</v>
      </c>
      <c r="K63" t="s">
        <v>1541</v>
      </c>
      <c r="L63" t="s">
        <v>1538</v>
      </c>
      <c r="M63" t="s">
        <v>1542</v>
      </c>
      <c r="N63" t="s">
        <v>1536</v>
      </c>
      <c r="O63" t="s">
        <v>1543</v>
      </c>
      <c r="P63" t="s">
        <v>1541</v>
      </c>
      <c r="Q63" t="s">
        <v>1538</v>
      </c>
      <c r="R63" t="s">
        <v>1544</v>
      </c>
      <c r="S63" t="s">
        <v>1536</v>
      </c>
      <c r="T63" s="33" t="s">
        <v>1545</v>
      </c>
      <c r="U63" s="33" t="s">
        <v>1546</v>
      </c>
      <c r="V63" t="s">
        <v>2442</v>
      </c>
      <c r="W63" t="s">
        <v>1541</v>
      </c>
      <c r="X63" t="s">
        <v>1538</v>
      </c>
      <c r="Y63" t="s">
        <v>1547</v>
      </c>
      <c r="Z63" t="s">
        <v>1536</v>
      </c>
      <c r="AA63" t="s">
        <v>1557</v>
      </c>
      <c r="AB63" t="s">
        <v>1541</v>
      </c>
      <c r="AC63" t="s">
        <v>1538</v>
      </c>
      <c r="AD63" t="s">
        <v>1549</v>
      </c>
      <c r="AE63" t="s">
        <v>1536</v>
      </c>
      <c r="AF63" t="s">
        <v>2703</v>
      </c>
      <c r="AG63" t="s">
        <v>1541</v>
      </c>
      <c r="AH63" t="s">
        <v>1538</v>
      </c>
      <c r="AI63" t="s">
        <v>2324</v>
      </c>
      <c r="AJ63" t="s">
        <v>1536</v>
      </c>
      <c r="AK63" t="s">
        <v>1556</v>
      </c>
      <c r="BK63" t="s">
        <v>1553</v>
      </c>
    </row>
    <row r="64" spans="1:63" x14ac:dyDescent="0.3">
      <c r="A64" t="s">
        <v>1534</v>
      </c>
      <c r="B64" t="s">
        <v>1535</v>
      </c>
      <c r="C64" t="s">
        <v>1536</v>
      </c>
      <c r="D64" t="s">
        <v>2534</v>
      </c>
      <c r="E64" t="s">
        <v>1537</v>
      </c>
      <c r="F64" t="s">
        <v>1538</v>
      </c>
      <c r="G64" t="s">
        <v>1539</v>
      </c>
      <c r="H64" t="s">
        <v>1536</v>
      </c>
      <c r="I64">
        <v>1</v>
      </c>
      <c r="J64" t="s">
        <v>1540</v>
      </c>
      <c r="K64" t="s">
        <v>1541</v>
      </c>
      <c r="L64" t="s">
        <v>1538</v>
      </c>
      <c r="M64" t="s">
        <v>1542</v>
      </c>
      <c r="N64" t="s">
        <v>1536</v>
      </c>
      <c r="O64" t="s">
        <v>1543</v>
      </c>
      <c r="P64" t="s">
        <v>1541</v>
      </c>
      <c r="Q64" t="s">
        <v>1538</v>
      </c>
      <c r="R64" t="s">
        <v>1544</v>
      </c>
      <c r="S64" t="s">
        <v>1536</v>
      </c>
      <c r="T64" s="33" t="s">
        <v>1545</v>
      </c>
      <c r="U64" s="33" t="s">
        <v>1546</v>
      </c>
      <c r="V64" t="s">
        <v>2443</v>
      </c>
      <c r="W64" t="s">
        <v>1541</v>
      </c>
      <c r="X64" t="s">
        <v>1538</v>
      </c>
      <c r="Y64" t="s">
        <v>1547</v>
      </c>
      <c r="Z64" t="s">
        <v>1536</v>
      </c>
      <c r="AA64" t="s">
        <v>1557</v>
      </c>
      <c r="AB64" t="s">
        <v>1541</v>
      </c>
      <c r="AC64" t="s">
        <v>1538</v>
      </c>
      <c r="AD64" t="s">
        <v>1549</v>
      </c>
      <c r="AE64" t="s">
        <v>1536</v>
      </c>
      <c r="AF64" t="s">
        <v>2703</v>
      </c>
      <c r="AG64" t="s">
        <v>1541</v>
      </c>
      <c r="AH64" t="s">
        <v>1538</v>
      </c>
      <c r="AI64" t="s">
        <v>2324</v>
      </c>
      <c r="AJ64" t="s">
        <v>1536</v>
      </c>
      <c r="AK64" t="s">
        <v>1556</v>
      </c>
      <c r="BK64" t="s">
        <v>1553</v>
      </c>
    </row>
    <row r="65" spans="1:63" x14ac:dyDescent="0.3">
      <c r="A65" t="s">
        <v>1534</v>
      </c>
      <c r="B65" t="s">
        <v>1535</v>
      </c>
      <c r="C65" t="s">
        <v>1536</v>
      </c>
      <c r="D65" t="s">
        <v>2535</v>
      </c>
      <c r="E65" t="s">
        <v>1537</v>
      </c>
      <c r="F65" t="s">
        <v>1538</v>
      </c>
      <c r="G65" t="s">
        <v>1539</v>
      </c>
      <c r="H65" t="s">
        <v>1536</v>
      </c>
      <c r="I65">
        <v>1</v>
      </c>
      <c r="J65" t="s">
        <v>1540</v>
      </c>
      <c r="K65" t="s">
        <v>1541</v>
      </c>
      <c r="L65" t="s">
        <v>1538</v>
      </c>
      <c r="M65" t="s">
        <v>1542</v>
      </c>
      <c r="N65" t="s">
        <v>1536</v>
      </c>
      <c r="O65" t="s">
        <v>1543</v>
      </c>
      <c r="P65" t="s">
        <v>1541</v>
      </c>
      <c r="Q65" t="s">
        <v>1538</v>
      </c>
      <c r="R65" t="s">
        <v>1544</v>
      </c>
      <c r="S65" t="s">
        <v>1536</v>
      </c>
      <c r="T65" s="33" t="s">
        <v>1545</v>
      </c>
      <c r="U65" s="33" t="s">
        <v>1546</v>
      </c>
      <c r="V65" t="s">
        <v>2444</v>
      </c>
      <c r="W65" t="s">
        <v>1541</v>
      </c>
      <c r="X65" t="s">
        <v>1538</v>
      </c>
      <c r="Y65" t="s">
        <v>1547</v>
      </c>
      <c r="Z65" t="s">
        <v>1536</v>
      </c>
      <c r="AA65" t="s">
        <v>1557</v>
      </c>
      <c r="AB65" t="s">
        <v>1541</v>
      </c>
      <c r="AC65" t="s">
        <v>1538</v>
      </c>
      <c r="AD65" t="s">
        <v>1549</v>
      </c>
      <c r="AE65" t="s">
        <v>1536</v>
      </c>
      <c r="AF65" t="s">
        <v>2703</v>
      </c>
      <c r="AG65" t="s">
        <v>1541</v>
      </c>
      <c r="AH65" t="s">
        <v>1538</v>
      </c>
      <c r="AI65" t="s">
        <v>2324</v>
      </c>
      <c r="AJ65" t="s">
        <v>1536</v>
      </c>
      <c r="AK65" t="s">
        <v>1556</v>
      </c>
      <c r="BK65" t="s">
        <v>1553</v>
      </c>
    </row>
    <row r="66" spans="1:63" x14ac:dyDescent="0.3">
      <c r="A66" t="s">
        <v>1534</v>
      </c>
      <c r="B66" t="s">
        <v>1535</v>
      </c>
      <c r="C66" t="s">
        <v>1536</v>
      </c>
      <c r="D66" t="s">
        <v>2536</v>
      </c>
      <c r="E66" t="s">
        <v>1537</v>
      </c>
      <c r="F66" t="s">
        <v>1538</v>
      </c>
      <c r="G66" t="s">
        <v>1539</v>
      </c>
      <c r="H66" t="s">
        <v>1536</v>
      </c>
      <c r="I66">
        <v>1</v>
      </c>
      <c r="J66" t="s">
        <v>1540</v>
      </c>
      <c r="K66" t="s">
        <v>1541</v>
      </c>
      <c r="L66" t="s">
        <v>1538</v>
      </c>
      <c r="M66" t="s">
        <v>1542</v>
      </c>
      <c r="N66" t="s">
        <v>1536</v>
      </c>
      <c r="O66" t="s">
        <v>1543</v>
      </c>
      <c r="P66" t="s">
        <v>1541</v>
      </c>
      <c r="Q66" t="s">
        <v>1538</v>
      </c>
      <c r="R66" t="s">
        <v>1544</v>
      </c>
      <c r="S66" t="s">
        <v>1536</v>
      </c>
      <c r="T66" s="33" t="s">
        <v>1545</v>
      </c>
      <c r="U66" s="33" t="s">
        <v>1546</v>
      </c>
      <c r="V66" t="s">
        <v>2445</v>
      </c>
      <c r="W66" t="s">
        <v>1541</v>
      </c>
      <c r="X66" t="s">
        <v>1538</v>
      </c>
      <c r="Y66" t="s">
        <v>1547</v>
      </c>
      <c r="Z66" t="s">
        <v>1536</v>
      </c>
      <c r="AA66" t="s">
        <v>1557</v>
      </c>
      <c r="AB66" t="s">
        <v>1541</v>
      </c>
      <c r="AC66" t="s">
        <v>1538</v>
      </c>
      <c r="AD66" t="s">
        <v>1549</v>
      </c>
      <c r="AE66" t="s">
        <v>1536</v>
      </c>
      <c r="AF66" t="s">
        <v>2703</v>
      </c>
      <c r="AG66" t="s">
        <v>1541</v>
      </c>
      <c r="AH66" t="s">
        <v>1538</v>
      </c>
      <c r="AI66" t="s">
        <v>2324</v>
      </c>
      <c r="AJ66" t="s">
        <v>1536</v>
      </c>
      <c r="AK66" t="s">
        <v>1556</v>
      </c>
      <c r="BK66" t="s">
        <v>1553</v>
      </c>
    </row>
    <row r="67" spans="1:63" x14ac:dyDescent="0.3">
      <c r="A67" t="s">
        <v>1534</v>
      </c>
      <c r="B67" t="s">
        <v>1535</v>
      </c>
      <c r="C67" t="s">
        <v>1536</v>
      </c>
      <c r="D67" t="s">
        <v>2704</v>
      </c>
      <c r="E67" t="s">
        <v>1537</v>
      </c>
      <c r="F67" t="s">
        <v>1538</v>
      </c>
      <c r="G67" t="s">
        <v>1539</v>
      </c>
      <c r="H67" t="s">
        <v>1536</v>
      </c>
      <c r="I67">
        <v>1</v>
      </c>
      <c r="J67" t="s">
        <v>1540</v>
      </c>
      <c r="K67" t="s">
        <v>1541</v>
      </c>
      <c r="L67" t="s">
        <v>1538</v>
      </c>
      <c r="M67" t="s">
        <v>1542</v>
      </c>
      <c r="N67" t="s">
        <v>1536</v>
      </c>
      <c r="O67" t="s">
        <v>1543</v>
      </c>
      <c r="P67" t="s">
        <v>1541</v>
      </c>
      <c r="Q67" t="s">
        <v>1538</v>
      </c>
      <c r="R67" t="s">
        <v>1544</v>
      </c>
      <c r="S67" t="s">
        <v>1536</v>
      </c>
      <c r="T67" s="33" t="s">
        <v>1545</v>
      </c>
      <c r="U67" s="33" t="s">
        <v>1546</v>
      </c>
      <c r="V67" t="s">
        <v>2604</v>
      </c>
      <c r="W67" t="s">
        <v>1541</v>
      </c>
      <c r="X67" t="s">
        <v>1538</v>
      </c>
      <c r="Y67" t="s">
        <v>1547</v>
      </c>
      <c r="Z67" t="s">
        <v>1536</v>
      </c>
      <c r="AA67" t="s">
        <v>1557</v>
      </c>
      <c r="AB67" t="s">
        <v>1541</v>
      </c>
      <c r="AC67" t="s">
        <v>1538</v>
      </c>
      <c r="AD67" t="s">
        <v>1549</v>
      </c>
      <c r="AE67" t="s">
        <v>1536</v>
      </c>
      <c r="AF67" t="s">
        <v>2703</v>
      </c>
      <c r="AG67" t="s">
        <v>1541</v>
      </c>
      <c r="AH67" t="s">
        <v>1538</v>
      </c>
      <c r="AI67" t="s">
        <v>2324</v>
      </c>
      <c r="AJ67" t="s">
        <v>1536</v>
      </c>
      <c r="AK67" t="s">
        <v>1556</v>
      </c>
      <c r="BK67" t="s">
        <v>1553</v>
      </c>
    </row>
    <row r="68" spans="1:63" x14ac:dyDescent="0.3">
      <c r="A68" t="s">
        <v>1534</v>
      </c>
      <c r="B68" t="s">
        <v>1535</v>
      </c>
      <c r="C68" t="s">
        <v>1536</v>
      </c>
      <c r="D68" t="s">
        <v>2705</v>
      </c>
      <c r="E68" t="s">
        <v>1537</v>
      </c>
      <c r="F68" t="s">
        <v>1538</v>
      </c>
      <c r="G68" t="s">
        <v>1539</v>
      </c>
      <c r="H68" t="s">
        <v>1536</v>
      </c>
      <c r="I68">
        <v>1</v>
      </c>
      <c r="J68" t="s">
        <v>1540</v>
      </c>
      <c r="K68" t="s">
        <v>1541</v>
      </c>
      <c r="L68" t="s">
        <v>1538</v>
      </c>
      <c r="M68" t="s">
        <v>1542</v>
      </c>
      <c r="N68" t="s">
        <v>1536</v>
      </c>
      <c r="O68" t="s">
        <v>1543</v>
      </c>
      <c r="P68" t="s">
        <v>1541</v>
      </c>
      <c r="Q68" t="s">
        <v>1538</v>
      </c>
      <c r="R68" t="s">
        <v>1544</v>
      </c>
      <c r="S68" t="s">
        <v>1536</v>
      </c>
      <c r="T68" s="33" t="s">
        <v>1545</v>
      </c>
      <c r="U68" s="33" t="s">
        <v>1546</v>
      </c>
      <c r="V68" t="s">
        <v>2605</v>
      </c>
      <c r="W68" t="s">
        <v>1541</v>
      </c>
      <c r="X68" t="s">
        <v>1538</v>
      </c>
      <c r="Y68" t="s">
        <v>1547</v>
      </c>
      <c r="Z68" t="s">
        <v>1536</v>
      </c>
      <c r="AA68" t="s">
        <v>1557</v>
      </c>
      <c r="AB68" t="s">
        <v>1541</v>
      </c>
      <c r="AC68" t="s">
        <v>1538</v>
      </c>
      <c r="AD68" t="s">
        <v>1549</v>
      </c>
      <c r="AE68" t="s">
        <v>1536</v>
      </c>
      <c r="AF68" t="s">
        <v>2703</v>
      </c>
      <c r="AG68" t="s">
        <v>1541</v>
      </c>
      <c r="AH68" t="s">
        <v>1538</v>
      </c>
      <c r="AI68" t="s">
        <v>2324</v>
      </c>
      <c r="AJ68" t="s">
        <v>1536</v>
      </c>
      <c r="AK68" t="s">
        <v>1556</v>
      </c>
      <c r="BK68" t="s">
        <v>1553</v>
      </c>
    </row>
    <row r="69" spans="1:63" x14ac:dyDescent="0.3">
      <c r="A69" t="s">
        <v>1534</v>
      </c>
      <c r="B69" t="s">
        <v>1535</v>
      </c>
      <c r="C69" t="s">
        <v>1536</v>
      </c>
      <c r="D69" t="s">
        <v>2706</v>
      </c>
      <c r="E69" t="s">
        <v>1537</v>
      </c>
      <c r="F69" t="s">
        <v>1538</v>
      </c>
      <c r="G69" t="s">
        <v>1539</v>
      </c>
      <c r="H69" t="s">
        <v>1536</v>
      </c>
      <c r="I69">
        <v>1</v>
      </c>
      <c r="J69" t="s">
        <v>1540</v>
      </c>
      <c r="K69" t="s">
        <v>1541</v>
      </c>
      <c r="L69" t="s">
        <v>1538</v>
      </c>
      <c r="M69" t="s">
        <v>1542</v>
      </c>
      <c r="N69" t="s">
        <v>1536</v>
      </c>
      <c r="O69" t="s">
        <v>1543</v>
      </c>
      <c r="P69" t="s">
        <v>1541</v>
      </c>
      <c r="Q69" t="s">
        <v>1538</v>
      </c>
      <c r="R69" t="s">
        <v>1544</v>
      </c>
      <c r="S69" t="s">
        <v>1536</v>
      </c>
      <c r="T69" s="33" t="s">
        <v>1545</v>
      </c>
      <c r="U69" s="33" t="s">
        <v>1546</v>
      </c>
      <c r="V69" t="s">
        <v>2606</v>
      </c>
      <c r="W69" t="s">
        <v>1541</v>
      </c>
      <c r="X69" t="s">
        <v>1538</v>
      </c>
      <c r="Y69" t="s">
        <v>1547</v>
      </c>
      <c r="Z69" t="s">
        <v>1536</v>
      </c>
      <c r="AA69" t="s">
        <v>1557</v>
      </c>
      <c r="AB69" t="s">
        <v>1541</v>
      </c>
      <c r="AC69" t="s">
        <v>1538</v>
      </c>
      <c r="AD69" t="s">
        <v>1549</v>
      </c>
      <c r="AE69" t="s">
        <v>1536</v>
      </c>
      <c r="AF69" t="s">
        <v>2703</v>
      </c>
      <c r="AG69" t="s">
        <v>1541</v>
      </c>
      <c r="AH69" t="s">
        <v>1538</v>
      </c>
      <c r="AI69" t="s">
        <v>2324</v>
      </c>
      <c r="AJ69" t="s">
        <v>1536</v>
      </c>
      <c r="AK69" t="s">
        <v>1556</v>
      </c>
      <c r="BK69" t="s">
        <v>1553</v>
      </c>
    </row>
    <row r="70" spans="1:63" x14ac:dyDescent="0.3">
      <c r="A70" t="s">
        <v>1534</v>
      </c>
      <c r="B70" t="s">
        <v>1535</v>
      </c>
      <c r="C70" t="s">
        <v>1536</v>
      </c>
      <c r="D70" t="s">
        <v>2707</v>
      </c>
      <c r="E70" t="s">
        <v>1537</v>
      </c>
      <c r="F70" t="s">
        <v>1538</v>
      </c>
      <c r="G70" t="s">
        <v>1539</v>
      </c>
      <c r="H70" t="s">
        <v>1536</v>
      </c>
      <c r="I70">
        <v>1</v>
      </c>
      <c r="J70" t="s">
        <v>1540</v>
      </c>
      <c r="K70" t="s">
        <v>1541</v>
      </c>
      <c r="L70" t="s">
        <v>1538</v>
      </c>
      <c r="M70" t="s">
        <v>1542</v>
      </c>
      <c r="N70" t="s">
        <v>1536</v>
      </c>
      <c r="O70" t="s">
        <v>1543</v>
      </c>
      <c r="P70" t="s">
        <v>1541</v>
      </c>
      <c r="Q70" t="s">
        <v>1538</v>
      </c>
      <c r="R70" t="s">
        <v>1544</v>
      </c>
      <c r="S70" t="s">
        <v>1536</v>
      </c>
      <c r="T70" s="33" t="s">
        <v>1545</v>
      </c>
      <c r="U70" s="33" t="s">
        <v>1546</v>
      </c>
      <c r="V70" t="s">
        <v>2607</v>
      </c>
      <c r="W70" t="s">
        <v>1541</v>
      </c>
      <c r="X70" t="s">
        <v>1538</v>
      </c>
      <c r="Y70" t="s">
        <v>1547</v>
      </c>
      <c r="Z70" t="s">
        <v>1536</v>
      </c>
      <c r="AA70" t="s">
        <v>1557</v>
      </c>
      <c r="AB70" t="s">
        <v>1541</v>
      </c>
      <c r="AC70" t="s">
        <v>1538</v>
      </c>
      <c r="AD70" t="s">
        <v>1549</v>
      </c>
      <c r="AE70" t="s">
        <v>1536</v>
      </c>
      <c r="AF70" t="s">
        <v>2703</v>
      </c>
      <c r="AG70" t="s">
        <v>1541</v>
      </c>
      <c r="AH70" t="s">
        <v>1538</v>
      </c>
      <c r="AI70" t="s">
        <v>2324</v>
      </c>
      <c r="AJ70" t="s">
        <v>1536</v>
      </c>
      <c r="AK70" t="s">
        <v>1556</v>
      </c>
      <c r="BK70" t="s">
        <v>1553</v>
      </c>
    </row>
    <row r="71" spans="1:63" x14ac:dyDescent="0.3">
      <c r="A71" t="s">
        <v>1534</v>
      </c>
      <c r="B71" t="s">
        <v>1535</v>
      </c>
      <c r="C71" t="s">
        <v>1536</v>
      </c>
      <c r="D71" t="s">
        <v>2708</v>
      </c>
      <c r="E71" t="s">
        <v>1537</v>
      </c>
      <c r="F71" t="s">
        <v>1538</v>
      </c>
      <c r="G71" t="s">
        <v>1539</v>
      </c>
      <c r="H71" t="s">
        <v>1536</v>
      </c>
      <c r="I71">
        <v>1</v>
      </c>
      <c r="J71" t="s">
        <v>1540</v>
      </c>
      <c r="K71" t="s">
        <v>1541</v>
      </c>
      <c r="L71" t="s">
        <v>1538</v>
      </c>
      <c r="M71" t="s">
        <v>1542</v>
      </c>
      <c r="N71" t="s">
        <v>1536</v>
      </c>
      <c r="O71" t="s">
        <v>1543</v>
      </c>
      <c r="P71" t="s">
        <v>1541</v>
      </c>
      <c r="Q71" t="s">
        <v>1538</v>
      </c>
      <c r="R71" t="s">
        <v>1544</v>
      </c>
      <c r="S71" t="s">
        <v>1536</v>
      </c>
      <c r="T71" s="33" t="s">
        <v>1545</v>
      </c>
      <c r="U71" s="33" t="s">
        <v>1546</v>
      </c>
      <c r="V71" t="s">
        <v>2608</v>
      </c>
      <c r="W71" t="s">
        <v>1541</v>
      </c>
      <c r="X71" t="s">
        <v>1538</v>
      </c>
      <c r="Y71" t="s">
        <v>1547</v>
      </c>
      <c r="Z71" t="s">
        <v>1536</v>
      </c>
      <c r="AA71" t="s">
        <v>1557</v>
      </c>
      <c r="AB71" t="s">
        <v>1541</v>
      </c>
      <c r="AC71" t="s">
        <v>1538</v>
      </c>
      <c r="AD71" t="s">
        <v>1549</v>
      </c>
      <c r="AE71" t="s">
        <v>1536</v>
      </c>
      <c r="AF71" t="s">
        <v>2703</v>
      </c>
      <c r="AG71" t="s">
        <v>1541</v>
      </c>
      <c r="AH71" t="s">
        <v>1538</v>
      </c>
      <c r="AI71" t="s">
        <v>2324</v>
      </c>
      <c r="AJ71" t="s">
        <v>1536</v>
      </c>
      <c r="AK71" t="s">
        <v>1556</v>
      </c>
      <c r="BK71" t="s">
        <v>1553</v>
      </c>
    </row>
    <row r="72" spans="1:63" x14ac:dyDescent="0.3">
      <c r="A72" t="s">
        <v>1534</v>
      </c>
      <c r="B72" t="s">
        <v>1535</v>
      </c>
      <c r="C72" t="s">
        <v>1536</v>
      </c>
      <c r="D72" t="s">
        <v>2709</v>
      </c>
      <c r="E72" t="s">
        <v>1537</v>
      </c>
      <c r="F72" t="s">
        <v>1538</v>
      </c>
      <c r="G72" t="s">
        <v>1539</v>
      </c>
      <c r="H72" t="s">
        <v>1536</v>
      </c>
      <c r="I72">
        <v>1</v>
      </c>
      <c r="J72" t="s">
        <v>1540</v>
      </c>
      <c r="K72" t="s">
        <v>1541</v>
      </c>
      <c r="L72" t="s">
        <v>1538</v>
      </c>
      <c r="M72" t="s">
        <v>1542</v>
      </c>
      <c r="N72" t="s">
        <v>1536</v>
      </c>
      <c r="O72" t="s">
        <v>1543</v>
      </c>
      <c r="P72" t="s">
        <v>1541</v>
      </c>
      <c r="Q72" t="s">
        <v>1538</v>
      </c>
      <c r="R72" t="s">
        <v>1544</v>
      </c>
      <c r="S72" t="s">
        <v>1536</v>
      </c>
      <c r="T72" s="33" t="s">
        <v>1545</v>
      </c>
      <c r="U72" s="33" t="s">
        <v>1546</v>
      </c>
      <c r="V72" t="s">
        <v>2609</v>
      </c>
      <c r="W72" t="s">
        <v>1541</v>
      </c>
      <c r="X72" t="s">
        <v>1538</v>
      </c>
      <c r="Y72" t="s">
        <v>1547</v>
      </c>
      <c r="Z72" t="s">
        <v>1536</v>
      </c>
      <c r="AA72" t="s">
        <v>1557</v>
      </c>
      <c r="AB72" t="s">
        <v>1541</v>
      </c>
      <c r="AC72" t="s">
        <v>1538</v>
      </c>
      <c r="AD72" t="s">
        <v>1549</v>
      </c>
      <c r="AE72" t="s">
        <v>1536</v>
      </c>
      <c r="AF72" t="s">
        <v>2703</v>
      </c>
      <c r="AG72" t="s">
        <v>1541</v>
      </c>
      <c r="AH72" t="s">
        <v>1538</v>
      </c>
      <c r="AI72" t="s">
        <v>2324</v>
      </c>
      <c r="AJ72" t="s">
        <v>1536</v>
      </c>
      <c r="AK72" t="s">
        <v>1556</v>
      </c>
      <c r="BK72" t="s">
        <v>1553</v>
      </c>
    </row>
    <row r="73" spans="1:63" x14ac:dyDescent="0.3">
      <c r="A73" t="s">
        <v>1534</v>
      </c>
      <c r="B73" t="s">
        <v>1535</v>
      </c>
      <c r="C73" t="s">
        <v>1536</v>
      </c>
      <c r="D73" t="s">
        <v>2710</v>
      </c>
      <c r="E73" t="s">
        <v>1537</v>
      </c>
      <c r="F73" t="s">
        <v>1538</v>
      </c>
      <c r="G73" t="s">
        <v>1539</v>
      </c>
      <c r="H73" t="s">
        <v>1536</v>
      </c>
      <c r="I73">
        <v>1</v>
      </c>
      <c r="J73" t="s">
        <v>1540</v>
      </c>
      <c r="K73" t="s">
        <v>1541</v>
      </c>
      <c r="L73" t="s">
        <v>1538</v>
      </c>
      <c r="M73" t="s">
        <v>1542</v>
      </c>
      <c r="N73" t="s">
        <v>1536</v>
      </c>
      <c r="O73" t="s">
        <v>1543</v>
      </c>
      <c r="P73" t="s">
        <v>1541</v>
      </c>
      <c r="Q73" t="s">
        <v>1538</v>
      </c>
      <c r="R73" t="s">
        <v>1544</v>
      </c>
      <c r="S73" t="s">
        <v>1536</v>
      </c>
      <c r="T73" s="33" t="s">
        <v>1545</v>
      </c>
      <c r="U73" s="33" t="s">
        <v>1546</v>
      </c>
      <c r="V73" t="s">
        <v>2610</v>
      </c>
      <c r="W73" t="s">
        <v>1541</v>
      </c>
      <c r="X73" t="s">
        <v>1538</v>
      </c>
      <c r="Y73" t="s">
        <v>1547</v>
      </c>
      <c r="Z73" t="s">
        <v>1536</v>
      </c>
      <c r="AA73" t="s">
        <v>1557</v>
      </c>
      <c r="AB73" t="s">
        <v>1541</v>
      </c>
      <c r="AC73" t="s">
        <v>1538</v>
      </c>
      <c r="AD73" t="s">
        <v>1549</v>
      </c>
      <c r="AE73" t="s">
        <v>1536</v>
      </c>
      <c r="AF73" t="s">
        <v>2703</v>
      </c>
      <c r="AG73" t="s">
        <v>1541</v>
      </c>
      <c r="AH73" t="s">
        <v>1538</v>
      </c>
      <c r="AI73" t="s">
        <v>2324</v>
      </c>
      <c r="AJ73" t="s">
        <v>1536</v>
      </c>
      <c r="AK73" t="s">
        <v>1556</v>
      </c>
      <c r="BK73" t="s">
        <v>1553</v>
      </c>
    </row>
    <row r="74" spans="1:63" x14ac:dyDescent="0.3">
      <c r="A74" t="s">
        <v>1534</v>
      </c>
      <c r="B74" t="s">
        <v>1535</v>
      </c>
      <c r="C74" t="s">
        <v>1536</v>
      </c>
      <c r="D74" t="s">
        <v>2711</v>
      </c>
      <c r="E74" t="s">
        <v>1537</v>
      </c>
      <c r="F74" t="s">
        <v>1538</v>
      </c>
      <c r="G74" t="s">
        <v>1539</v>
      </c>
      <c r="H74" t="s">
        <v>1536</v>
      </c>
      <c r="I74">
        <v>1</v>
      </c>
      <c r="J74" t="s">
        <v>1540</v>
      </c>
      <c r="K74" t="s">
        <v>1541</v>
      </c>
      <c r="L74" t="s">
        <v>1538</v>
      </c>
      <c r="M74" t="s">
        <v>1542</v>
      </c>
      <c r="N74" t="s">
        <v>1536</v>
      </c>
      <c r="O74" t="s">
        <v>1543</v>
      </c>
      <c r="P74" t="s">
        <v>1541</v>
      </c>
      <c r="Q74" t="s">
        <v>1538</v>
      </c>
      <c r="R74" t="s">
        <v>1544</v>
      </c>
      <c r="S74" t="s">
        <v>1536</v>
      </c>
      <c r="T74" s="33" t="s">
        <v>1545</v>
      </c>
      <c r="U74" s="33" t="s">
        <v>1546</v>
      </c>
      <c r="V74" t="s">
        <v>2611</v>
      </c>
      <c r="W74" t="s">
        <v>1541</v>
      </c>
      <c r="X74" t="s">
        <v>1538</v>
      </c>
      <c r="Y74" t="s">
        <v>1547</v>
      </c>
      <c r="Z74" t="s">
        <v>1536</v>
      </c>
      <c r="AA74" t="s">
        <v>1557</v>
      </c>
      <c r="AB74" t="s">
        <v>1541</v>
      </c>
      <c r="AC74" t="s">
        <v>1538</v>
      </c>
      <c r="AD74" t="s">
        <v>1549</v>
      </c>
      <c r="AE74" t="s">
        <v>1536</v>
      </c>
      <c r="AF74" t="s">
        <v>2703</v>
      </c>
      <c r="AG74" t="s">
        <v>1541</v>
      </c>
      <c r="AH74" t="s">
        <v>1538</v>
      </c>
      <c r="AI74" t="s">
        <v>2324</v>
      </c>
      <c r="AJ74" t="s">
        <v>1536</v>
      </c>
      <c r="AK74" t="s">
        <v>1556</v>
      </c>
      <c r="BK74" t="s">
        <v>1553</v>
      </c>
    </row>
    <row r="75" spans="1:63" x14ac:dyDescent="0.3">
      <c r="A75" t="s">
        <v>1534</v>
      </c>
      <c r="B75" t="s">
        <v>1535</v>
      </c>
      <c r="C75" t="s">
        <v>1536</v>
      </c>
      <c r="D75" t="s">
        <v>2712</v>
      </c>
      <c r="E75" t="s">
        <v>1537</v>
      </c>
      <c r="F75" t="s">
        <v>1538</v>
      </c>
      <c r="G75" t="s">
        <v>1539</v>
      </c>
      <c r="H75" t="s">
        <v>1536</v>
      </c>
      <c r="I75">
        <v>1</v>
      </c>
      <c r="J75" t="s">
        <v>1540</v>
      </c>
      <c r="K75" t="s">
        <v>1541</v>
      </c>
      <c r="L75" t="s">
        <v>1538</v>
      </c>
      <c r="M75" t="s">
        <v>1542</v>
      </c>
      <c r="N75" t="s">
        <v>1536</v>
      </c>
      <c r="O75" t="s">
        <v>1543</v>
      </c>
      <c r="P75" t="s">
        <v>1541</v>
      </c>
      <c r="Q75" t="s">
        <v>1538</v>
      </c>
      <c r="R75" t="s">
        <v>1544</v>
      </c>
      <c r="S75" t="s">
        <v>1536</v>
      </c>
      <c r="T75" s="33" t="s">
        <v>1545</v>
      </c>
      <c r="U75" s="33" t="s">
        <v>1546</v>
      </c>
      <c r="V75" t="s">
        <v>2612</v>
      </c>
      <c r="W75" t="s">
        <v>1541</v>
      </c>
      <c r="X75" t="s">
        <v>1538</v>
      </c>
      <c r="Y75" t="s">
        <v>1547</v>
      </c>
      <c r="Z75" t="s">
        <v>1536</v>
      </c>
      <c r="AA75" t="s">
        <v>1557</v>
      </c>
      <c r="AB75" t="s">
        <v>1541</v>
      </c>
      <c r="AC75" t="s">
        <v>1538</v>
      </c>
      <c r="AD75" t="s">
        <v>1549</v>
      </c>
      <c r="AE75" t="s">
        <v>1536</v>
      </c>
      <c r="AF75" t="s">
        <v>2703</v>
      </c>
      <c r="AG75" t="s">
        <v>1541</v>
      </c>
      <c r="AH75" t="s">
        <v>1538</v>
      </c>
      <c r="AI75" t="s">
        <v>2324</v>
      </c>
      <c r="AJ75" t="s">
        <v>1536</v>
      </c>
      <c r="AK75" t="s">
        <v>1556</v>
      </c>
      <c r="BK75" t="s">
        <v>1553</v>
      </c>
    </row>
    <row r="76" spans="1:63" x14ac:dyDescent="0.3">
      <c r="A76" t="s">
        <v>1534</v>
      </c>
      <c r="B76" t="s">
        <v>1535</v>
      </c>
      <c r="C76" t="s">
        <v>1536</v>
      </c>
      <c r="D76" t="s">
        <v>2713</v>
      </c>
      <c r="E76" t="s">
        <v>1537</v>
      </c>
      <c r="F76" t="s">
        <v>1538</v>
      </c>
      <c r="G76" t="s">
        <v>1539</v>
      </c>
      <c r="H76" t="s">
        <v>1536</v>
      </c>
      <c r="I76">
        <v>1</v>
      </c>
      <c r="J76" t="s">
        <v>1540</v>
      </c>
      <c r="K76" t="s">
        <v>1541</v>
      </c>
      <c r="L76" t="s">
        <v>1538</v>
      </c>
      <c r="M76" t="s">
        <v>1542</v>
      </c>
      <c r="N76" t="s">
        <v>1536</v>
      </c>
      <c r="O76" t="s">
        <v>1543</v>
      </c>
      <c r="P76" t="s">
        <v>1541</v>
      </c>
      <c r="Q76" t="s">
        <v>1538</v>
      </c>
      <c r="R76" t="s">
        <v>1544</v>
      </c>
      <c r="S76" t="s">
        <v>1536</v>
      </c>
      <c r="T76" s="33" t="s">
        <v>1545</v>
      </c>
      <c r="U76" s="33" t="s">
        <v>1546</v>
      </c>
      <c r="V76" t="s">
        <v>2613</v>
      </c>
      <c r="W76" t="s">
        <v>1541</v>
      </c>
      <c r="X76" t="s">
        <v>1538</v>
      </c>
      <c r="Y76" t="s">
        <v>1547</v>
      </c>
      <c r="Z76" t="s">
        <v>1536</v>
      </c>
      <c r="AA76" t="s">
        <v>1557</v>
      </c>
      <c r="AB76" t="s">
        <v>1541</v>
      </c>
      <c r="AC76" t="s">
        <v>1538</v>
      </c>
      <c r="AD76" t="s">
        <v>1549</v>
      </c>
      <c r="AE76" t="s">
        <v>1536</v>
      </c>
      <c r="AF76" t="s">
        <v>2703</v>
      </c>
      <c r="AG76" t="s">
        <v>1541</v>
      </c>
      <c r="AH76" t="s">
        <v>1538</v>
      </c>
      <c r="AI76" t="s">
        <v>2324</v>
      </c>
      <c r="AJ76" t="s">
        <v>1536</v>
      </c>
      <c r="AK76" t="s">
        <v>1556</v>
      </c>
      <c r="BK76" t="s">
        <v>1553</v>
      </c>
    </row>
    <row r="77" spans="1:63" x14ac:dyDescent="0.3">
      <c r="A77" t="s">
        <v>1534</v>
      </c>
      <c r="B77" t="s">
        <v>1535</v>
      </c>
      <c r="C77" t="s">
        <v>1536</v>
      </c>
      <c r="D77" t="s">
        <v>2714</v>
      </c>
      <c r="E77" t="s">
        <v>1537</v>
      </c>
      <c r="F77" t="s">
        <v>1538</v>
      </c>
      <c r="G77" t="s">
        <v>1539</v>
      </c>
      <c r="H77" t="s">
        <v>1536</v>
      </c>
      <c r="I77">
        <v>1</v>
      </c>
      <c r="J77" t="s">
        <v>1540</v>
      </c>
      <c r="K77" t="s">
        <v>1541</v>
      </c>
      <c r="L77" t="s">
        <v>1538</v>
      </c>
      <c r="M77" t="s">
        <v>1542</v>
      </c>
      <c r="N77" t="s">
        <v>1536</v>
      </c>
      <c r="O77" t="s">
        <v>1543</v>
      </c>
      <c r="P77" t="s">
        <v>1541</v>
      </c>
      <c r="Q77" t="s">
        <v>1538</v>
      </c>
      <c r="R77" t="s">
        <v>1544</v>
      </c>
      <c r="S77" t="s">
        <v>1536</v>
      </c>
      <c r="T77" s="33" t="s">
        <v>1545</v>
      </c>
      <c r="U77" s="33" t="s">
        <v>1546</v>
      </c>
      <c r="V77" t="s">
        <v>2614</v>
      </c>
      <c r="W77" t="s">
        <v>1541</v>
      </c>
      <c r="X77" t="s">
        <v>1538</v>
      </c>
      <c r="Y77" t="s">
        <v>1547</v>
      </c>
      <c r="Z77" t="s">
        <v>1536</v>
      </c>
      <c r="AA77" t="s">
        <v>1557</v>
      </c>
      <c r="AB77" t="s">
        <v>1541</v>
      </c>
      <c r="AC77" t="s">
        <v>1538</v>
      </c>
      <c r="AD77" t="s">
        <v>1549</v>
      </c>
      <c r="AE77" t="s">
        <v>1536</v>
      </c>
      <c r="AF77" t="s">
        <v>2703</v>
      </c>
      <c r="AG77" t="s">
        <v>1541</v>
      </c>
      <c r="AH77" t="s">
        <v>1538</v>
      </c>
      <c r="AI77" t="s">
        <v>2324</v>
      </c>
      <c r="AJ77" t="s">
        <v>1536</v>
      </c>
      <c r="AK77" t="s">
        <v>1556</v>
      </c>
      <c r="BK77" t="s">
        <v>1553</v>
      </c>
    </row>
    <row r="78" spans="1:63" x14ac:dyDescent="0.3">
      <c r="A78" t="s">
        <v>1534</v>
      </c>
      <c r="B78" t="s">
        <v>1535</v>
      </c>
      <c r="C78" t="s">
        <v>1536</v>
      </c>
      <c r="D78" t="s">
        <v>2715</v>
      </c>
      <c r="E78" t="s">
        <v>1537</v>
      </c>
      <c r="F78" t="s">
        <v>1538</v>
      </c>
      <c r="G78" t="s">
        <v>1539</v>
      </c>
      <c r="H78" t="s">
        <v>1536</v>
      </c>
      <c r="I78">
        <v>1</v>
      </c>
      <c r="J78" t="s">
        <v>1540</v>
      </c>
      <c r="K78" t="s">
        <v>1541</v>
      </c>
      <c r="L78" t="s">
        <v>1538</v>
      </c>
      <c r="M78" t="s">
        <v>1542</v>
      </c>
      <c r="N78" t="s">
        <v>1536</v>
      </c>
      <c r="O78" t="s">
        <v>1543</v>
      </c>
      <c r="P78" t="s">
        <v>1541</v>
      </c>
      <c r="Q78" t="s">
        <v>1538</v>
      </c>
      <c r="R78" t="s">
        <v>1544</v>
      </c>
      <c r="S78" t="s">
        <v>1536</v>
      </c>
      <c r="T78" s="33" t="s">
        <v>1545</v>
      </c>
      <c r="U78" s="33" t="s">
        <v>1546</v>
      </c>
      <c r="V78" t="s">
        <v>2615</v>
      </c>
      <c r="W78" t="s">
        <v>1541</v>
      </c>
      <c r="X78" t="s">
        <v>1538</v>
      </c>
      <c r="Y78" t="s">
        <v>1547</v>
      </c>
      <c r="Z78" t="s">
        <v>1536</v>
      </c>
      <c r="AA78" t="s">
        <v>1557</v>
      </c>
      <c r="AB78" t="s">
        <v>1541</v>
      </c>
      <c r="AC78" t="s">
        <v>1538</v>
      </c>
      <c r="AD78" t="s">
        <v>1549</v>
      </c>
      <c r="AE78" t="s">
        <v>1536</v>
      </c>
      <c r="AF78" t="s">
        <v>2703</v>
      </c>
      <c r="AG78" t="s">
        <v>1541</v>
      </c>
      <c r="AH78" t="s">
        <v>1538</v>
      </c>
      <c r="AI78" t="s">
        <v>2324</v>
      </c>
      <c r="AJ78" t="s">
        <v>1536</v>
      </c>
      <c r="AK78" t="s">
        <v>1556</v>
      </c>
      <c r="BK78" t="s">
        <v>1553</v>
      </c>
    </row>
    <row r="79" spans="1:63" x14ac:dyDescent="0.3">
      <c r="A79" t="s">
        <v>1534</v>
      </c>
      <c r="B79" t="s">
        <v>1535</v>
      </c>
      <c r="C79" t="s">
        <v>1536</v>
      </c>
      <c r="D79" t="s">
        <v>2716</v>
      </c>
      <c r="E79" t="s">
        <v>1537</v>
      </c>
      <c r="F79" t="s">
        <v>1538</v>
      </c>
      <c r="G79" t="s">
        <v>1539</v>
      </c>
      <c r="H79" t="s">
        <v>1536</v>
      </c>
      <c r="I79">
        <v>1</v>
      </c>
      <c r="J79" t="s">
        <v>1540</v>
      </c>
      <c r="K79" t="s">
        <v>1541</v>
      </c>
      <c r="L79" t="s">
        <v>1538</v>
      </c>
      <c r="M79" t="s">
        <v>1542</v>
      </c>
      <c r="N79" t="s">
        <v>1536</v>
      </c>
      <c r="O79" t="s">
        <v>1543</v>
      </c>
      <c r="P79" t="s">
        <v>1541</v>
      </c>
      <c r="Q79" t="s">
        <v>1538</v>
      </c>
      <c r="R79" t="s">
        <v>1544</v>
      </c>
      <c r="S79" t="s">
        <v>1536</v>
      </c>
      <c r="T79" s="33" t="s">
        <v>1545</v>
      </c>
      <c r="U79" s="33" t="s">
        <v>1546</v>
      </c>
      <c r="V79" t="s">
        <v>2616</v>
      </c>
      <c r="W79" t="s">
        <v>1541</v>
      </c>
      <c r="X79" t="s">
        <v>1538</v>
      </c>
      <c r="Y79" t="s">
        <v>1547</v>
      </c>
      <c r="Z79" t="s">
        <v>1536</v>
      </c>
      <c r="AA79" t="s">
        <v>1557</v>
      </c>
      <c r="AB79" t="s">
        <v>1541</v>
      </c>
      <c r="AC79" t="s">
        <v>1538</v>
      </c>
      <c r="AD79" t="s">
        <v>1549</v>
      </c>
      <c r="AE79" t="s">
        <v>1536</v>
      </c>
      <c r="AF79" t="s">
        <v>2703</v>
      </c>
      <c r="AG79" t="s">
        <v>1541</v>
      </c>
      <c r="AH79" t="s">
        <v>1538</v>
      </c>
      <c r="AI79" t="s">
        <v>2324</v>
      </c>
      <c r="AJ79" t="s">
        <v>1536</v>
      </c>
      <c r="AK79" t="s">
        <v>1556</v>
      </c>
      <c r="BK79" t="s">
        <v>1553</v>
      </c>
    </row>
    <row r="80" spans="1:63" x14ac:dyDescent="0.3">
      <c r="A80" t="s">
        <v>1534</v>
      </c>
      <c r="B80" t="s">
        <v>1535</v>
      </c>
      <c r="C80" t="s">
        <v>1536</v>
      </c>
      <c r="D80" t="s">
        <v>2717</v>
      </c>
      <c r="E80" t="s">
        <v>1537</v>
      </c>
      <c r="F80" t="s">
        <v>1538</v>
      </c>
      <c r="G80" t="s">
        <v>1539</v>
      </c>
      <c r="H80" t="s">
        <v>1536</v>
      </c>
      <c r="I80">
        <v>1</v>
      </c>
      <c r="J80" t="s">
        <v>1540</v>
      </c>
      <c r="K80" t="s">
        <v>1541</v>
      </c>
      <c r="L80" t="s">
        <v>1538</v>
      </c>
      <c r="M80" t="s">
        <v>1542</v>
      </c>
      <c r="N80" t="s">
        <v>1536</v>
      </c>
      <c r="O80" t="s">
        <v>1543</v>
      </c>
      <c r="P80" t="s">
        <v>1541</v>
      </c>
      <c r="Q80" t="s">
        <v>1538</v>
      </c>
      <c r="R80" t="s">
        <v>1544</v>
      </c>
      <c r="S80" t="s">
        <v>1536</v>
      </c>
      <c r="T80" s="33" t="s">
        <v>1545</v>
      </c>
      <c r="U80" s="33" t="s">
        <v>1546</v>
      </c>
      <c r="V80" t="s">
        <v>2617</v>
      </c>
      <c r="W80" t="s">
        <v>1541</v>
      </c>
      <c r="X80" t="s">
        <v>1538</v>
      </c>
      <c r="Y80" t="s">
        <v>1547</v>
      </c>
      <c r="Z80" t="s">
        <v>1536</v>
      </c>
      <c r="AA80" t="s">
        <v>1557</v>
      </c>
      <c r="AB80" t="s">
        <v>1541</v>
      </c>
      <c r="AC80" t="s">
        <v>1538</v>
      </c>
      <c r="AD80" t="s">
        <v>1549</v>
      </c>
      <c r="AE80" t="s">
        <v>1536</v>
      </c>
      <c r="AF80" t="s">
        <v>2703</v>
      </c>
      <c r="AG80" t="s">
        <v>1541</v>
      </c>
      <c r="AH80" t="s">
        <v>1538</v>
      </c>
      <c r="AI80" t="s">
        <v>2324</v>
      </c>
      <c r="AJ80" t="s">
        <v>1536</v>
      </c>
      <c r="AK80" t="s">
        <v>1556</v>
      </c>
      <c r="BK80" t="s">
        <v>1553</v>
      </c>
    </row>
    <row r="81" spans="1:63" x14ac:dyDescent="0.3">
      <c r="A81" t="s">
        <v>1534</v>
      </c>
      <c r="B81" t="s">
        <v>1535</v>
      </c>
      <c r="C81" t="s">
        <v>1536</v>
      </c>
      <c r="D81" t="s">
        <v>2718</v>
      </c>
      <c r="E81" t="s">
        <v>1537</v>
      </c>
      <c r="F81" t="s">
        <v>1538</v>
      </c>
      <c r="G81" t="s">
        <v>1539</v>
      </c>
      <c r="H81" t="s">
        <v>1536</v>
      </c>
      <c r="I81">
        <v>1</v>
      </c>
      <c r="J81" t="s">
        <v>1540</v>
      </c>
      <c r="K81" t="s">
        <v>1541</v>
      </c>
      <c r="L81" t="s">
        <v>1538</v>
      </c>
      <c r="M81" t="s">
        <v>1542</v>
      </c>
      <c r="N81" t="s">
        <v>1536</v>
      </c>
      <c r="O81" t="s">
        <v>1543</v>
      </c>
      <c r="P81" t="s">
        <v>1541</v>
      </c>
      <c r="Q81" t="s">
        <v>1538</v>
      </c>
      <c r="R81" t="s">
        <v>1544</v>
      </c>
      <c r="S81" t="s">
        <v>1536</v>
      </c>
      <c r="T81" s="33" t="s">
        <v>1545</v>
      </c>
      <c r="U81" s="33" t="s">
        <v>1546</v>
      </c>
      <c r="V81" t="s">
        <v>2618</v>
      </c>
      <c r="W81" t="s">
        <v>1541</v>
      </c>
      <c r="X81" t="s">
        <v>1538</v>
      </c>
      <c r="Y81" t="s">
        <v>1547</v>
      </c>
      <c r="Z81" t="s">
        <v>1536</v>
      </c>
      <c r="AA81" t="s">
        <v>1557</v>
      </c>
      <c r="AB81" t="s">
        <v>1541</v>
      </c>
      <c r="AC81" t="s">
        <v>1538</v>
      </c>
      <c r="AD81" t="s">
        <v>1549</v>
      </c>
      <c r="AE81" t="s">
        <v>1536</v>
      </c>
      <c r="AF81" t="s">
        <v>2703</v>
      </c>
      <c r="AG81" t="s">
        <v>1541</v>
      </c>
      <c r="AH81" t="s">
        <v>1538</v>
      </c>
      <c r="AI81" t="s">
        <v>2324</v>
      </c>
      <c r="AJ81" t="s">
        <v>1536</v>
      </c>
      <c r="AK81" t="s">
        <v>1556</v>
      </c>
      <c r="BK81" t="s">
        <v>1553</v>
      </c>
    </row>
    <row r="82" spans="1:63" x14ac:dyDescent="0.3">
      <c r="A82" t="s">
        <v>1534</v>
      </c>
      <c r="B82" t="s">
        <v>1535</v>
      </c>
      <c r="C82" t="s">
        <v>1536</v>
      </c>
      <c r="D82" t="s">
        <v>2719</v>
      </c>
      <c r="E82" t="s">
        <v>1537</v>
      </c>
      <c r="F82" t="s">
        <v>1538</v>
      </c>
      <c r="G82" t="s">
        <v>1539</v>
      </c>
      <c r="H82" t="s">
        <v>1536</v>
      </c>
      <c r="I82">
        <v>1</v>
      </c>
      <c r="J82" t="s">
        <v>1540</v>
      </c>
      <c r="K82" t="s">
        <v>1541</v>
      </c>
      <c r="L82" t="s">
        <v>1538</v>
      </c>
      <c r="M82" t="s">
        <v>1542</v>
      </c>
      <c r="N82" t="s">
        <v>1536</v>
      </c>
      <c r="O82" t="s">
        <v>1543</v>
      </c>
      <c r="P82" t="s">
        <v>1541</v>
      </c>
      <c r="Q82" t="s">
        <v>1538</v>
      </c>
      <c r="R82" t="s">
        <v>1544</v>
      </c>
      <c r="S82" t="s">
        <v>1536</v>
      </c>
      <c r="T82" s="33" t="s">
        <v>1545</v>
      </c>
      <c r="U82" s="33" t="s">
        <v>1546</v>
      </c>
      <c r="V82" t="s">
        <v>2619</v>
      </c>
      <c r="W82" t="s">
        <v>1541</v>
      </c>
      <c r="X82" t="s">
        <v>1538</v>
      </c>
      <c r="Y82" t="s">
        <v>1547</v>
      </c>
      <c r="Z82" t="s">
        <v>1536</v>
      </c>
      <c r="AA82" t="s">
        <v>1557</v>
      </c>
      <c r="AB82" t="s">
        <v>1541</v>
      </c>
      <c r="AC82" t="s">
        <v>1538</v>
      </c>
      <c r="AD82" t="s">
        <v>1549</v>
      </c>
      <c r="AE82" t="s">
        <v>1536</v>
      </c>
      <c r="AF82" t="s">
        <v>2703</v>
      </c>
      <c r="AG82" t="s">
        <v>1541</v>
      </c>
      <c r="AH82" t="s">
        <v>1538</v>
      </c>
      <c r="AI82" t="s">
        <v>2324</v>
      </c>
      <c r="AJ82" t="s">
        <v>1536</v>
      </c>
      <c r="AK82" t="s">
        <v>1556</v>
      </c>
      <c r="BK82" t="s">
        <v>1553</v>
      </c>
    </row>
    <row r="83" spans="1:63" x14ac:dyDescent="0.3">
      <c r="A83" t="s">
        <v>1534</v>
      </c>
      <c r="B83" t="s">
        <v>1535</v>
      </c>
      <c r="C83" t="s">
        <v>1536</v>
      </c>
      <c r="D83" t="s">
        <v>2720</v>
      </c>
      <c r="E83" t="s">
        <v>1537</v>
      </c>
      <c r="F83" t="s">
        <v>1538</v>
      </c>
      <c r="G83" t="s">
        <v>1539</v>
      </c>
      <c r="H83" t="s">
        <v>1536</v>
      </c>
      <c r="I83">
        <v>1</v>
      </c>
      <c r="J83" t="s">
        <v>1540</v>
      </c>
      <c r="K83" t="s">
        <v>1541</v>
      </c>
      <c r="L83" t="s">
        <v>1538</v>
      </c>
      <c r="M83" t="s">
        <v>1542</v>
      </c>
      <c r="N83" t="s">
        <v>1536</v>
      </c>
      <c r="O83" t="s">
        <v>1543</v>
      </c>
      <c r="P83" t="s">
        <v>1541</v>
      </c>
      <c r="Q83" t="s">
        <v>1538</v>
      </c>
      <c r="R83" t="s">
        <v>1544</v>
      </c>
      <c r="S83" t="s">
        <v>1536</v>
      </c>
      <c r="T83" s="33" t="s">
        <v>1545</v>
      </c>
      <c r="U83" s="33" t="s">
        <v>1546</v>
      </c>
      <c r="V83" t="s">
        <v>2620</v>
      </c>
      <c r="W83" t="s">
        <v>1541</v>
      </c>
      <c r="X83" t="s">
        <v>1538</v>
      </c>
      <c r="Y83" t="s">
        <v>1547</v>
      </c>
      <c r="Z83" t="s">
        <v>1536</v>
      </c>
      <c r="AA83" t="s">
        <v>1557</v>
      </c>
      <c r="AB83" t="s">
        <v>1541</v>
      </c>
      <c r="AC83" t="s">
        <v>1538</v>
      </c>
      <c r="AD83" t="s">
        <v>1549</v>
      </c>
      <c r="AE83" t="s">
        <v>1536</v>
      </c>
      <c r="AF83" t="s">
        <v>2703</v>
      </c>
      <c r="AG83" t="s">
        <v>1541</v>
      </c>
      <c r="AH83" t="s">
        <v>1538</v>
      </c>
      <c r="AI83" t="s">
        <v>2324</v>
      </c>
      <c r="AJ83" t="s">
        <v>1536</v>
      </c>
      <c r="AK83" t="s">
        <v>1556</v>
      </c>
      <c r="BK83" t="s">
        <v>1553</v>
      </c>
    </row>
    <row r="84" spans="1:63" x14ac:dyDescent="0.3">
      <c r="A84" t="s">
        <v>1534</v>
      </c>
      <c r="B84" t="s">
        <v>1535</v>
      </c>
      <c r="C84" t="s">
        <v>1536</v>
      </c>
      <c r="D84" t="s">
        <v>2721</v>
      </c>
      <c r="E84" t="s">
        <v>1537</v>
      </c>
      <c r="F84" t="s">
        <v>1538</v>
      </c>
      <c r="G84" t="s">
        <v>1539</v>
      </c>
      <c r="H84" t="s">
        <v>1536</v>
      </c>
      <c r="I84">
        <v>1</v>
      </c>
      <c r="J84" t="s">
        <v>1540</v>
      </c>
      <c r="K84" t="s">
        <v>1541</v>
      </c>
      <c r="L84" t="s">
        <v>1538</v>
      </c>
      <c r="M84" t="s">
        <v>1542</v>
      </c>
      <c r="N84" t="s">
        <v>1536</v>
      </c>
      <c r="O84" t="s">
        <v>1543</v>
      </c>
      <c r="P84" t="s">
        <v>1541</v>
      </c>
      <c r="Q84" t="s">
        <v>1538</v>
      </c>
      <c r="R84" t="s">
        <v>1544</v>
      </c>
      <c r="S84" t="s">
        <v>1536</v>
      </c>
      <c r="T84" s="33" t="s">
        <v>1545</v>
      </c>
      <c r="U84" s="33" t="s">
        <v>1546</v>
      </c>
      <c r="V84" t="s">
        <v>2621</v>
      </c>
      <c r="W84" t="s">
        <v>1541</v>
      </c>
      <c r="X84" t="s">
        <v>1538</v>
      </c>
      <c r="Y84" t="s">
        <v>1547</v>
      </c>
      <c r="Z84" t="s">
        <v>1536</v>
      </c>
      <c r="AA84" t="s">
        <v>1557</v>
      </c>
      <c r="AB84" t="s">
        <v>1541</v>
      </c>
      <c r="AC84" t="s">
        <v>1538</v>
      </c>
      <c r="AD84" t="s">
        <v>1549</v>
      </c>
      <c r="AE84" t="s">
        <v>1536</v>
      </c>
      <c r="AF84" t="s">
        <v>2703</v>
      </c>
      <c r="AG84" t="s">
        <v>1541</v>
      </c>
      <c r="AH84" t="s">
        <v>1538</v>
      </c>
      <c r="AI84" t="s">
        <v>2324</v>
      </c>
      <c r="AJ84" t="s">
        <v>1536</v>
      </c>
      <c r="AK84" t="s">
        <v>1556</v>
      </c>
      <c r="BK84" t="s">
        <v>1553</v>
      </c>
    </row>
    <row r="85" spans="1:63" x14ac:dyDescent="0.3">
      <c r="A85" t="s">
        <v>1534</v>
      </c>
      <c r="B85" t="s">
        <v>1535</v>
      </c>
      <c r="C85" t="s">
        <v>1536</v>
      </c>
      <c r="D85" t="s">
        <v>2722</v>
      </c>
      <c r="E85" t="s">
        <v>1537</v>
      </c>
      <c r="F85" t="s">
        <v>1538</v>
      </c>
      <c r="G85" t="s">
        <v>1539</v>
      </c>
      <c r="H85" t="s">
        <v>1536</v>
      </c>
      <c r="I85">
        <v>1</v>
      </c>
      <c r="J85" t="s">
        <v>1540</v>
      </c>
      <c r="K85" t="s">
        <v>1541</v>
      </c>
      <c r="L85" t="s">
        <v>1538</v>
      </c>
      <c r="M85" t="s">
        <v>1542</v>
      </c>
      <c r="N85" t="s">
        <v>1536</v>
      </c>
      <c r="O85" t="s">
        <v>1543</v>
      </c>
      <c r="P85" t="s">
        <v>1541</v>
      </c>
      <c r="Q85" t="s">
        <v>1538</v>
      </c>
      <c r="R85" t="s">
        <v>1544</v>
      </c>
      <c r="S85" t="s">
        <v>1536</v>
      </c>
      <c r="T85" s="33" t="s">
        <v>1545</v>
      </c>
      <c r="U85" s="33" t="s">
        <v>1546</v>
      </c>
      <c r="V85" t="s">
        <v>2622</v>
      </c>
      <c r="W85" t="s">
        <v>1541</v>
      </c>
      <c r="X85" t="s">
        <v>1538</v>
      </c>
      <c r="Y85" t="s">
        <v>1547</v>
      </c>
      <c r="Z85" t="s">
        <v>1536</v>
      </c>
      <c r="AA85" t="s">
        <v>1557</v>
      </c>
      <c r="AB85" t="s">
        <v>1541</v>
      </c>
      <c r="AC85" t="s">
        <v>1538</v>
      </c>
      <c r="AD85" t="s">
        <v>1549</v>
      </c>
      <c r="AE85" t="s">
        <v>1536</v>
      </c>
      <c r="AF85" t="s">
        <v>2703</v>
      </c>
      <c r="AG85" t="s">
        <v>1541</v>
      </c>
      <c r="AH85" t="s">
        <v>1538</v>
      </c>
      <c r="AI85" t="s">
        <v>2324</v>
      </c>
      <c r="AJ85" t="s">
        <v>1536</v>
      </c>
      <c r="AK85" t="s">
        <v>1556</v>
      </c>
      <c r="BK85" t="s">
        <v>1553</v>
      </c>
    </row>
    <row r="86" spans="1:63" x14ac:dyDescent="0.3">
      <c r="A86" t="s">
        <v>1534</v>
      </c>
      <c r="B86" t="s">
        <v>1535</v>
      </c>
      <c r="C86" t="s">
        <v>1536</v>
      </c>
      <c r="D86" t="s">
        <v>2723</v>
      </c>
      <c r="E86" t="s">
        <v>1537</v>
      </c>
      <c r="F86" t="s">
        <v>1538</v>
      </c>
      <c r="G86" t="s">
        <v>1539</v>
      </c>
      <c r="H86" t="s">
        <v>1536</v>
      </c>
      <c r="I86">
        <v>1</v>
      </c>
      <c r="J86" t="s">
        <v>1540</v>
      </c>
      <c r="K86" t="s">
        <v>1541</v>
      </c>
      <c r="L86" t="s">
        <v>1538</v>
      </c>
      <c r="M86" t="s">
        <v>1542</v>
      </c>
      <c r="N86" t="s">
        <v>1536</v>
      </c>
      <c r="O86" t="s">
        <v>1543</v>
      </c>
      <c r="P86" t="s">
        <v>1541</v>
      </c>
      <c r="Q86" t="s">
        <v>1538</v>
      </c>
      <c r="R86" t="s">
        <v>1544</v>
      </c>
      <c r="S86" t="s">
        <v>1536</v>
      </c>
      <c r="T86" s="33" t="s">
        <v>1545</v>
      </c>
      <c r="U86" s="33" t="s">
        <v>1546</v>
      </c>
      <c r="V86" t="s">
        <v>2623</v>
      </c>
      <c r="W86" t="s">
        <v>1541</v>
      </c>
      <c r="X86" t="s">
        <v>1538</v>
      </c>
      <c r="Y86" t="s">
        <v>1547</v>
      </c>
      <c r="Z86" t="s">
        <v>1536</v>
      </c>
      <c r="AA86" t="s">
        <v>1557</v>
      </c>
      <c r="AB86" t="s">
        <v>1541</v>
      </c>
      <c r="AC86" t="s">
        <v>1538</v>
      </c>
      <c r="AD86" t="s">
        <v>1549</v>
      </c>
      <c r="AE86" t="s">
        <v>1536</v>
      </c>
      <c r="AF86" t="s">
        <v>2703</v>
      </c>
      <c r="AG86" t="s">
        <v>1541</v>
      </c>
      <c r="AH86" t="s">
        <v>1538</v>
      </c>
      <c r="AI86" t="s">
        <v>2324</v>
      </c>
      <c r="AJ86" t="s">
        <v>1536</v>
      </c>
      <c r="AK86" t="s">
        <v>1556</v>
      </c>
      <c r="BK86" t="s">
        <v>1553</v>
      </c>
    </row>
    <row r="87" spans="1:63" x14ac:dyDescent="0.3">
      <c r="A87" t="s">
        <v>1534</v>
      </c>
      <c r="B87" t="s">
        <v>1535</v>
      </c>
      <c r="C87" t="s">
        <v>1536</v>
      </c>
      <c r="D87" t="s">
        <v>2724</v>
      </c>
      <c r="E87" t="s">
        <v>1537</v>
      </c>
      <c r="F87" t="s">
        <v>1538</v>
      </c>
      <c r="G87" t="s">
        <v>1539</v>
      </c>
      <c r="H87" t="s">
        <v>1536</v>
      </c>
      <c r="I87">
        <v>1</v>
      </c>
      <c r="J87" t="s">
        <v>1540</v>
      </c>
      <c r="K87" t="s">
        <v>1541</v>
      </c>
      <c r="L87" t="s">
        <v>1538</v>
      </c>
      <c r="M87" t="s">
        <v>1542</v>
      </c>
      <c r="N87" t="s">
        <v>1536</v>
      </c>
      <c r="O87" t="s">
        <v>1543</v>
      </c>
      <c r="P87" t="s">
        <v>1541</v>
      </c>
      <c r="Q87" t="s">
        <v>1538</v>
      </c>
      <c r="R87" t="s">
        <v>1544</v>
      </c>
      <c r="S87" t="s">
        <v>1536</v>
      </c>
      <c r="T87" s="33" t="s">
        <v>1545</v>
      </c>
      <c r="U87" s="33" t="s">
        <v>1546</v>
      </c>
      <c r="V87" t="s">
        <v>2624</v>
      </c>
      <c r="W87" t="s">
        <v>1541</v>
      </c>
      <c r="X87" t="s">
        <v>1538</v>
      </c>
      <c r="Y87" t="s">
        <v>1547</v>
      </c>
      <c r="Z87" t="s">
        <v>1536</v>
      </c>
      <c r="AA87" t="s">
        <v>1557</v>
      </c>
      <c r="AB87" t="s">
        <v>1541</v>
      </c>
      <c r="AC87" t="s">
        <v>1538</v>
      </c>
      <c r="AD87" t="s">
        <v>1549</v>
      </c>
      <c r="AE87" t="s">
        <v>1536</v>
      </c>
      <c r="AF87" t="s">
        <v>2703</v>
      </c>
      <c r="AG87" t="s">
        <v>1541</v>
      </c>
      <c r="AH87" t="s">
        <v>1538</v>
      </c>
      <c r="AI87" t="s">
        <v>2324</v>
      </c>
      <c r="AJ87" t="s">
        <v>1536</v>
      </c>
      <c r="AK87" t="s">
        <v>1556</v>
      </c>
      <c r="BK87" t="s">
        <v>1553</v>
      </c>
    </row>
    <row r="88" spans="1:63" x14ac:dyDescent="0.3">
      <c r="A88" t="s">
        <v>1534</v>
      </c>
      <c r="B88" t="s">
        <v>1535</v>
      </c>
      <c r="C88" t="s">
        <v>1536</v>
      </c>
      <c r="D88" t="s">
        <v>2725</v>
      </c>
      <c r="E88" t="s">
        <v>1537</v>
      </c>
      <c r="F88" t="s">
        <v>1538</v>
      </c>
      <c r="G88" t="s">
        <v>1539</v>
      </c>
      <c r="H88" t="s">
        <v>1536</v>
      </c>
      <c r="I88">
        <v>1</v>
      </c>
      <c r="J88" t="s">
        <v>1540</v>
      </c>
      <c r="K88" t="s">
        <v>1541</v>
      </c>
      <c r="L88" t="s">
        <v>1538</v>
      </c>
      <c r="M88" t="s">
        <v>1542</v>
      </c>
      <c r="N88" t="s">
        <v>1536</v>
      </c>
      <c r="O88" t="s">
        <v>1543</v>
      </c>
      <c r="P88" t="s">
        <v>1541</v>
      </c>
      <c r="Q88" t="s">
        <v>1538</v>
      </c>
      <c r="R88" t="s">
        <v>1544</v>
      </c>
      <c r="S88" t="s">
        <v>1536</v>
      </c>
      <c r="T88" s="33" t="s">
        <v>1545</v>
      </c>
      <c r="U88" s="33" t="s">
        <v>1546</v>
      </c>
      <c r="V88" t="s">
        <v>2625</v>
      </c>
      <c r="W88" t="s">
        <v>1541</v>
      </c>
      <c r="X88" t="s">
        <v>1538</v>
      </c>
      <c r="Y88" t="s">
        <v>1547</v>
      </c>
      <c r="Z88" t="s">
        <v>1536</v>
      </c>
      <c r="AA88" t="s">
        <v>1557</v>
      </c>
      <c r="AB88" t="s">
        <v>1541</v>
      </c>
      <c r="AC88" t="s">
        <v>1538</v>
      </c>
      <c r="AD88" t="s">
        <v>1549</v>
      </c>
      <c r="AE88" t="s">
        <v>1536</v>
      </c>
      <c r="AF88" t="s">
        <v>2703</v>
      </c>
      <c r="AG88" t="s">
        <v>1541</v>
      </c>
      <c r="AH88" t="s">
        <v>1538</v>
      </c>
      <c r="AI88" t="s">
        <v>2324</v>
      </c>
      <c r="AJ88" t="s">
        <v>1536</v>
      </c>
      <c r="AK88" t="s">
        <v>1556</v>
      </c>
      <c r="BK88" t="s">
        <v>1553</v>
      </c>
    </row>
    <row r="89" spans="1:63" x14ac:dyDescent="0.3">
      <c r="A89" t="s">
        <v>1534</v>
      </c>
      <c r="B89" t="s">
        <v>1535</v>
      </c>
      <c r="C89" t="s">
        <v>1536</v>
      </c>
      <c r="D89" t="s">
        <v>2726</v>
      </c>
      <c r="E89" t="s">
        <v>1537</v>
      </c>
      <c r="F89" t="s">
        <v>1538</v>
      </c>
      <c r="G89" t="s">
        <v>1539</v>
      </c>
      <c r="H89" t="s">
        <v>1536</v>
      </c>
      <c r="I89">
        <v>1</v>
      </c>
      <c r="J89" t="s">
        <v>1540</v>
      </c>
      <c r="K89" t="s">
        <v>1541</v>
      </c>
      <c r="L89" t="s">
        <v>1538</v>
      </c>
      <c r="M89" t="s">
        <v>1542</v>
      </c>
      <c r="N89" t="s">
        <v>1536</v>
      </c>
      <c r="O89" t="s">
        <v>1543</v>
      </c>
      <c r="P89" t="s">
        <v>1541</v>
      </c>
      <c r="Q89" t="s">
        <v>1538</v>
      </c>
      <c r="R89" t="s">
        <v>1544</v>
      </c>
      <c r="S89" t="s">
        <v>1536</v>
      </c>
      <c r="T89" s="33" t="s">
        <v>1545</v>
      </c>
      <c r="U89" s="33" t="s">
        <v>1546</v>
      </c>
      <c r="V89" t="s">
        <v>2626</v>
      </c>
      <c r="W89" t="s">
        <v>1541</v>
      </c>
      <c r="X89" t="s">
        <v>1538</v>
      </c>
      <c r="Y89" t="s">
        <v>1547</v>
      </c>
      <c r="Z89" t="s">
        <v>1536</v>
      </c>
      <c r="AA89" t="s">
        <v>1557</v>
      </c>
      <c r="AB89" t="s">
        <v>1541</v>
      </c>
      <c r="AC89" t="s">
        <v>1538</v>
      </c>
      <c r="AD89" t="s">
        <v>1549</v>
      </c>
      <c r="AE89" t="s">
        <v>1536</v>
      </c>
      <c r="AF89" t="s">
        <v>2703</v>
      </c>
      <c r="AG89" t="s">
        <v>1541</v>
      </c>
      <c r="AH89" t="s">
        <v>1538</v>
      </c>
      <c r="AI89" t="s">
        <v>2324</v>
      </c>
      <c r="AJ89" t="s">
        <v>1536</v>
      </c>
      <c r="AK89" t="s">
        <v>1556</v>
      </c>
      <c r="BK89" t="s">
        <v>1553</v>
      </c>
    </row>
    <row r="90" spans="1:63" x14ac:dyDescent="0.3">
      <c r="A90" t="s">
        <v>1534</v>
      </c>
      <c r="B90" t="s">
        <v>1535</v>
      </c>
      <c r="C90" t="s">
        <v>1536</v>
      </c>
      <c r="D90" t="s">
        <v>2727</v>
      </c>
      <c r="E90" t="s">
        <v>1537</v>
      </c>
      <c r="F90" t="s">
        <v>1538</v>
      </c>
      <c r="G90" t="s">
        <v>1539</v>
      </c>
      <c r="H90" t="s">
        <v>1536</v>
      </c>
      <c r="I90">
        <v>1</v>
      </c>
      <c r="J90" t="s">
        <v>1540</v>
      </c>
      <c r="K90" t="s">
        <v>1541</v>
      </c>
      <c r="L90" t="s">
        <v>1538</v>
      </c>
      <c r="M90" t="s">
        <v>1542</v>
      </c>
      <c r="N90" t="s">
        <v>1536</v>
      </c>
      <c r="O90" t="s">
        <v>1543</v>
      </c>
      <c r="P90" t="s">
        <v>1541</v>
      </c>
      <c r="Q90" t="s">
        <v>1538</v>
      </c>
      <c r="R90" t="s">
        <v>1544</v>
      </c>
      <c r="S90" t="s">
        <v>1536</v>
      </c>
      <c r="T90" s="33" t="s">
        <v>1545</v>
      </c>
      <c r="U90" s="33" t="s">
        <v>1546</v>
      </c>
      <c r="V90" t="s">
        <v>2627</v>
      </c>
      <c r="W90" t="s">
        <v>1541</v>
      </c>
      <c r="X90" t="s">
        <v>1538</v>
      </c>
      <c r="Y90" t="s">
        <v>1547</v>
      </c>
      <c r="Z90" t="s">
        <v>1536</v>
      </c>
      <c r="AA90" t="s">
        <v>1557</v>
      </c>
      <c r="AB90" t="s">
        <v>1541</v>
      </c>
      <c r="AC90" t="s">
        <v>1538</v>
      </c>
      <c r="AD90" t="s">
        <v>1549</v>
      </c>
      <c r="AE90" t="s">
        <v>1536</v>
      </c>
      <c r="AF90" t="s">
        <v>2703</v>
      </c>
      <c r="AG90" t="s">
        <v>1541</v>
      </c>
      <c r="AH90" t="s">
        <v>1538</v>
      </c>
      <c r="AI90" t="s">
        <v>2324</v>
      </c>
      <c r="AJ90" t="s">
        <v>1536</v>
      </c>
      <c r="AK90" t="s">
        <v>1556</v>
      </c>
      <c r="BK90" t="s">
        <v>1553</v>
      </c>
    </row>
    <row r="91" spans="1:63" x14ac:dyDescent="0.3">
      <c r="A91" t="s">
        <v>1534</v>
      </c>
      <c r="B91" t="s">
        <v>1535</v>
      </c>
      <c r="C91" t="s">
        <v>1536</v>
      </c>
      <c r="D91" t="s">
        <v>2728</v>
      </c>
      <c r="E91" t="s">
        <v>1537</v>
      </c>
      <c r="F91" t="s">
        <v>1538</v>
      </c>
      <c r="G91" t="s">
        <v>1539</v>
      </c>
      <c r="H91" t="s">
        <v>1536</v>
      </c>
      <c r="I91">
        <v>1</v>
      </c>
      <c r="J91" t="s">
        <v>1540</v>
      </c>
      <c r="K91" t="s">
        <v>1541</v>
      </c>
      <c r="L91" t="s">
        <v>1538</v>
      </c>
      <c r="M91" t="s">
        <v>1542</v>
      </c>
      <c r="N91" t="s">
        <v>1536</v>
      </c>
      <c r="O91" t="s">
        <v>1543</v>
      </c>
      <c r="P91" t="s">
        <v>1541</v>
      </c>
      <c r="Q91" t="s">
        <v>1538</v>
      </c>
      <c r="R91" t="s">
        <v>1544</v>
      </c>
      <c r="S91" t="s">
        <v>1536</v>
      </c>
      <c r="T91" s="33" t="s">
        <v>1545</v>
      </c>
      <c r="U91" s="33" t="s">
        <v>1546</v>
      </c>
      <c r="V91" t="s">
        <v>2628</v>
      </c>
      <c r="W91" t="s">
        <v>1541</v>
      </c>
      <c r="X91" t="s">
        <v>1538</v>
      </c>
      <c r="Y91" t="s">
        <v>1547</v>
      </c>
      <c r="Z91" t="s">
        <v>1536</v>
      </c>
      <c r="AA91" t="s">
        <v>1557</v>
      </c>
      <c r="AB91" t="s">
        <v>1541</v>
      </c>
      <c r="AC91" t="s">
        <v>1538</v>
      </c>
      <c r="AD91" t="s">
        <v>1549</v>
      </c>
      <c r="AE91" t="s">
        <v>1536</v>
      </c>
      <c r="AF91" t="s">
        <v>2703</v>
      </c>
      <c r="AG91" t="s">
        <v>1541</v>
      </c>
      <c r="AH91" t="s">
        <v>1538</v>
      </c>
      <c r="AI91" t="s">
        <v>2324</v>
      </c>
      <c r="AJ91" t="s">
        <v>1536</v>
      </c>
      <c r="AK91" t="s">
        <v>1556</v>
      </c>
      <c r="BK91" t="s">
        <v>1553</v>
      </c>
    </row>
    <row r="92" spans="1:63" x14ac:dyDescent="0.3">
      <c r="A92" t="s">
        <v>1534</v>
      </c>
      <c r="B92" t="s">
        <v>1535</v>
      </c>
      <c r="C92" t="s">
        <v>1536</v>
      </c>
      <c r="D92" t="s">
        <v>2729</v>
      </c>
      <c r="E92" t="s">
        <v>1537</v>
      </c>
      <c r="F92" t="s">
        <v>1538</v>
      </c>
      <c r="G92" t="s">
        <v>1539</v>
      </c>
      <c r="H92" t="s">
        <v>1536</v>
      </c>
      <c r="I92">
        <v>1</v>
      </c>
      <c r="J92" t="s">
        <v>1540</v>
      </c>
      <c r="K92" t="s">
        <v>1541</v>
      </c>
      <c r="L92" t="s">
        <v>1538</v>
      </c>
      <c r="M92" t="s">
        <v>1542</v>
      </c>
      <c r="N92" t="s">
        <v>1536</v>
      </c>
      <c r="O92" t="s">
        <v>1543</v>
      </c>
      <c r="P92" t="s">
        <v>1541</v>
      </c>
      <c r="Q92" t="s">
        <v>1538</v>
      </c>
      <c r="R92" t="s">
        <v>1544</v>
      </c>
      <c r="S92" t="s">
        <v>1536</v>
      </c>
      <c r="T92" s="33" t="s">
        <v>1545</v>
      </c>
      <c r="U92" s="33" t="s">
        <v>1546</v>
      </c>
      <c r="V92" t="s">
        <v>2629</v>
      </c>
      <c r="W92" t="s">
        <v>1541</v>
      </c>
      <c r="X92" t="s">
        <v>1538</v>
      </c>
      <c r="Y92" t="s">
        <v>1547</v>
      </c>
      <c r="Z92" t="s">
        <v>1536</v>
      </c>
      <c r="AA92" t="s">
        <v>1557</v>
      </c>
      <c r="AB92" t="s">
        <v>1541</v>
      </c>
      <c r="AC92" t="s">
        <v>1538</v>
      </c>
      <c r="AD92" t="s">
        <v>1549</v>
      </c>
      <c r="AE92" t="s">
        <v>1536</v>
      </c>
      <c r="AF92" t="s">
        <v>2703</v>
      </c>
      <c r="AG92" t="s">
        <v>1541</v>
      </c>
      <c r="AH92" t="s">
        <v>1538</v>
      </c>
      <c r="AI92" t="s">
        <v>2324</v>
      </c>
      <c r="AJ92" t="s">
        <v>1536</v>
      </c>
      <c r="AK92" t="s">
        <v>1556</v>
      </c>
      <c r="BK92" t="s">
        <v>1553</v>
      </c>
    </row>
    <row r="93" spans="1:63" x14ac:dyDescent="0.3">
      <c r="A93" t="s">
        <v>1534</v>
      </c>
      <c r="B93" t="s">
        <v>1535</v>
      </c>
      <c r="C93" t="s">
        <v>1536</v>
      </c>
      <c r="D93" t="s">
        <v>2730</v>
      </c>
      <c r="E93" t="s">
        <v>1537</v>
      </c>
      <c r="F93" t="s">
        <v>1538</v>
      </c>
      <c r="G93" t="s">
        <v>1539</v>
      </c>
      <c r="H93" t="s">
        <v>1536</v>
      </c>
      <c r="I93">
        <v>1</v>
      </c>
      <c r="J93" t="s">
        <v>1540</v>
      </c>
      <c r="K93" t="s">
        <v>1541</v>
      </c>
      <c r="L93" t="s">
        <v>1538</v>
      </c>
      <c r="M93" t="s">
        <v>1542</v>
      </c>
      <c r="N93" t="s">
        <v>1536</v>
      </c>
      <c r="O93" t="s">
        <v>1543</v>
      </c>
      <c r="P93" t="s">
        <v>1541</v>
      </c>
      <c r="Q93" t="s">
        <v>1538</v>
      </c>
      <c r="R93" t="s">
        <v>1544</v>
      </c>
      <c r="S93" t="s">
        <v>1536</v>
      </c>
      <c r="T93" s="33" t="s">
        <v>1545</v>
      </c>
      <c r="U93" s="33" t="s">
        <v>1546</v>
      </c>
      <c r="V93" t="s">
        <v>2630</v>
      </c>
      <c r="W93" t="s">
        <v>1541</v>
      </c>
      <c r="X93" t="s">
        <v>1538</v>
      </c>
      <c r="Y93" t="s">
        <v>1547</v>
      </c>
      <c r="Z93" t="s">
        <v>1536</v>
      </c>
      <c r="AA93" t="s">
        <v>1557</v>
      </c>
      <c r="AB93" t="s">
        <v>1541</v>
      </c>
      <c r="AC93" t="s">
        <v>1538</v>
      </c>
      <c r="AD93" t="s">
        <v>1549</v>
      </c>
      <c r="AE93" t="s">
        <v>1536</v>
      </c>
      <c r="AF93" t="s">
        <v>2703</v>
      </c>
      <c r="AG93" t="s">
        <v>1541</v>
      </c>
      <c r="AH93" t="s">
        <v>1538</v>
      </c>
      <c r="AI93" t="s">
        <v>2324</v>
      </c>
      <c r="AJ93" t="s">
        <v>1536</v>
      </c>
      <c r="AK93" t="s">
        <v>1556</v>
      </c>
      <c r="BK93" t="s">
        <v>1553</v>
      </c>
    </row>
    <row r="94" spans="1:63" x14ac:dyDescent="0.3">
      <c r="A94" t="s">
        <v>1534</v>
      </c>
      <c r="B94" t="s">
        <v>1535</v>
      </c>
      <c r="C94" t="s">
        <v>1536</v>
      </c>
      <c r="D94" t="s">
        <v>2731</v>
      </c>
      <c r="E94" t="s">
        <v>1537</v>
      </c>
      <c r="F94" t="s">
        <v>1538</v>
      </c>
      <c r="G94" t="s">
        <v>1539</v>
      </c>
      <c r="H94" t="s">
        <v>1536</v>
      </c>
      <c r="I94">
        <v>1</v>
      </c>
      <c r="J94" t="s">
        <v>1540</v>
      </c>
      <c r="K94" t="s">
        <v>1541</v>
      </c>
      <c r="L94" t="s">
        <v>1538</v>
      </c>
      <c r="M94" t="s">
        <v>1542</v>
      </c>
      <c r="N94" t="s">
        <v>1536</v>
      </c>
      <c r="O94" t="s">
        <v>1543</v>
      </c>
      <c r="P94" t="s">
        <v>1541</v>
      </c>
      <c r="Q94" t="s">
        <v>1538</v>
      </c>
      <c r="R94" t="s">
        <v>1544</v>
      </c>
      <c r="S94" t="s">
        <v>1536</v>
      </c>
      <c r="T94" s="33" t="s">
        <v>1545</v>
      </c>
      <c r="U94" s="33" t="s">
        <v>1546</v>
      </c>
      <c r="V94" t="s">
        <v>2631</v>
      </c>
      <c r="W94" t="s">
        <v>1541</v>
      </c>
      <c r="X94" t="s">
        <v>1538</v>
      </c>
      <c r="Y94" t="s">
        <v>1547</v>
      </c>
      <c r="Z94" t="s">
        <v>1536</v>
      </c>
      <c r="AA94" t="s">
        <v>1557</v>
      </c>
      <c r="AB94" t="s">
        <v>1541</v>
      </c>
      <c r="AC94" t="s">
        <v>1538</v>
      </c>
      <c r="AD94" t="s">
        <v>1549</v>
      </c>
      <c r="AE94" t="s">
        <v>1536</v>
      </c>
      <c r="AF94" t="s">
        <v>2703</v>
      </c>
      <c r="AG94" t="s">
        <v>1541</v>
      </c>
      <c r="AH94" t="s">
        <v>1538</v>
      </c>
      <c r="AI94" t="s">
        <v>2324</v>
      </c>
      <c r="AJ94" t="s">
        <v>1536</v>
      </c>
      <c r="AK94" t="s">
        <v>1556</v>
      </c>
      <c r="BK94" t="s">
        <v>1553</v>
      </c>
    </row>
    <row r="95" spans="1:63" x14ac:dyDescent="0.3">
      <c r="A95" t="s">
        <v>1534</v>
      </c>
      <c r="B95" t="s">
        <v>1535</v>
      </c>
      <c r="C95" t="s">
        <v>1536</v>
      </c>
      <c r="D95" t="s">
        <v>2732</v>
      </c>
      <c r="E95" t="s">
        <v>1537</v>
      </c>
      <c r="F95" t="s">
        <v>1538</v>
      </c>
      <c r="G95" t="s">
        <v>1539</v>
      </c>
      <c r="H95" t="s">
        <v>1536</v>
      </c>
      <c r="I95">
        <v>1</v>
      </c>
      <c r="J95" t="s">
        <v>1540</v>
      </c>
      <c r="K95" t="s">
        <v>1541</v>
      </c>
      <c r="L95" t="s">
        <v>1538</v>
      </c>
      <c r="M95" t="s">
        <v>1542</v>
      </c>
      <c r="N95" t="s">
        <v>1536</v>
      </c>
      <c r="O95" t="s">
        <v>1543</v>
      </c>
      <c r="P95" t="s">
        <v>1541</v>
      </c>
      <c r="Q95" t="s">
        <v>1538</v>
      </c>
      <c r="R95" t="s">
        <v>1544</v>
      </c>
      <c r="S95" t="s">
        <v>1536</v>
      </c>
      <c r="T95" s="33" t="s">
        <v>1545</v>
      </c>
      <c r="U95" s="33" t="s">
        <v>1546</v>
      </c>
      <c r="V95" t="s">
        <v>2632</v>
      </c>
      <c r="W95" t="s">
        <v>1541</v>
      </c>
      <c r="X95" t="s">
        <v>1538</v>
      </c>
      <c r="Y95" t="s">
        <v>1547</v>
      </c>
      <c r="Z95" t="s">
        <v>1536</v>
      </c>
      <c r="AA95" t="s">
        <v>1557</v>
      </c>
      <c r="AB95" t="s">
        <v>1541</v>
      </c>
      <c r="AC95" t="s">
        <v>1538</v>
      </c>
      <c r="AD95" t="s">
        <v>1549</v>
      </c>
      <c r="AE95" t="s">
        <v>1536</v>
      </c>
      <c r="AF95" t="s">
        <v>2703</v>
      </c>
      <c r="AG95" t="s">
        <v>1541</v>
      </c>
      <c r="AH95" t="s">
        <v>1538</v>
      </c>
      <c r="AI95" t="s">
        <v>2324</v>
      </c>
      <c r="AJ95" t="s">
        <v>1536</v>
      </c>
      <c r="AK95" t="s">
        <v>1556</v>
      </c>
      <c r="BK95" t="s">
        <v>1553</v>
      </c>
    </row>
    <row r="96" spans="1:63" x14ac:dyDescent="0.3">
      <c r="A96" t="s">
        <v>1534</v>
      </c>
      <c r="B96" t="s">
        <v>1535</v>
      </c>
      <c r="C96" t="s">
        <v>1536</v>
      </c>
      <c r="D96" t="s">
        <v>2733</v>
      </c>
      <c r="E96" t="s">
        <v>1537</v>
      </c>
      <c r="F96" t="s">
        <v>1538</v>
      </c>
      <c r="G96" t="s">
        <v>1539</v>
      </c>
      <c r="H96" t="s">
        <v>1536</v>
      </c>
      <c r="I96">
        <v>1</v>
      </c>
      <c r="J96" t="s">
        <v>1540</v>
      </c>
      <c r="K96" t="s">
        <v>1541</v>
      </c>
      <c r="L96" t="s">
        <v>1538</v>
      </c>
      <c r="M96" t="s">
        <v>1542</v>
      </c>
      <c r="N96" t="s">
        <v>1536</v>
      </c>
      <c r="O96" t="s">
        <v>1543</v>
      </c>
      <c r="P96" t="s">
        <v>1541</v>
      </c>
      <c r="Q96" t="s">
        <v>1538</v>
      </c>
      <c r="R96" t="s">
        <v>1544</v>
      </c>
      <c r="S96" t="s">
        <v>1536</v>
      </c>
      <c r="T96" s="33" t="s">
        <v>1545</v>
      </c>
      <c r="U96" s="33" t="s">
        <v>1546</v>
      </c>
      <c r="V96" t="s">
        <v>2633</v>
      </c>
      <c r="W96" t="s">
        <v>1541</v>
      </c>
      <c r="X96" t="s">
        <v>1538</v>
      </c>
      <c r="Y96" t="s">
        <v>1547</v>
      </c>
      <c r="Z96" t="s">
        <v>1536</v>
      </c>
      <c r="AA96" t="s">
        <v>1557</v>
      </c>
      <c r="AB96" t="s">
        <v>1541</v>
      </c>
      <c r="AC96" t="s">
        <v>1538</v>
      </c>
      <c r="AD96" t="s">
        <v>1549</v>
      </c>
      <c r="AE96" t="s">
        <v>1536</v>
      </c>
      <c r="AF96" t="s">
        <v>2703</v>
      </c>
      <c r="AG96" t="s">
        <v>1541</v>
      </c>
      <c r="AH96" t="s">
        <v>1538</v>
      </c>
      <c r="AI96" t="s">
        <v>2324</v>
      </c>
      <c r="AJ96" t="s">
        <v>1536</v>
      </c>
      <c r="AK96" t="s">
        <v>1556</v>
      </c>
      <c r="BK96" t="s">
        <v>1553</v>
      </c>
    </row>
    <row r="97" spans="1:63" x14ac:dyDescent="0.3">
      <c r="A97" t="s">
        <v>1534</v>
      </c>
      <c r="B97" t="s">
        <v>1535</v>
      </c>
      <c r="C97" t="s">
        <v>1536</v>
      </c>
      <c r="D97" t="s">
        <v>2734</v>
      </c>
      <c r="E97" t="s">
        <v>1537</v>
      </c>
      <c r="F97" t="s">
        <v>1538</v>
      </c>
      <c r="G97" t="s">
        <v>1539</v>
      </c>
      <c r="H97" t="s">
        <v>1536</v>
      </c>
      <c r="I97">
        <v>1</v>
      </c>
      <c r="J97" t="s">
        <v>1540</v>
      </c>
      <c r="K97" t="s">
        <v>1541</v>
      </c>
      <c r="L97" t="s">
        <v>1538</v>
      </c>
      <c r="M97" t="s">
        <v>1542</v>
      </c>
      <c r="N97" t="s">
        <v>1536</v>
      </c>
      <c r="O97" t="s">
        <v>1543</v>
      </c>
      <c r="P97" t="s">
        <v>1541</v>
      </c>
      <c r="Q97" t="s">
        <v>1538</v>
      </c>
      <c r="R97" t="s">
        <v>1544</v>
      </c>
      <c r="S97" t="s">
        <v>1536</v>
      </c>
      <c r="T97" s="33" t="s">
        <v>1545</v>
      </c>
      <c r="U97" s="33" t="s">
        <v>1546</v>
      </c>
      <c r="V97" t="s">
        <v>2634</v>
      </c>
      <c r="W97" t="s">
        <v>1541</v>
      </c>
      <c r="X97" t="s">
        <v>1538</v>
      </c>
      <c r="Y97" t="s">
        <v>1547</v>
      </c>
      <c r="Z97" t="s">
        <v>1536</v>
      </c>
      <c r="AA97" t="s">
        <v>1557</v>
      </c>
      <c r="AB97" t="s">
        <v>1541</v>
      </c>
      <c r="AC97" t="s">
        <v>1538</v>
      </c>
      <c r="AD97" t="s">
        <v>1549</v>
      </c>
      <c r="AE97" t="s">
        <v>1536</v>
      </c>
      <c r="AF97" t="s">
        <v>2703</v>
      </c>
      <c r="AG97" t="s">
        <v>1541</v>
      </c>
      <c r="AH97" t="s">
        <v>1538</v>
      </c>
      <c r="AI97" t="s">
        <v>2324</v>
      </c>
      <c r="AJ97" t="s">
        <v>1536</v>
      </c>
      <c r="AK97" t="s">
        <v>1556</v>
      </c>
      <c r="BK97" t="s">
        <v>1553</v>
      </c>
    </row>
    <row r="98" spans="1:63" x14ac:dyDescent="0.3">
      <c r="A98" t="s">
        <v>1534</v>
      </c>
      <c r="B98" t="s">
        <v>1535</v>
      </c>
      <c r="C98" t="s">
        <v>1536</v>
      </c>
      <c r="D98" t="s">
        <v>2735</v>
      </c>
      <c r="E98" t="s">
        <v>1537</v>
      </c>
      <c r="F98" t="s">
        <v>1538</v>
      </c>
      <c r="G98" t="s">
        <v>1539</v>
      </c>
      <c r="H98" t="s">
        <v>1536</v>
      </c>
      <c r="I98">
        <v>1</v>
      </c>
      <c r="J98" t="s">
        <v>1540</v>
      </c>
      <c r="K98" t="s">
        <v>1541</v>
      </c>
      <c r="L98" t="s">
        <v>1538</v>
      </c>
      <c r="M98" t="s">
        <v>1542</v>
      </c>
      <c r="N98" t="s">
        <v>1536</v>
      </c>
      <c r="O98" t="s">
        <v>1543</v>
      </c>
      <c r="P98" t="s">
        <v>1541</v>
      </c>
      <c r="Q98" t="s">
        <v>1538</v>
      </c>
      <c r="R98" t="s">
        <v>1544</v>
      </c>
      <c r="S98" t="s">
        <v>1536</v>
      </c>
      <c r="T98" s="33" t="s">
        <v>1545</v>
      </c>
      <c r="U98" s="33" t="s">
        <v>1546</v>
      </c>
      <c r="V98" t="s">
        <v>2635</v>
      </c>
      <c r="W98" t="s">
        <v>1541</v>
      </c>
      <c r="X98" t="s">
        <v>1538</v>
      </c>
      <c r="Y98" t="s">
        <v>1547</v>
      </c>
      <c r="Z98" t="s">
        <v>1536</v>
      </c>
      <c r="AA98" t="s">
        <v>1557</v>
      </c>
      <c r="AB98" t="s">
        <v>1541</v>
      </c>
      <c r="AC98" t="s">
        <v>1538</v>
      </c>
      <c r="AD98" t="s">
        <v>1549</v>
      </c>
      <c r="AE98" t="s">
        <v>1536</v>
      </c>
      <c r="AF98" t="s">
        <v>2703</v>
      </c>
      <c r="AG98" t="s">
        <v>1541</v>
      </c>
      <c r="AH98" t="s">
        <v>1538</v>
      </c>
      <c r="AI98" t="s">
        <v>2324</v>
      </c>
      <c r="AJ98" t="s">
        <v>1536</v>
      </c>
      <c r="AK98" t="s">
        <v>1556</v>
      </c>
      <c r="BK98" t="s">
        <v>1553</v>
      </c>
    </row>
    <row r="99" spans="1:63" x14ac:dyDescent="0.3">
      <c r="A99" t="s">
        <v>1534</v>
      </c>
      <c r="B99" t="s">
        <v>1535</v>
      </c>
      <c r="C99" t="s">
        <v>1536</v>
      </c>
      <c r="D99" t="s">
        <v>2537</v>
      </c>
      <c r="E99" t="s">
        <v>1537</v>
      </c>
      <c r="F99" t="s">
        <v>1538</v>
      </c>
      <c r="G99" t="s">
        <v>1539</v>
      </c>
      <c r="H99" t="s">
        <v>1536</v>
      </c>
      <c r="I99">
        <v>1</v>
      </c>
      <c r="J99" t="s">
        <v>1540</v>
      </c>
      <c r="K99" t="s">
        <v>1541</v>
      </c>
      <c r="L99" t="s">
        <v>1538</v>
      </c>
      <c r="M99" t="s">
        <v>1542</v>
      </c>
      <c r="N99" t="s">
        <v>1536</v>
      </c>
      <c r="O99" t="s">
        <v>1543</v>
      </c>
      <c r="P99" t="s">
        <v>1541</v>
      </c>
      <c r="Q99" t="s">
        <v>1538</v>
      </c>
      <c r="R99" t="s">
        <v>1544</v>
      </c>
      <c r="S99" t="s">
        <v>1536</v>
      </c>
      <c r="T99" s="33" t="s">
        <v>1545</v>
      </c>
      <c r="U99" s="33" t="s">
        <v>1546</v>
      </c>
      <c r="V99" t="s">
        <v>2636</v>
      </c>
      <c r="W99" t="s">
        <v>1541</v>
      </c>
      <c r="X99" t="s">
        <v>1538</v>
      </c>
      <c r="Y99" t="s">
        <v>1547</v>
      </c>
      <c r="Z99" t="s">
        <v>1536</v>
      </c>
      <c r="AA99" t="s">
        <v>1557</v>
      </c>
      <c r="AB99" t="s">
        <v>1541</v>
      </c>
      <c r="AC99" t="s">
        <v>1538</v>
      </c>
      <c r="AD99" t="s">
        <v>1549</v>
      </c>
      <c r="AE99" t="s">
        <v>1536</v>
      </c>
      <c r="AF99" t="s">
        <v>2703</v>
      </c>
      <c r="AG99" t="s">
        <v>1541</v>
      </c>
      <c r="AH99" t="s">
        <v>1538</v>
      </c>
      <c r="AI99" t="s">
        <v>2324</v>
      </c>
      <c r="AJ99" t="s">
        <v>1536</v>
      </c>
      <c r="AK99" t="s">
        <v>1556</v>
      </c>
      <c r="BE99" s="60"/>
      <c r="BK99" t="s">
        <v>1553</v>
      </c>
    </row>
    <row r="100" spans="1:63" x14ac:dyDescent="0.3">
      <c r="A100" t="s">
        <v>1534</v>
      </c>
      <c r="B100" t="s">
        <v>1535</v>
      </c>
      <c r="C100" t="s">
        <v>1536</v>
      </c>
      <c r="D100" t="s">
        <v>2538</v>
      </c>
      <c r="E100" t="s">
        <v>1537</v>
      </c>
      <c r="F100" t="s">
        <v>1538</v>
      </c>
      <c r="G100" t="s">
        <v>1539</v>
      </c>
      <c r="H100" t="s">
        <v>1536</v>
      </c>
      <c r="I100">
        <v>1</v>
      </c>
      <c r="J100" t="s">
        <v>1540</v>
      </c>
      <c r="K100" t="s">
        <v>1541</v>
      </c>
      <c r="L100" t="s">
        <v>1538</v>
      </c>
      <c r="M100" t="s">
        <v>1542</v>
      </c>
      <c r="N100" t="s">
        <v>1536</v>
      </c>
      <c r="O100" t="s">
        <v>1543</v>
      </c>
      <c r="P100" t="s">
        <v>1541</v>
      </c>
      <c r="Q100" t="s">
        <v>1538</v>
      </c>
      <c r="R100" t="s">
        <v>1544</v>
      </c>
      <c r="S100" t="s">
        <v>1536</v>
      </c>
      <c r="T100" s="33" t="s">
        <v>1545</v>
      </c>
      <c r="U100" s="33" t="s">
        <v>1546</v>
      </c>
      <c r="V100" t="s">
        <v>2637</v>
      </c>
      <c r="W100" t="s">
        <v>1541</v>
      </c>
      <c r="X100" t="s">
        <v>1538</v>
      </c>
      <c r="Y100" t="s">
        <v>1547</v>
      </c>
      <c r="Z100" t="s">
        <v>1536</v>
      </c>
      <c r="AA100" t="s">
        <v>1557</v>
      </c>
      <c r="AB100" t="s">
        <v>1541</v>
      </c>
      <c r="AC100" t="s">
        <v>1538</v>
      </c>
      <c r="AD100" t="s">
        <v>1549</v>
      </c>
      <c r="AE100" t="s">
        <v>1536</v>
      </c>
      <c r="AF100" t="s">
        <v>2703</v>
      </c>
      <c r="AG100" t="s">
        <v>1541</v>
      </c>
      <c r="AH100" t="s">
        <v>1538</v>
      </c>
      <c r="AI100" t="s">
        <v>2324</v>
      </c>
      <c r="AJ100" t="s">
        <v>1536</v>
      </c>
      <c r="AK100" t="s">
        <v>1556</v>
      </c>
      <c r="BE100" s="60"/>
      <c r="BK100" t="s">
        <v>1553</v>
      </c>
    </row>
    <row r="101" spans="1:63" x14ac:dyDescent="0.3">
      <c r="A101" t="s">
        <v>1534</v>
      </c>
      <c r="B101" t="s">
        <v>1535</v>
      </c>
      <c r="C101" t="s">
        <v>1536</v>
      </c>
      <c r="D101" t="s">
        <v>2539</v>
      </c>
      <c r="E101" t="s">
        <v>1537</v>
      </c>
      <c r="F101" t="s">
        <v>1538</v>
      </c>
      <c r="G101" t="s">
        <v>1539</v>
      </c>
      <c r="H101" t="s">
        <v>1536</v>
      </c>
      <c r="I101">
        <v>1</v>
      </c>
      <c r="J101" t="s">
        <v>1540</v>
      </c>
      <c r="K101" t="s">
        <v>1541</v>
      </c>
      <c r="L101" t="s">
        <v>1538</v>
      </c>
      <c r="M101" t="s">
        <v>1542</v>
      </c>
      <c r="N101" t="s">
        <v>1536</v>
      </c>
      <c r="O101" t="s">
        <v>1543</v>
      </c>
      <c r="P101" t="s">
        <v>1541</v>
      </c>
      <c r="Q101" t="s">
        <v>1538</v>
      </c>
      <c r="R101" t="s">
        <v>1544</v>
      </c>
      <c r="S101" t="s">
        <v>1536</v>
      </c>
      <c r="T101" s="33" t="s">
        <v>1545</v>
      </c>
      <c r="U101" s="33" t="s">
        <v>1546</v>
      </c>
      <c r="V101" t="s">
        <v>2638</v>
      </c>
      <c r="W101" t="s">
        <v>1541</v>
      </c>
      <c r="X101" t="s">
        <v>1538</v>
      </c>
      <c r="Y101" t="s">
        <v>1547</v>
      </c>
      <c r="Z101" t="s">
        <v>1536</v>
      </c>
      <c r="AA101" t="s">
        <v>1557</v>
      </c>
      <c r="AB101" t="s">
        <v>1541</v>
      </c>
      <c r="AC101" t="s">
        <v>1538</v>
      </c>
      <c r="AD101" t="s">
        <v>1549</v>
      </c>
      <c r="AE101" t="s">
        <v>1536</v>
      </c>
      <c r="AF101" t="s">
        <v>2703</v>
      </c>
      <c r="AG101" t="s">
        <v>1541</v>
      </c>
      <c r="AH101" t="s">
        <v>1538</v>
      </c>
      <c r="AI101" t="s">
        <v>2324</v>
      </c>
      <c r="AJ101" t="s">
        <v>1536</v>
      </c>
      <c r="AK101" t="s">
        <v>1556</v>
      </c>
      <c r="BE101" s="60"/>
      <c r="BK101" t="s">
        <v>1553</v>
      </c>
    </row>
    <row r="102" spans="1:63" x14ac:dyDescent="0.3">
      <c r="A102" t="s">
        <v>1534</v>
      </c>
      <c r="B102" t="s">
        <v>1535</v>
      </c>
      <c r="C102" t="s">
        <v>1536</v>
      </c>
      <c r="D102" t="s">
        <v>2540</v>
      </c>
      <c r="E102" t="s">
        <v>1537</v>
      </c>
      <c r="F102" t="s">
        <v>1538</v>
      </c>
      <c r="G102" t="s">
        <v>1539</v>
      </c>
      <c r="H102" t="s">
        <v>1536</v>
      </c>
      <c r="I102">
        <v>1</v>
      </c>
      <c r="J102" t="s">
        <v>1540</v>
      </c>
      <c r="K102" t="s">
        <v>1541</v>
      </c>
      <c r="L102" t="s">
        <v>1538</v>
      </c>
      <c r="M102" t="s">
        <v>1542</v>
      </c>
      <c r="N102" t="s">
        <v>1536</v>
      </c>
      <c r="O102" t="s">
        <v>1543</v>
      </c>
      <c r="P102" t="s">
        <v>1541</v>
      </c>
      <c r="Q102" t="s">
        <v>1538</v>
      </c>
      <c r="R102" t="s">
        <v>1544</v>
      </c>
      <c r="S102" t="s">
        <v>1536</v>
      </c>
      <c r="T102" s="33" t="s">
        <v>1545</v>
      </c>
      <c r="U102" s="33" t="s">
        <v>1546</v>
      </c>
      <c r="V102" t="s">
        <v>2639</v>
      </c>
      <c r="W102" t="s">
        <v>1541</v>
      </c>
      <c r="X102" t="s">
        <v>1538</v>
      </c>
      <c r="Y102" t="s">
        <v>1547</v>
      </c>
      <c r="Z102" t="s">
        <v>1536</v>
      </c>
      <c r="AA102" t="s">
        <v>1557</v>
      </c>
      <c r="AB102" t="s">
        <v>1541</v>
      </c>
      <c r="AC102" t="s">
        <v>1538</v>
      </c>
      <c r="AD102" t="s">
        <v>1549</v>
      </c>
      <c r="AE102" t="s">
        <v>1536</v>
      </c>
      <c r="AF102" t="s">
        <v>2703</v>
      </c>
      <c r="AG102" t="s">
        <v>1541</v>
      </c>
      <c r="AH102" t="s">
        <v>1538</v>
      </c>
      <c r="AI102" t="s">
        <v>2324</v>
      </c>
      <c r="AJ102" t="s">
        <v>1536</v>
      </c>
      <c r="AK102" t="s">
        <v>1556</v>
      </c>
      <c r="BE102" s="60"/>
      <c r="BK102" t="s">
        <v>1553</v>
      </c>
    </row>
    <row r="103" spans="1:63" x14ac:dyDescent="0.3">
      <c r="A103" t="s">
        <v>1534</v>
      </c>
      <c r="B103" t="s">
        <v>1535</v>
      </c>
      <c r="C103" t="s">
        <v>1536</v>
      </c>
      <c r="D103" t="s">
        <v>2541</v>
      </c>
      <c r="E103" t="s">
        <v>1537</v>
      </c>
      <c r="F103" t="s">
        <v>1538</v>
      </c>
      <c r="G103" t="s">
        <v>1539</v>
      </c>
      <c r="H103" t="s">
        <v>1536</v>
      </c>
      <c r="I103">
        <v>1</v>
      </c>
      <c r="J103" t="s">
        <v>1540</v>
      </c>
      <c r="K103" t="s">
        <v>1541</v>
      </c>
      <c r="L103" t="s">
        <v>1538</v>
      </c>
      <c r="M103" t="s">
        <v>1542</v>
      </c>
      <c r="N103" t="s">
        <v>1536</v>
      </c>
      <c r="O103" t="s">
        <v>1543</v>
      </c>
      <c r="P103" t="s">
        <v>1541</v>
      </c>
      <c r="Q103" t="s">
        <v>1538</v>
      </c>
      <c r="R103" t="s">
        <v>1544</v>
      </c>
      <c r="S103" t="s">
        <v>1536</v>
      </c>
      <c r="T103" s="33" t="s">
        <v>1545</v>
      </c>
      <c r="U103" s="33" t="s">
        <v>1546</v>
      </c>
      <c r="V103" t="s">
        <v>2640</v>
      </c>
      <c r="W103" t="s">
        <v>1541</v>
      </c>
      <c r="X103" t="s">
        <v>1538</v>
      </c>
      <c r="Y103" t="s">
        <v>1547</v>
      </c>
      <c r="Z103" t="s">
        <v>1536</v>
      </c>
      <c r="AA103" t="s">
        <v>1557</v>
      </c>
      <c r="AB103" t="s">
        <v>1541</v>
      </c>
      <c r="AC103" t="s">
        <v>1538</v>
      </c>
      <c r="AD103" t="s">
        <v>1549</v>
      </c>
      <c r="AE103" t="s">
        <v>1536</v>
      </c>
      <c r="AF103" t="s">
        <v>2703</v>
      </c>
      <c r="AG103" t="s">
        <v>1541</v>
      </c>
      <c r="AH103" t="s">
        <v>1538</v>
      </c>
      <c r="AI103" t="s">
        <v>2324</v>
      </c>
      <c r="AJ103" t="s">
        <v>1536</v>
      </c>
      <c r="AK103" t="s">
        <v>1556</v>
      </c>
      <c r="BE103" s="60"/>
      <c r="BK103" t="s">
        <v>1553</v>
      </c>
    </row>
    <row r="104" spans="1:63" x14ac:dyDescent="0.3">
      <c r="A104" t="s">
        <v>1534</v>
      </c>
      <c r="B104" t="s">
        <v>1535</v>
      </c>
      <c r="C104" t="s">
        <v>1536</v>
      </c>
      <c r="D104" t="s">
        <v>2542</v>
      </c>
      <c r="E104" t="s">
        <v>1537</v>
      </c>
      <c r="F104" t="s">
        <v>1538</v>
      </c>
      <c r="G104" t="s">
        <v>1539</v>
      </c>
      <c r="H104" t="s">
        <v>1536</v>
      </c>
      <c r="I104">
        <v>1</v>
      </c>
      <c r="J104" t="s">
        <v>1540</v>
      </c>
      <c r="K104" t="s">
        <v>1541</v>
      </c>
      <c r="L104" t="s">
        <v>1538</v>
      </c>
      <c r="M104" t="s">
        <v>1542</v>
      </c>
      <c r="N104" t="s">
        <v>1536</v>
      </c>
      <c r="O104" t="s">
        <v>1543</v>
      </c>
      <c r="P104" t="s">
        <v>1541</v>
      </c>
      <c r="Q104" t="s">
        <v>1538</v>
      </c>
      <c r="R104" t="s">
        <v>1544</v>
      </c>
      <c r="S104" t="s">
        <v>1536</v>
      </c>
      <c r="T104" s="33" t="s">
        <v>1545</v>
      </c>
      <c r="U104" s="33" t="s">
        <v>1546</v>
      </c>
      <c r="V104" t="s">
        <v>2641</v>
      </c>
      <c r="W104" t="s">
        <v>1541</v>
      </c>
      <c r="X104" t="s">
        <v>1538</v>
      </c>
      <c r="Y104" t="s">
        <v>1547</v>
      </c>
      <c r="Z104" t="s">
        <v>1536</v>
      </c>
      <c r="AA104" t="s">
        <v>1557</v>
      </c>
      <c r="AB104" t="s">
        <v>1541</v>
      </c>
      <c r="AC104" t="s">
        <v>1538</v>
      </c>
      <c r="AD104" t="s">
        <v>1549</v>
      </c>
      <c r="AE104" t="s">
        <v>1536</v>
      </c>
      <c r="AF104" t="s">
        <v>2703</v>
      </c>
      <c r="AG104" t="s">
        <v>1541</v>
      </c>
      <c r="AH104" t="s">
        <v>1538</v>
      </c>
      <c r="AI104" t="s">
        <v>2324</v>
      </c>
      <c r="AJ104" t="s">
        <v>1536</v>
      </c>
      <c r="AK104" t="s">
        <v>1556</v>
      </c>
      <c r="BE104" s="60"/>
      <c r="BK104" t="s">
        <v>1553</v>
      </c>
    </row>
    <row r="105" spans="1:63" x14ac:dyDescent="0.3">
      <c r="A105" t="s">
        <v>1534</v>
      </c>
      <c r="B105" t="s">
        <v>1535</v>
      </c>
      <c r="C105" t="s">
        <v>1536</v>
      </c>
      <c r="D105" t="s">
        <v>2543</v>
      </c>
      <c r="E105" t="s">
        <v>1537</v>
      </c>
      <c r="F105" t="s">
        <v>1538</v>
      </c>
      <c r="G105" t="s">
        <v>1539</v>
      </c>
      <c r="H105" t="s">
        <v>1536</v>
      </c>
      <c r="I105">
        <v>1</v>
      </c>
      <c r="J105" t="s">
        <v>1540</v>
      </c>
      <c r="K105" t="s">
        <v>1541</v>
      </c>
      <c r="L105" t="s">
        <v>1538</v>
      </c>
      <c r="M105" t="s">
        <v>1542</v>
      </c>
      <c r="N105" t="s">
        <v>1536</v>
      </c>
      <c r="O105" t="s">
        <v>1543</v>
      </c>
      <c r="P105" t="s">
        <v>1541</v>
      </c>
      <c r="Q105" t="s">
        <v>1538</v>
      </c>
      <c r="R105" t="s">
        <v>1544</v>
      </c>
      <c r="S105" t="s">
        <v>1536</v>
      </c>
      <c r="T105" s="33" t="s">
        <v>1545</v>
      </c>
      <c r="U105" s="33" t="s">
        <v>1546</v>
      </c>
      <c r="V105" t="s">
        <v>2642</v>
      </c>
      <c r="W105" t="s">
        <v>1541</v>
      </c>
      <c r="X105" t="s">
        <v>1538</v>
      </c>
      <c r="Y105" t="s">
        <v>1547</v>
      </c>
      <c r="Z105" t="s">
        <v>1536</v>
      </c>
      <c r="AA105" t="s">
        <v>1557</v>
      </c>
      <c r="AB105" t="s">
        <v>1541</v>
      </c>
      <c r="AC105" t="s">
        <v>1538</v>
      </c>
      <c r="AD105" t="s">
        <v>1549</v>
      </c>
      <c r="AE105" t="s">
        <v>1536</v>
      </c>
      <c r="AF105" t="s">
        <v>2703</v>
      </c>
      <c r="AG105" t="s">
        <v>1541</v>
      </c>
      <c r="AH105" t="s">
        <v>1538</v>
      </c>
      <c r="AI105" t="s">
        <v>2324</v>
      </c>
      <c r="AJ105" t="s">
        <v>1536</v>
      </c>
      <c r="AK105" t="s">
        <v>1556</v>
      </c>
      <c r="BE105" s="60"/>
      <c r="BK105" t="s">
        <v>1553</v>
      </c>
    </row>
    <row r="106" spans="1:63" x14ac:dyDescent="0.3">
      <c r="A106" t="s">
        <v>1534</v>
      </c>
      <c r="B106" t="s">
        <v>1535</v>
      </c>
      <c r="C106" t="s">
        <v>1536</v>
      </c>
      <c r="D106" t="s">
        <v>2544</v>
      </c>
      <c r="E106" t="s">
        <v>1537</v>
      </c>
      <c r="F106" t="s">
        <v>1538</v>
      </c>
      <c r="G106" t="s">
        <v>1539</v>
      </c>
      <c r="H106" t="s">
        <v>1536</v>
      </c>
      <c r="I106">
        <v>1</v>
      </c>
      <c r="J106" t="s">
        <v>1540</v>
      </c>
      <c r="K106" t="s">
        <v>1541</v>
      </c>
      <c r="L106" t="s">
        <v>1538</v>
      </c>
      <c r="M106" t="s">
        <v>1542</v>
      </c>
      <c r="N106" t="s">
        <v>1536</v>
      </c>
      <c r="O106" t="s">
        <v>1543</v>
      </c>
      <c r="P106" t="s">
        <v>1541</v>
      </c>
      <c r="Q106" t="s">
        <v>1538</v>
      </c>
      <c r="R106" t="s">
        <v>1544</v>
      </c>
      <c r="S106" t="s">
        <v>1536</v>
      </c>
      <c r="T106" s="33" t="s">
        <v>1545</v>
      </c>
      <c r="U106" s="33" t="s">
        <v>1546</v>
      </c>
      <c r="V106" t="s">
        <v>2643</v>
      </c>
      <c r="W106" t="s">
        <v>1541</v>
      </c>
      <c r="X106" t="s">
        <v>1538</v>
      </c>
      <c r="Y106" t="s">
        <v>1547</v>
      </c>
      <c r="Z106" t="s">
        <v>1536</v>
      </c>
      <c r="AA106" t="s">
        <v>1557</v>
      </c>
      <c r="AB106" t="s">
        <v>1541</v>
      </c>
      <c r="AC106" t="s">
        <v>1538</v>
      </c>
      <c r="AD106" t="s">
        <v>1549</v>
      </c>
      <c r="AE106" t="s">
        <v>1536</v>
      </c>
      <c r="AF106" t="s">
        <v>2703</v>
      </c>
      <c r="AG106" t="s">
        <v>1541</v>
      </c>
      <c r="AH106" t="s">
        <v>1538</v>
      </c>
      <c r="AI106" t="s">
        <v>2324</v>
      </c>
      <c r="AJ106" t="s">
        <v>1536</v>
      </c>
      <c r="AK106" t="s">
        <v>1556</v>
      </c>
      <c r="BE106" s="60"/>
      <c r="BK106" t="s">
        <v>1553</v>
      </c>
    </row>
    <row r="107" spans="1:63" x14ac:dyDescent="0.3">
      <c r="A107" t="s">
        <v>1534</v>
      </c>
      <c r="B107" t="s">
        <v>1535</v>
      </c>
      <c r="C107" t="s">
        <v>1536</v>
      </c>
      <c r="D107" t="s">
        <v>2545</v>
      </c>
      <c r="E107" t="s">
        <v>1537</v>
      </c>
      <c r="F107" t="s">
        <v>1538</v>
      </c>
      <c r="G107" t="s">
        <v>1539</v>
      </c>
      <c r="H107" t="s">
        <v>1536</v>
      </c>
      <c r="I107">
        <v>1</v>
      </c>
      <c r="J107" t="s">
        <v>1540</v>
      </c>
      <c r="K107" t="s">
        <v>1541</v>
      </c>
      <c r="L107" t="s">
        <v>1538</v>
      </c>
      <c r="M107" t="s">
        <v>1542</v>
      </c>
      <c r="N107" t="s">
        <v>1536</v>
      </c>
      <c r="O107" t="s">
        <v>1543</v>
      </c>
      <c r="P107" t="s">
        <v>1541</v>
      </c>
      <c r="Q107" t="s">
        <v>1538</v>
      </c>
      <c r="R107" t="s">
        <v>1544</v>
      </c>
      <c r="S107" t="s">
        <v>1536</v>
      </c>
      <c r="T107" s="33" t="s">
        <v>1545</v>
      </c>
      <c r="U107" s="33" t="s">
        <v>1546</v>
      </c>
      <c r="V107" t="s">
        <v>2644</v>
      </c>
      <c r="W107" t="s">
        <v>1541</v>
      </c>
      <c r="X107" t="s">
        <v>1538</v>
      </c>
      <c r="Y107" t="s">
        <v>1547</v>
      </c>
      <c r="Z107" t="s">
        <v>1536</v>
      </c>
      <c r="AA107" t="s">
        <v>1557</v>
      </c>
      <c r="AB107" t="s">
        <v>1541</v>
      </c>
      <c r="AC107" t="s">
        <v>1538</v>
      </c>
      <c r="AD107" t="s">
        <v>1549</v>
      </c>
      <c r="AE107" t="s">
        <v>1536</v>
      </c>
      <c r="AF107" t="s">
        <v>2703</v>
      </c>
      <c r="AG107" t="s">
        <v>1541</v>
      </c>
      <c r="AH107" t="s">
        <v>1538</v>
      </c>
      <c r="AI107" t="s">
        <v>2324</v>
      </c>
      <c r="AJ107" t="s">
        <v>1536</v>
      </c>
      <c r="AK107" t="s">
        <v>1556</v>
      </c>
      <c r="BE107" s="60"/>
      <c r="BK107" t="s">
        <v>1553</v>
      </c>
    </row>
    <row r="108" spans="1:63" x14ac:dyDescent="0.3">
      <c r="A108" t="s">
        <v>1534</v>
      </c>
      <c r="B108" t="s">
        <v>1535</v>
      </c>
      <c r="C108" t="s">
        <v>1536</v>
      </c>
      <c r="D108" t="s">
        <v>2546</v>
      </c>
      <c r="E108" t="s">
        <v>1537</v>
      </c>
      <c r="F108" t="s">
        <v>1538</v>
      </c>
      <c r="G108" t="s">
        <v>1539</v>
      </c>
      <c r="H108" t="s">
        <v>1536</v>
      </c>
      <c r="I108">
        <v>1</v>
      </c>
      <c r="J108" t="s">
        <v>1540</v>
      </c>
      <c r="K108" t="s">
        <v>1541</v>
      </c>
      <c r="L108" t="s">
        <v>1538</v>
      </c>
      <c r="M108" t="s">
        <v>1542</v>
      </c>
      <c r="N108" t="s">
        <v>1536</v>
      </c>
      <c r="O108" t="s">
        <v>1543</v>
      </c>
      <c r="P108" t="s">
        <v>1541</v>
      </c>
      <c r="Q108" t="s">
        <v>1538</v>
      </c>
      <c r="R108" t="s">
        <v>1544</v>
      </c>
      <c r="S108" t="s">
        <v>1536</v>
      </c>
      <c r="T108" s="33" t="s">
        <v>1545</v>
      </c>
      <c r="U108" s="33" t="s">
        <v>1546</v>
      </c>
      <c r="V108" t="s">
        <v>2645</v>
      </c>
      <c r="W108" t="s">
        <v>1541</v>
      </c>
      <c r="X108" t="s">
        <v>1538</v>
      </c>
      <c r="Y108" t="s">
        <v>1547</v>
      </c>
      <c r="Z108" t="s">
        <v>1536</v>
      </c>
      <c r="AA108" t="s">
        <v>1557</v>
      </c>
      <c r="AB108" t="s">
        <v>1541</v>
      </c>
      <c r="AC108" t="s">
        <v>1538</v>
      </c>
      <c r="AD108" t="s">
        <v>1549</v>
      </c>
      <c r="AE108" t="s">
        <v>1536</v>
      </c>
      <c r="AF108" t="s">
        <v>2703</v>
      </c>
      <c r="AG108" t="s">
        <v>1541</v>
      </c>
      <c r="AH108" t="s">
        <v>1538</v>
      </c>
      <c r="AI108" t="s">
        <v>2324</v>
      </c>
      <c r="AJ108" t="s">
        <v>1536</v>
      </c>
      <c r="AK108" t="s">
        <v>1556</v>
      </c>
      <c r="BE108" s="60"/>
      <c r="BK108" t="s">
        <v>1553</v>
      </c>
    </row>
    <row r="109" spans="1:63" x14ac:dyDescent="0.3">
      <c r="A109" t="s">
        <v>1534</v>
      </c>
      <c r="B109" t="s">
        <v>1535</v>
      </c>
      <c r="C109" t="s">
        <v>1536</v>
      </c>
      <c r="D109" t="s">
        <v>2547</v>
      </c>
      <c r="E109" t="s">
        <v>1537</v>
      </c>
      <c r="F109" t="s">
        <v>1538</v>
      </c>
      <c r="G109" t="s">
        <v>1539</v>
      </c>
      <c r="H109" t="s">
        <v>1536</v>
      </c>
      <c r="I109">
        <v>1</v>
      </c>
      <c r="J109" t="s">
        <v>1540</v>
      </c>
      <c r="K109" t="s">
        <v>1541</v>
      </c>
      <c r="L109" t="s">
        <v>1538</v>
      </c>
      <c r="M109" t="s">
        <v>1542</v>
      </c>
      <c r="N109" t="s">
        <v>1536</v>
      </c>
      <c r="O109" t="s">
        <v>1543</v>
      </c>
      <c r="P109" t="s">
        <v>1541</v>
      </c>
      <c r="Q109" t="s">
        <v>1538</v>
      </c>
      <c r="R109" t="s">
        <v>1544</v>
      </c>
      <c r="S109" t="s">
        <v>1536</v>
      </c>
      <c r="T109" s="33" t="s">
        <v>1545</v>
      </c>
      <c r="U109" s="33" t="s">
        <v>1546</v>
      </c>
      <c r="V109" t="s">
        <v>2646</v>
      </c>
      <c r="W109" t="s">
        <v>1541</v>
      </c>
      <c r="X109" t="s">
        <v>1538</v>
      </c>
      <c r="Y109" t="s">
        <v>1547</v>
      </c>
      <c r="Z109" t="s">
        <v>1536</v>
      </c>
      <c r="AA109" t="s">
        <v>1557</v>
      </c>
      <c r="AB109" t="s">
        <v>1541</v>
      </c>
      <c r="AC109" t="s">
        <v>1538</v>
      </c>
      <c r="AD109" t="s">
        <v>1549</v>
      </c>
      <c r="AE109" t="s">
        <v>1536</v>
      </c>
      <c r="AF109" t="s">
        <v>2703</v>
      </c>
      <c r="AG109" t="s">
        <v>1541</v>
      </c>
      <c r="AH109" t="s">
        <v>1538</v>
      </c>
      <c r="AI109" t="s">
        <v>2324</v>
      </c>
      <c r="AJ109" t="s">
        <v>1536</v>
      </c>
      <c r="AK109" t="s">
        <v>1556</v>
      </c>
      <c r="BE109" s="60"/>
      <c r="BK109" t="s">
        <v>1553</v>
      </c>
    </row>
    <row r="110" spans="1:63" x14ac:dyDescent="0.3">
      <c r="A110" t="s">
        <v>1534</v>
      </c>
      <c r="B110" t="s">
        <v>1535</v>
      </c>
      <c r="C110" t="s">
        <v>1536</v>
      </c>
      <c r="D110" t="s">
        <v>2548</v>
      </c>
      <c r="E110" t="s">
        <v>1537</v>
      </c>
      <c r="F110" t="s">
        <v>1538</v>
      </c>
      <c r="G110" t="s">
        <v>1539</v>
      </c>
      <c r="H110" t="s">
        <v>1536</v>
      </c>
      <c r="I110">
        <v>1</v>
      </c>
      <c r="J110" t="s">
        <v>1540</v>
      </c>
      <c r="K110" t="s">
        <v>1541</v>
      </c>
      <c r="L110" t="s">
        <v>1538</v>
      </c>
      <c r="M110" t="s">
        <v>1542</v>
      </c>
      <c r="N110" t="s">
        <v>1536</v>
      </c>
      <c r="O110" t="s">
        <v>1543</v>
      </c>
      <c r="P110" t="s">
        <v>1541</v>
      </c>
      <c r="Q110" t="s">
        <v>1538</v>
      </c>
      <c r="R110" t="s">
        <v>1544</v>
      </c>
      <c r="S110" t="s">
        <v>1536</v>
      </c>
      <c r="T110" s="33" t="s">
        <v>1545</v>
      </c>
      <c r="U110" s="33" t="s">
        <v>1546</v>
      </c>
      <c r="V110" t="s">
        <v>2647</v>
      </c>
      <c r="W110" t="s">
        <v>1541</v>
      </c>
      <c r="X110" t="s">
        <v>1538</v>
      </c>
      <c r="Y110" t="s">
        <v>1547</v>
      </c>
      <c r="Z110" t="s">
        <v>1536</v>
      </c>
      <c r="AA110" t="s">
        <v>1557</v>
      </c>
      <c r="AB110" t="s">
        <v>1541</v>
      </c>
      <c r="AC110" t="s">
        <v>1538</v>
      </c>
      <c r="AD110" t="s">
        <v>1549</v>
      </c>
      <c r="AE110" t="s">
        <v>1536</v>
      </c>
      <c r="AF110" t="s">
        <v>2703</v>
      </c>
      <c r="AG110" t="s">
        <v>1541</v>
      </c>
      <c r="AH110" t="s">
        <v>1538</v>
      </c>
      <c r="AI110" t="s">
        <v>2324</v>
      </c>
      <c r="AJ110" t="s">
        <v>1536</v>
      </c>
      <c r="AK110" t="s">
        <v>1556</v>
      </c>
      <c r="BE110" s="60"/>
      <c r="BK110" t="s">
        <v>1553</v>
      </c>
    </row>
    <row r="111" spans="1:63" x14ac:dyDescent="0.3">
      <c r="A111" t="s">
        <v>1534</v>
      </c>
      <c r="B111" t="s">
        <v>1535</v>
      </c>
      <c r="C111" t="s">
        <v>1536</v>
      </c>
      <c r="D111" t="s">
        <v>2549</v>
      </c>
      <c r="E111" t="s">
        <v>1537</v>
      </c>
      <c r="F111" t="s">
        <v>1538</v>
      </c>
      <c r="G111" t="s">
        <v>1539</v>
      </c>
      <c r="H111" t="s">
        <v>1536</v>
      </c>
      <c r="I111">
        <v>1</v>
      </c>
      <c r="J111" t="s">
        <v>1540</v>
      </c>
      <c r="K111" t="s">
        <v>1541</v>
      </c>
      <c r="L111" t="s">
        <v>1538</v>
      </c>
      <c r="M111" t="s">
        <v>1542</v>
      </c>
      <c r="N111" t="s">
        <v>1536</v>
      </c>
      <c r="O111" t="s">
        <v>1543</v>
      </c>
      <c r="P111" t="s">
        <v>1541</v>
      </c>
      <c r="Q111" t="s">
        <v>1538</v>
      </c>
      <c r="R111" t="s">
        <v>1544</v>
      </c>
      <c r="S111" t="s">
        <v>1536</v>
      </c>
      <c r="T111" s="33" t="s">
        <v>1545</v>
      </c>
      <c r="U111" s="33" t="s">
        <v>1546</v>
      </c>
      <c r="V111" t="s">
        <v>2648</v>
      </c>
      <c r="W111" t="s">
        <v>1541</v>
      </c>
      <c r="X111" t="s">
        <v>1538</v>
      </c>
      <c r="Y111" t="s">
        <v>1547</v>
      </c>
      <c r="Z111" t="s">
        <v>1536</v>
      </c>
      <c r="AA111" t="s">
        <v>1557</v>
      </c>
      <c r="AB111" t="s">
        <v>1541</v>
      </c>
      <c r="AC111" t="s">
        <v>1538</v>
      </c>
      <c r="AD111" t="s">
        <v>1549</v>
      </c>
      <c r="AE111" t="s">
        <v>1536</v>
      </c>
      <c r="AF111" t="s">
        <v>2703</v>
      </c>
      <c r="AG111" t="s">
        <v>1541</v>
      </c>
      <c r="AH111" t="s">
        <v>1538</v>
      </c>
      <c r="AI111" t="s">
        <v>2324</v>
      </c>
      <c r="AJ111" t="s">
        <v>1536</v>
      </c>
      <c r="AK111" t="s">
        <v>1556</v>
      </c>
      <c r="BE111" s="60"/>
      <c r="BK111" t="s">
        <v>1553</v>
      </c>
    </row>
    <row r="112" spans="1:63" x14ac:dyDescent="0.3">
      <c r="A112" t="s">
        <v>1534</v>
      </c>
      <c r="B112" t="s">
        <v>1535</v>
      </c>
      <c r="C112" t="s">
        <v>1536</v>
      </c>
      <c r="D112" t="s">
        <v>2550</v>
      </c>
      <c r="E112" t="s">
        <v>1537</v>
      </c>
      <c r="F112" t="s">
        <v>1538</v>
      </c>
      <c r="G112" t="s">
        <v>1539</v>
      </c>
      <c r="H112" t="s">
        <v>1536</v>
      </c>
      <c r="I112">
        <v>1</v>
      </c>
      <c r="J112" t="s">
        <v>1540</v>
      </c>
      <c r="K112" t="s">
        <v>1541</v>
      </c>
      <c r="L112" t="s">
        <v>1538</v>
      </c>
      <c r="M112" t="s">
        <v>1542</v>
      </c>
      <c r="N112" t="s">
        <v>1536</v>
      </c>
      <c r="O112" t="s">
        <v>1543</v>
      </c>
      <c r="P112" t="s">
        <v>1541</v>
      </c>
      <c r="Q112" t="s">
        <v>1538</v>
      </c>
      <c r="R112" t="s">
        <v>1544</v>
      </c>
      <c r="S112" t="s">
        <v>1536</v>
      </c>
      <c r="T112" s="33" t="s">
        <v>1545</v>
      </c>
      <c r="U112" s="33" t="s">
        <v>1546</v>
      </c>
      <c r="V112" t="s">
        <v>2649</v>
      </c>
      <c r="W112" t="s">
        <v>1541</v>
      </c>
      <c r="X112" t="s">
        <v>1538</v>
      </c>
      <c r="Y112" t="s">
        <v>1547</v>
      </c>
      <c r="Z112" t="s">
        <v>1536</v>
      </c>
      <c r="AA112" t="s">
        <v>1557</v>
      </c>
      <c r="AB112" t="s">
        <v>1541</v>
      </c>
      <c r="AC112" t="s">
        <v>1538</v>
      </c>
      <c r="AD112" t="s">
        <v>1549</v>
      </c>
      <c r="AE112" t="s">
        <v>1536</v>
      </c>
      <c r="AF112" t="s">
        <v>2703</v>
      </c>
      <c r="AG112" t="s">
        <v>1541</v>
      </c>
      <c r="AH112" t="s">
        <v>1538</v>
      </c>
      <c r="AI112" t="s">
        <v>2324</v>
      </c>
      <c r="AJ112" t="s">
        <v>1536</v>
      </c>
      <c r="AK112" t="s">
        <v>1556</v>
      </c>
      <c r="BE112" s="60"/>
      <c r="BK112" t="s">
        <v>1553</v>
      </c>
    </row>
    <row r="113" spans="1:63" x14ac:dyDescent="0.3">
      <c r="A113" t="s">
        <v>1534</v>
      </c>
      <c r="B113" t="s">
        <v>1535</v>
      </c>
      <c r="C113" t="s">
        <v>1536</v>
      </c>
      <c r="D113" t="s">
        <v>2551</v>
      </c>
      <c r="E113" t="s">
        <v>1537</v>
      </c>
      <c r="F113" t="s">
        <v>1538</v>
      </c>
      <c r="G113" t="s">
        <v>1539</v>
      </c>
      <c r="H113" t="s">
        <v>1536</v>
      </c>
      <c r="I113">
        <v>1</v>
      </c>
      <c r="J113" t="s">
        <v>1540</v>
      </c>
      <c r="K113" t="s">
        <v>1541</v>
      </c>
      <c r="L113" t="s">
        <v>1538</v>
      </c>
      <c r="M113" t="s">
        <v>1542</v>
      </c>
      <c r="N113" t="s">
        <v>1536</v>
      </c>
      <c r="O113" t="s">
        <v>1543</v>
      </c>
      <c r="P113" t="s">
        <v>1541</v>
      </c>
      <c r="Q113" t="s">
        <v>1538</v>
      </c>
      <c r="R113" t="s">
        <v>1544</v>
      </c>
      <c r="S113" t="s">
        <v>1536</v>
      </c>
      <c r="T113" s="33" t="s">
        <v>1545</v>
      </c>
      <c r="U113" s="33" t="s">
        <v>1546</v>
      </c>
      <c r="V113" t="s">
        <v>2650</v>
      </c>
      <c r="W113" t="s">
        <v>1541</v>
      </c>
      <c r="X113" t="s">
        <v>1538</v>
      </c>
      <c r="Y113" t="s">
        <v>1547</v>
      </c>
      <c r="Z113" t="s">
        <v>1536</v>
      </c>
      <c r="AA113" t="s">
        <v>1557</v>
      </c>
      <c r="AB113" t="s">
        <v>1541</v>
      </c>
      <c r="AC113" t="s">
        <v>1538</v>
      </c>
      <c r="AD113" t="s">
        <v>1549</v>
      </c>
      <c r="AE113" t="s">
        <v>1536</v>
      </c>
      <c r="AF113" t="s">
        <v>2703</v>
      </c>
      <c r="AG113" t="s">
        <v>1541</v>
      </c>
      <c r="AH113" t="s">
        <v>1538</v>
      </c>
      <c r="AI113" t="s">
        <v>2324</v>
      </c>
      <c r="AJ113" t="s">
        <v>1536</v>
      </c>
      <c r="AK113" t="s">
        <v>1556</v>
      </c>
      <c r="BE113" s="60"/>
      <c r="BK113" t="s">
        <v>1553</v>
      </c>
    </row>
    <row r="114" spans="1:63" x14ac:dyDescent="0.3">
      <c r="A114" t="s">
        <v>1534</v>
      </c>
      <c r="B114" t="s">
        <v>1535</v>
      </c>
      <c r="C114" t="s">
        <v>1536</v>
      </c>
      <c r="D114" t="s">
        <v>2552</v>
      </c>
      <c r="E114" t="s">
        <v>1537</v>
      </c>
      <c r="F114" t="s">
        <v>1538</v>
      </c>
      <c r="G114" t="s">
        <v>1539</v>
      </c>
      <c r="H114" t="s">
        <v>1536</v>
      </c>
      <c r="I114">
        <v>1</v>
      </c>
      <c r="J114" t="s">
        <v>1540</v>
      </c>
      <c r="K114" t="s">
        <v>1541</v>
      </c>
      <c r="L114" t="s">
        <v>1538</v>
      </c>
      <c r="M114" t="s">
        <v>1542</v>
      </c>
      <c r="N114" t="s">
        <v>1536</v>
      </c>
      <c r="O114" t="s">
        <v>1543</v>
      </c>
      <c r="P114" t="s">
        <v>1541</v>
      </c>
      <c r="Q114" t="s">
        <v>1538</v>
      </c>
      <c r="R114" t="s">
        <v>1544</v>
      </c>
      <c r="S114" t="s">
        <v>1536</v>
      </c>
      <c r="T114" s="33" t="s">
        <v>1545</v>
      </c>
      <c r="U114" s="33" t="s">
        <v>1546</v>
      </c>
      <c r="V114" t="s">
        <v>2651</v>
      </c>
      <c r="W114" t="s">
        <v>1541</v>
      </c>
      <c r="X114" t="s">
        <v>1538</v>
      </c>
      <c r="Y114" t="s">
        <v>1547</v>
      </c>
      <c r="Z114" t="s">
        <v>1536</v>
      </c>
      <c r="AA114" t="s">
        <v>1557</v>
      </c>
      <c r="AB114" t="s">
        <v>1541</v>
      </c>
      <c r="AC114" t="s">
        <v>1538</v>
      </c>
      <c r="AD114" t="s">
        <v>1549</v>
      </c>
      <c r="AE114" t="s">
        <v>1536</v>
      </c>
      <c r="AF114" t="s">
        <v>2703</v>
      </c>
      <c r="AG114" t="s">
        <v>1541</v>
      </c>
      <c r="AH114" t="s">
        <v>1538</v>
      </c>
      <c r="AI114" t="s">
        <v>2324</v>
      </c>
      <c r="AJ114" t="s">
        <v>1536</v>
      </c>
      <c r="AK114" t="s">
        <v>1556</v>
      </c>
      <c r="BE114" s="60"/>
      <c r="BK114" t="s">
        <v>1553</v>
      </c>
    </row>
    <row r="115" spans="1:63" x14ac:dyDescent="0.3">
      <c r="A115" t="s">
        <v>1534</v>
      </c>
      <c r="B115" t="s">
        <v>1535</v>
      </c>
      <c r="C115" t="s">
        <v>1536</v>
      </c>
      <c r="D115" t="s">
        <v>2553</v>
      </c>
      <c r="E115" t="s">
        <v>1537</v>
      </c>
      <c r="F115" t="s">
        <v>1538</v>
      </c>
      <c r="G115" t="s">
        <v>1539</v>
      </c>
      <c r="H115" t="s">
        <v>1536</v>
      </c>
      <c r="I115">
        <v>1</v>
      </c>
      <c r="J115" t="s">
        <v>1540</v>
      </c>
      <c r="K115" t="s">
        <v>1541</v>
      </c>
      <c r="L115" t="s">
        <v>1538</v>
      </c>
      <c r="M115" t="s">
        <v>1542</v>
      </c>
      <c r="N115" t="s">
        <v>1536</v>
      </c>
      <c r="O115" t="s">
        <v>1543</v>
      </c>
      <c r="P115" t="s">
        <v>1541</v>
      </c>
      <c r="Q115" t="s">
        <v>1538</v>
      </c>
      <c r="R115" t="s">
        <v>1544</v>
      </c>
      <c r="S115" t="s">
        <v>1536</v>
      </c>
      <c r="T115" s="33" t="s">
        <v>1545</v>
      </c>
      <c r="U115" s="33" t="s">
        <v>1546</v>
      </c>
      <c r="V115" t="s">
        <v>2652</v>
      </c>
      <c r="W115" t="s">
        <v>1541</v>
      </c>
      <c r="X115" t="s">
        <v>1538</v>
      </c>
      <c r="Y115" t="s">
        <v>1547</v>
      </c>
      <c r="Z115" t="s">
        <v>1536</v>
      </c>
      <c r="AA115" t="s">
        <v>1557</v>
      </c>
      <c r="AB115" t="s">
        <v>1541</v>
      </c>
      <c r="AC115" t="s">
        <v>1538</v>
      </c>
      <c r="AD115" t="s">
        <v>1549</v>
      </c>
      <c r="AE115" t="s">
        <v>1536</v>
      </c>
      <c r="AF115" t="s">
        <v>2703</v>
      </c>
      <c r="AG115" t="s">
        <v>1541</v>
      </c>
      <c r="AH115" t="s">
        <v>1538</v>
      </c>
      <c r="AI115" t="s">
        <v>2324</v>
      </c>
      <c r="AJ115" t="s">
        <v>1536</v>
      </c>
      <c r="AK115" t="s">
        <v>1556</v>
      </c>
      <c r="BE115" s="60"/>
      <c r="BK115" t="s">
        <v>1553</v>
      </c>
    </row>
    <row r="116" spans="1:63" x14ac:dyDescent="0.3">
      <c r="A116" t="s">
        <v>1534</v>
      </c>
      <c r="B116" t="s">
        <v>1535</v>
      </c>
      <c r="C116" t="s">
        <v>1536</v>
      </c>
      <c r="D116" t="s">
        <v>2554</v>
      </c>
      <c r="E116" t="s">
        <v>1537</v>
      </c>
      <c r="F116" t="s">
        <v>1538</v>
      </c>
      <c r="G116" t="s">
        <v>1539</v>
      </c>
      <c r="H116" t="s">
        <v>1536</v>
      </c>
      <c r="I116">
        <v>1</v>
      </c>
      <c r="J116" t="s">
        <v>1540</v>
      </c>
      <c r="K116" t="s">
        <v>1541</v>
      </c>
      <c r="L116" t="s">
        <v>1538</v>
      </c>
      <c r="M116" t="s">
        <v>1542</v>
      </c>
      <c r="N116" t="s">
        <v>1536</v>
      </c>
      <c r="O116" t="s">
        <v>1543</v>
      </c>
      <c r="P116" t="s">
        <v>1541</v>
      </c>
      <c r="Q116" t="s">
        <v>1538</v>
      </c>
      <c r="R116" t="s">
        <v>1544</v>
      </c>
      <c r="S116" t="s">
        <v>1536</v>
      </c>
      <c r="T116" s="33" t="s">
        <v>1545</v>
      </c>
      <c r="U116" s="33" t="s">
        <v>1546</v>
      </c>
      <c r="V116" t="s">
        <v>2653</v>
      </c>
      <c r="W116" t="s">
        <v>1541</v>
      </c>
      <c r="X116" t="s">
        <v>1538</v>
      </c>
      <c r="Y116" t="s">
        <v>1547</v>
      </c>
      <c r="Z116" t="s">
        <v>1536</v>
      </c>
      <c r="AA116" t="s">
        <v>1557</v>
      </c>
      <c r="AB116" t="s">
        <v>1541</v>
      </c>
      <c r="AC116" t="s">
        <v>1538</v>
      </c>
      <c r="AD116" t="s">
        <v>1549</v>
      </c>
      <c r="AE116" t="s">
        <v>1536</v>
      </c>
      <c r="AF116" t="s">
        <v>2703</v>
      </c>
      <c r="AG116" t="s">
        <v>1541</v>
      </c>
      <c r="AH116" t="s">
        <v>1538</v>
      </c>
      <c r="AI116" t="s">
        <v>2324</v>
      </c>
      <c r="AJ116" t="s">
        <v>1536</v>
      </c>
      <c r="AK116" t="s">
        <v>1556</v>
      </c>
      <c r="BE116" s="60"/>
      <c r="BK116" t="s">
        <v>1553</v>
      </c>
    </row>
    <row r="117" spans="1:63" x14ac:dyDescent="0.3">
      <c r="A117" t="s">
        <v>1534</v>
      </c>
      <c r="B117" t="s">
        <v>1535</v>
      </c>
      <c r="C117" t="s">
        <v>1536</v>
      </c>
      <c r="D117" t="s">
        <v>2555</v>
      </c>
      <c r="E117" t="s">
        <v>1537</v>
      </c>
      <c r="F117" t="s">
        <v>1538</v>
      </c>
      <c r="G117" t="s">
        <v>1539</v>
      </c>
      <c r="H117" t="s">
        <v>1536</v>
      </c>
      <c r="I117">
        <v>1</v>
      </c>
      <c r="J117" t="s">
        <v>1540</v>
      </c>
      <c r="K117" t="s">
        <v>1541</v>
      </c>
      <c r="L117" t="s">
        <v>1538</v>
      </c>
      <c r="M117" t="s">
        <v>1542</v>
      </c>
      <c r="N117" t="s">
        <v>1536</v>
      </c>
      <c r="O117" t="s">
        <v>1543</v>
      </c>
      <c r="P117" t="s">
        <v>1541</v>
      </c>
      <c r="Q117" t="s">
        <v>1538</v>
      </c>
      <c r="R117" t="s">
        <v>1544</v>
      </c>
      <c r="S117" t="s">
        <v>1536</v>
      </c>
      <c r="T117" s="33" t="s">
        <v>1545</v>
      </c>
      <c r="U117" s="33" t="s">
        <v>1546</v>
      </c>
      <c r="V117" t="s">
        <v>2654</v>
      </c>
      <c r="W117" t="s">
        <v>1541</v>
      </c>
      <c r="X117" t="s">
        <v>1538</v>
      </c>
      <c r="Y117" t="s">
        <v>1547</v>
      </c>
      <c r="Z117" t="s">
        <v>1536</v>
      </c>
      <c r="AA117" t="s">
        <v>1557</v>
      </c>
      <c r="AB117" t="s">
        <v>1541</v>
      </c>
      <c r="AC117" t="s">
        <v>1538</v>
      </c>
      <c r="AD117" t="s">
        <v>1549</v>
      </c>
      <c r="AE117" t="s">
        <v>1536</v>
      </c>
      <c r="AF117" t="s">
        <v>2703</v>
      </c>
      <c r="AG117" t="s">
        <v>1541</v>
      </c>
      <c r="AH117" t="s">
        <v>1538</v>
      </c>
      <c r="AI117" t="s">
        <v>2324</v>
      </c>
      <c r="AJ117" t="s">
        <v>1536</v>
      </c>
      <c r="AK117" t="s">
        <v>1556</v>
      </c>
      <c r="BE117" s="60"/>
      <c r="BK117" t="s">
        <v>1553</v>
      </c>
    </row>
    <row r="118" spans="1:63" x14ac:dyDescent="0.3">
      <c r="A118" t="s">
        <v>1534</v>
      </c>
      <c r="B118" t="s">
        <v>1535</v>
      </c>
      <c r="C118" t="s">
        <v>1536</v>
      </c>
      <c r="D118" t="s">
        <v>2556</v>
      </c>
      <c r="E118" t="s">
        <v>1537</v>
      </c>
      <c r="F118" t="s">
        <v>1538</v>
      </c>
      <c r="G118" t="s">
        <v>1539</v>
      </c>
      <c r="H118" t="s">
        <v>1536</v>
      </c>
      <c r="I118">
        <v>1</v>
      </c>
      <c r="J118" t="s">
        <v>1540</v>
      </c>
      <c r="K118" t="s">
        <v>1541</v>
      </c>
      <c r="L118" t="s">
        <v>1538</v>
      </c>
      <c r="M118" t="s">
        <v>1542</v>
      </c>
      <c r="N118" t="s">
        <v>1536</v>
      </c>
      <c r="O118" t="s">
        <v>1543</v>
      </c>
      <c r="P118" t="s">
        <v>1541</v>
      </c>
      <c r="Q118" t="s">
        <v>1538</v>
      </c>
      <c r="R118" t="s">
        <v>1544</v>
      </c>
      <c r="S118" t="s">
        <v>1536</v>
      </c>
      <c r="T118" s="33" t="s">
        <v>1545</v>
      </c>
      <c r="U118" s="33" t="s">
        <v>1546</v>
      </c>
      <c r="V118" t="s">
        <v>2655</v>
      </c>
      <c r="W118" t="s">
        <v>1541</v>
      </c>
      <c r="X118" t="s">
        <v>1538</v>
      </c>
      <c r="Y118" t="s">
        <v>1547</v>
      </c>
      <c r="Z118" t="s">
        <v>1536</v>
      </c>
      <c r="AA118" t="s">
        <v>1557</v>
      </c>
      <c r="AB118" t="s">
        <v>1541</v>
      </c>
      <c r="AC118" t="s">
        <v>1538</v>
      </c>
      <c r="AD118" t="s">
        <v>1549</v>
      </c>
      <c r="AE118" t="s">
        <v>1536</v>
      </c>
      <c r="AF118" t="s">
        <v>2703</v>
      </c>
      <c r="AG118" t="s">
        <v>1541</v>
      </c>
      <c r="AH118" t="s">
        <v>1538</v>
      </c>
      <c r="AI118" t="s">
        <v>2324</v>
      </c>
      <c r="AJ118" t="s">
        <v>1536</v>
      </c>
      <c r="AK118" t="s">
        <v>1556</v>
      </c>
      <c r="BE118" s="60"/>
      <c r="BK118" t="s">
        <v>1553</v>
      </c>
    </row>
    <row r="119" spans="1:63" x14ac:dyDescent="0.3">
      <c r="A119" t="s">
        <v>1534</v>
      </c>
      <c r="B119" t="s">
        <v>1535</v>
      </c>
      <c r="C119" t="s">
        <v>1536</v>
      </c>
      <c r="D119" t="s">
        <v>2557</v>
      </c>
      <c r="E119" t="s">
        <v>1537</v>
      </c>
      <c r="F119" t="s">
        <v>1538</v>
      </c>
      <c r="G119" t="s">
        <v>1539</v>
      </c>
      <c r="H119" t="s">
        <v>1536</v>
      </c>
      <c r="I119">
        <v>1</v>
      </c>
      <c r="J119" t="s">
        <v>1540</v>
      </c>
      <c r="K119" t="s">
        <v>1541</v>
      </c>
      <c r="L119" t="s">
        <v>1538</v>
      </c>
      <c r="M119" t="s">
        <v>1542</v>
      </c>
      <c r="N119" t="s">
        <v>1536</v>
      </c>
      <c r="O119" t="s">
        <v>1543</v>
      </c>
      <c r="P119" t="s">
        <v>1541</v>
      </c>
      <c r="Q119" t="s">
        <v>1538</v>
      </c>
      <c r="R119" t="s">
        <v>1544</v>
      </c>
      <c r="S119" t="s">
        <v>1536</v>
      </c>
      <c r="T119" s="33" t="s">
        <v>1545</v>
      </c>
      <c r="U119" s="33" t="s">
        <v>1546</v>
      </c>
      <c r="V119" t="s">
        <v>2656</v>
      </c>
      <c r="W119" t="s">
        <v>1541</v>
      </c>
      <c r="X119" t="s">
        <v>1538</v>
      </c>
      <c r="Y119" t="s">
        <v>1547</v>
      </c>
      <c r="Z119" t="s">
        <v>1536</v>
      </c>
      <c r="AA119" t="s">
        <v>1557</v>
      </c>
      <c r="AB119" t="s">
        <v>1541</v>
      </c>
      <c r="AC119" t="s">
        <v>1538</v>
      </c>
      <c r="AD119" t="s">
        <v>1549</v>
      </c>
      <c r="AE119" t="s">
        <v>1536</v>
      </c>
      <c r="AF119" t="s">
        <v>2703</v>
      </c>
      <c r="AG119" t="s">
        <v>1541</v>
      </c>
      <c r="AH119" t="s">
        <v>1538</v>
      </c>
      <c r="AI119" t="s">
        <v>2324</v>
      </c>
      <c r="AJ119" t="s">
        <v>1536</v>
      </c>
      <c r="AK119" t="s">
        <v>1556</v>
      </c>
      <c r="BE119" s="60"/>
      <c r="BK119" t="s">
        <v>1553</v>
      </c>
    </row>
    <row r="120" spans="1:63" x14ac:dyDescent="0.3">
      <c r="A120" t="s">
        <v>1534</v>
      </c>
      <c r="B120" t="s">
        <v>1535</v>
      </c>
      <c r="C120" t="s">
        <v>1536</v>
      </c>
      <c r="D120" t="s">
        <v>2558</v>
      </c>
      <c r="E120" t="s">
        <v>1537</v>
      </c>
      <c r="F120" t="s">
        <v>1538</v>
      </c>
      <c r="G120" t="s">
        <v>1539</v>
      </c>
      <c r="H120" t="s">
        <v>1536</v>
      </c>
      <c r="I120">
        <v>1</v>
      </c>
      <c r="J120" t="s">
        <v>1540</v>
      </c>
      <c r="K120" t="s">
        <v>1541</v>
      </c>
      <c r="L120" t="s">
        <v>1538</v>
      </c>
      <c r="M120" t="s">
        <v>1542</v>
      </c>
      <c r="N120" t="s">
        <v>1536</v>
      </c>
      <c r="O120" t="s">
        <v>1543</v>
      </c>
      <c r="P120" t="s">
        <v>1541</v>
      </c>
      <c r="Q120" t="s">
        <v>1538</v>
      </c>
      <c r="R120" t="s">
        <v>1544</v>
      </c>
      <c r="S120" t="s">
        <v>1536</v>
      </c>
      <c r="T120" s="33" t="s">
        <v>1545</v>
      </c>
      <c r="U120" s="33" t="s">
        <v>1546</v>
      </c>
      <c r="V120" t="s">
        <v>2657</v>
      </c>
      <c r="W120" t="s">
        <v>1541</v>
      </c>
      <c r="X120" t="s">
        <v>1538</v>
      </c>
      <c r="Y120" t="s">
        <v>1547</v>
      </c>
      <c r="Z120" t="s">
        <v>1536</v>
      </c>
      <c r="AA120" t="s">
        <v>1557</v>
      </c>
      <c r="AB120" t="s">
        <v>1541</v>
      </c>
      <c r="AC120" t="s">
        <v>1538</v>
      </c>
      <c r="AD120" t="s">
        <v>1549</v>
      </c>
      <c r="AE120" t="s">
        <v>1536</v>
      </c>
      <c r="AF120" t="s">
        <v>2703</v>
      </c>
      <c r="AG120" t="s">
        <v>1541</v>
      </c>
      <c r="AH120" t="s">
        <v>1538</v>
      </c>
      <c r="AI120" t="s">
        <v>2324</v>
      </c>
      <c r="AJ120" t="s">
        <v>1536</v>
      </c>
      <c r="AK120" t="s">
        <v>1556</v>
      </c>
      <c r="BE120" s="60"/>
      <c r="BK120" t="s">
        <v>1553</v>
      </c>
    </row>
    <row r="121" spans="1:63" x14ac:dyDescent="0.3">
      <c r="A121" t="s">
        <v>1534</v>
      </c>
      <c r="B121" t="s">
        <v>1535</v>
      </c>
      <c r="C121" t="s">
        <v>1536</v>
      </c>
      <c r="D121" t="s">
        <v>2559</v>
      </c>
      <c r="E121" t="s">
        <v>1537</v>
      </c>
      <c r="F121" t="s">
        <v>1538</v>
      </c>
      <c r="G121" t="s">
        <v>1539</v>
      </c>
      <c r="H121" t="s">
        <v>1536</v>
      </c>
      <c r="I121">
        <v>1</v>
      </c>
      <c r="J121" t="s">
        <v>1540</v>
      </c>
      <c r="K121" t="s">
        <v>1541</v>
      </c>
      <c r="L121" t="s">
        <v>1538</v>
      </c>
      <c r="M121" t="s">
        <v>1542</v>
      </c>
      <c r="N121" t="s">
        <v>1536</v>
      </c>
      <c r="O121" t="s">
        <v>1543</v>
      </c>
      <c r="P121" t="s">
        <v>1541</v>
      </c>
      <c r="Q121" t="s">
        <v>1538</v>
      </c>
      <c r="R121" t="s">
        <v>1544</v>
      </c>
      <c r="S121" t="s">
        <v>1536</v>
      </c>
      <c r="T121" s="33" t="s">
        <v>1545</v>
      </c>
      <c r="U121" s="33" t="s">
        <v>1546</v>
      </c>
      <c r="V121" t="s">
        <v>2658</v>
      </c>
      <c r="W121" t="s">
        <v>1541</v>
      </c>
      <c r="X121" t="s">
        <v>1538</v>
      </c>
      <c r="Y121" t="s">
        <v>1547</v>
      </c>
      <c r="Z121" t="s">
        <v>1536</v>
      </c>
      <c r="AA121" t="s">
        <v>1557</v>
      </c>
      <c r="AB121" t="s">
        <v>1541</v>
      </c>
      <c r="AC121" t="s">
        <v>1538</v>
      </c>
      <c r="AD121" t="s">
        <v>1549</v>
      </c>
      <c r="AE121" t="s">
        <v>1536</v>
      </c>
      <c r="AF121" t="s">
        <v>2703</v>
      </c>
      <c r="AG121" t="s">
        <v>1541</v>
      </c>
      <c r="AH121" t="s">
        <v>1538</v>
      </c>
      <c r="AI121" t="s">
        <v>2324</v>
      </c>
      <c r="AJ121" t="s">
        <v>1536</v>
      </c>
      <c r="AK121" t="s">
        <v>1556</v>
      </c>
      <c r="BE121" s="60"/>
      <c r="BK121" t="s">
        <v>1553</v>
      </c>
    </row>
    <row r="122" spans="1:63" x14ac:dyDescent="0.3">
      <c r="A122" t="s">
        <v>1534</v>
      </c>
      <c r="B122" t="s">
        <v>1535</v>
      </c>
      <c r="C122" t="s">
        <v>1536</v>
      </c>
      <c r="D122" t="s">
        <v>2560</v>
      </c>
      <c r="E122" t="s">
        <v>1537</v>
      </c>
      <c r="F122" t="s">
        <v>1538</v>
      </c>
      <c r="G122" t="s">
        <v>1539</v>
      </c>
      <c r="H122" t="s">
        <v>1536</v>
      </c>
      <c r="I122">
        <v>1</v>
      </c>
      <c r="J122" t="s">
        <v>1540</v>
      </c>
      <c r="K122" t="s">
        <v>1541</v>
      </c>
      <c r="L122" t="s">
        <v>1538</v>
      </c>
      <c r="M122" t="s">
        <v>1542</v>
      </c>
      <c r="N122" t="s">
        <v>1536</v>
      </c>
      <c r="O122" t="s">
        <v>1543</v>
      </c>
      <c r="P122" t="s">
        <v>1541</v>
      </c>
      <c r="Q122" t="s">
        <v>1538</v>
      </c>
      <c r="R122" t="s">
        <v>1544</v>
      </c>
      <c r="S122" t="s">
        <v>1536</v>
      </c>
      <c r="T122" s="33" t="s">
        <v>1545</v>
      </c>
      <c r="U122" s="33" t="s">
        <v>1546</v>
      </c>
      <c r="V122" t="s">
        <v>2659</v>
      </c>
      <c r="W122" t="s">
        <v>1541</v>
      </c>
      <c r="X122" t="s">
        <v>1538</v>
      </c>
      <c r="Y122" t="s">
        <v>1547</v>
      </c>
      <c r="Z122" t="s">
        <v>1536</v>
      </c>
      <c r="AA122" t="s">
        <v>1557</v>
      </c>
      <c r="AB122" t="s">
        <v>1541</v>
      </c>
      <c r="AC122" t="s">
        <v>1538</v>
      </c>
      <c r="AD122" t="s">
        <v>1549</v>
      </c>
      <c r="AE122" t="s">
        <v>1536</v>
      </c>
      <c r="AF122" t="s">
        <v>2703</v>
      </c>
      <c r="AG122" t="s">
        <v>1541</v>
      </c>
      <c r="AH122" t="s">
        <v>1538</v>
      </c>
      <c r="AI122" t="s">
        <v>2324</v>
      </c>
      <c r="AJ122" t="s">
        <v>1536</v>
      </c>
      <c r="AK122" t="s">
        <v>1556</v>
      </c>
      <c r="BE122" s="60"/>
      <c r="BK122" t="s">
        <v>1553</v>
      </c>
    </row>
    <row r="123" spans="1:63" x14ac:dyDescent="0.3">
      <c r="A123" t="s">
        <v>1534</v>
      </c>
      <c r="B123" t="s">
        <v>1535</v>
      </c>
      <c r="C123" t="s">
        <v>1536</v>
      </c>
      <c r="D123" t="s">
        <v>2561</v>
      </c>
      <c r="E123" t="s">
        <v>1537</v>
      </c>
      <c r="F123" t="s">
        <v>1538</v>
      </c>
      <c r="G123" t="s">
        <v>1539</v>
      </c>
      <c r="H123" t="s">
        <v>1536</v>
      </c>
      <c r="I123">
        <v>1</v>
      </c>
      <c r="J123" t="s">
        <v>1540</v>
      </c>
      <c r="K123" t="s">
        <v>1541</v>
      </c>
      <c r="L123" t="s">
        <v>1538</v>
      </c>
      <c r="M123" t="s">
        <v>1542</v>
      </c>
      <c r="N123" t="s">
        <v>1536</v>
      </c>
      <c r="O123" t="s">
        <v>1543</v>
      </c>
      <c r="P123" t="s">
        <v>1541</v>
      </c>
      <c r="Q123" t="s">
        <v>1538</v>
      </c>
      <c r="R123" t="s">
        <v>1544</v>
      </c>
      <c r="S123" t="s">
        <v>1536</v>
      </c>
      <c r="T123" s="33" t="s">
        <v>1545</v>
      </c>
      <c r="U123" s="33" t="s">
        <v>1546</v>
      </c>
      <c r="V123" t="s">
        <v>2660</v>
      </c>
      <c r="W123" t="s">
        <v>1541</v>
      </c>
      <c r="X123" t="s">
        <v>1538</v>
      </c>
      <c r="Y123" t="s">
        <v>1547</v>
      </c>
      <c r="Z123" t="s">
        <v>1536</v>
      </c>
      <c r="AA123" t="s">
        <v>1557</v>
      </c>
      <c r="AB123" t="s">
        <v>1541</v>
      </c>
      <c r="AC123" t="s">
        <v>1538</v>
      </c>
      <c r="AD123" t="s">
        <v>1549</v>
      </c>
      <c r="AE123" t="s">
        <v>1536</v>
      </c>
      <c r="AF123" t="s">
        <v>2703</v>
      </c>
      <c r="AG123" t="s">
        <v>1541</v>
      </c>
      <c r="AH123" t="s">
        <v>1538</v>
      </c>
      <c r="AI123" t="s">
        <v>2324</v>
      </c>
      <c r="AJ123" t="s">
        <v>1536</v>
      </c>
      <c r="AK123" t="s">
        <v>1556</v>
      </c>
      <c r="BE123" s="60"/>
      <c r="BK123" t="s">
        <v>1553</v>
      </c>
    </row>
    <row r="124" spans="1:63" x14ac:dyDescent="0.3">
      <c r="A124" t="s">
        <v>1534</v>
      </c>
      <c r="B124" t="s">
        <v>1535</v>
      </c>
      <c r="C124" t="s">
        <v>1536</v>
      </c>
      <c r="D124" t="s">
        <v>2562</v>
      </c>
      <c r="E124" t="s">
        <v>1537</v>
      </c>
      <c r="F124" t="s">
        <v>1538</v>
      </c>
      <c r="G124" t="s">
        <v>1539</v>
      </c>
      <c r="H124" t="s">
        <v>1536</v>
      </c>
      <c r="I124">
        <v>1</v>
      </c>
      <c r="J124" t="s">
        <v>1540</v>
      </c>
      <c r="K124" t="s">
        <v>1541</v>
      </c>
      <c r="L124" t="s">
        <v>1538</v>
      </c>
      <c r="M124" t="s">
        <v>1542</v>
      </c>
      <c r="N124" t="s">
        <v>1536</v>
      </c>
      <c r="O124" t="s">
        <v>1543</v>
      </c>
      <c r="P124" t="s">
        <v>1541</v>
      </c>
      <c r="Q124" t="s">
        <v>1538</v>
      </c>
      <c r="R124" t="s">
        <v>1544</v>
      </c>
      <c r="S124" t="s">
        <v>1536</v>
      </c>
      <c r="T124" s="33" t="s">
        <v>1545</v>
      </c>
      <c r="U124" s="33" t="s">
        <v>1546</v>
      </c>
      <c r="V124" t="s">
        <v>2661</v>
      </c>
      <c r="W124" t="s">
        <v>1541</v>
      </c>
      <c r="X124" t="s">
        <v>1538</v>
      </c>
      <c r="Y124" t="s">
        <v>1547</v>
      </c>
      <c r="Z124" t="s">
        <v>1536</v>
      </c>
      <c r="AA124" t="s">
        <v>1557</v>
      </c>
      <c r="AB124" t="s">
        <v>1541</v>
      </c>
      <c r="AC124" t="s">
        <v>1538</v>
      </c>
      <c r="AD124" t="s">
        <v>1549</v>
      </c>
      <c r="AE124" t="s">
        <v>1536</v>
      </c>
      <c r="AF124" t="s">
        <v>2703</v>
      </c>
      <c r="AG124" t="s">
        <v>1541</v>
      </c>
      <c r="AH124" t="s">
        <v>1538</v>
      </c>
      <c r="AI124" t="s">
        <v>2324</v>
      </c>
      <c r="AJ124" t="s">
        <v>1536</v>
      </c>
      <c r="AK124" t="s">
        <v>1556</v>
      </c>
      <c r="BE124" s="60"/>
      <c r="BK124" t="s">
        <v>1553</v>
      </c>
    </row>
    <row r="125" spans="1:63" x14ac:dyDescent="0.3">
      <c r="A125" t="s">
        <v>1534</v>
      </c>
      <c r="B125" t="s">
        <v>1535</v>
      </c>
      <c r="C125" t="s">
        <v>1536</v>
      </c>
      <c r="D125" t="s">
        <v>2563</v>
      </c>
      <c r="E125" t="s">
        <v>1537</v>
      </c>
      <c r="F125" t="s">
        <v>1538</v>
      </c>
      <c r="G125" t="s">
        <v>1539</v>
      </c>
      <c r="H125" t="s">
        <v>1536</v>
      </c>
      <c r="I125">
        <v>1</v>
      </c>
      <c r="J125" t="s">
        <v>1540</v>
      </c>
      <c r="K125" t="s">
        <v>1541</v>
      </c>
      <c r="L125" t="s">
        <v>1538</v>
      </c>
      <c r="M125" t="s">
        <v>1542</v>
      </c>
      <c r="N125" t="s">
        <v>1536</v>
      </c>
      <c r="O125" t="s">
        <v>1543</v>
      </c>
      <c r="P125" t="s">
        <v>1541</v>
      </c>
      <c r="Q125" t="s">
        <v>1538</v>
      </c>
      <c r="R125" t="s">
        <v>1544</v>
      </c>
      <c r="S125" t="s">
        <v>1536</v>
      </c>
      <c r="T125" s="33" t="s">
        <v>1545</v>
      </c>
      <c r="U125" s="33" t="s">
        <v>1546</v>
      </c>
      <c r="V125" t="s">
        <v>2662</v>
      </c>
      <c r="W125" t="s">
        <v>1541</v>
      </c>
      <c r="X125" t="s">
        <v>1538</v>
      </c>
      <c r="Y125" t="s">
        <v>1547</v>
      </c>
      <c r="Z125" t="s">
        <v>1536</v>
      </c>
      <c r="AA125" t="s">
        <v>1557</v>
      </c>
      <c r="AB125" t="s">
        <v>1541</v>
      </c>
      <c r="AC125" t="s">
        <v>1538</v>
      </c>
      <c r="AD125" t="s">
        <v>1549</v>
      </c>
      <c r="AE125" t="s">
        <v>1536</v>
      </c>
      <c r="AF125" t="s">
        <v>2703</v>
      </c>
      <c r="AG125" t="s">
        <v>1541</v>
      </c>
      <c r="AH125" t="s">
        <v>1538</v>
      </c>
      <c r="AI125" t="s">
        <v>2324</v>
      </c>
      <c r="AJ125" t="s">
        <v>1536</v>
      </c>
      <c r="AK125" t="s">
        <v>1556</v>
      </c>
      <c r="BE125" s="60"/>
      <c r="BK125" t="s">
        <v>1553</v>
      </c>
    </row>
    <row r="126" spans="1:63" x14ac:dyDescent="0.3">
      <c r="A126" t="s">
        <v>1534</v>
      </c>
      <c r="B126" t="s">
        <v>1535</v>
      </c>
      <c r="C126" t="s">
        <v>1536</v>
      </c>
      <c r="D126" t="s">
        <v>2564</v>
      </c>
      <c r="E126" t="s">
        <v>1537</v>
      </c>
      <c r="F126" t="s">
        <v>1538</v>
      </c>
      <c r="G126" t="s">
        <v>1539</v>
      </c>
      <c r="H126" t="s">
        <v>1536</v>
      </c>
      <c r="I126">
        <v>1</v>
      </c>
      <c r="J126" t="s">
        <v>1540</v>
      </c>
      <c r="K126" t="s">
        <v>1541</v>
      </c>
      <c r="L126" t="s">
        <v>1538</v>
      </c>
      <c r="M126" t="s">
        <v>1542</v>
      </c>
      <c r="N126" t="s">
        <v>1536</v>
      </c>
      <c r="O126" t="s">
        <v>1543</v>
      </c>
      <c r="P126" t="s">
        <v>1541</v>
      </c>
      <c r="Q126" t="s">
        <v>1538</v>
      </c>
      <c r="R126" t="s">
        <v>1544</v>
      </c>
      <c r="S126" t="s">
        <v>1536</v>
      </c>
      <c r="T126" s="33" t="s">
        <v>1545</v>
      </c>
      <c r="U126" s="33" t="s">
        <v>1546</v>
      </c>
      <c r="V126" t="s">
        <v>2663</v>
      </c>
      <c r="W126" t="s">
        <v>1541</v>
      </c>
      <c r="X126" t="s">
        <v>1538</v>
      </c>
      <c r="Y126" t="s">
        <v>1547</v>
      </c>
      <c r="Z126" t="s">
        <v>1536</v>
      </c>
      <c r="AA126" t="s">
        <v>1557</v>
      </c>
      <c r="AB126" t="s">
        <v>1541</v>
      </c>
      <c r="AC126" t="s">
        <v>1538</v>
      </c>
      <c r="AD126" t="s">
        <v>1549</v>
      </c>
      <c r="AE126" t="s">
        <v>1536</v>
      </c>
      <c r="AF126" t="s">
        <v>2703</v>
      </c>
      <c r="AG126" t="s">
        <v>1541</v>
      </c>
      <c r="AH126" t="s">
        <v>1538</v>
      </c>
      <c r="AI126" t="s">
        <v>2324</v>
      </c>
      <c r="AJ126" t="s">
        <v>1536</v>
      </c>
      <c r="AK126" t="s">
        <v>1556</v>
      </c>
      <c r="BE126" s="60"/>
      <c r="BK126" t="s">
        <v>1553</v>
      </c>
    </row>
    <row r="127" spans="1:63" x14ac:dyDescent="0.3">
      <c r="A127" t="s">
        <v>1534</v>
      </c>
      <c r="B127" t="s">
        <v>1535</v>
      </c>
      <c r="C127" t="s">
        <v>1536</v>
      </c>
      <c r="D127" t="s">
        <v>2565</v>
      </c>
      <c r="E127" t="s">
        <v>1537</v>
      </c>
      <c r="F127" t="s">
        <v>1538</v>
      </c>
      <c r="G127" t="s">
        <v>1539</v>
      </c>
      <c r="H127" t="s">
        <v>1536</v>
      </c>
      <c r="I127">
        <v>1</v>
      </c>
      <c r="J127" t="s">
        <v>1540</v>
      </c>
      <c r="K127" t="s">
        <v>1541</v>
      </c>
      <c r="L127" t="s">
        <v>1538</v>
      </c>
      <c r="M127" t="s">
        <v>1542</v>
      </c>
      <c r="N127" t="s">
        <v>1536</v>
      </c>
      <c r="O127" t="s">
        <v>1543</v>
      </c>
      <c r="P127" t="s">
        <v>1541</v>
      </c>
      <c r="Q127" t="s">
        <v>1538</v>
      </c>
      <c r="R127" t="s">
        <v>1544</v>
      </c>
      <c r="S127" t="s">
        <v>1536</v>
      </c>
      <c r="T127" s="33" t="s">
        <v>1545</v>
      </c>
      <c r="U127" s="33" t="s">
        <v>1546</v>
      </c>
      <c r="V127" t="s">
        <v>2664</v>
      </c>
      <c r="W127" t="s">
        <v>1541</v>
      </c>
      <c r="X127" t="s">
        <v>1538</v>
      </c>
      <c r="Y127" t="s">
        <v>1547</v>
      </c>
      <c r="Z127" t="s">
        <v>1536</v>
      </c>
      <c r="AA127" t="s">
        <v>1557</v>
      </c>
      <c r="AB127" t="s">
        <v>1541</v>
      </c>
      <c r="AC127" t="s">
        <v>1538</v>
      </c>
      <c r="AD127" t="s">
        <v>1549</v>
      </c>
      <c r="AE127" t="s">
        <v>1536</v>
      </c>
      <c r="AF127" t="s">
        <v>2703</v>
      </c>
      <c r="AG127" t="s">
        <v>1541</v>
      </c>
      <c r="AH127" t="s">
        <v>1538</v>
      </c>
      <c r="AI127" t="s">
        <v>2324</v>
      </c>
      <c r="AJ127" t="s">
        <v>1536</v>
      </c>
      <c r="AK127" t="s">
        <v>1556</v>
      </c>
      <c r="BE127" s="60"/>
      <c r="BK127" t="s">
        <v>1553</v>
      </c>
    </row>
    <row r="128" spans="1:63" x14ac:dyDescent="0.3">
      <c r="A128" t="s">
        <v>1534</v>
      </c>
      <c r="B128" t="s">
        <v>1535</v>
      </c>
      <c r="C128" t="s">
        <v>1536</v>
      </c>
      <c r="D128" t="s">
        <v>2566</v>
      </c>
      <c r="E128" t="s">
        <v>1537</v>
      </c>
      <c r="F128" t="s">
        <v>1538</v>
      </c>
      <c r="G128" t="s">
        <v>1539</v>
      </c>
      <c r="H128" t="s">
        <v>1536</v>
      </c>
      <c r="I128">
        <v>1</v>
      </c>
      <c r="J128" t="s">
        <v>1540</v>
      </c>
      <c r="K128" t="s">
        <v>1541</v>
      </c>
      <c r="L128" t="s">
        <v>1538</v>
      </c>
      <c r="M128" t="s">
        <v>1542</v>
      </c>
      <c r="N128" t="s">
        <v>1536</v>
      </c>
      <c r="O128" t="s">
        <v>1543</v>
      </c>
      <c r="P128" t="s">
        <v>1541</v>
      </c>
      <c r="Q128" t="s">
        <v>1538</v>
      </c>
      <c r="R128" t="s">
        <v>1544</v>
      </c>
      <c r="S128" t="s">
        <v>1536</v>
      </c>
      <c r="T128" s="33" t="s">
        <v>1545</v>
      </c>
      <c r="U128" s="33" t="s">
        <v>1546</v>
      </c>
      <c r="V128" t="s">
        <v>2665</v>
      </c>
      <c r="W128" t="s">
        <v>1541</v>
      </c>
      <c r="X128" t="s">
        <v>1538</v>
      </c>
      <c r="Y128" t="s">
        <v>1547</v>
      </c>
      <c r="Z128" t="s">
        <v>1536</v>
      </c>
      <c r="AA128" t="s">
        <v>1557</v>
      </c>
      <c r="AB128" t="s">
        <v>1541</v>
      </c>
      <c r="AC128" t="s">
        <v>1538</v>
      </c>
      <c r="AD128" t="s">
        <v>1549</v>
      </c>
      <c r="AE128" t="s">
        <v>1536</v>
      </c>
      <c r="AF128" t="s">
        <v>2703</v>
      </c>
      <c r="AG128" t="s">
        <v>1541</v>
      </c>
      <c r="AH128" t="s">
        <v>1538</v>
      </c>
      <c r="AI128" t="s">
        <v>2324</v>
      </c>
      <c r="AJ128" t="s">
        <v>1536</v>
      </c>
      <c r="AK128" t="s">
        <v>1556</v>
      </c>
      <c r="BE128" s="60"/>
      <c r="BK128" t="s">
        <v>1553</v>
      </c>
    </row>
    <row r="129" spans="1:63" x14ac:dyDescent="0.3">
      <c r="A129" t="s">
        <v>1534</v>
      </c>
      <c r="B129" t="s">
        <v>1535</v>
      </c>
      <c r="C129" t="s">
        <v>1536</v>
      </c>
      <c r="D129" t="s">
        <v>2567</v>
      </c>
      <c r="E129" t="s">
        <v>1537</v>
      </c>
      <c r="F129" t="s">
        <v>1538</v>
      </c>
      <c r="G129" t="s">
        <v>1539</v>
      </c>
      <c r="H129" t="s">
        <v>1536</v>
      </c>
      <c r="I129">
        <v>1</v>
      </c>
      <c r="J129" t="s">
        <v>1540</v>
      </c>
      <c r="K129" t="s">
        <v>1541</v>
      </c>
      <c r="L129" t="s">
        <v>1538</v>
      </c>
      <c r="M129" t="s">
        <v>1542</v>
      </c>
      <c r="N129" t="s">
        <v>1536</v>
      </c>
      <c r="O129" t="s">
        <v>1543</v>
      </c>
      <c r="P129" t="s">
        <v>1541</v>
      </c>
      <c r="Q129" t="s">
        <v>1538</v>
      </c>
      <c r="R129" t="s">
        <v>1544</v>
      </c>
      <c r="S129" t="s">
        <v>1536</v>
      </c>
      <c r="T129" s="33" t="s">
        <v>1545</v>
      </c>
      <c r="U129" s="33" t="s">
        <v>1546</v>
      </c>
      <c r="V129" t="s">
        <v>2666</v>
      </c>
      <c r="W129" t="s">
        <v>1541</v>
      </c>
      <c r="X129" t="s">
        <v>1538</v>
      </c>
      <c r="Y129" t="s">
        <v>1547</v>
      </c>
      <c r="Z129" t="s">
        <v>1536</v>
      </c>
      <c r="AA129" t="s">
        <v>1557</v>
      </c>
      <c r="AB129" t="s">
        <v>1541</v>
      </c>
      <c r="AC129" t="s">
        <v>1538</v>
      </c>
      <c r="AD129" t="s">
        <v>1549</v>
      </c>
      <c r="AE129" t="s">
        <v>1536</v>
      </c>
      <c r="AF129" t="s">
        <v>2703</v>
      </c>
      <c r="AG129" t="s">
        <v>1541</v>
      </c>
      <c r="AH129" t="s">
        <v>1538</v>
      </c>
      <c r="AI129" t="s">
        <v>2324</v>
      </c>
      <c r="AJ129" t="s">
        <v>1536</v>
      </c>
      <c r="AK129" t="s">
        <v>1556</v>
      </c>
      <c r="BE129" s="60"/>
      <c r="BK129" t="s">
        <v>1553</v>
      </c>
    </row>
    <row r="130" spans="1:63" x14ac:dyDescent="0.3">
      <c r="A130" t="s">
        <v>1534</v>
      </c>
      <c r="B130" t="s">
        <v>1535</v>
      </c>
      <c r="C130" t="s">
        <v>1536</v>
      </c>
      <c r="D130" t="s">
        <v>2568</v>
      </c>
      <c r="E130" t="s">
        <v>1537</v>
      </c>
      <c r="F130" t="s">
        <v>1538</v>
      </c>
      <c r="G130" t="s">
        <v>1539</v>
      </c>
      <c r="H130" t="s">
        <v>1536</v>
      </c>
      <c r="I130">
        <v>1</v>
      </c>
      <c r="J130" t="s">
        <v>1540</v>
      </c>
      <c r="K130" t="s">
        <v>1541</v>
      </c>
      <c r="L130" t="s">
        <v>1538</v>
      </c>
      <c r="M130" t="s">
        <v>1542</v>
      </c>
      <c r="N130" t="s">
        <v>1536</v>
      </c>
      <c r="O130" t="s">
        <v>1543</v>
      </c>
      <c r="P130" t="s">
        <v>1541</v>
      </c>
      <c r="Q130" t="s">
        <v>1538</v>
      </c>
      <c r="R130" t="s">
        <v>1544</v>
      </c>
      <c r="S130" t="s">
        <v>1536</v>
      </c>
      <c r="T130" s="33" t="s">
        <v>1545</v>
      </c>
      <c r="U130" s="33" t="s">
        <v>1546</v>
      </c>
      <c r="V130" t="s">
        <v>2667</v>
      </c>
      <c r="W130" t="s">
        <v>1541</v>
      </c>
      <c r="X130" t="s">
        <v>1538</v>
      </c>
      <c r="Y130" t="s">
        <v>1547</v>
      </c>
      <c r="Z130" t="s">
        <v>1536</v>
      </c>
      <c r="AA130" t="s">
        <v>1557</v>
      </c>
      <c r="AB130" t="s">
        <v>1541</v>
      </c>
      <c r="AC130" t="s">
        <v>1538</v>
      </c>
      <c r="AD130" t="s">
        <v>1549</v>
      </c>
      <c r="AE130" t="s">
        <v>1536</v>
      </c>
      <c r="AF130" t="s">
        <v>2703</v>
      </c>
      <c r="AG130" t="s">
        <v>1541</v>
      </c>
      <c r="AH130" t="s">
        <v>1538</v>
      </c>
      <c r="AI130" t="s">
        <v>2324</v>
      </c>
      <c r="AJ130" t="s">
        <v>1536</v>
      </c>
      <c r="AK130" t="s">
        <v>1556</v>
      </c>
      <c r="BE130" s="60"/>
      <c r="BK130" t="s">
        <v>1553</v>
      </c>
    </row>
    <row r="131" spans="1:63" x14ac:dyDescent="0.3">
      <c r="A131" t="s">
        <v>1534</v>
      </c>
      <c r="B131" t="s">
        <v>1535</v>
      </c>
      <c r="C131" t="s">
        <v>1536</v>
      </c>
      <c r="D131" t="s">
        <v>2569</v>
      </c>
      <c r="E131" t="s">
        <v>1537</v>
      </c>
      <c r="F131" t="s">
        <v>1538</v>
      </c>
      <c r="G131" t="s">
        <v>1539</v>
      </c>
      <c r="H131" t="s">
        <v>1536</v>
      </c>
      <c r="I131">
        <v>1</v>
      </c>
      <c r="J131" t="s">
        <v>1540</v>
      </c>
      <c r="K131" t="s">
        <v>1541</v>
      </c>
      <c r="L131" t="s">
        <v>1538</v>
      </c>
      <c r="M131" t="s">
        <v>1542</v>
      </c>
      <c r="N131" t="s">
        <v>1536</v>
      </c>
      <c r="O131" t="s">
        <v>1543</v>
      </c>
      <c r="P131" t="s">
        <v>1541</v>
      </c>
      <c r="Q131" t="s">
        <v>1538</v>
      </c>
      <c r="R131" t="s">
        <v>1544</v>
      </c>
      <c r="S131" t="s">
        <v>1536</v>
      </c>
      <c r="T131" s="33" t="s">
        <v>1545</v>
      </c>
      <c r="U131" s="33" t="s">
        <v>1546</v>
      </c>
      <c r="V131" t="s">
        <v>2668</v>
      </c>
      <c r="W131" t="s">
        <v>1541</v>
      </c>
      <c r="X131" t="s">
        <v>1538</v>
      </c>
      <c r="Y131" t="s">
        <v>1547</v>
      </c>
      <c r="Z131" t="s">
        <v>1536</v>
      </c>
      <c r="AA131" t="s">
        <v>1557</v>
      </c>
      <c r="AB131" t="s">
        <v>1541</v>
      </c>
      <c r="AC131" t="s">
        <v>1538</v>
      </c>
      <c r="AD131" t="s">
        <v>1549</v>
      </c>
      <c r="AE131" t="s">
        <v>1536</v>
      </c>
      <c r="AF131" t="s">
        <v>2703</v>
      </c>
      <c r="AG131" t="s">
        <v>1541</v>
      </c>
      <c r="AH131" t="s">
        <v>1538</v>
      </c>
      <c r="AI131" t="s">
        <v>2324</v>
      </c>
      <c r="AJ131" t="s">
        <v>1536</v>
      </c>
      <c r="AK131" t="s">
        <v>1556</v>
      </c>
      <c r="BE131" s="60"/>
      <c r="BK131" t="s">
        <v>1553</v>
      </c>
    </row>
    <row r="132" spans="1:63" x14ac:dyDescent="0.3">
      <c r="A132" t="s">
        <v>1534</v>
      </c>
      <c r="B132" t="s">
        <v>1535</v>
      </c>
      <c r="C132" t="s">
        <v>1536</v>
      </c>
      <c r="D132" t="s">
        <v>2570</v>
      </c>
      <c r="E132" t="s">
        <v>1537</v>
      </c>
      <c r="F132" t="s">
        <v>1538</v>
      </c>
      <c r="G132" t="s">
        <v>1539</v>
      </c>
      <c r="H132" t="s">
        <v>1536</v>
      </c>
      <c r="I132">
        <v>1</v>
      </c>
      <c r="J132" t="s">
        <v>1540</v>
      </c>
      <c r="K132" t="s">
        <v>1541</v>
      </c>
      <c r="L132" t="s">
        <v>1538</v>
      </c>
      <c r="M132" t="s">
        <v>1542</v>
      </c>
      <c r="N132" t="s">
        <v>1536</v>
      </c>
      <c r="O132" t="s">
        <v>1543</v>
      </c>
      <c r="P132" t="s">
        <v>1541</v>
      </c>
      <c r="Q132" t="s">
        <v>1538</v>
      </c>
      <c r="R132" t="s">
        <v>1544</v>
      </c>
      <c r="S132" t="s">
        <v>1536</v>
      </c>
      <c r="T132" s="33" t="s">
        <v>1545</v>
      </c>
      <c r="U132" s="33" t="s">
        <v>1546</v>
      </c>
      <c r="V132" t="s">
        <v>2669</v>
      </c>
      <c r="W132" t="s">
        <v>1541</v>
      </c>
      <c r="X132" t="s">
        <v>1538</v>
      </c>
      <c r="Y132" t="s">
        <v>1547</v>
      </c>
      <c r="Z132" t="s">
        <v>1536</v>
      </c>
      <c r="AA132" t="s">
        <v>1557</v>
      </c>
      <c r="AB132" t="s">
        <v>1541</v>
      </c>
      <c r="AC132" t="s">
        <v>1538</v>
      </c>
      <c r="AD132" t="s">
        <v>1549</v>
      </c>
      <c r="AE132" t="s">
        <v>1536</v>
      </c>
      <c r="AF132" t="s">
        <v>2703</v>
      </c>
      <c r="AG132" t="s">
        <v>1541</v>
      </c>
      <c r="AH132" t="s">
        <v>1538</v>
      </c>
      <c r="AI132" t="s">
        <v>2324</v>
      </c>
      <c r="AJ132" t="s">
        <v>1536</v>
      </c>
      <c r="AK132" t="s">
        <v>1556</v>
      </c>
      <c r="BE132" s="60"/>
      <c r="BK132" t="s">
        <v>1553</v>
      </c>
    </row>
    <row r="133" spans="1:63" x14ac:dyDescent="0.3">
      <c r="A133" t="s">
        <v>1534</v>
      </c>
      <c r="B133" t="s">
        <v>1535</v>
      </c>
      <c r="C133" t="s">
        <v>1536</v>
      </c>
      <c r="D133" t="s">
        <v>2571</v>
      </c>
      <c r="E133" t="s">
        <v>1537</v>
      </c>
      <c r="F133" t="s">
        <v>1538</v>
      </c>
      <c r="G133" t="s">
        <v>1539</v>
      </c>
      <c r="H133" t="s">
        <v>1536</v>
      </c>
      <c r="I133">
        <v>1</v>
      </c>
      <c r="J133" t="s">
        <v>1540</v>
      </c>
      <c r="K133" t="s">
        <v>1541</v>
      </c>
      <c r="L133" t="s">
        <v>1538</v>
      </c>
      <c r="M133" t="s">
        <v>1542</v>
      </c>
      <c r="N133" t="s">
        <v>1536</v>
      </c>
      <c r="O133" t="s">
        <v>1543</v>
      </c>
      <c r="P133" t="s">
        <v>1541</v>
      </c>
      <c r="Q133" t="s">
        <v>1538</v>
      </c>
      <c r="R133" t="s">
        <v>1544</v>
      </c>
      <c r="S133" t="s">
        <v>1536</v>
      </c>
      <c r="T133" s="33" t="s">
        <v>1545</v>
      </c>
      <c r="U133" s="33" t="s">
        <v>1546</v>
      </c>
      <c r="V133" t="s">
        <v>2670</v>
      </c>
      <c r="W133" t="s">
        <v>1541</v>
      </c>
      <c r="X133" t="s">
        <v>1538</v>
      </c>
      <c r="Y133" t="s">
        <v>1547</v>
      </c>
      <c r="Z133" t="s">
        <v>1536</v>
      </c>
      <c r="AA133" t="s">
        <v>1557</v>
      </c>
      <c r="AB133" t="s">
        <v>1541</v>
      </c>
      <c r="AC133" t="s">
        <v>1538</v>
      </c>
      <c r="AD133" t="s">
        <v>1549</v>
      </c>
      <c r="AE133" t="s">
        <v>1536</v>
      </c>
      <c r="AF133" t="s">
        <v>2703</v>
      </c>
      <c r="AG133" t="s">
        <v>1541</v>
      </c>
      <c r="AH133" t="s">
        <v>1538</v>
      </c>
      <c r="AI133" t="s">
        <v>2324</v>
      </c>
      <c r="AJ133" t="s">
        <v>1536</v>
      </c>
      <c r="AK133" t="s">
        <v>1556</v>
      </c>
      <c r="BE133" s="60"/>
      <c r="BK133" t="s">
        <v>1553</v>
      </c>
    </row>
    <row r="134" spans="1:63" x14ac:dyDescent="0.3">
      <c r="A134" t="s">
        <v>1534</v>
      </c>
      <c r="B134" t="s">
        <v>1535</v>
      </c>
      <c r="C134" t="s">
        <v>1536</v>
      </c>
      <c r="D134" t="s">
        <v>2572</v>
      </c>
      <c r="E134" t="s">
        <v>1537</v>
      </c>
      <c r="F134" t="s">
        <v>1538</v>
      </c>
      <c r="G134" t="s">
        <v>1539</v>
      </c>
      <c r="H134" t="s">
        <v>1536</v>
      </c>
      <c r="I134">
        <v>1</v>
      </c>
      <c r="J134" t="s">
        <v>1540</v>
      </c>
      <c r="K134" t="s">
        <v>1541</v>
      </c>
      <c r="L134" t="s">
        <v>1538</v>
      </c>
      <c r="M134" t="s">
        <v>1542</v>
      </c>
      <c r="N134" t="s">
        <v>1536</v>
      </c>
      <c r="O134" t="s">
        <v>1543</v>
      </c>
      <c r="P134" t="s">
        <v>1541</v>
      </c>
      <c r="Q134" t="s">
        <v>1538</v>
      </c>
      <c r="R134" t="s">
        <v>1544</v>
      </c>
      <c r="S134" t="s">
        <v>1536</v>
      </c>
      <c r="T134" s="33" t="s">
        <v>1545</v>
      </c>
      <c r="U134" s="33" t="s">
        <v>1546</v>
      </c>
      <c r="V134" t="s">
        <v>2671</v>
      </c>
      <c r="W134" t="s">
        <v>1541</v>
      </c>
      <c r="X134" t="s">
        <v>1538</v>
      </c>
      <c r="Y134" t="s">
        <v>1547</v>
      </c>
      <c r="Z134" t="s">
        <v>1536</v>
      </c>
      <c r="AA134" t="s">
        <v>1557</v>
      </c>
      <c r="AB134" t="s">
        <v>1541</v>
      </c>
      <c r="AC134" t="s">
        <v>1538</v>
      </c>
      <c r="AD134" t="s">
        <v>1549</v>
      </c>
      <c r="AE134" t="s">
        <v>1536</v>
      </c>
      <c r="AF134" t="s">
        <v>2703</v>
      </c>
      <c r="AG134" t="s">
        <v>1541</v>
      </c>
      <c r="AH134" t="s">
        <v>1538</v>
      </c>
      <c r="AI134" t="s">
        <v>2324</v>
      </c>
      <c r="AJ134" t="s">
        <v>1536</v>
      </c>
      <c r="AK134" t="s">
        <v>1556</v>
      </c>
      <c r="BE134" s="60"/>
      <c r="BK134" t="s">
        <v>1553</v>
      </c>
    </row>
    <row r="135" spans="1:63" x14ac:dyDescent="0.3">
      <c r="A135" t="s">
        <v>1534</v>
      </c>
      <c r="B135" t="s">
        <v>1535</v>
      </c>
      <c r="C135" t="s">
        <v>1536</v>
      </c>
      <c r="D135" t="s">
        <v>2573</v>
      </c>
      <c r="E135" t="s">
        <v>1537</v>
      </c>
      <c r="F135" t="s">
        <v>1538</v>
      </c>
      <c r="G135" t="s">
        <v>1539</v>
      </c>
      <c r="H135" t="s">
        <v>1536</v>
      </c>
      <c r="I135">
        <v>1</v>
      </c>
      <c r="J135" t="s">
        <v>1540</v>
      </c>
      <c r="K135" t="s">
        <v>1541</v>
      </c>
      <c r="L135" t="s">
        <v>1538</v>
      </c>
      <c r="M135" t="s">
        <v>1542</v>
      </c>
      <c r="N135" t="s">
        <v>1536</v>
      </c>
      <c r="O135" t="s">
        <v>1543</v>
      </c>
      <c r="P135" t="s">
        <v>1541</v>
      </c>
      <c r="Q135" t="s">
        <v>1538</v>
      </c>
      <c r="R135" t="s">
        <v>1544</v>
      </c>
      <c r="S135" t="s">
        <v>1536</v>
      </c>
      <c r="T135" s="33" t="s">
        <v>1545</v>
      </c>
      <c r="U135" s="33" t="s">
        <v>1546</v>
      </c>
      <c r="V135" t="s">
        <v>2672</v>
      </c>
      <c r="W135" t="s">
        <v>1541</v>
      </c>
      <c r="X135" t="s">
        <v>1538</v>
      </c>
      <c r="Y135" t="s">
        <v>1547</v>
      </c>
      <c r="Z135" t="s">
        <v>1536</v>
      </c>
      <c r="AA135" t="s">
        <v>1557</v>
      </c>
      <c r="AB135" t="s">
        <v>1541</v>
      </c>
      <c r="AC135" t="s">
        <v>1538</v>
      </c>
      <c r="AD135" t="s">
        <v>1549</v>
      </c>
      <c r="AE135" t="s">
        <v>1536</v>
      </c>
      <c r="AF135" t="s">
        <v>2703</v>
      </c>
      <c r="AG135" t="s">
        <v>1541</v>
      </c>
      <c r="AH135" t="s">
        <v>1538</v>
      </c>
      <c r="AI135" t="s">
        <v>2324</v>
      </c>
      <c r="AJ135" t="s">
        <v>1536</v>
      </c>
      <c r="AK135" t="s">
        <v>1556</v>
      </c>
      <c r="BE135" s="60"/>
      <c r="BK135" t="s">
        <v>1553</v>
      </c>
    </row>
    <row r="136" spans="1:63" x14ac:dyDescent="0.3">
      <c r="A136" t="s">
        <v>1534</v>
      </c>
      <c r="B136" t="s">
        <v>1535</v>
      </c>
      <c r="C136" t="s">
        <v>1536</v>
      </c>
      <c r="D136" t="s">
        <v>2574</v>
      </c>
      <c r="E136" t="s">
        <v>1537</v>
      </c>
      <c r="F136" t="s">
        <v>1538</v>
      </c>
      <c r="G136" t="s">
        <v>1539</v>
      </c>
      <c r="H136" t="s">
        <v>1536</v>
      </c>
      <c r="I136">
        <v>1</v>
      </c>
      <c r="J136" t="s">
        <v>1540</v>
      </c>
      <c r="K136" t="s">
        <v>1541</v>
      </c>
      <c r="L136" t="s">
        <v>1538</v>
      </c>
      <c r="M136" t="s">
        <v>1542</v>
      </c>
      <c r="N136" t="s">
        <v>1536</v>
      </c>
      <c r="O136" t="s">
        <v>1543</v>
      </c>
      <c r="P136" t="s">
        <v>1541</v>
      </c>
      <c r="Q136" t="s">
        <v>1538</v>
      </c>
      <c r="R136" t="s">
        <v>1544</v>
      </c>
      <c r="S136" t="s">
        <v>1536</v>
      </c>
      <c r="T136" s="33" t="s">
        <v>1545</v>
      </c>
      <c r="U136" s="33" t="s">
        <v>1546</v>
      </c>
      <c r="V136" t="s">
        <v>2673</v>
      </c>
      <c r="W136" t="s">
        <v>1541</v>
      </c>
      <c r="X136" t="s">
        <v>1538</v>
      </c>
      <c r="Y136" t="s">
        <v>1547</v>
      </c>
      <c r="Z136" t="s">
        <v>1536</v>
      </c>
      <c r="AA136" t="s">
        <v>1557</v>
      </c>
      <c r="AB136" t="s">
        <v>1541</v>
      </c>
      <c r="AC136" t="s">
        <v>1538</v>
      </c>
      <c r="AD136" t="s">
        <v>1549</v>
      </c>
      <c r="AE136" t="s">
        <v>1536</v>
      </c>
      <c r="AF136" t="s">
        <v>2703</v>
      </c>
      <c r="AG136" t="s">
        <v>1541</v>
      </c>
      <c r="AH136" t="s">
        <v>1538</v>
      </c>
      <c r="AI136" t="s">
        <v>2324</v>
      </c>
      <c r="AJ136" t="s">
        <v>1536</v>
      </c>
      <c r="AK136" t="s">
        <v>1556</v>
      </c>
      <c r="BE136" s="60"/>
      <c r="BK136" t="s">
        <v>1553</v>
      </c>
    </row>
    <row r="137" spans="1:63" x14ac:dyDescent="0.3">
      <c r="A137" t="s">
        <v>1534</v>
      </c>
      <c r="B137" t="s">
        <v>1535</v>
      </c>
      <c r="C137" t="s">
        <v>1536</v>
      </c>
      <c r="D137" t="s">
        <v>2575</v>
      </c>
      <c r="E137" t="s">
        <v>1537</v>
      </c>
      <c r="F137" t="s">
        <v>1538</v>
      </c>
      <c r="G137" t="s">
        <v>1539</v>
      </c>
      <c r="H137" t="s">
        <v>1536</v>
      </c>
      <c r="I137">
        <v>1</v>
      </c>
      <c r="J137" t="s">
        <v>1540</v>
      </c>
      <c r="K137" t="s">
        <v>1541</v>
      </c>
      <c r="L137" t="s">
        <v>1538</v>
      </c>
      <c r="M137" t="s">
        <v>1542</v>
      </c>
      <c r="N137" t="s">
        <v>1536</v>
      </c>
      <c r="O137" t="s">
        <v>1543</v>
      </c>
      <c r="P137" t="s">
        <v>1541</v>
      </c>
      <c r="Q137" t="s">
        <v>1538</v>
      </c>
      <c r="R137" t="s">
        <v>1544</v>
      </c>
      <c r="S137" t="s">
        <v>1536</v>
      </c>
      <c r="T137" s="33" t="s">
        <v>1545</v>
      </c>
      <c r="U137" s="33" t="s">
        <v>1546</v>
      </c>
      <c r="V137" t="s">
        <v>2674</v>
      </c>
      <c r="W137" t="s">
        <v>1541</v>
      </c>
      <c r="X137" t="s">
        <v>1538</v>
      </c>
      <c r="Y137" t="s">
        <v>1547</v>
      </c>
      <c r="Z137" t="s">
        <v>1536</v>
      </c>
      <c r="AA137" t="s">
        <v>1557</v>
      </c>
      <c r="AB137" t="s">
        <v>1541</v>
      </c>
      <c r="AC137" t="s">
        <v>1538</v>
      </c>
      <c r="AD137" t="s">
        <v>1549</v>
      </c>
      <c r="AE137" t="s">
        <v>1536</v>
      </c>
      <c r="AF137" t="s">
        <v>2703</v>
      </c>
      <c r="AG137" t="s">
        <v>1541</v>
      </c>
      <c r="AH137" t="s">
        <v>1538</v>
      </c>
      <c r="AI137" t="s">
        <v>2324</v>
      </c>
      <c r="AJ137" t="s">
        <v>1536</v>
      </c>
      <c r="AK137" t="s">
        <v>1556</v>
      </c>
      <c r="BE137" s="60"/>
      <c r="BK137" t="s">
        <v>1553</v>
      </c>
    </row>
    <row r="138" spans="1:63" x14ac:dyDescent="0.3">
      <c r="A138" t="s">
        <v>1534</v>
      </c>
      <c r="B138" t="s">
        <v>1535</v>
      </c>
      <c r="C138" t="s">
        <v>1536</v>
      </c>
      <c r="D138" t="s">
        <v>2576</v>
      </c>
      <c r="E138" t="s">
        <v>1537</v>
      </c>
      <c r="F138" t="s">
        <v>1538</v>
      </c>
      <c r="G138" t="s">
        <v>1539</v>
      </c>
      <c r="H138" t="s">
        <v>1536</v>
      </c>
      <c r="I138">
        <v>1</v>
      </c>
      <c r="J138" t="s">
        <v>1540</v>
      </c>
      <c r="K138" t="s">
        <v>1541</v>
      </c>
      <c r="L138" t="s">
        <v>1538</v>
      </c>
      <c r="M138" t="s">
        <v>1542</v>
      </c>
      <c r="N138" t="s">
        <v>1536</v>
      </c>
      <c r="O138" t="s">
        <v>1543</v>
      </c>
      <c r="P138" t="s">
        <v>1541</v>
      </c>
      <c r="Q138" t="s">
        <v>1538</v>
      </c>
      <c r="R138" t="s">
        <v>1544</v>
      </c>
      <c r="S138" t="s">
        <v>1536</v>
      </c>
      <c r="T138" s="33" t="s">
        <v>1545</v>
      </c>
      <c r="U138" s="33" t="s">
        <v>1546</v>
      </c>
      <c r="V138" t="s">
        <v>2675</v>
      </c>
      <c r="W138" t="s">
        <v>1541</v>
      </c>
      <c r="X138" t="s">
        <v>1538</v>
      </c>
      <c r="Y138" t="s">
        <v>1547</v>
      </c>
      <c r="Z138" t="s">
        <v>1536</v>
      </c>
      <c r="AA138" t="s">
        <v>1557</v>
      </c>
      <c r="AB138" t="s">
        <v>1541</v>
      </c>
      <c r="AC138" t="s">
        <v>1538</v>
      </c>
      <c r="AD138" t="s">
        <v>1549</v>
      </c>
      <c r="AE138" t="s">
        <v>1536</v>
      </c>
      <c r="AF138" t="s">
        <v>2703</v>
      </c>
      <c r="AG138" t="s">
        <v>1541</v>
      </c>
      <c r="AH138" t="s">
        <v>1538</v>
      </c>
      <c r="AI138" t="s">
        <v>2324</v>
      </c>
      <c r="AJ138" t="s">
        <v>1536</v>
      </c>
      <c r="AK138" t="s">
        <v>1556</v>
      </c>
      <c r="BE138" s="60"/>
      <c r="BK138" t="s">
        <v>1553</v>
      </c>
    </row>
    <row r="139" spans="1:63" x14ac:dyDescent="0.3">
      <c r="A139" t="s">
        <v>1534</v>
      </c>
      <c r="B139" t="s">
        <v>1535</v>
      </c>
      <c r="C139" t="s">
        <v>1536</v>
      </c>
      <c r="D139" t="s">
        <v>2577</v>
      </c>
      <c r="E139" t="s">
        <v>1537</v>
      </c>
      <c r="F139" t="s">
        <v>1538</v>
      </c>
      <c r="G139" t="s">
        <v>1539</v>
      </c>
      <c r="H139" t="s">
        <v>1536</v>
      </c>
      <c r="I139">
        <v>1</v>
      </c>
      <c r="J139" t="s">
        <v>1540</v>
      </c>
      <c r="K139" t="s">
        <v>1541</v>
      </c>
      <c r="L139" t="s">
        <v>1538</v>
      </c>
      <c r="M139" t="s">
        <v>1542</v>
      </c>
      <c r="N139" t="s">
        <v>1536</v>
      </c>
      <c r="O139" t="s">
        <v>1543</v>
      </c>
      <c r="P139" t="s">
        <v>1541</v>
      </c>
      <c r="Q139" t="s">
        <v>1538</v>
      </c>
      <c r="R139" t="s">
        <v>1544</v>
      </c>
      <c r="S139" t="s">
        <v>1536</v>
      </c>
      <c r="T139" s="33" t="s">
        <v>1545</v>
      </c>
      <c r="U139" s="33" t="s">
        <v>1546</v>
      </c>
      <c r="V139" t="s">
        <v>2676</v>
      </c>
      <c r="W139" t="s">
        <v>1541</v>
      </c>
      <c r="X139" t="s">
        <v>1538</v>
      </c>
      <c r="Y139" t="s">
        <v>1547</v>
      </c>
      <c r="Z139" t="s">
        <v>1536</v>
      </c>
      <c r="AA139" t="s">
        <v>1557</v>
      </c>
      <c r="AB139" t="s">
        <v>1541</v>
      </c>
      <c r="AC139" t="s">
        <v>1538</v>
      </c>
      <c r="AD139" t="s">
        <v>1549</v>
      </c>
      <c r="AE139" t="s">
        <v>1536</v>
      </c>
      <c r="AF139" t="s">
        <v>2703</v>
      </c>
      <c r="AG139" t="s">
        <v>1541</v>
      </c>
      <c r="AH139" t="s">
        <v>1538</v>
      </c>
      <c r="AI139" t="s">
        <v>2324</v>
      </c>
      <c r="AJ139" t="s">
        <v>1536</v>
      </c>
      <c r="AK139" t="s">
        <v>1556</v>
      </c>
      <c r="BE139" s="60"/>
      <c r="BK139" t="s">
        <v>1553</v>
      </c>
    </row>
    <row r="140" spans="1:63" x14ac:dyDescent="0.3">
      <c r="A140" t="s">
        <v>1534</v>
      </c>
      <c r="B140" t="s">
        <v>1535</v>
      </c>
      <c r="C140" t="s">
        <v>1536</v>
      </c>
      <c r="D140" t="s">
        <v>2578</v>
      </c>
      <c r="E140" t="s">
        <v>1537</v>
      </c>
      <c r="F140" t="s">
        <v>1538</v>
      </c>
      <c r="G140" t="s">
        <v>1539</v>
      </c>
      <c r="H140" t="s">
        <v>1536</v>
      </c>
      <c r="I140">
        <v>1</v>
      </c>
      <c r="J140" t="s">
        <v>1540</v>
      </c>
      <c r="K140" t="s">
        <v>1541</v>
      </c>
      <c r="L140" t="s">
        <v>1538</v>
      </c>
      <c r="M140" t="s">
        <v>1542</v>
      </c>
      <c r="N140" t="s">
        <v>1536</v>
      </c>
      <c r="O140" t="s">
        <v>1543</v>
      </c>
      <c r="P140" t="s">
        <v>1541</v>
      </c>
      <c r="Q140" t="s">
        <v>1538</v>
      </c>
      <c r="R140" t="s">
        <v>1544</v>
      </c>
      <c r="S140" t="s">
        <v>1536</v>
      </c>
      <c r="T140" s="33" t="s">
        <v>1545</v>
      </c>
      <c r="U140" s="33" t="s">
        <v>1546</v>
      </c>
      <c r="V140" t="s">
        <v>2677</v>
      </c>
      <c r="W140" t="s">
        <v>1541</v>
      </c>
      <c r="X140" t="s">
        <v>1538</v>
      </c>
      <c r="Y140" t="s">
        <v>1547</v>
      </c>
      <c r="Z140" t="s">
        <v>1536</v>
      </c>
      <c r="AA140" t="s">
        <v>1557</v>
      </c>
      <c r="AB140" t="s">
        <v>1541</v>
      </c>
      <c r="AC140" t="s">
        <v>1538</v>
      </c>
      <c r="AD140" t="s">
        <v>1549</v>
      </c>
      <c r="AE140" t="s">
        <v>1536</v>
      </c>
      <c r="AF140" t="s">
        <v>2703</v>
      </c>
      <c r="AG140" t="s">
        <v>1541</v>
      </c>
      <c r="AH140" t="s">
        <v>1538</v>
      </c>
      <c r="AI140" t="s">
        <v>2324</v>
      </c>
      <c r="AJ140" t="s">
        <v>1536</v>
      </c>
      <c r="AK140" t="s">
        <v>1556</v>
      </c>
      <c r="BE140" s="60"/>
      <c r="BK140" t="s">
        <v>1553</v>
      </c>
    </row>
    <row r="141" spans="1:63" x14ac:dyDescent="0.3">
      <c r="A141" t="s">
        <v>1534</v>
      </c>
      <c r="B141" t="s">
        <v>1535</v>
      </c>
      <c r="C141" t="s">
        <v>1536</v>
      </c>
      <c r="D141" t="s">
        <v>2579</v>
      </c>
      <c r="E141" t="s">
        <v>1537</v>
      </c>
      <c r="F141" t="s">
        <v>1538</v>
      </c>
      <c r="G141" t="s">
        <v>1539</v>
      </c>
      <c r="H141" t="s">
        <v>1536</v>
      </c>
      <c r="I141">
        <v>1</v>
      </c>
      <c r="J141" t="s">
        <v>1540</v>
      </c>
      <c r="K141" t="s">
        <v>1541</v>
      </c>
      <c r="L141" t="s">
        <v>1538</v>
      </c>
      <c r="M141" t="s">
        <v>1542</v>
      </c>
      <c r="N141" t="s">
        <v>1536</v>
      </c>
      <c r="O141" t="s">
        <v>1543</v>
      </c>
      <c r="P141" t="s">
        <v>1541</v>
      </c>
      <c r="Q141" t="s">
        <v>1538</v>
      </c>
      <c r="R141" t="s">
        <v>1544</v>
      </c>
      <c r="S141" t="s">
        <v>1536</v>
      </c>
      <c r="T141" s="33" t="s">
        <v>1545</v>
      </c>
      <c r="U141" s="33" t="s">
        <v>1546</v>
      </c>
      <c r="V141" t="s">
        <v>2678</v>
      </c>
      <c r="W141" t="s">
        <v>1541</v>
      </c>
      <c r="X141" t="s">
        <v>1538</v>
      </c>
      <c r="Y141" t="s">
        <v>1547</v>
      </c>
      <c r="Z141" t="s">
        <v>1536</v>
      </c>
      <c r="AA141" t="s">
        <v>1557</v>
      </c>
      <c r="AB141" t="s">
        <v>1541</v>
      </c>
      <c r="AC141" t="s">
        <v>1538</v>
      </c>
      <c r="AD141" t="s">
        <v>1549</v>
      </c>
      <c r="AE141" t="s">
        <v>1536</v>
      </c>
      <c r="AF141" t="s">
        <v>2703</v>
      </c>
      <c r="AG141" t="s">
        <v>1541</v>
      </c>
      <c r="AH141" t="s">
        <v>1538</v>
      </c>
      <c r="AI141" t="s">
        <v>2324</v>
      </c>
      <c r="AJ141" t="s">
        <v>1536</v>
      </c>
      <c r="AK141" t="s">
        <v>1556</v>
      </c>
      <c r="BE141" s="60"/>
      <c r="BK141" t="s">
        <v>1553</v>
      </c>
    </row>
    <row r="142" spans="1:63" x14ac:dyDescent="0.3">
      <c r="A142" t="s">
        <v>1534</v>
      </c>
      <c r="B142" t="s">
        <v>1535</v>
      </c>
      <c r="C142" t="s">
        <v>1536</v>
      </c>
      <c r="D142" t="s">
        <v>2580</v>
      </c>
      <c r="E142" t="s">
        <v>1537</v>
      </c>
      <c r="F142" t="s">
        <v>1538</v>
      </c>
      <c r="G142" t="s">
        <v>1539</v>
      </c>
      <c r="H142" t="s">
        <v>1536</v>
      </c>
      <c r="I142">
        <v>1</v>
      </c>
      <c r="J142" t="s">
        <v>1540</v>
      </c>
      <c r="K142" t="s">
        <v>1541</v>
      </c>
      <c r="L142" t="s">
        <v>1538</v>
      </c>
      <c r="M142" t="s">
        <v>1542</v>
      </c>
      <c r="N142" t="s">
        <v>1536</v>
      </c>
      <c r="O142" t="s">
        <v>1543</v>
      </c>
      <c r="P142" t="s">
        <v>1541</v>
      </c>
      <c r="Q142" t="s">
        <v>1538</v>
      </c>
      <c r="R142" t="s">
        <v>1544</v>
      </c>
      <c r="S142" t="s">
        <v>1536</v>
      </c>
      <c r="T142" s="33" t="s">
        <v>1545</v>
      </c>
      <c r="U142" s="33" t="s">
        <v>1546</v>
      </c>
      <c r="V142" t="s">
        <v>2679</v>
      </c>
      <c r="W142" t="s">
        <v>1541</v>
      </c>
      <c r="X142" t="s">
        <v>1538</v>
      </c>
      <c r="Y142" t="s">
        <v>1547</v>
      </c>
      <c r="Z142" t="s">
        <v>1536</v>
      </c>
      <c r="AA142" t="s">
        <v>1557</v>
      </c>
      <c r="AB142" t="s">
        <v>1541</v>
      </c>
      <c r="AC142" t="s">
        <v>1538</v>
      </c>
      <c r="AD142" t="s">
        <v>1549</v>
      </c>
      <c r="AE142" t="s">
        <v>1536</v>
      </c>
      <c r="AF142" t="s">
        <v>2703</v>
      </c>
      <c r="AG142" t="s">
        <v>1541</v>
      </c>
      <c r="AH142" t="s">
        <v>1538</v>
      </c>
      <c r="AI142" t="s">
        <v>2324</v>
      </c>
      <c r="AJ142" t="s">
        <v>1536</v>
      </c>
      <c r="AK142" t="s">
        <v>1556</v>
      </c>
      <c r="BE142" s="60"/>
      <c r="BK142" t="s">
        <v>1553</v>
      </c>
    </row>
    <row r="143" spans="1:63" x14ac:dyDescent="0.3">
      <c r="A143" t="s">
        <v>1534</v>
      </c>
      <c r="B143" t="s">
        <v>1535</v>
      </c>
      <c r="C143" t="s">
        <v>1536</v>
      </c>
      <c r="D143" t="s">
        <v>2581</v>
      </c>
      <c r="E143" t="s">
        <v>1537</v>
      </c>
      <c r="F143" t="s">
        <v>1538</v>
      </c>
      <c r="G143" t="s">
        <v>1539</v>
      </c>
      <c r="H143" t="s">
        <v>1536</v>
      </c>
      <c r="I143">
        <v>1</v>
      </c>
      <c r="J143" t="s">
        <v>1540</v>
      </c>
      <c r="K143" t="s">
        <v>1541</v>
      </c>
      <c r="L143" t="s">
        <v>1538</v>
      </c>
      <c r="M143" t="s">
        <v>1542</v>
      </c>
      <c r="N143" t="s">
        <v>1536</v>
      </c>
      <c r="O143" t="s">
        <v>1543</v>
      </c>
      <c r="P143" t="s">
        <v>1541</v>
      </c>
      <c r="Q143" t="s">
        <v>1538</v>
      </c>
      <c r="R143" t="s">
        <v>1544</v>
      </c>
      <c r="S143" t="s">
        <v>1536</v>
      </c>
      <c r="T143" s="33" t="s">
        <v>1545</v>
      </c>
      <c r="U143" s="33" t="s">
        <v>1546</v>
      </c>
      <c r="V143" t="s">
        <v>2680</v>
      </c>
      <c r="W143" t="s">
        <v>1541</v>
      </c>
      <c r="X143" t="s">
        <v>1538</v>
      </c>
      <c r="Y143" t="s">
        <v>1547</v>
      </c>
      <c r="Z143" t="s">
        <v>1536</v>
      </c>
      <c r="AA143" t="s">
        <v>1557</v>
      </c>
      <c r="AB143" t="s">
        <v>1541</v>
      </c>
      <c r="AC143" t="s">
        <v>1538</v>
      </c>
      <c r="AD143" t="s">
        <v>1549</v>
      </c>
      <c r="AE143" t="s">
        <v>1536</v>
      </c>
      <c r="AF143" t="s">
        <v>2703</v>
      </c>
      <c r="AG143" t="s">
        <v>1541</v>
      </c>
      <c r="AH143" t="s">
        <v>1538</v>
      </c>
      <c r="AI143" t="s">
        <v>2324</v>
      </c>
      <c r="AJ143" t="s">
        <v>1536</v>
      </c>
      <c r="AK143" t="s">
        <v>1556</v>
      </c>
      <c r="BE143" s="60"/>
      <c r="BK143" t="s">
        <v>1553</v>
      </c>
    </row>
    <row r="144" spans="1:63" x14ac:dyDescent="0.3">
      <c r="A144" t="s">
        <v>1534</v>
      </c>
      <c r="B144" t="s">
        <v>1535</v>
      </c>
      <c r="C144" t="s">
        <v>1536</v>
      </c>
      <c r="D144" t="s">
        <v>2582</v>
      </c>
      <c r="E144" t="s">
        <v>1537</v>
      </c>
      <c r="F144" t="s">
        <v>1538</v>
      </c>
      <c r="G144" t="s">
        <v>1539</v>
      </c>
      <c r="H144" t="s">
        <v>1536</v>
      </c>
      <c r="I144">
        <v>1</v>
      </c>
      <c r="J144" t="s">
        <v>1540</v>
      </c>
      <c r="K144" t="s">
        <v>1541</v>
      </c>
      <c r="L144" t="s">
        <v>1538</v>
      </c>
      <c r="M144" t="s">
        <v>1542</v>
      </c>
      <c r="N144" t="s">
        <v>1536</v>
      </c>
      <c r="O144" t="s">
        <v>1543</v>
      </c>
      <c r="P144" t="s">
        <v>1541</v>
      </c>
      <c r="Q144" t="s">
        <v>1538</v>
      </c>
      <c r="R144" t="s">
        <v>1544</v>
      </c>
      <c r="S144" t="s">
        <v>1536</v>
      </c>
      <c r="T144" s="33" t="s">
        <v>1545</v>
      </c>
      <c r="U144" s="33" t="s">
        <v>1546</v>
      </c>
      <c r="V144" t="s">
        <v>2681</v>
      </c>
      <c r="W144" t="s">
        <v>1541</v>
      </c>
      <c r="X144" t="s">
        <v>1538</v>
      </c>
      <c r="Y144" t="s">
        <v>1547</v>
      </c>
      <c r="Z144" t="s">
        <v>1536</v>
      </c>
      <c r="AA144" t="s">
        <v>1557</v>
      </c>
      <c r="AB144" t="s">
        <v>1541</v>
      </c>
      <c r="AC144" t="s">
        <v>1538</v>
      </c>
      <c r="AD144" t="s">
        <v>1549</v>
      </c>
      <c r="AE144" t="s">
        <v>1536</v>
      </c>
      <c r="AF144" t="s">
        <v>2703</v>
      </c>
      <c r="AG144" t="s">
        <v>1541</v>
      </c>
      <c r="AH144" t="s">
        <v>1538</v>
      </c>
      <c r="AI144" t="s">
        <v>2324</v>
      </c>
      <c r="AJ144" t="s">
        <v>1536</v>
      </c>
      <c r="AK144" t="s">
        <v>1556</v>
      </c>
      <c r="BE144" s="60"/>
      <c r="BK144" t="s">
        <v>1553</v>
      </c>
    </row>
    <row r="145" spans="1:63" x14ac:dyDescent="0.3">
      <c r="A145" t="s">
        <v>1534</v>
      </c>
      <c r="B145" t="s">
        <v>1535</v>
      </c>
      <c r="C145" t="s">
        <v>1536</v>
      </c>
      <c r="D145" t="s">
        <v>2583</v>
      </c>
      <c r="E145" t="s">
        <v>1537</v>
      </c>
      <c r="F145" t="s">
        <v>1538</v>
      </c>
      <c r="G145" t="s">
        <v>1539</v>
      </c>
      <c r="H145" t="s">
        <v>1536</v>
      </c>
      <c r="I145">
        <v>1</v>
      </c>
      <c r="J145" t="s">
        <v>1540</v>
      </c>
      <c r="K145" t="s">
        <v>1541</v>
      </c>
      <c r="L145" t="s">
        <v>1538</v>
      </c>
      <c r="M145" t="s">
        <v>1542</v>
      </c>
      <c r="N145" t="s">
        <v>1536</v>
      </c>
      <c r="O145" t="s">
        <v>1543</v>
      </c>
      <c r="P145" t="s">
        <v>1541</v>
      </c>
      <c r="Q145" t="s">
        <v>1538</v>
      </c>
      <c r="R145" t="s">
        <v>1544</v>
      </c>
      <c r="S145" t="s">
        <v>1536</v>
      </c>
      <c r="T145" s="33" t="s">
        <v>1545</v>
      </c>
      <c r="U145" s="33" t="s">
        <v>1546</v>
      </c>
      <c r="V145" t="s">
        <v>2682</v>
      </c>
      <c r="W145" t="s">
        <v>1541</v>
      </c>
      <c r="X145" t="s">
        <v>1538</v>
      </c>
      <c r="Y145" t="s">
        <v>1547</v>
      </c>
      <c r="Z145" t="s">
        <v>1536</v>
      </c>
      <c r="AA145" t="s">
        <v>1557</v>
      </c>
      <c r="AB145" t="s">
        <v>1541</v>
      </c>
      <c r="AC145" t="s">
        <v>1538</v>
      </c>
      <c r="AD145" t="s">
        <v>1549</v>
      </c>
      <c r="AE145" t="s">
        <v>1536</v>
      </c>
      <c r="AF145" t="s">
        <v>2703</v>
      </c>
      <c r="AG145" t="s">
        <v>1541</v>
      </c>
      <c r="AH145" t="s">
        <v>1538</v>
      </c>
      <c r="AI145" t="s">
        <v>2324</v>
      </c>
      <c r="AJ145" t="s">
        <v>1536</v>
      </c>
      <c r="AK145" t="s">
        <v>1556</v>
      </c>
      <c r="BE145" s="60"/>
      <c r="BK145" t="s">
        <v>1553</v>
      </c>
    </row>
    <row r="146" spans="1:63" x14ac:dyDescent="0.3">
      <c r="A146" t="s">
        <v>1534</v>
      </c>
      <c r="B146" t="s">
        <v>1535</v>
      </c>
      <c r="C146" t="s">
        <v>1536</v>
      </c>
      <c r="D146" t="s">
        <v>2584</v>
      </c>
      <c r="E146" t="s">
        <v>1537</v>
      </c>
      <c r="F146" t="s">
        <v>1538</v>
      </c>
      <c r="G146" t="s">
        <v>1539</v>
      </c>
      <c r="H146" t="s">
        <v>1536</v>
      </c>
      <c r="I146">
        <v>1</v>
      </c>
      <c r="J146" t="s">
        <v>1540</v>
      </c>
      <c r="K146" t="s">
        <v>1541</v>
      </c>
      <c r="L146" t="s">
        <v>1538</v>
      </c>
      <c r="M146" t="s">
        <v>1542</v>
      </c>
      <c r="N146" t="s">
        <v>1536</v>
      </c>
      <c r="O146" t="s">
        <v>1543</v>
      </c>
      <c r="P146" t="s">
        <v>1541</v>
      </c>
      <c r="Q146" t="s">
        <v>1538</v>
      </c>
      <c r="R146" t="s">
        <v>1544</v>
      </c>
      <c r="S146" t="s">
        <v>1536</v>
      </c>
      <c r="T146" s="33" t="s">
        <v>1545</v>
      </c>
      <c r="U146" s="33" t="s">
        <v>1546</v>
      </c>
      <c r="V146" t="s">
        <v>2683</v>
      </c>
      <c r="W146" t="s">
        <v>1541</v>
      </c>
      <c r="X146" t="s">
        <v>1538</v>
      </c>
      <c r="Y146" t="s">
        <v>1547</v>
      </c>
      <c r="Z146" t="s">
        <v>1536</v>
      </c>
      <c r="AA146" t="s">
        <v>1557</v>
      </c>
      <c r="AB146" t="s">
        <v>1541</v>
      </c>
      <c r="AC146" t="s">
        <v>1538</v>
      </c>
      <c r="AD146" t="s">
        <v>1549</v>
      </c>
      <c r="AE146" t="s">
        <v>1536</v>
      </c>
      <c r="AF146" t="s">
        <v>2703</v>
      </c>
      <c r="AG146" t="s">
        <v>1541</v>
      </c>
      <c r="AH146" t="s">
        <v>1538</v>
      </c>
      <c r="AI146" t="s">
        <v>2324</v>
      </c>
      <c r="AJ146" t="s">
        <v>1536</v>
      </c>
      <c r="AK146" t="s">
        <v>1556</v>
      </c>
      <c r="BE146" s="60"/>
      <c r="BK146" t="s">
        <v>1553</v>
      </c>
    </row>
    <row r="147" spans="1:63" x14ac:dyDescent="0.3">
      <c r="A147" t="s">
        <v>1534</v>
      </c>
      <c r="B147" t="s">
        <v>1535</v>
      </c>
      <c r="C147" t="s">
        <v>1536</v>
      </c>
      <c r="D147" t="s">
        <v>2585</v>
      </c>
      <c r="E147" t="s">
        <v>1537</v>
      </c>
      <c r="F147" t="s">
        <v>1538</v>
      </c>
      <c r="G147" t="s">
        <v>1539</v>
      </c>
      <c r="H147" t="s">
        <v>1536</v>
      </c>
      <c r="I147">
        <v>1</v>
      </c>
      <c r="J147" t="s">
        <v>1540</v>
      </c>
      <c r="K147" t="s">
        <v>1541</v>
      </c>
      <c r="L147" t="s">
        <v>1538</v>
      </c>
      <c r="M147" t="s">
        <v>1542</v>
      </c>
      <c r="N147" t="s">
        <v>1536</v>
      </c>
      <c r="O147" t="s">
        <v>1543</v>
      </c>
      <c r="P147" t="s">
        <v>1541</v>
      </c>
      <c r="Q147" t="s">
        <v>1538</v>
      </c>
      <c r="R147" t="s">
        <v>1544</v>
      </c>
      <c r="S147" t="s">
        <v>1536</v>
      </c>
      <c r="T147" s="33" t="s">
        <v>1545</v>
      </c>
      <c r="U147" s="33" t="s">
        <v>1546</v>
      </c>
      <c r="V147" t="s">
        <v>2684</v>
      </c>
      <c r="W147" t="s">
        <v>1541</v>
      </c>
      <c r="X147" t="s">
        <v>1538</v>
      </c>
      <c r="Y147" t="s">
        <v>1547</v>
      </c>
      <c r="Z147" t="s">
        <v>1536</v>
      </c>
      <c r="AA147" t="s">
        <v>1557</v>
      </c>
      <c r="AB147" t="s">
        <v>1541</v>
      </c>
      <c r="AC147" t="s">
        <v>1538</v>
      </c>
      <c r="AD147" t="s">
        <v>1549</v>
      </c>
      <c r="AE147" t="s">
        <v>1536</v>
      </c>
      <c r="AF147" t="s">
        <v>2703</v>
      </c>
      <c r="AG147" t="s">
        <v>1541</v>
      </c>
      <c r="AH147" t="s">
        <v>1538</v>
      </c>
      <c r="AI147" t="s">
        <v>2324</v>
      </c>
      <c r="AJ147" t="s">
        <v>1536</v>
      </c>
      <c r="AK147" t="s">
        <v>1556</v>
      </c>
      <c r="BE147" s="60"/>
      <c r="BK147" t="s">
        <v>1553</v>
      </c>
    </row>
    <row r="148" spans="1:63" x14ac:dyDescent="0.3">
      <c r="A148" t="s">
        <v>1534</v>
      </c>
      <c r="B148" t="s">
        <v>1535</v>
      </c>
      <c r="C148" t="s">
        <v>1536</v>
      </c>
      <c r="D148" t="s">
        <v>2586</v>
      </c>
      <c r="E148" t="s">
        <v>1537</v>
      </c>
      <c r="F148" t="s">
        <v>1538</v>
      </c>
      <c r="G148" t="s">
        <v>1539</v>
      </c>
      <c r="H148" t="s">
        <v>1536</v>
      </c>
      <c r="I148">
        <v>1</v>
      </c>
      <c r="J148" t="s">
        <v>1540</v>
      </c>
      <c r="K148" t="s">
        <v>1541</v>
      </c>
      <c r="L148" t="s">
        <v>1538</v>
      </c>
      <c r="M148" t="s">
        <v>1542</v>
      </c>
      <c r="N148" t="s">
        <v>1536</v>
      </c>
      <c r="O148" t="s">
        <v>1543</v>
      </c>
      <c r="P148" t="s">
        <v>1541</v>
      </c>
      <c r="Q148" t="s">
        <v>1538</v>
      </c>
      <c r="R148" t="s">
        <v>1544</v>
      </c>
      <c r="S148" t="s">
        <v>1536</v>
      </c>
      <c r="T148" s="33" t="s">
        <v>1545</v>
      </c>
      <c r="U148" s="33" t="s">
        <v>1546</v>
      </c>
      <c r="V148" t="s">
        <v>2685</v>
      </c>
      <c r="W148" t="s">
        <v>1541</v>
      </c>
      <c r="X148" t="s">
        <v>1538</v>
      </c>
      <c r="Y148" t="s">
        <v>1547</v>
      </c>
      <c r="Z148" t="s">
        <v>1536</v>
      </c>
      <c r="AA148" t="s">
        <v>1557</v>
      </c>
      <c r="AB148" t="s">
        <v>1541</v>
      </c>
      <c r="AC148" t="s">
        <v>1538</v>
      </c>
      <c r="AD148" t="s">
        <v>1549</v>
      </c>
      <c r="AE148" t="s">
        <v>1536</v>
      </c>
      <c r="AF148" t="s">
        <v>2703</v>
      </c>
      <c r="AG148" t="s">
        <v>1541</v>
      </c>
      <c r="AH148" t="s">
        <v>1538</v>
      </c>
      <c r="AI148" t="s">
        <v>2324</v>
      </c>
      <c r="AJ148" t="s">
        <v>1536</v>
      </c>
      <c r="AK148" t="s">
        <v>1556</v>
      </c>
      <c r="BE148" s="60"/>
      <c r="BK148" t="s">
        <v>1553</v>
      </c>
    </row>
    <row r="149" spans="1:63" x14ac:dyDescent="0.3">
      <c r="A149" t="s">
        <v>1534</v>
      </c>
      <c r="B149" t="s">
        <v>1535</v>
      </c>
      <c r="C149" t="s">
        <v>1536</v>
      </c>
      <c r="D149" t="s">
        <v>2587</v>
      </c>
      <c r="E149" t="s">
        <v>1537</v>
      </c>
      <c r="F149" t="s">
        <v>1538</v>
      </c>
      <c r="G149" t="s">
        <v>1539</v>
      </c>
      <c r="H149" t="s">
        <v>1536</v>
      </c>
      <c r="I149">
        <v>1</v>
      </c>
      <c r="J149" t="s">
        <v>1540</v>
      </c>
      <c r="K149" t="s">
        <v>1541</v>
      </c>
      <c r="L149" t="s">
        <v>1538</v>
      </c>
      <c r="M149" t="s">
        <v>1542</v>
      </c>
      <c r="N149" t="s">
        <v>1536</v>
      </c>
      <c r="O149" t="s">
        <v>1543</v>
      </c>
      <c r="P149" t="s">
        <v>1541</v>
      </c>
      <c r="Q149" t="s">
        <v>1538</v>
      </c>
      <c r="R149" t="s">
        <v>1544</v>
      </c>
      <c r="S149" t="s">
        <v>1536</v>
      </c>
      <c r="T149" s="33" t="s">
        <v>1545</v>
      </c>
      <c r="U149" s="33" t="s">
        <v>1546</v>
      </c>
      <c r="V149" t="s">
        <v>2686</v>
      </c>
      <c r="W149" t="s">
        <v>1541</v>
      </c>
      <c r="X149" t="s">
        <v>1538</v>
      </c>
      <c r="Y149" t="s">
        <v>1547</v>
      </c>
      <c r="Z149" t="s">
        <v>1536</v>
      </c>
      <c r="AA149" t="s">
        <v>1557</v>
      </c>
      <c r="AB149" t="s">
        <v>1541</v>
      </c>
      <c r="AC149" t="s">
        <v>1538</v>
      </c>
      <c r="AD149" t="s">
        <v>1549</v>
      </c>
      <c r="AE149" t="s">
        <v>1536</v>
      </c>
      <c r="AF149" t="s">
        <v>2703</v>
      </c>
      <c r="AG149" t="s">
        <v>1541</v>
      </c>
      <c r="AH149" t="s">
        <v>1538</v>
      </c>
      <c r="AI149" t="s">
        <v>2324</v>
      </c>
      <c r="AJ149" t="s">
        <v>1536</v>
      </c>
      <c r="AK149" t="s">
        <v>1556</v>
      </c>
      <c r="BE149" s="60"/>
      <c r="BK149" t="s">
        <v>1553</v>
      </c>
    </row>
    <row r="150" spans="1:63" x14ac:dyDescent="0.3">
      <c r="A150" t="s">
        <v>1534</v>
      </c>
      <c r="B150" t="s">
        <v>1535</v>
      </c>
      <c r="C150" t="s">
        <v>1536</v>
      </c>
      <c r="D150" t="s">
        <v>2588</v>
      </c>
      <c r="E150" t="s">
        <v>1537</v>
      </c>
      <c r="F150" t="s">
        <v>1538</v>
      </c>
      <c r="G150" t="s">
        <v>1539</v>
      </c>
      <c r="H150" t="s">
        <v>1536</v>
      </c>
      <c r="I150">
        <v>1</v>
      </c>
      <c r="J150" t="s">
        <v>1540</v>
      </c>
      <c r="K150" t="s">
        <v>1541</v>
      </c>
      <c r="L150" t="s">
        <v>1538</v>
      </c>
      <c r="M150" t="s">
        <v>1542</v>
      </c>
      <c r="N150" t="s">
        <v>1536</v>
      </c>
      <c r="O150" t="s">
        <v>1543</v>
      </c>
      <c r="P150" t="s">
        <v>1541</v>
      </c>
      <c r="Q150" t="s">
        <v>1538</v>
      </c>
      <c r="R150" t="s">
        <v>1544</v>
      </c>
      <c r="S150" t="s">
        <v>1536</v>
      </c>
      <c r="T150" s="33" t="s">
        <v>1545</v>
      </c>
      <c r="U150" s="33" t="s">
        <v>1546</v>
      </c>
      <c r="V150" t="s">
        <v>2687</v>
      </c>
      <c r="W150" t="s">
        <v>1541</v>
      </c>
      <c r="X150" t="s">
        <v>1538</v>
      </c>
      <c r="Y150" t="s">
        <v>1547</v>
      </c>
      <c r="Z150" t="s">
        <v>1536</v>
      </c>
      <c r="AA150" t="s">
        <v>1557</v>
      </c>
      <c r="AB150" t="s">
        <v>1541</v>
      </c>
      <c r="AC150" t="s">
        <v>1538</v>
      </c>
      <c r="AD150" t="s">
        <v>1549</v>
      </c>
      <c r="AE150" t="s">
        <v>1536</v>
      </c>
      <c r="AF150" t="s">
        <v>2703</v>
      </c>
      <c r="AG150" t="s">
        <v>1541</v>
      </c>
      <c r="AH150" t="s">
        <v>1538</v>
      </c>
      <c r="AI150" t="s">
        <v>2324</v>
      </c>
      <c r="AJ150" t="s">
        <v>1536</v>
      </c>
      <c r="AK150" t="s">
        <v>1556</v>
      </c>
      <c r="BE150" s="60"/>
      <c r="BK150" t="s">
        <v>1553</v>
      </c>
    </row>
    <row r="151" spans="1:63" x14ac:dyDescent="0.3">
      <c r="A151" t="s">
        <v>1534</v>
      </c>
      <c r="B151" t="s">
        <v>1535</v>
      </c>
      <c r="C151" t="s">
        <v>1536</v>
      </c>
      <c r="D151" t="s">
        <v>2589</v>
      </c>
      <c r="E151" t="s">
        <v>1537</v>
      </c>
      <c r="F151" t="s">
        <v>1538</v>
      </c>
      <c r="G151" t="s">
        <v>1539</v>
      </c>
      <c r="H151" t="s">
        <v>1536</v>
      </c>
      <c r="I151">
        <v>1</v>
      </c>
      <c r="J151" t="s">
        <v>1540</v>
      </c>
      <c r="K151" t="s">
        <v>1541</v>
      </c>
      <c r="L151" t="s">
        <v>1538</v>
      </c>
      <c r="M151" t="s">
        <v>1542</v>
      </c>
      <c r="N151" t="s">
        <v>1536</v>
      </c>
      <c r="O151" t="s">
        <v>1543</v>
      </c>
      <c r="P151" t="s">
        <v>1541</v>
      </c>
      <c r="Q151" t="s">
        <v>1538</v>
      </c>
      <c r="R151" t="s">
        <v>1544</v>
      </c>
      <c r="S151" t="s">
        <v>1536</v>
      </c>
      <c r="T151" s="33" t="s">
        <v>1545</v>
      </c>
      <c r="U151" s="33" t="s">
        <v>1546</v>
      </c>
      <c r="V151" t="s">
        <v>2688</v>
      </c>
      <c r="W151" t="s">
        <v>1541</v>
      </c>
      <c r="X151" t="s">
        <v>1538</v>
      </c>
      <c r="Y151" t="s">
        <v>1547</v>
      </c>
      <c r="Z151" t="s">
        <v>1536</v>
      </c>
      <c r="AA151" t="s">
        <v>1557</v>
      </c>
      <c r="AB151" t="s">
        <v>1541</v>
      </c>
      <c r="AC151" t="s">
        <v>1538</v>
      </c>
      <c r="AD151" t="s">
        <v>1549</v>
      </c>
      <c r="AE151" t="s">
        <v>1536</v>
      </c>
      <c r="AF151" t="s">
        <v>2703</v>
      </c>
      <c r="AG151" t="s">
        <v>1541</v>
      </c>
      <c r="AH151" t="s">
        <v>1538</v>
      </c>
      <c r="AI151" t="s">
        <v>2324</v>
      </c>
      <c r="AJ151" t="s">
        <v>1536</v>
      </c>
      <c r="AK151" t="s">
        <v>1556</v>
      </c>
      <c r="BE151" s="60"/>
      <c r="BK151" t="s">
        <v>1553</v>
      </c>
    </row>
    <row r="152" spans="1:63" x14ac:dyDescent="0.3">
      <c r="A152" t="s">
        <v>1534</v>
      </c>
      <c r="B152" t="s">
        <v>1535</v>
      </c>
      <c r="C152" t="s">
        <v>1536</v>
      </c>
      <c r="D152" t="s">
        <v>2590</v>
      </c>
      <c r="E152" t="s">
        <v>1537</v>
      </c>
      <c r="F152" t="s">
        <v>1538</v>
      </c>
      <c r="G152" t="s">
        <v>1539</v>
      </c>
      <c r="H152" t="s">
        <v>1536</v>
      </c>
      <c r="I152">
        <v>1</v>
      </c>
      <c r="J152" t="s">
        <v>1540</v>
      </c>
      <c r="K152" t="s">
        <v>1541</v>
      </c>
      <c r="L152" t="s">
        <v>1538</v>
      </c>
      <c r="M152" t="s">
        <v>1542</v>
      </c>
      <c r="N152" t="s">
        <v>1536</v>
      </c>
      <c r="O152" t="s">
        <v>1543</v>
      </c>
      <c r="P152" t="s">
        <v>1541</v>
      </c>
      <c r="Q152" t="s">
        <v>1538</v>
      </c>
      <c r="R152" t="s">
        <v>1544</v>
      </c>
      <c r="S152" t="s">
        <v>1536</v>
      </c>
      <c r="T152" s="33" t="s">
        <v>1545</v>
      </c>
      <c r="U152" s="33" t="s">
        <v>1546</v>
      </c>
      <c r="V152" t="s">
        <v>2689</v>
      </c>
      <c r="W152" t="s">
        <v>1541</v>
      </c>
      <c r="X152" t="s">
        <v>1538</v>
      </c>
      <c r="Y152" t="s">
        <v>1547</v>
      </c>
      <c r="Z152" t="s">
        <v>1536</v>
      </c>
      <c r="AA152" t="s">
        <v>1557</v>
      </c>
      <c r="AB152" t="s">
        <v>1541</v>
      </c>
      <c r="AC152" t="s">
        <v>1538</v>
      </c>
      <c r="AD152" t="s">
        <v>1549</v>
      </c>
      <c r="AE152" t="s">
        <v>1536</v>
      </c>
      <c r="AF152" t="s">
        <v>2703</v>
      </c>
      <c r="AG152" t="s">
        <v>1541</v>
      </c>
      <c r="AH152" t="s">
        <v>1538</v>
      </c>
      <c r="AI152" t="s">
        <v>2324</v>
      </c>
      <c r="AJ152" t="s">
        <v>1536</v>
      </c>
      <c r="AK152" t="s">
        <v>1556</v>
      </c>
      <c r="BK152" t="s">
        <v>1553</v>
      </c>
    </row>
    <row r="153" spans="1:63" x14ac:dyDescent="0.3">
      <c r="A153" t="s">
        <v>1534</v>
      </c>
      <c r="B153" t="s">
        <v>1535</v>
      </c>
      <c r="C153" t="s">
        <v>1536</v>
      </c>
      <c r="D153" t="s">
        <v>2591</v>
      </c>
      <c r="E153" t="s">
        <v>1537</v>
      </c>
      <c r="F153" t="s">
        <v>1538</v>
      </c>
      <c r="G153" t="s">
        <v>1539</v>
      </c>
      <c r="H153" t="s">
        <v>1536</v>
      </c>
      <c r="I153">
        <v>1</v>
      </c>
      <c r="J153" t="s">
        <v>1540</v>
      </c>
      <c r="K153" t="s">
        <v>1541</v>
      </c>
      <c r="L153" t="s">
        <v>1538</v>
      </c>
      <c r="M153" t="s">
        <v>1542</v>
      </c>
      <c r="N153" t="s">
        <v>1536</v>
      </c>
      <c r="O153" t="s">
        <v>1543</v>
      </c>
      <c r="P153" t="s">
        <v>1541</v>
      </c>
      <c r="Q153" t="s">
        <v>1538</v>
      </c>
      <c r="R153" t="s">
        <v>1544</v>
      </c>
      <c r="S153" t="s">
        <v>1536</v>
      </c>
      <c r="T153" s="33" t="s">
        <v>1545</v>
      </c>
      <c r="U153" s="33" t="s">
        <v>1546</v>
      </c>
      <c r="V153" t="s">
        <v>2690</v>
      </c>
      <c r="W153" t="s">
        <v>1541</v>
      </c>
      <c r="X153" t="s">
        <v>1538</v>
      </c>
      <c r="Y153" t="s">
        <v>1547</v>
      </c>
      <c r="Z153" t="s">
        <v>1536</v>
      </c>
      <c r="AA153" t="s">
        <v>1557</v>
      </c>
      <c r="AB153" t="s">
        <v>1541</v>
      </c>
      <c r="AC153" t="s">
        <v>1538</v>
      </c>
      <c r="AD153" t="s">
        <v>1549</v>
      </c>
      <c r="AE153" t="s">
        <v>1536</v>
      </c>
      <c r="AF153" t="s">
        <v>2703</v>
      </c>
      <c r="AG153" t="s">
        <v>1541</v>
      </c>
      <c r="AH153" t="s">
        <v>1538</v>
      </c>
      <c r="AI153" t="s">
        <v>2324</v>
      </c>
      <c r="AJ153" t="s">
        <v>1536</v>
      </c>
      <c r="AK153" t="s">
        <v>1556</v>
      </c>
      <c r="BK153" t="s">
        <v>1553</v>
      </c>
    </row>
    <row r="154" spans="1:63" x14ac:dyDescent="0.3">
      <c r="A154" t="s">
        <v>1534</v>
      </c>
      <c r="B154" t="s">
        <v>1535</v>
      </c>
      <c r="C154" t="s">
        <v>1536</v>
      </c>
      <c r="D154" t="s">
        <v>2592</v>
      </c>
      <c r="E154" t="s">
        <v>1537</v>
      </c>
      <c r="F154" t="s">
        <v>1538</v>
      </c>
      <c r="G154" t="s">
        <v>1539</v>
      </c>
      <c r="H154" t="s">
        <v>1536</v>
      </c>
      <c r="I154">
        <v>1</v>
      </c>
      <c r="J154" t="s">
        <v>1540</v>
      </c>
      <c r="K154" t="s">
        <v>1541</v>
      </c>
      <c r="L154" t="s">
        <v>1538</v>
      </c>
      <c r="M154" t="s">
        <v>1542</v>
      </c>
      <c r="N154" t="s">
        <v>1536</v>
      </c>
      <c r="O154" t="s">
        <v>1543</v>
      </c>
      <c r="P154" t="s">
        <v>1541</v>
      </c>
      <c r="Q154" t="s">
        <v>1538</v>
      </c>
      <c r="R154" t="s">
        <v>1544</v>
      </c>
      <c r="S154" t="s">
        <v>1536</v>
      </c>
      <c r="T154" s="33" t="s">
        <v>1545</v>
      </c>
      <c r="U154" s="33" t="s">
        <v>1546</v>
      </c>
      <c r="V154" t="s">
        <v>2691</v>
      </c>
      <c r="W154" t="s">
        <v>1541</v>
      </c>
      <c r="X154" t="s">
        <v>1538</v>
      </c>
      <c r="Y154" t="s">
        <v>1547</v>
      </c>
      <c r="Z154" t="s">
        <v>1536</v>
      </c>
      <c r="AA154" t="s">
        <v>1557</v>
      </c>
      <c r="AB154" t="s">
        <v>1541</v>
      </c>
      <c r="AC154" t="s">
        <v>1538</v>
      </c>
      <c r="AD154" t="s">
        <v>1549</v>
      </c>
      <c r="AE154" t="s">
        <v>1536</v>
      </c>
      <c r="AF154" t="s">
        <v>2703</v>
      </c>
      <c r="AG154" t="s">
        <v>1541</v>
      </c>
      <c r="AH154" t="s">
        <v>1538</v>
      </c>
      <c r="AI154" t="s">
        <v>2324</v>
      </c>
      <c r="AJ154" t="s">
        <v>1536</v>
      </c>
      <c r="AK154" t="s">
        <v>1556</v>
      </c>
      <c r="BK154" t="s">
        <v>1553</v>
      </c>
    </row>
    <row r="155" spans="1:63" x14ac:dyDescent="0.3">
      <c r="A155" t="s">
        <v>1534</v>
      </c>
      <c r="B155" t="s">
        <v>1535</v>
      </c>
      <c r="C155" t="s">
        <v>1536</v>
      </c>
      <c r="D155" t="s">
        <v>2593</v>
      </c>
      <c r="E155" t="s">
        <v>1537</v>
      </c>
      <c r="F155" t="s">
        <v>1538</v>
      </c>
      <c r="G155" t="s">
        <v>1539</v>
      </c>
      <c r="H155" t="s">
        <v>1536</v>
      </c>
      <c r="I155">
        <v>1</v>
      </c>
      <c r="J155" t="s">
        <v>1540</v>
      </c>
      <c r="K155" t="s">
        <v>1541</v>
      </c>
      <c r="L155" t="s">
        <v>1538</v>
      </c>
      <c r="M155" t="s">
        <v>1542</v>
      </c>
      <c r="N155" t="s">
        <v>1536</v>
      </c>
      <c r="O155" t="s">
        <v>1543</v>
      </c>
      <c r="P155" t="s">
        <v>1541</v>
      </c>
      <c r="Q155" t="s">
        <v>1538</v>
      </c>
      <c r="R155" t="s">
        <v>1544</v>
      </c>
      <c r="S155" t="s">
        <v>1536</v>
      </c>
      <c r="T155" s="33" t="s">
        <v>1545</v>
      </c>
      <c r="U155" s="33" t="s">
        <v>1546</v>
      </c>
      <c r="V155" t="s">
        <v>2692</v>
      </c>
      <c r="W155" t="s">
        <v>1541</v>
      </c>
      <c r="X155" t="s">
        <v>1538</v>
      </c>
      <c r="Y155" t="s">
        <v>1547</v>
      </c>
      <c r="Z155" t="s">
        <v>1536</v>
      </c>
      <c r="AA155" t="s">
        <v>1557</v>
      </c>
      <c r="AB155" t="s">
        <v>1541</v>
      </c>
      <c r="AC155" t="s">
        <v>1538</v>
      </c>
      <c r="AD155" t="s">
        <v>1549</v>
      </c>
      <c r="AE155" t="s">
        <v>1536</v>
      </c>
      <c r="AF155" t="s">
        <v>2703</v>
      </c>
      <c r="AG155" t="s">
        <v>1541</v>
      </c>
      <c r="AH155" t="s">
        <v>1538</v>
      </c>
      <c r="AI155" t="s">
        <v>2324</v>
      </c>
      <c r="AJ155" t="s">
        <v>1536</v>
      </c>
      <c r="AK155" t="s">
        <v>1556</v>
      </c>
      <c r="BK155" t="s">
        <v>1553</v>
      </c>
    </row>
    <row r="156" spans="1:63" x14ac:dyDescent="0.3">
      <c r="A156" t="s">
        <v>1534</v>
      </c>
      <c r="B156" t="s">
        <v>1535</v>
      </c>
      <c r="C156" t="s">
        <v>1536</v>
      </c>
      <c r="D156" t="s">
        <v>2594</v>
      </c>
      <c r="E156" t="s">
        <v>1537</v>
      </c>
      <c r="F156" t="s">
        <v>1538</v>
      </c>
      <c r="G156" t="s">
        <v>1539</v>
      </c>
      <c r="H156" t="s">
        <v>1536</v>
      </c>
      <c r="I156">
        <v>1</v>
      </c>
      <c r="J156" t="s">
        <v>1540</v>
      </c>
      <c r="K156" t="s">
        <v>1541</v>
      </c>
      <c r="L156" t="s">
        <v>1538</v>
      </c>
      <c r="M156" t="s">
        <v>1542</v>
      </c>
      <c r="N156" t="s">
        <v>1536</v>
      </c>
      <c r="O156" t="s">
        <v>1543</v>
      </c>
      <c r="P156" t="s">
        <v>1541</v>
      </c>
      <c r="Q156" t="s">
        <v>1538</v>
      </c>
      <c r="R156" t="s">
        <v>1544</v>
      </c>
      <c r="S156" t="s">
        <v>1536</v>
      </c>
      <c r="T156" s="33" t="s">
        <v>1545</v>
      </c>
      <c r="U156" s="33" t="s">
        <v>1546</v>
      </c>
      <c r="V156" t="s">
        <v>2693</v>
      </c>
      <c r="W156" t="s">
        <v>1541</v>
      </c>
      <c r="X156" t="s">
        <v>1538</v>
      </c>
      <c r="Y156" t="s">
        <v>1547</v>
      </c>
      <c r="Z156" t="s">
        <v>1536</v>
      </c>
      <c r="AA156" t="s">
        <v>1557</v>
      </c>
      <c r="AB156" t="s">
        <v>1541</v>
      </c>
      <c r="AC156" t="s">
        <v>1538</v>
      </c>
      <c r="AD156" t="s">
        <v>1549</v>
      </c>
      <c r="AE156" t="s">
        <v>1536</v>
      </c>
      <c r="AF156" t="s">
        <v>2703</v>
      </c>
      <c r="AG156" t="s">
        <v>1541</v>
      </c>
      <c r="AH156" t="s">
        <v>1538</v>
      </c>
      <c r="AI156" t="s">
        <v>2324</v>
      </c>
      <c r="AJ156" t="s">
        <v>1536</v>
      </c>
      <c r="AK156" t="s">
        <v>1556</v>
      </c>
      <c r="BK156" t="s">
        <v>1553</v>
      </c>
    </row>
    <row r="157" spans="1:63" x14ac:dyDescent="0.3">
      <c r="A157" t="s">
        <v>1534</v>
      </c>
      <c r="B157" t="s">
        <v>1535</v>
      </c>
      <c r="C157" t="s">
        <v>1536</v>
      </c>
      <c r="D157" t="s">
        <v>2595</v>
      </c>
      <c r="E157" t="s">
        <v>1537</v>
      </c>
      <c r="F157" t="s">
        <v>1538</v>
      </c>
      <c r="G157" t="s">
        <v>1539</v>
      </c>
      <c r="H157" t="s">
        <v>1536</v>
      </c>
      <c r="I157">
        <v>1</v>
      </c>
      <c r="J157" t="s">
        <v>1540</v>
      </c>
      <c r="K157" t="s">
        <v>1541</v>
      </c>
      <c r="L157" t="s">
        <v>1538</v>
      </c>
      <c r="M157" t="s">
        <v>1542</v>
      </c>
      <c r="N157" t="s">
        <v>1536</v>
      </c>
      <c r="O157" t="s">
        <v>1543</v>
      </c>
      <c r="P157" t="s">
        <v>1541</v>
      </c>
      <c r="Q157" t="s">
        <v>1538</v>
      </c>
      <c r="R157" t="s">
        <v>1544</v>
      </c>
      <c r="S157" t="s">
        <v>1536</v>
      </c>
      <c r="T157" s="33" t="s">
        <v>1545</v>
      </c>
      <c r="U157" s="33" t="s">
        <v>1546</v>
      </c>
      <c r="V157" t="s">
        <v>2694</v>
      </c>
      <c r="W157" t="s">
        <v>1541</v>
      </c>
      <c r="X157" t="s">
        <v>1538</v>
      </c>
      <c r="Y157" t="s">
        <v>1547</v>
      </c>
      <c r="Z157" t="s">
        <v>1536</v>
      </c>
      <c r="AA157" t="s">
        <v>1557</v>
      </c>
      <c r="AB157" t="s">
        <v>1541</v>
      </c>
      <c r="AC157" t="s">
        <v>1538</v>
      </c>
      <c r="AD157" t="s">
        <v>1549</v>
      </c>
      <c r="AE157" t="s">
        <v>1536</v>
      </c>
      <c r="AF157" t="s">
        <v>2703</v>
      </c>
      <c r="AG157" t="s">
        <v>1541</v>
      </c>
      <c r="AH157" t="s">
        <v>1538</v>
      </c>
      <c r="AI157" t="s">
        <v>2324</v>
      </c>
      <c r="AJ157" t="s">
        <v>1536</v>
      </c>
      <c r="AK157" t="s">
        <v>1556</v>
      </c>
      <c r="BK157" t="s">
        <v>1553</v>
      </c>
    </row>
    <row r="158" spans="1:63" x14ac:dyDescent="0.3">
      <c r="A158" t="s">
        <v>1534</v>
      </c>
      <c r="B158" t="s">
        <v>1535</v>
      </c>
      <c r="C158" t="s">
        <v>1536</v>
      </c>
      <c r="D158" t="s">
        <v>2596</v>
      </c>
      <c r="E158" t="s">
        <v>1537</v>
      </c>
      <c r="F158" t="s">
        <v>1538</v>
      </c>
      <c r="G158" t="s">
        <v>1539</v>
      </c>
      <c r="H158" t="s">
        <v>1536</v>
      </c>
      <c r="I158">
        <v>1</v>
      </c>
      <c r="J158" t="s">
        <v>1540</v>
      </c>
      <c r="K158" t="s">
        <v>1541</v>
      </c>
      <c r="L158" t="s">
        <v>1538</v>
      </c>
      <c r="M158" t="s">
        <v>1542</v>
      </c>
      <c r="N158" t="s">
        <v>1536</v>
      </c>
      <c r="O158" t="s">
        <v>1543</v>
      </c>
      <c r="P158" t="s">
        <v>1541</v>
      </c>
      <c r="Q158" t="s">
        <v>1538</v>
      </c>
      <c r="R158" t="s">
        <v>1544</v>
      </c>
      <c r="S158" t="s">
        <v>1536</v>
      </c>
      <c r="T158" s="33" t="s">
        <v>1545</v>
      </c>
      <c r="U158" s="33" t="s">
        <v>1546</v>
      </c>
      <c r="V158" t="s">
        <v>2695</v>
      </c>
      <c r="W158" t="s">
        <v>1541</v>
      </c>
      <c r="X158" t="s">
        <v>1538</v>
      </c>
      <c r="Y158" t="s">
        <v>1547</v>
      </c>
      <c r="Z158" t="s">
        <v>1536</v>
      </c>
      <c r="AA158" t="s">
        <v>1557</v>
      </c>
      <c r="AB158" t="s">
        <v>1541</v>
      </c>
      <c r="AC158" t="s">
        <v>1538</v>
      </c>
      <c r="AD158" t="s">
        <v>1549</v>
      </c>
      <c r="AE158" t="s">
        <v>1536</v>
      </c>
      <c r="AF158" t="s">
        <v>2703</v>
      </c>
      <c r="AG158" t="s">
        <v>1541</v>
      </c>
      <c r="AH158" t="s">
        <v>1538</v>
      </c>
      <c r="AI158" t="s">
        <v>2324</v>
      </c>
      <c r="AJ158" t="s">
        <v>1536</v>
      </c>
      <c r="AK158" t="s">
        <v>1556</v>
      </c>
      <c r="BK158" t="s">
        <v>1553</v>
      </c>
    </row>
    <row r="159" spans="1:63" x14ac:dyDescent="0.3">
      <c r="A159" t="s">
        <v>1534</v>
      </c>
      <c r="B159" t="s">
        <v>1535</v>
      </c>
      <c r="C159" t="s">
        <v>1536</v>
      </c>
      <c r="D159" t="s">
        <v>2597</v>
      </c>
      <c r="E159" t="s">
        <v>1537</v>
      </c>
      <c r="F159" t="s">
        <v>1538</v>
      </c>
      <c r="G159" t="s">
        <v>1539</v>
      </c>
      <c r="H159" t="s">
        <v>1536</v>
      </c>
      <c r="I159">
        <v>1</v>
      </c>
      <c r="J159" t="s">
        <v>1540</v>
      </c>
      <c r="K159" t="s">
        <v>1541</v>
      </c>
      <c r="L159" t="s">
        <v>1538</v>
      </c>
      <c r="M159" t="s">
        <v>1542</v>
      </c>
      <c r="N159" t="s">
        <v>1536</v>
      </c>
      <c r="O159" t="s">
        <v>1543</v>
      </c>
      <c r="P159" t="s">
        <v>1541</v>
      </c>
      <c r="Q159" t="s">
        <v>1538</v>
      </c>
      <c r="R159" t="s">
        <v>1544</v>
      </c>
      <c r="S159" t="s">
        <v>1536</v>
      </c>
      <c r="T159" s="33" t="s">
        <v>1545</v>
      </c>
      <c r="U159" s="33" t="s">
        <v>1546</v>
      </c>
      <c r="V159" t="s">
        <v>2696</v>
      </c>
      <c r="W159" t="s">
        <v>1541</v>
      </c>
      <c r="X159" t="s">
        <v>1538</v>
      </c>
      <c r="Y159" t="s">
        <v>1547</v>
      </c>
      <c r="Z159" t="s">
        <v>1536</v>
      </c>
      <c r="AA159" t="s">
        <v>1557</v>
      </c>
      <c r="AB159" t="s">
        <v>1541</v>
      </c>
      <c r="AC159" t="s">
        <v>1538</v>
      </c>
      <c r="AD159" t="s">
        <v>1549</v>
      </c>
      <c r="AE159" t="s">
        <v>1536</v>
      </c>
      <c r="AF159" t="s">
        <v>2703</v>
      </c>
      <c r="AG159" t="s">
        <v>1541</v>
      </c>
      <c r="AH159" t="s">
        <v>1538</v>
      </c>
      <c r="AI159" t="s">
        <v>2324</v>
      </c>
      <c r="AJ159" t="s">
        <v>1536</v>
      </c>
      <c r="AK159" t="s">
        <v>1556</v>
      </c>
      <c r="BK159" t="s">
        <v>1553</v>
      </c>
    </row>
    <row r="160" spans="1:63" x14ac:dyDescent="0.3">
      <c r="A160" t="s">
        <v>1534</v>
      </c>
      <c r="B160" t="s">
        <v>1535</v>
      </c>
      <c r="C160" t="s">
        <v>1536</v>
      </c>
      <c r="D160" t="s">
        <v>2598</v>
      </c>
      <c r="E160" t="s">
        <v>1537</v>
      </c>
      <c r="F160" t="s">
        <v>1538</v>
      </c>
      <c r="G160" t="s">
        <v>1539</v>
      </c>
      <c r="H160" t="s">
        <v>1536</v>
      </c>
      <c r="I160">
        <v>1</v>
      </c>
      <c r="J160" t="s">
        <v>1540</v>
      </c>
      <c r="K160" t="s">
        <v>1541</v>
      </c>
      <c r="L160" t="s">
        <v>1538</v>
      </c>
      <c r="M160" t="s">
        <v>1542</v>
      </c>
      <c r="N160" t="s">
        <v>1536</v>
      </c>
      <c r="O160" t="s">
        <v>1543</v>
      </c>
      <c r="P160" t="s">
        <v>1541</v>
      </c>
      <c r="Q160" t="s">
        <v>1538</v>
      </c>
      <c r="R160" t="s">
        <v>1544</v>
      </c>
      <c r="S160" t="s">
        <v>1536</v>
      </c>
      <c r="T160" s="33" t="s">
        <v>1545</v>
      </c>
      <c r="U160" s="33" t="s">
        <v>1546</v>
      </c>
      <c r="V160" t="s">
        <v>2697</v>
      </c>
      <c r="W160" t="s">
        <v>1541</v>
      </c>
      <c r="X160" t="s">
        <v>1538</v>
      </c>
      <c r="Y160" t="s">
        <v>1547</v>
      </c>
      <c r="Z160" t="s">
        <v>1536</v>
      </c>
      <c r="AA160" t="s">
        <v>1557</v>
      </c>
      <c r="AB160" t="s">
        <v>1541</v>
      </c>
      <c r="AC160" t="s">
        <v>1538</v>
      </c>
      <c r="AD160" t="s">
        <v>1549</v>
      </c>
      <c r="AE160" t="s">
        <v>1536</v>
      </c>
      <c r="AF160" t="s">
        <v>2703</v>
      </c>
      <c r="AG160" t="s">
        <v>1541</v>
      </c>
      <c r="AH160" t="s">
        <v>1538</v>
      </c>
      <c r="AI160" t="s">
        <v>2324</v>
      </c>
      <c r="AJ160" t="s">
        <v>1536</v>
      </c>
      <c r="AK160" t="s">
        <v>1556</v>
      </c>
      <c r="BK160" t="s">
        <v>1553</v>
      </c>
    </row>
    <row r="161" spans="1:63" x14ac:dyDescent="0.3">
      <c r="A161" t="s">
        <v>1534</v>
      </c>
      <c r="B161" t="s">
        <v>1535</v>
      </c>
      <c r="C161" t="s">
        <v>1536</v>
      </c>
      <c r="D161" t="s">
        <v>2599</v>
      </c>
      <c r="E161" t="s">
        <v>1537</v>
      </c>
      <c r="F161" t="s">
        <v>1538</v>
      </c>
      <c r="G161" t="s">
        <v>1539</v>
      </c>
      <c r="H161" t="s">
        <v>1536</v>
      </c>
      <c r="I161">
        <v>1</v>
      </c>
      <c r="J161" t="s">
        <v>1540</v>
      </c>
      <c r="K161" t="s">
        <v>1541</v>
      </c>
      <c r="L161" t="s">
        <v>1538</v>
      </c>
      <c r="M161" t="s">
        <v>1542</v>
      </c>
      <c r="N161" t="s">
        <v>1536</v>
      </c>
      <c r="O161" t="s">
        <v>1543</v>
      </c>
      <c r="P161" t="s">
        <v>1541</v>
      </c>
      <c r="Q161" t="s">
        <v>1538</v>
      </c>
      <c r="R161" t="s">
        <v>1544</v>
      </c>
      <c r="S161" t="s">
        <v>1536</v>
      </c>
      <c r="T161" s="33" t="s">
        <v>1545</v>
      </c>
      <c r="U161" s="33" t="s">
        <v>1546</v>
      </c>
      <c r="V161" t="s">
        <v>2698</v>
      </c>
      <c r="W161" t="s">
        <v>1541</v>
      </c>
      <c r="X161" t="s">
        <v>1538</v>
      </c>
      <c r="Y161" t="s">
        <v>1547</v>
      </c>
      <c r="Z161" t="s">
        <v>1536</v>
      </c>
      <c r="AA161" t="s">
        <v>1557</v>
      </c>
      <c r="AB161" t="s">
        <v>1541</v>
      </c>
      <c r="AC161" t="s">
        <v>1538</v>
      </c>
      <c r="AD161" t="s">
        <v>1549</v>
      </c>
      <c r="AE161" t="s">
        <v>1536</v>
      </c>
      <c r="AF161" t="s">
        <v>2703</v>
      </c>
      <c r="AG161" t="s">
        <v>1541</v>
      </c>
      <c r="AH161" t="s">
        <v>1538</v>
      </c>
      <c r="AI161" t="s">
        <v>2324</v>
      </c>
      <c r="AJ161" t="s">
        <v>1536</v>
      </c>
      <c r="AK161" t="s">
        <v>1556</v>
      </c>
      <c r="BK161" t="s">
        <v>1553</v>
      </c>
    </row>
    <row r="162" spans="1:63" x14ac:dyDescent="0.3">
      <c r="A162" t="s">
        <v>1534</v>
      </c>
      <c r="B162" t="s">
        <v>1535</v>
      </c>
      <c r="C162" t="s">
        <v>1536</v>
      </c>
      <c r="D162" t="s">
        <v>2600</v>
      </c>
      <c r="E162" t="s">
        <v>1537</v>
      </c>
      <c r="F162" t="s">
        <v>1538</v>
      </c>
      <c r="G162" t="s">
        <v>1539</v>
      </c>
      <c r="H162" t="s">
        <v>1536</v>
      </c>
      <c r="I162">
        <v>1</v>
      </c>
      <c r="J162" t="s">
        <v>1540</v>
      </c>
      <c r="K162" t="s">
        <v>1541</v>
      </c>
      <c r="L162" t="s">
        <v>1538</v>
      </c>
      <c r="M162" t="s">
        <v>1542</v>
      </c>
      <c r="N162" t="s">
        <v>1536</v>
      </c>
      <c r="O162" t="s">
        <v>1543</v>
      </c>
      <c r="P162" t="s">
        <v>1541</v>
      </c>
      <c r="Q162" t="s">
        <v>1538</v>
      </c>
      <c r="R162" t="s">
        <v>1544</v>
      </c>
      <c r="S162" t="s">
        <v>1536</v>
      </c>
      <c r="T162" s="33" t="s">
        <v>1545</v>
      </c>
      <c r="U162" s="33" t="s">
        <v>1546</v>
      </c>
      <c r="V162" t="s">
        <v>2699</v>
      </c>
      <c r="W162" t="s">
        <v>1541</v>
      </c>
      <c r="X162" t="s">
        <v>1538</v>
      </c>
      <c r="Y162" t="s">
        <v>1547</v>
      </c>
      <c r="Z162" t="s">
        <v>1536</v>
      </c>
      <c r="AA162" t="s">
        <v>1557</v>
      </c>
      <c r="AB162" t="s">
        <v>1541</v>
      </c>
      <c r="AC162" t="s">
        <v>1538</v>
      </c>
      <c r="AD162" t="s">
        <v>1549</v>
      </c>
      <c r="AE162" t="s">
        <v>1536</v>
      </c>
      <c r="AF162" t="s">
        <v>2703</v>
      </c>
      <c r="AG162" t="s">
        <v>1541</v>
      </c>
      <c r="AH162" t="s">
        <v>1538</v>
      </c>
      <c r="AI162" t="s">
        <v>2324</v>
      </c>
      <c r="AJ162" t="s">
        <v>1536</v>
      </c>
      <c r="AK162" t="s">
        <v>1556</v>
      </c>
      <c r="BK162" t="s">
        <v>1553</v>
      </c>
    </row>
    <row r="163" spans="1:63" x14ac:dyDescent="0.3">
      <c r="A163" t="s">
        <v>1534</v>
      </c>
      <c r="B163" t="s">
        <v>1535</v>
      </c>
      <c r="C163" t="s">
        <v>1536</v>
      </c>
      <c r="D163" t="s">
        <v>2601</v>
      </c>
      <c r="E163" t="s">
        <v>1537</v>
      </c>
      <c r="F163" t="s">
        <v>1538</v>
      </c>
      <c r="G163" t="s">
        <v>1539</v>
      </c>
      <c r="H163" t="s">
        <v>1536</v>
      </c>
      <c r="I163">
        <v>1</v>
      </c>
      <c r="J163" t="s">
        <v>1540</v>
      </c>
      <c r="K163" t="s">
        <v>1541</v>
      </c>
      <c r="L163" t="s">
        <v>1538</v>
      </c>
      <c r="M163" t="s">
        <v>1542</v>
      </c>
      <c r="N163" t="s">
        <v>1536</v>
      </c>
      <c r="O163" t="s">
        <v>1543</v>
      </c>
      <c r="P163" t="s">
        <v>1541</v>
      </c>
      <c r="Q163" t="s">
        <v>1538</v>
      </c>
      <c r="R163" t="s">
        <v>1544</v>
      </c>
      <c r="S163" t="s">
        <v>1536</v>
      </c>
      <c r="T163" s="33" t="s">
        <v>1545</v>
      </c>
      <c r="U163" s="33" t="s">
        <v>1546</v>
      </c>
      <c r="V163" t="s">
        <v>2700</v>
      </c>
      <c r="W163" t="s">
        <v>1541</v>
      </c>
      <c r="X163" t="s">
        <v>1538</v>
      </c>
      <c r="Y163" t="s">
        <v>1547</v>
      </c>
      <c r="Z163" t="s">
        <v>1536</v>
      </c>
      <c r="AA163" t="s">
        <v>1557</v>
      </c>
      <c r="AB163" t="s">
        <v>1541</v>
      </c>
      <c r="AC163" t="s">
        <v>1538</v>
      </c>
      <c r="AD163" t="s">
        <v>1549</v>
      </c>
      <c r="AE163" t="s">
        <v>1536</v>
      </c>
      <c r="AF163" t="s">
        <v>2703</v>
      </c>
      <c r="AG163" t="s">
        <v>1541</v>
      </c>
      <c r="AH163" t="s">
        <v>1538</v>
      </c>
      <c r="AI163" t="s">
        <v>2324</v>
      </c>
      <c r="AJ163" t="s">
        <v>1536</v>
      </c>
      <c r="AK163" t="s">
        <v>1556</v>
      </c>
      <c r="BK163" t="s">
        <v>1553</v>
      </c>
    </row>
    <row r="164" spans="1:63" x14ac:dyDescent="0.3">
      <c r="A164" t="s">
        <v>1534</v>
      </c>
      <c r="B164" t="s">
        <v>1535</v>
      </c>
      <c r="C164" t="s">
        <v>1536</v>
      </c>
      <c r="D164" t="s">
        <v>2602</v>
      </c>
      <c r="E164" t="s">
        <v>1537</v>
      </c>
      <c r="F164" t="s">
        <v>1538</v>
      </c>
      <c r="G164" t="s">
        <v>1539</v>
      </c>
      <c r="H164" t="s">
        <v>1536</v>
      </c>
      <c r="I164">
        <v>1</v>
      </c>
      <c r="J164" t="s">
        <v>1540</v>
      </c>
      <c r="K164" t="s">
        <v>1541</v>
      </c>
      <c r="L164" t="s">
        <v>1538</v>
      </c>
      <c r="M164" t="s">
        <v>1542</v>
      </c>
      <c r="N164" t="s">
        <v>1536</v>
      </c>
      <c r="O164" t="s">
        <v>1543</v>
      </c>
      <c r="P164" t="s">
        <v>1541</v>
      </c>
      <c r="Q164" t="s">
        <v>1538</v>
      </c>
      <c r="R164" t="s">
        <v>1544</v>
      </c>
      <c r="S164" t="s">
        <v>1536</v>
      </c>
      <c r="T164" s="33" t="s">
        <v>1545</v>
      </c>
      <c r="U164" s="33" t="s">
        <v>1546</v>
      </c>
      <c r="V164" t="s">
        <v>2701</v>
      </c>
      <c r="W164" t="s">
        <v>1541</v>
      </c>
      <c r="X164" t="s">
        <v>1538</v>
      </c>
      <c r="Y164" t="s">
        <v>1547</v>
      </c>
      <c r="Z164" t="s">
        <v>1536</v>
      </c>
      <c r="AA164" t="s">
        <v>1557</v>
      </c>
      <c r="AB164" t="s">
        <v>1541</v>
      </c>
      <c r="AC164" t="s">
        <v>1538</v>
      </c>
      <c r="AD164" t="s">
        <v>1549</v>
      </c>
      <c r="AE164" t="s">
        <v>1536</v>
      </c>
      <c r="AF164" t="s">
        <v>2703</v>
      </c>
      <c r="AG164" t="s">
        <v>1541</v>
      </c>
      <c r="AH164" t="s">
        <v>1538</v>
      </c>
      <c r="AI164" t="s">
        <v>2324</v>
      </c>
      <c r="AJ164" t="s">
        <v>1536</v>
      </c>
      <c r="AK164" t="s">
        <v>1556</v>
      </c>
      <c r="BK164" t="s">
        <v>1553</v>
      </c>
    </row>
    <row r="165" spans="1:63" x14ac:dyDescent="0.3">
      <c r="A165" t="s">
        <v>1534</v>
      </c>
      <c r="B165" t="s">
        <v>1535</v>
      </c>
      <c r="C165" t="s">
        <v>1536</v>
      </c>
      <c r="D165" t="s">
        <v>2603</v>
      </c>
      <c r="E165" t="s">
        <v>1537</v>
      </c>
      <c r="F165" t="s">
        <v>1538</v>
      </c>
      <c r="G165" t="s">
        <v>1539</v>
      </c>
      <c r="H165" t="s">
        <v>1536</v>
      </c>
      <c r="I165">
        <v>1</v>
      </c>
      <c r="J165" t="s">
        <v>1540</v>
      </c>
      <c r="K165" t="s">
        <v>1541</v>
      </c>
      <c r="L165" t="s">
        <v>1538</v>
      </c>
      <c r="M165" t="s">
        <v>1542</v>
      </c>
      <c r="N165" t="s">
        <v>1536</v>
      </c>
      <c r="O165" t="s">
        <v>1543</v>
      </c>
      <c r="P165" t="s">
        <v>1541</v>
      </c>
      <c r="Q165" t="s">
        <v>1538</v>
      </c>
      <c r="R165" t="s">
        <v>1544</v>
      </c>
      <c r="S165" t="s">
        <v>1536</v>
      </c>
      <c r="T165" s="33" t="s">
        <v>1545</v>
      </c>
      <c r="U165" s="33" t="s">
        <v>1546</v>
      </c>
      <c r="V165" t="s">
        <v>2702</v>
      </c>
      <c r="W165" t="s">
        <v>1541</v>
      </c>
      <c r="X165" t="s">
        <v>1538</v>
      </c>
      <c r="Y165" t="s">
        <v>1547</v>
      </c>
      <c r="Z165" t="s">
        <v>1536</v>
      </c>
      <c r="AA165" t="s">
        <v>1557</v>
      </c>
      <c r="AB165" t="s">
        <v>1541</v>
      </c>
      <c r="AC165" t="s">
        <v>1538</v>
      </c>
      <c r="AD165" t="s">
        <v>1549</v>
      </c>
      <c r="AE165" t="s">
        <v>1536</v>
      </c>
      <c r="AF165" t="s">
        <v>2703</v>
      </c>
      <c r="AG165" t="s">
        <v>1541</v>
      </c>
      <c r="AH165" t="s">
        <v>1538</v>
      </c>
      <c r="AI165" t="s">
        <v>2324</v>
      </c>
      <c r="AJ165" t="s">
        <v>1536</v>
      </c>
      <c r="AK165" t="s">
        <v>1556</v>
      </c>
      <c r="BK165" t="s">
        <v>1553</v>
      </c>
    </row>
    <row r="166" spans="1:63" x14ac:dyDescent="0.3">
      <c r="T166" s="33"/>
      <c r="U166" s="33"/>
    </row>
    <row r="167" spans="1:63" x14ac:dyDescent="0.3">
      <c r="T167" s="33"/>
      <c r="U167" s="33"/>
    </row>
    <row r="168" spans="1:63" x14ac:dyDescent="0.3">
      <c r="T168" s="33"/>
      <c r="U168" s="33"/>
    </row>
    <row r="169" spans="1:63" x14ac:dyDescent="0.3">
      <c r="T169" s="33"/>
      <c r="U169" s="33"/>
    </row>
    <row r="170" spans="1:63" x14ac:dyDescent="0.3">
      <c r="T170" s="33"/>
      <c r="U170" s="33"/>
    </row>
    <row r="171" spans="1:63" x14ac:dyDescent="0.3">
      <c r="T171" s="33"/>
      <c r="U171" s="33"/>
    </row>
    <row r="172" spans="1:63" x14ac:dyDescent="0.3">
      <c r="T172" s="33"/>
      <c r="U172" s="33"/>
    </row>
    <row r="173" spans="1:63" x14ac:dyDescent="0.3">
      <c r="T173" s="33"/>
      <c r="U173" s="33"/>
    </row>
    <row r="174" spans="1:63" x14ac:dyDescent="0.3">
      <c r="T174" s="33"/>
      <c r="U174" s="33"/>
    </row>
    <row r="175" spans="1:63" x14ac:dyDescent="0.3">
      <c r="T175" s="33"/>
      <c r="U175" s="33"/>
    </row>
    <row r="176" spans="1:63" x14ac:dyDescent="0.3">
      <c r="T176" s="33"/>
      <c r="U176" s="33"/>
    </row>
    <row r="177" spans="20:21" x14ac:dyDescent="0.3">
      <c r="T177" s="33"/>
      <c r="U177" s="33"/>
    </row>
    <row r="178" spans="20:21" x14ac:dyDescent="0.3">
      <c r="T178" s="33"/>
      <c r="U178" s="33"/>
    </row>
    <row r="179" spans="20:21" x14ac:dyDescent="0.3">
      <c r="T179" s="33"/>
      <c r="U179" s="33"/>
    </row>
    <row r="180" spans="20:21" x14ac:dyDescent="0.3">
      <c r="T180" s="33"/>
      <c r="U180" s="33"/>
    </row>
    <row r="181" spans="20:21" x14ac:dyDescent="0.3">
      <c r="T181" s="33"/>
      <c r="U181" s="33"/>
    </row>
    <row r="182" spans="20:21" x14ac:dyDescent="0.3">
      <c r="T182" s="33"/>
      <c r="U182" s="33"/>
    </row>
    <row r="183" spans="20:21" x14ac:dyDescent="0.3">
      <c r="T183" s="33"/>
      <c r="U183" s="33"/>
    </row>
    <row r="184" spans="20:21" x14ac:dyDescent="0.3">
      <c r="T184" s="33"/>
      <c r="U184" s="33"/>
    </row>
    <row r="185" spans="20:21" x14ac:dyDescent="0.3">
      <c r="T185" s="33"/>
      <c r="U185" s="33"/>
    </row>
    <row r="186" spans="20:21" x14ac:dyDescent="0.3">
      <c r="T186" s="33"/>
      <c r="U186" s="33"/>
    </row>
    <row r="187" spans="20:21" x14ac:dyDescent="0.3">
      <c r="T187" s="33"/>
      <c r="U187" s="33"/>
    </row>
    <row r="188" spans="20:21" x14ac:dyDescent="0.3">
      <c r="T188" s="33"/>
      <c r="U188" s="33"/>
    </row>
    <row r="189" spans="20:21" x14ac:dyDescent="0.3">
      <c r="T189" s="33"/>
      <c r="U189" s="33"/>
    </row>
    <row r="190" spans="20:21" x14ac:dyDescent="0.3">
      <c r="T190" s="33"/>
      <c r="U190" s="33"/>
    </row>
    <row r="191" spans="20:21" x14ac:dyDescent="0.3">
      <c r="T191" s="33"/>
      <c r="U191" s="33"/>
    </row>
    <row r="192" spans="20:21" x14ac:dyDescent="0.3">
      <c r="T192" s="33"/>
      <c r="U192" s="33"/>
    </row>
    <row r="193" spans="20:21" x14ac:dyDescent="0.3">
      <c r="T193" s="33"/>
      <c r="U193" s="33"/>
    </row>
    <row r="194" spans="20:21" x14ac:dyDescent="0.3">
      <c r="T194" s="33"/>
      <c r="U194" s="33"/>
    </row>
    <row r="195" spans="20:21" x14ac:dyDescent="0.3">
      <c r="T195" s="33"/>
      <c r="U195" s="33"/>
    </row>
    <row r="196" spans="20:21" x14ac:dyDescent="0.3">
      <c r="T196" s="33"/>
      <c r="U196" s="33"/>
    </row>
    <row r="197" spans="20:21" x14ac:dyDescent="0.3">
      <c r="T197" s="33"/>
      <c r="U197" s="33"/>
    </row>
    <row r="198" spans="20:21" x14ac:dyDescent="0.3">
      <c r="T198" s="33"/>
      <c r="U198" s="33"/>
    </row>
    <row r="199" spans="20:21" x14ac:dyDescent="0.3">
      <c r="T199" s="33"/>
      <c r="U199" s="33"/>
    </row>
    <row r="200" spans="20:21" x14ac:dyDescent="0.3">
      <c r="T200" s="33"/>
      <c r="U200" s="33"/>
    </row>
    <row r="201" spans="20:21" x14ac:dyDescent="0.3">
      <c r="T201" s="33"/>
      <c r="U201" s="33"/>
    </row>
    <row r="202" spans="20:21" x14ac:dyDescent="0.3">
      <c r="T202" s="33"/>
      <c r="U202" s="33"/>
    </row>
    <row r="203" spans="20:21" x14ac:dyDescent="0.3">
      <c r="T203" s="33"/>
      <c r="U203" s="33"/>
    </row>
    <row r="204" spans="20:21" x14ac:dyDescent="0.3">
      <c r="T204" s="33"/>
      <c r="U204" s="33"/>
    </row>
    <row r="205" spans="20:21" x14ac:dyDescent="0.3">
      <c r="T205" s="33"/>
      <c r="U205" s="33"/>
    </row>
    <row r="206" spans="20:21" x14ac:dyDescent="0.3">
      <c r="T206" s="33"/>
      <c r="U206" s="33"/>
    </row>
    <row r="207" spans="20:21" x14ac:dyDescent="0.3">
      <c r="T207" s="33"/>
      <c r="U207" s="33"/>
    </row>
    <row r="208" spans="20:21" x14ac:dyDescent="0.3">
      <c r="T208" s="33"/>
      <c r="U208" s="33"/>
    </row>
    <row r="209" spans="20:21" x14ac:dyDescent="0.3">
      <c r="T209" s="33"/>
      <c r="U209" s="33"/>
    </row>
    <row r="210" spans="20:21" x14ac:dyDescent="0.3">
      <c r="T210" s="33"/>
      <c r="U210" s="33"/>
    </row>
    <row r="211" spans="20:21" x14ac:dyDescent="0.3">
      <c r="T211" s="33"/>
      <c r="U211" s="33"/>
    </row>
    <row r="212" spans="20:21" x14ac:dyDescent="0.3">
      <c r="T212" s="33"/>
      <c r="U212" s="33"/>
    </row>
    <row r="213" spans="20:21" x14ac:dyDescent="0.3">
      <c r="T213" s="33"/>
      <c r="U213" s="33"/>
    </row>
    <row r="214" spans="20:21" x14ac:dyDescent="0.3">
      <c r="T214" s="33"/>
      <c r="U214" s="33"/>
    </row>
    <row r="215" spans="20:21" x14ac:dyDescent="0.3">
      <c r="T215" s="33"/>
      <c r="U215" s="33"/>
    </row>
    <row r="216" spans="20:21" x14ac:dyDescent="0.3">
      <c r="T216" s="33"/>
      <c r="U216" s="33"/>
    </row>
    <row r="217" spans="20:21" x14ac:dyDescent="0.3">
      <c r="T217" s="33"/>
      <c r="U217" s="33"/>
    </row>
    <row r="218" spans="20:21" x14ac:dyDescent="0.3">
      <c r="T218" s="33"/>
      <c r="U218" s="33"/>
    </row>
    <row r="219" spans="20:21" x14ac:dyDescent="0.3">
      <c r="T219" s="33"/>
      <c r="U219" s="33"/>
    </row>
    <row r="220" spans="20:21" x14ac:dyDescent="0.3">
      <c r="T220" s="33"/>
      <c r="U220" s="33"/>
    </row>
    <row r="221" spans="20:21" x14ac:dyDescent="0.3">
      <c r="T221" s="33"/>
      <c r="U221" s="33"/>
    </row>
    <row r="222" spans="20:21" x14ac:dyDescent="0.3">
      <c r="T222" s="33"/>
      <c r="U222" s="33"/>
    </row>
    <row r="223" spans="20:21" x14ac:dyDescent="0.3">
      <c r="T223" s="33"/>
      <c r="U223" s="33"/>
    </row>
    <row r="224" spans="20:21" x14ac:dyDescent="0.3">
      <c r="T224" s="33"/>
      <c r="U224" s="33"/>
    </row>
    <row r="225" spans="20:21" x14ac:dyDescent="0.3">
      <c r="T225" s="33"/>
      <c r="U225" s="33"/>
    </row>
    <row r="226" spans="20:21" x14ac:dyDescent="0.3">
      <c r="T226" s="33"/>
      <c r="U226" s="33"/>
    </row>
    <row r="227" spans="20:21" x14ac:dyDescent="0.3">
      <c r="T227" s="33"/>
      <c r="U227" s="33"/>
    </row>
    <row r="228" spans="20:21" x14ac:dyDescent="0.3">
      <c r="T228" s="33"/>
      <c r="U228" s="33"/>
    </row>
    <row r="229" spans="20:21" x14ac:dyDescent="0.3">
      <c r="T229" s="33"/>
      <c r="U229" s="33"/>
    </row>
    <row r="230" spans="20:21" x14ac:dyDescent="0.3">
      <c r="T230" s="33"/>
      <c r="U230" s="33"/>
    </row>
    <row r="231" spans="20:21" x14ac:dyDescent="0.3">
      <c r="T231" s="33"/>
      <c r="U231" s="33"/>
    </row>
    <row r="232" spans="20:21" x14ac:dyDescent="0.3">
      <c r="T232" s="33"/>
      <c r="U232" s="33"/>
    </row>
    <row r="233" spans="20:21" x14ac:dyDescent="0.3">
      <c r="T233" s="33"/>
      <c r="U233" s="33"/>
    </row>
    <row r="234" spans="20:21" x14ac:dyDescent="0.3">
      <c r="T234" s="33"/>
      <c r="U234" s="33"/>
    </row>
    <row r="235" spans="20:21" x14ac:dyDescent="0.3">
      <c r="T235" s="33"/>
      <c r="U235" s="33"/>
    </row>
    <row r="236" spans="20:21" x14ac:dyDescent="0.3">
      <c r="T236" s="33"/>
      <c r="U236" s="33"/>
    </row>
    <row r="237" spans="20:21" x14ac:dyDescent="0.3">
      <c r="T237" s="33"/>
      <c r="U237" s="33"/>
    </row>
    <row r="238" spans="20:21" x14ac:dyDescent="0.3">
      <c r="T238" s="33"/>
      <c r="U238" s="33"/>
    </row>
    <row r="239" spans="20:21" x14ac:dyDescent="0.3">
      <c r="T239" s="33"/>
      <c r="U239" s="33"/>
    </row>
    <row r="240" spans="20:21" x14ac:dyDescent="0.3">
      <c r="T240" s="33"/>
      <c r="U240" s="33"/>
    </row>
    <row r="241" spans="20:21" x14ac:dyDescent="0.3">
      <c r="T241" s="33"/>
      <c r="U241" s="33"/>
    </row>
    <row r="242" spans="20:21" x14ac:dyDescent="0.3">
      <c r="T242" s="33"/>
      <c r="U242" s="33"/>
    </row>
    <row r="243" spans="20:21" x14ac:dyDescent="0.3">
      <c r="T243" s="33"/>
      <c r="U243" s="33"/>
    </row>
    <row r="244" spans="20:21" x14ac:dyDescent="0.3">
      <c r="T244" s="33"/>
      <c r="U244" s="33"/>
    </row>
    <row r="245" spans="20:21" x14ac:dyDescent="0.3">
      <c r="T245" s="33"/>
      <c r="U245" s="33"/>
    </row>
    <row r="246" spans="20:21" x14ac:dyDescent="0.3">
      <c r="T246" s="33"/>
      <c r="U246" s="33"/>
    </row>
    <row r="247" spans="20:21" x14ac:dyDescent="0.3">
      <c r="T247" s="33"/>
      <c r="U247" s="33"/>
    </row>
    <row r="248" spans="20:21" x14ac:dyDescent="0.3">
      <c r="T248" s="33"/>
      <c r="U248" s="33"/>
    </row>
    <row r="249" spans="20:21" x14ac:dyDescent="0.3">
      <c r="T249" s="33"/>
      <c r="U249" s="33"/>
    </row>
    <row r="250" spans="20:21" x14ac:dyDescent="0.3">
      <c r="T250" s="33"/>
      <c r="U250" s="33"/>
    </row>
    <row r="251" spans="20:21" x14ac:dyDescent="0.3">
      <c r="T251" s="33"/>
      <c r="U251" s="33"/>
    </row>
    <row r="252" spans="20:21" x14ac:dyDescent="0.3">
      <c r="T252" s="33"/>
      <c r="U252" s="33"/>
    </row>
    <row r="253" spans="20:21" x14ac:dyDescent="0.3">
      <c r="T253" s="33"/>
      <c r="U253" s="33"/>
    </row>
    <row r="254" spans="20:21" x14ac:dyDescent="0.3">
      <c r="T254" s="33"/>
      <c r="U254" s="33"/>
    </row>
    <row r="255" spans="20:21" x14ac:dyDescent="0.3">
      <c r="T255" s="33"/>
      <c r="U255" s="33"/>
    </row>
    <row r="256" spans="20:21" x14ac:dyDescent="0.3">
      <c r="T256" s="33"/>
      <c r="U256" s="33"/>
    </row>
    <row r="257" spans="20:21" x14ac:dyDescent="0.3">
      <c r="T257" s="33"/>
      <c r="U257" s="33"/>
    </row>
    <row r="258" spans="20:21" x14ac:dyDescent="0.3">
      <c r="T258" s="33"/>
      <c r="U258" s="33"/>
    </row>
    <row r="259" spans="20:21" x14ac:dyDescent="0.3">
      <c r="T259" s="33"/>
      <c r="U259" s="33"/>
    </row>
    <row r="260" spans="20:21" x14ac:dyDescent="0.3">
      <c r="T260" s="33"/>
      <c r="U260" s="33"/>
    </row>
    <row r="261" spans="20:21" x14ac:dyDescent="0.3">
      <c r="T261" s="33"/>
      <c r="U261" s="33"/>
    </row>
    <row r="262" spans="20:21" x14ac:dyDescent="0.3">
      <c r="T262" s="33"/>
      <c r="U262" s="33"/>
    </row>
    <row r="263" spans="20:21" x14ac:dyDescent="0.3">
      <c r="T263" s="33"/>
      <c r="U263" s="33"/>
    </row>
    <row r="264" spans="20:21" x14ac:dyDescent="0.3">
      <c r="T264" s="33"/>
      <c r="U264" s="33"/>
    </row>
    <row r="265" spans="20:21" x14ac:dyDescent="0.3">
      <c r="T265" s="33"/>
      <c r="U265" s="33"/>
    </row>
    <row r="266" spans="20:21" x14ac:dyDescent="0.3">
      <c r="T266" s="33"/>
      <c r="U266" s="33"/>
    </row>
    <row r="267" spans="20:21" x14ac:dyDescent="0.3">
      <c r="T267" s="33"/>
      <c r="U267" s="33"/>
    </row>
    <row r="268" spans="20:21" x14ac:dyDescent="0.3">
      <c r="T268" s="33"/>
      <c r="U268" s="33"/>
    </row>
    <row r="269" spans="20:21" x14ac:dyDescent="0.3">
      <c r="T269" s="33"/>
      <c r="U269" s="33"/>
    </row>
    <row r="270" spans="20:21" x14ac:dyDescent="0.3">
      <c r="T270" s="33"/>
      <c r="U270" s="33"/>
    </row>
    <row r="271" spans="20:21" x14ac:dyDescent="0.3">
      <c r="T271" s="33"/>
      <c r="U271" s="33"/>
    </row>
    <row r="272" spans="20:21" x14ac:dyDescent="0.3">
      <c r="T272" s="33"/>
      <c r="U272" s="33"/>
    </row>
    <row r="273" spans="20:21" x14ac:dyDescent="0.3">
      <c r="T273" s="33"/>
      <c r="U273" s="33"/>
    </row>
    <row r="274" spans="20:21" x14ac:dyDescent="0.3">
      <c r="T274" s="33"/>
      <c r="U274" s="33"/>
    </row>
    <row r="275" spans="20:21" x14ac:dyDescent="0.3">
      <c r="T275" s="33"/>
      <c r="U275" s="33"/>
    </row>
    <row r="276" spans="20:21" x14ac:dyDescent="0.3">
      <c r="T276" s="33"/>
      <c r="U276" s="33"/>
    </row>
    <row r="277" spans="20:21" x14ac:dyDescent="0.3">
      <c r="T277" s="33"/>
      <c r="U277" s="33"/>
    </row>
    <row r="278" spans="20:21" x14ac:dyDescent="0.3">
      <c r="T278" s="33"/>
      <c r="U278" s="33"/>
    </row>
    <row r="279" spans="20:21" x14ac:dyDescent="0.3">
      <c r="T279" s="33"/>
      <c r="U279" s="33"/>
    </row>
    <row r="280" spans="20:21" x14ac:dyDescent="0.3">
      <c r="T280" s="33"/>
      <c r="U280" s="33"/>
    </row>
    <row r="281" spans="20:21" x14ac:dyDescent="0.3">
      <c r="T281" s="33"/>
      <c r="U281" s="33"/>
    </row>
    <row r="282" spans="20:21" x14ac:dyDescent="0.3">
      <c r="T282" s="33"/>
      <c r="U282" s="33"/>
    </row>
    <row r="283" spans="20:21" x14ac:dyDescent="0.3">
      <c r="T283" s="33"/>
      <c r="U283" s="33"/>
    </row>
    <row r="284" spans="20:21" x14ac:dyDescent="0.3">
      <c r="T284" s="33"/>
      <c r="U284" s="33"/>
    </row>
    <row r="285" spans="20:21" x14ac:dyDescent="0.3">
      <c r="T285" s="33"/>
      <c r="U285" s="33"/>
    </row>
    <row r="286" spans="20:21" x14ac:dyDescent="0.3">
      <c r="T286" s="33"/>
      <c r="U286" s="33"/>
    </row>
    <row r="287" spans="20:21" x14ac:dyDescent="0.3">
      <c r="T287" s="33"/>
      <c r="U287" s="33"/>
    </row>
    <row r="288" spans="20:21" x14ac:dyDescent="0.3">
      <c r="T288" s="33"/>
      <c r="U288" s="33"/>
    </row>
    <row r="289" spans="20:21" x14ac:dyDescent="0.3">
      <c r="T289" s="33"/>
      <c r="U289" s="33"/>
    </row>
    <row r="290" spans="20:21" x14ac:dyDescent="0.3">
      <c r="T290" s="33"/>
      <c r="U290" s="33"/>
    </row>
    <row r="291" spans="20:21" x14ac:dyDescent="0.3">
      <c r="T291" s="33"/>
      <c r="U291" s="33"/>
    </row>
    <row r="292" spans="20:21" x14ac:dyDescent="0.3">
      <c r="T292" s="33"/>
      <c r="U292" s="33"/>
    </row>
    <row r="293" spans="20:21" x14ac:dyDescent="0.3">
      <c r="T293" s="33"/>
      <c r="U293" s="33"/>
    </row>
    <row r="294" spans="20:21" x14ac:dyDescent="0.3">
      <c r="T294" s="33"/>
      <c r="U294" s="33"/>
    </row>
    <row r="295" spans="20:21" x14ac:dyDescent="0.3">
      <c r="T295" s="33"/>
      <c r="U295" s="33"/>
    </row>
    <row r="296" spans="20:21" x14ac:dyDescent="0.3">
      <c r="T296" s="33"/>
      <c r="U296" s="33"/>
    </row>
    <row r="297" spans="20:21" x14ac:dyDescent="0.3">
      <c r="T297" s="33"/>
      <c r="U297" s="33"/>
    </row>
    <row r="298" spans="20:21" x14ac:dyDescent="0.3">
      <c r="T298" s="33"/>
      <c r="U298" s="33"/>
    </row>
    <row r="299" spans="20:21" x14ac:dyDescent="0.3">
      <c r="T299" s="33"/>
      <c r="U299" s="33"/>
    </row>
    <row r="300" spans="20:21" x14ac:dyDescent="0.3">
      <c r="T300" s="33"/>
      <c r="U300" s="33"/>
    </row>
    <row r="301" spans="20:21" x14ac:dyDescent="0.3">
      <c r="T301" s="33"/>
      <c r="U301" s="33"/>
    </row>
    <row r="302" spans="20:21" x14ac:dyDescent="0.3">
      <c r="T302" s="33"/>
      <c r="U302" s="33"/>
    </row>
    <row r="303" spans="20:21" x14ac:dyDescent="0.3">
      <c r="T303" s="33"/>
      <c r="U303" s="33"/>
    </row>
    <row r="304" spans="20:21" x14ac:dyDescent="0.3">
      <c r="T304" s="33"/>
      <c r="U304" s="33"/>
    </row>
    <row r="305" spans="20:21" x14ac:dyDescent="0.3">
      <c r="T305" s="33"/>
      <c r="U305" s="33"/>
    </row>
    <row r="306" spans="20:21" x14ac:dyDescent="0.3">
      <c r="T306" s="33"/>
      <c r="U306" s="33"/>
    </row>
    <row r="307" spans="20:21" x14ac:dyDescent="0.3">
      <c r="T307" s="33"/>
      <c r="U307" s="33"/>
    </row>
    <row r="308" spans="20:21" x14ac:dyDescent="0.3">
      <c r="T308" s="33"/>
      <c r="U308" s="33"/>
    </row>
    <row r="309" spans="20:21" x14ac:dyDescent="0.3">
      <c r="T309" s="33"/>
      <c r="U309" s="33"/>
    </row>
    <row r="310" spans="20:21" x14ac:dyDescent="0.3">
      <c r="T310" s="33"/>
      <c r="U310" s="33"/>
    </row>
    <row r="311" spans="20:21" x14ac:dyDescent="0.3">
      <c r="T311" s="33"/>
      <c r="U311" s="33"/>
    </row>
    <row r="312" spans="20:21" x14ac:dyDescent="0.3">
      <c r="T312" s="33"/>
      <c r="U312" s="33"/>
    </row>
    <row r="313" spans="20:21" x14ac:dyDescent="0.3">
      <c r="T313" s="33"/>
      <c r="U313" s="33"/>
    </row>
    <row r="314" spans="20:21" x14ac:dyDescent="0.3">
      <c r="T314" s="33"/>
      <c r="U314" s="33"/>
    </row>
    <row r="315" spans="20:21" x14ac:dyDescent="0.3">
      <c r="T315" s="33"/>
      <c r="U315" s="33"/>
    </row>
    <row r="316" spans="20:21" x14ac:dyDescent="0.3">
      <c r="T316" s="33"/>
      <c r="U316" s="33"/>
    </row>
    <row r="317" spans="20:21" x14ac:dyDescent="0.3">
      <c r="T317" s="33"/>
      <c r="U317" s="33"/>
    </row>
    <row r="318" spans="20:21" x14ac:dyDescent="0.3">
      <c r="T318" s="33"/>
      <c r="U318" s="33"/>
    </row>
    <row r="319" spans="20:21" x14ac:dyDescent="0.3">
      <c r="T319" s="33"/>
      <c r="U319" s="33"/>
    </row>
    <row r="320" spans="20:21" x14ac:dyDescent="0.3">
      <c r="T320" s="33"/>
      <c r="U320" s="33"/>
    </row>
    <row r="321" spans="20:21" x14ac:dyDescent="0.3">
      <c r="T321" s="33"/>
      <c r="U321" s="33"/>
    </row>
    <row r="322" spans="20:21" x14ac:dyDescent="0.3">
      <c r="T322" s="33"/>
      <c r="U322" s="33"/>
    </row>
    <row r="323" spans="20:21" x14ac:dyDescent="0.3">
      <c r="T323" s="33"/>
      <c r="U323" s="33"/>
    </row>
    <row r="324" spans="20:21" x14ac:dyDescent="0.3">
      <c r="T324" s="33"/>
      <c r="U324" s="33"/>
    </row>
    <row r="325" spans="20:21" x14ac:dyDescent="0.3">
      <c r="T325" s="33"/>
      <c r="U325" s="33"/>
    </row>
    <row r="326" spans="20:21" x14ac:dyDescent="0.3">
      <c r="T326" s="33"/>
      <c r="U326" s="33"/>
    </row>
    <row r="327" spans="20:21" x14ac:dyDescent="0.3">
      <c r="T327" s="33"/>
      <c r="U327" s="33"/>
    </row>
    <row r="328" spans="20:21" x14ac:dyDescent="0.3">
      <c r="T328" s="33"/>
      <c r="U328" s="33"/>
    </row>
    <row r="329" spans="20:21" x14ac:dyDescent="0.3">
      <c r="T329" s="33"/>
      <c r="U329" s="33"/>
    </row>
    <row r="330" spans="20:21" x14ac:dyDescent="0.3">
      <c r="T330" s="33"/>
      <c r="U330" s="33"/>
    </row>
    <row r="331" spans="20:21" x14ac:dyDescent="0.3">
      <c r="T331" s="33"/>
      <c r="U331" s="33"/>
    </row>
    <row r="332" spans="20:21" x14ac:dyDescent="0.3">
      <c r="T332" s="33"/>
      <c r="U332" s="33"/>
    </row>
    <row r="333" spans="20:21" x14ac:dyDescent="0.3">
      <c r="T333" s="33"/>
      <c r="U333" s="33"/>
    </row>
    <row r="334" spans="20:21" x14ac:dyDescent="0.3">
      <c r="T334" s="33"/>
      <c r="U334" s="33"/>
    </row>
    <row r="335" spans="20:21" x14ac:dyDescent="0.3">
      <c r="T335" s="33"/>
      <c r="U335" s="33"/>
    </row>
    <row r="336" spans="20:21" x14ac:dyDescent="0.3">
      <c r="T336" s="33"/>
      <c r="U336" s="33"/>
    </row>
    <row r="337" spans="20:21" x14ac:dyDescent="0.3">
      <c r="T337" s="33"/>
      <c r="U337" s="33"/>
    </row>
    <row r="338" spans="20:21" x14ac:dyDescent="0.3">
      <c r="T338" s="33"/>
      <c r="U338" s="33"/>
    </row>
    <row r="339" spans="20:21" x14ac:dyDescent="0.3">
      <c r="T339" s="33"/>
      <c r="U339" s="33"/>
    </row>
    <row r="340" spans="20:21" x14ac:dyDescent="0.3">
      <c r="T340" s="33"/>
      <c r="U340" s="33"/>
    </row>
    <row r="341" spans="20:21" x14ac:dyDescent="0.3">
      <c r="T341" s="33"/>
      <c r="U341" s="33"/>
    </row>
    <row r="342" spans="20:21" x14ac:dyDescent="0.3">
      <c r="T342" s="33"/>
      <c r="U342" s="33"/>
    </row>
    <row r="343" spans="20:21" x14ac:dyDescent="0.3">
      <c r="T343" s="33"/>
      <c r="U343" s="33"/>
    </row>
    <row r="344" spans="20:21" x14ac:dyDescent="0.3">
      <c r="T344" s="33"/>
      <c r="U344" s="33"/>
    </row>
    <row r="345" spans="20:21" x14ac:dyDescent="0.3">
      <c r="T345" s="33"/>
      <c r="U345" s="33"/>
    </row>
    <row r="346" spans="20:21" x14ac:dyDescent="0.3">
      <c r="T346" s="33"/>
      <c r="U346" s="33"/>
    </row>
    <row r="347" spans="20:21" x14ac:dyDescent="0.3">
      <c r="T347" s="33"/>
      <c r="U347" s="33"/>
    </row>
    <row r="348" spans="20:21" x14ac:dyDescent="0.3">
      <c r="T348" s="33"/>
      <c r="U348" s="33"/>
    </row>
    <row r="349" spans="20:21" x14ac:dyDescent="0.3">
      <c r="T349" s="33"/>
      <c r="U349" s="33"/>
    </row>
    <row r="350" spans="20:21" x14ac:dyDescent="0.3">
      <c r="T350" s="33"/>
      <c r="U350" s="33"/>
    </row>
    <row r="351" spans="20:21" x14ac:dyDescent="0.3">
      <c r="T351" s="33"/>
      <c r="U351" s="33"/>
    </row>
    <row r="352" spans="20:21" x14ac:dyDescent="0.3">
      <c r="T352" s="33"/>
      <c r="U352" s="33"/>
    </row>
    <row r="353" spans="20:21" x14ac:dyDescent="0.3">
      <c r="T353" s="33"/>
      <c r="U353" s="33"/>
    </row>
    <row r="354" spans="20:21" x14ac:dyDescent="0.3">
      <c r="T354" s="33"/>
      <c r="U354" s="33"/>
    </row>
    <row r="355" spans="20:21" x14ac:dyDescent="0.3">
      <c r="T355" s="33"/>
      <c r="U355" s="33"/>
    </row>
    <row r="356" spans="20:21" x14ac:dyDescent="0.3">
      <c r="T356" s="33"/>
      <c r="U356" s="33"/>
    </row>
    <row r="357" spans="20:21" x14ac:dyDescent="0.3">
      <c r="T357" s="33"/>
      <c r="U357" s="33"/>
    </row>
    <row r="358" spans="20:21" x14ac:dyDescent="0.3">
      <c r="T358" s="33"/>
      <c r="U358" s="33"/>
    </row>
    <row r="359" spans="20:21" x14ac:dyDescent="0.3">
      <c r="T359" s="33"/>
      <c r="U359" s="33"/>
    </row>
    <row r="360" spans="20:21" x14ac:dyDescent="0.3">
      <c r="T360" s="33"/>
      <c r="U360" s="33"/>
    </row>
    <row r="361" spans="20:21" x14ac:dyDescent="0.3">
      <c r="T361" s="33"/>
      <c r="U361" s="33"/>
    </row>
    <row r="362" spans="20:21" x14ac:dyDescent="0.3">
      <c r="T362" s="33"/>
      <c r="U362" s="33"/>
    </row>
    <row r="363" spans="20:21" x14ac:dyDescent="0.3">
      <c r="T363" s="33"/>
      <c r="U363" s="33"/>
    </row>
    <row r="364" spans="20:21" x14ac:dyDescent="0.3">
      <c r="T364" s="33"/>
      <c r="U364" s="33"/>
    </row>
    <row r="365" spans="20:21" x14ac:dyDescent="0.3">
      <c r="T365" s="33"/>
      <c r="U365" s="33"/>
    </row>
    <row r="366" spans="20:21" x14ac:dyDescent="0.3">
      <c r="T366" s="33"/>
      <c r="U366" s="33"/>
    </row>
    <row r="367" spans="20:21" x14ac:dyDescent="0.3">
      <c r="T367" s="33"/>
      <c r="U367" s="33"/>
    </row>
    <row r="368" spans="20:21" x14ac:dyDescent="0.3">
      <c r="T368" s="33"/>
      <c r="U368" s="33"/>
    </row>
    <row r="369" spans="20:21" x14ac:dyDescent="0.3">
      <c r="T369" s="33"/>
      <c r="U369" s="33"/>
    </row>
    <row r="370" spans="20:21" x14ac:dyDescent="0.3">
      <c r="T370" s="33"/>
      <c r="U370" s="33"/>
    </row>
    <row r="371" spans="20:21" x14ac:dyDescent="0.3">
      <c r="T371" s="33"/>
      <c r="U371" s="33"/>
    </row>
    <row r="372" spans="20:21" x14ac:dyDescent="0.3">
      <c r="T372" s="33"/>
      <c r="U372" s="33"/>
    </row>
    <row r="373" spans="20:21" x14ac:dyDescent="0.3">
      <c r="T373" s="33"/>
      <c r="U373" s="33"/>
    </row>
    <row r="374" spans="20:21" x14ac:dyDescent="0.3">
      <c r="T374" s="33"/>
      <c r="U374" s="33"/>
    </row>
    <row r="375" spans="20:21" x14ac:dyDescent="0.3">
      <c r="T375" s="33"/>
      <c r="U375" s="33"/>
    </row>
    <row r="376" spans="20:21" x14ac:dyDescent="0.3">
      <c r="T376" s="33"/>
      <c r="U376" s="33"/>
    </row>
    <row r="377" spans="20:21" x14ac:dyDescent="0.3">
      <c r="T377" s="33"/>
      <c r="U377" s="33"/>
    </row>
    <row r="378" spans="20:21" x14ac:dyDescent="0.3">
      <c r="T378" s="33"/>
      <c r="U378" s="33"/>
    </row>
    <row r="379" spans="20:21" x14ac:dyDescent="0.3">
      <c r="T379" s="33"/>
      <c r="U379" s="33"/>
    </row>
    <row r="380" spans="20:21" x14ac:dyDescent="0.3">
      <c r="T380" s="33"/>
      <c r="U380" s="33"/>
    </row>
    <row r="381" spans="20:21" x14ac:dyDescent="0.3">
      <c r="T381" s="33"/>
      <c r="U381" s="33"/>
    </row>
    <row r="382" spans="20:21" x14ac:dyDescent="0.3">
      <c r="T382" s="33"/>
      <c r="U382" s="33"/>
    </row>
    <row r="383" spans="20:21" x14ac:dyDescent="0.3">
      <c r="T383" s="33"/>
      <c r="U383" s="33"/>
    </row>
    <row r="384" spans="20:21" x14ac:dyDescent="0.3">
      <c r="T384" s="33"/>
      <c r="U384" s="33"/>
    </row>
    <row r="385" spans="20:21" x14ac:dyDescent="0.3">
      <c r="T385" s="33"/>
      <c r="U385" s="33"/>
    </row>
    <row r="386" spans="20:21" x14ac:dyDescent="0.3">
      <c r="T386" s="33"/>
      <c r="U386" s="33"/>
    </row>
    <row r="387" spans="20:21" x14ac:dyDescent="0.3">
      <c r="T387" s="33"/>
      <c r="U387" s="33"/>
    </row>
    <row r="388" spans="20:21" x14ac:dyDescent="0.3">
      <c r="T388" s="33"/>
      <c r="U388" s="33"/>
    </row>
    <row r="389" spans="20:21" x14ac:dyDescent="0.3">
      <c r="T389" s="33"/>
      <c r="U389" s="33"/>
    </row>
    <row r="390" spans="20:21" x14ac:dyDescent="0.3">
      <c r="T390" s="33"/>
      <c r="U390" s="33"/>
    </row>
    <row r="391" spans="20:21" x14ac:dyDescent="0.3">
      <c r="T391" s="33"/>
      <c r="U391" s="33"/>
    </row>
    <row r="392" spans="20:21" x14ac:dyDescent="0.3">
      <c r="T392" s="33"/>
      <c r="U392" s="33"/>
    </row>
    <row r="393" spans="20:21" x14ac:dyDescent="0.3">
      <c r="T393" s="33"/>
      <c r="U393" s="33"/>
    </row>
    <row r="394" spans="20:21" x14ac:dyDescent="0.3">
      <c r="T394" s="33"/>
      <c r="U394" s="33"/>
    </row>
    <row r="395" spans="20:21" x14ac:dyDescent="0.3">
      <c r="T395" s="33"/>
      <c r="U395" s="33"/>
    </row>
    <row r="396" spans="20:21" x14ac:dyDescent="0.3">
      <c r="T396" s="33"/>
      <c r="U396" s="33"/>
    </row>
    <row r="397" spans="20:21" x14ac:dyDescent="0.3">
      <c r="T397" s="33"/>
      <c r="U397" s="33"/>
    </row>
    <row r="398" spans="20:21" x14ac:dyDescent="0.3">
      <c r="T398" s="33"/>
      <c r="U398" s="33"/>
    </row>
    <row r="399" spans="20:21" x14ac:dyDescent="0.3">
      <c r="T399" s="33"/>
      <c r="U399" s="33"/>
    </row>
    <row r="400" spans="20:21" x14ac:dyDescent="0.3">
      <c r="T400" s="33"/>
      <c r="U400" s="33"/>
    </row>
    <row r="401" spans="20:21" x14ac:dyDescent="0.3">
      <c r="T401" s="33"/>
      <c r="U401" s="33"/>
    </row>
    <row r="402" spans="20:21" x14ac:dyDescent="0.3">
      <c r="T402" s="33"/>
      <c r="U402" s="33"/>
    </row>
    <row r="403" spans="20:21" x14ac:dyDescent="0.3">
      <c r="T403" s="33"/>
      <c r="U403" s="33"/>
    </row>
    <row r="404" spans="20:21" x14ac:dyDescent="0.3">
      <c r="T404" s="33"/>
      <c r="U404" s="33"/>
    </row>
    <row r="405" spans="20:21" x14ac:dyDescent="0.3">
      <c r="T405" s="33"/>
      <c r="U405" s="33"/>
    </row>
    <row r="406" spans="20:21" x14ac:dyDescent="0.3">
      <c r="T406" s="33"/>
      <c r="U406" s="33"/>
    </row>
    <row r="407" spans="20:21" x14ac:dyDescent="0.3">
      <c r="T407" s="33"/>
      <c r="U407" s="33"/>
    </row>
    <row r="408" spans="20:21" x14ac:dyDescent="0.3">
      <c r="T408" s="33"/>
      <c r="U408" s="33"/>
    </row>
    <row r="409" spans="20:21" x14ac:dyDescent="0.3">
      <c r="T409" s="33"/>
      <c r="U409" s="33"/>
    </row>
    <row r="410" spans="20:21" x14ac:dyDescent="0.3">
      <c r="T410" s="33"/>
      <c r="U410" s="33"/>
    </row>
    <row r="411" spans="20:21" x14ac:dyDescent="0.3">
      <c r="T411" s="33"/>
      <c r="U411" s="33"/>
    </row>
    <row r="412" spans="20:21" x14ac:dyDescent="0.3">
      <c r="T412" s="33"/>
      <c r="U412" s="33"/>
    </row>
    <row r="413" spans="20:21" x14ac:dyDescent="0.3">
      <c r="T413" s="33"/>
      <c r="U413" s="33"/>
    </row>
    <row r="414" spans="20:21" x14ac:dyDescent="0.3">
      <c r="T414" s="33"/>
      <c r="U414" s="33"/>
    </row>
    <row r="415" spans="20:21" x14ac:dyDescent="0.3">
      <c r="T415" s="33"/>
      <c r="U415" s="33"/>
    </row>
    <row r="416" spans="20:21" x14ac:dyDescent="0.3">
      <c r="T416" s="33"/>
      <c r="U416" s="33"/>
    </row>
    <row r="417" spans="20:21" x14ac:dyDescent="0.3">
      <c r="T417" s="33"/>
      <c r="U417" s="33"/>
    </row>
    <row r="418" spans="20:21" x14ac:dyDescent="0.3">
      <c r="T418" s="33"/>
      <c r="U418" s="33"/>
    </row>
    <row r="419" spans="20:21" x14ac:dyDescent="0.3">
      <c r="T419" s="33"/>
      <c r="U419" s="33"/>
    </row>
    <row r="420" spans="20:21" x14ac:dyDescent="0.3">
      <c r="T420" s="33"/>
      <c r="U420" s="33"/>
    </row>
    <row r="421" spans="20:21" x14ac:dyDescent="0.3">
      <c r="T421" s="33"/>
      <c r="U421" s="33"/>
    </row>
    <row r="422" spans="20:21" x14ac:dyDescent="0.3">
      <c r="T422" s="33"/>
      <c r="U422" s="33"/>
    </row>
    <row r="423" spans="20:21" x14ac:dyDescent="0.3">
      <c r="T423" s="33"/>
      <c r="U423" s="33"/>
    </row>
    <row r="424" spans="20:21" x14ac:dyDescent="0.3">
      <c r="T424" s="33"/>
      <c r="U424" s="33"/>
    </row>
    <row r="425" spans="20:21" x14ac:dyDescent="0.3">
      <c r="T425" s="33"/>
      <c r="U425" s="33"/>
    </row>
    <row r="426" spans="20:21" x14ac:dyDescent="0.3">
      <c r="T426" s="33"/>
      <c r="U426" s="33"/>
    </row>
    <row r="427" spans="20:21" x14ac:dyDescent="0.3">
      <c r="T427" s="33"/>
      <c r="U427" s="33"/>
    </row>
    <row r="428" spans="20:21" x14ac:dyDescent="0.3">
      <c r="T428" s="33"/>
      <c r="U428" s="33"/>
    </row>
    <row r="429" spans="20:21" x14ac:dyDescent="0.3">
      <c r="T429" s="33"/>
      <c r="U429" s="33"/>
    </row>
    <row r="430" spans="20:21" x14ac:dyDescent="0.3">
      <c r="T430" s="33"/>
      <c r="U430" s="33"/>
    </row>
    <row r="431" spans="20:21" x14ac:dyDescent="0.3">
      <c r="T431" s="33"/>
      <c r="U431" s="33"/>
    </row>
    <row r="432" spans="20:21" x14ac:dyDescent="0.3">
      <c r="T432" s="33"/>
      <c r="U432" s="33"/>
    </row>
    <row r="433" spans="20:21" x14ac:dyDescent="0.3">
      <c r="T433" s="33"/>
      <c r="U433" s="33"/>
    </row>
    <row r="434" spans="20:21" x14ac:dyDescent="0.3">
      <c r="T434" s="33"/>
      <c r="U434" s="33"/>
    </row>
    <row r="435" spans="20:21" x14ac:dyDescent="0.3">
      <c r="T435" s="33"/>
      <c r="U435" s="33"/>
    </row>
    <row r="436" spans="20:21" x14ac:dyDescent="0.3">
      <c r="T436" s="33"/>
      <c r="U436" s="33"/>
    </row>
    <row r="437" spans="20:21" x14ac:dyDescent="0.3">
      <c r="T437" s="33"/>
      <c r="U437" s="33"/>
    </row>
    <row r="438" spans="20:21" x14ac:dyDescent="0.3">
      <c r="T438" s="33"/>
      <c r="U438" s="33"/>
    </row>
    <row r="439" spans="20:21" x14ac:dyDescent="0.3">
      <c r="T439" s="33"/>
      <c r="U439" s="33"/>
    </row>
    <row r="440" spans="20:21" x14ac:dyDescent="0.3">
      <c r="T440" s="33"/>
      <c r="U440" s="33"/>
    </row>
    <row r="441" spans="20:21" x14ac:dyDescent="0.3">
      <c r="T441" s="33"/>
      <c r="U441" s="33"/>
    </row>
    <row r="442" spans="20:21" x14ac:dyDescent="0.3">
      <c r="T442" s="33"/>
      <c r="U442" s="33"/>
    </row>
    <row r="443" spans="20:21" x14ac:dyDescent="0.3">
      <c r="T443" s="33"/>
      <c r="U443" s="33"/>
    </row>
    <row r="444" spans="20:21" x14ac:dyDescent="0.3">
      <c r="T444" s="33"/>
      <c r="U444" s="33"/>
    </row>
    <row r="445" spans="20:21" x14ac:dyDescent="0.3">
      <c r="T445" s="33"/>
      <c r="U445" s="33"/>
    </row>
    <row r="446" spans="20:21" x14ac:dyDescent="0.3">
      <c r="T446" s="33"/>
      <c r="U446" s="33"/>
    </row>
    <row r="447" spans="20:21" x14ac:dyDescent="0.3">
      <c r="T447" s="33"/>
      <c r="U447" s="33"/>
    </row>
    <row r="448" spans="20:21" x14ac:dyDescent="0.3">
      <c r="T448" s="33"/>
      <c r="U448" s="33"/>
    </row>
    <row r="449" spans="20:21" x14ac:dyDescent="0.3">
      <c r="T449" s="33"/>
      <c r="U449" s="33"/>
    </row>
    <row r="450" spans="20:21" x14ac:dyDescent="0.3">
      <c r="T450" s="33"/>
      <c r="U450" s="33"/>
    </row>
    <row r="451" spans="20:21" x14ac:dyDescent="0.3">
      <c r="T451" s="33"/>
      <c r="U451" s="33"/>
    </row>
    <row r="452" spans="20:21" x14ac:dyDescent="0.3">
      <c r="T452" s="33"/>
      <c r="U452" s="33"/>
    </row>
    <row r="453" spans="20:21" x14ac:dyDescent="0.3">
      <c r="T453" s="33"/>
      <c r="U453" s="33"/>
    </row>
    <row r="454" spans="20:21" x14ac:dyDescent="0.3">
      <c r="T454" s="33"/>
      <c r="U454" s="33"/>
    </row>
    <row r="455" spans="20:21" x14ac:dyDescent="0.3">
      <c r="T455" s="33"/>
      <c r="U455" s="33"/>
    </row>
    <row r="456" spans="20:21" x14ac:dyDescent="0.3">
      <c r="T456" s="33"/>
      <c r="U456" s="33"/>
    </row>
    <row r="457" spans="20:21" x14ac:dyDescent="0.3">
      <c r="T457" s="33"/>
      <c r="U457" s="33"/>
    </row>
    <row r="458" spans="20:21" x14ac:dyDescent="0.3">
      <c r="T458" s="33"/>
      <c r="U458" s="33"/>
    </row>
    <row r="459" spans="20:21" x14ac:dyDescent="0.3">
      <c r="T459" s="33"/>
      <c r="U459" s="33"/>
    </row>
    <row r="460" spans="20:21" x14ac:dyDescent="0.3">
      <c r="T460" s="33"/>
      <c r="U460" s="33"/>
    </row>
    <row r="461" spans="20:21" x14ac:dyDescent="0.3">
      <c r="T461" s="33"/>
      <c r="U461" s="33"/>
    </row>
    <row r="462" spans="20:21" x14ac:dyDescent="0.3">
      <c r="T462" s="33"/>
      <c r="U462" s="33"/>
    </row>
    <row r="463" spans="20:21" x14ac:dyDescent="0.3">
      <c r="T463" s="33"/>
      <c r="U463" s="33"/>
    </row>
    <row r="464" spans="20:21" x14ac:dyDescent="0.3">
      <c r="T464" s="33"/>
      <c r="U464" s="33"/>
    </row>
    <row r="465" spans="20:21" x14ac:dyDescent="0.3">
      <c r="T465" s="33"/>
      <c r="U465" s="33"/>
    </row>
    <row r="466" spans="20:21" x14ac:dyDescent="0.3">
      <c r="T466" s="33"/>
      <c r="U466" s="33"/>
    </row>
    <row r="467" spans="20:21" x14ac:dyDescent="0.3">
      <c r="T467" s="33"/>
      <c r="U467" s="33"/>
    </row>
    <row r="468" spans="20:21" x14ac:dyDescent="0.3">
      <c r="T468" s="33"/>
      <c r="U468" s="33"/>
    </row>
    <row r="469" spans="20:21" x14ac:dyDescent="0.3">
      <c r="T469" s="33"/>
      <c r="U469" s="33"/>
    </row>
    <row r="470" spans="20:21" x14ac:dyDescent="0.3">
      <c r="T470" s="33"/>
      <c r="U470" s="33"/>
    </row>
    <row r="471" spans="20:21" x14ac:dyDescent="0.3">
      <c r="T471" s="33"/>
      <c r="U471" s="33"/>
    </row>
    <row r="472" spans="20:21" x14ac:dyDescent="0.3">
      <c r="T472" s="33"/>
      <c r="U472" s="33"/>
    </row>
    <row r="473" spans="20:21" x14ac:dyDescent="0.3">
      <c r="T473" s="33"/>
      <c r="U473" s="33"/>
    </row>
    <row r="474" spans="20:21" x14ac:dyDescent="0.3">
      <c r="T474" s="33"/>
      <c r="U474" s="33"/>
    </row>
    <row r="475" spans="20:21" x14ac:dyDescent="0.3">
      <c r="T475" s="33"/>
      <c r="U475" s="33"/>
    </row>
    <row r="476" spans="20:21" x14ac:dyDescent="0.3">
      <c r="T476" s="33"/>
      <c r="U476" s="33"/>
    </row>
    <row r="477" spans="20:21" x14ac:dyDescent="0.3">
      <c r="T477" s="33"/>
      <c r="U477" s="33"/>
    </row>
    <row r="478" spans="20:21" x14ac:dyDescent="0.3">
      <c r="T478" s="33"/>
      <c r="U478" s="33"/>
    </row>
    <row r="479" spans="20:21" x14ac:dyDescent="0.3">
      <c r="T479" s="33"/>
      <c r="U479" s="33"/>
    </row>
    <row r="480" spans="20:21" x14ac:dyDescent="0.3">
      <c r="T480" s="33"/>
      <c r="U480" s="33"/>
    </row>
    <row r="481" spans="20:21" x14ac:dyDescent="0.3">
      <c r="T481" s="33"/>
      <c r="U481" s="33"/>
    </row>
    <row r="482" spans="20:21" x14ac:dyDescent="0.3">
      <c r="T482" s="33"/>
      <c r="U482" s="33"/>
    </row>
    <row r="483" spans="20:21" x14ac:dyDescent="0.3">
      <c r="T483" s="33"/>
      <c r="U483" s="33"/>
    </row>
    <row r="484" spans="20:21" x14ac:dyDescent="0.3">
      <c r="T484" s="33"/>
      <c r="U484" s="33"/>
    </row>
    <row r="485" spans="20:21" x14ac:dyDescent="0.3">
      <c r="T485" s="33"/>
      <c r="U485" s="33"/>
    </row>
    <row r="486" spans="20:21" x14ac:dyDescent="0.3">
      <c r="T486" s="33"/>
      <c r="U486" s="33"/>
    </row>
    <row r="487" spans="20:21" x14ac:dyDescent="0.3">
      <c r="T487" s="33"/>
      <c r="U487" s="33"/>
    </row>
    <row r="488" spans="20:21" x14ac:dyDescent="0.3">
      <c r="T488" s="33"/>
      <c r="U488" s="33"/>
    </row>
    <row r="489" spans="20:21" x14ac:dyDescent="0.3">
      <c r="T489" s="33"/>
      <c r="U489" s="33"/>
    </row>
    <row r="490" spans="20:21" x14ac:dyDescent="0.3">
      <c r="T490" s="33"/>
      <c r="U490" s="33"/>
    </row>
    <row r="491" spans="20:21" x14ac:dyDescent="0.3">
      <c r="T491" s="33"/>
      <c r="U491" s="33"/>
    </row>
    <row r="492" spans="20:21" x14ac:dyDescent="0.3">
      <c r="T492" s="33"/>
      <c r="U492" s="33"/>
    </row>
    <row r="493" spans="20:21" x14ac:dyDescent="0.3">
      <c r="T493" s="33"/>
      <c r="U493" s="33"/>
    </row>
    <row r="494" spans="20:21" x14ac:dyDescent="0.3">
      <c r="T494" s="33"/>
      <c r="U494" s="33"/>
    </row>
    <row r="495" spans="20:21" x14ac:dyDescent="0.3">
      <c r="T495" s="33"/>
      <c r="U495" s="33"/>
    </row>
    <row r="496" spans="20:21" x14ac:dyDescent="0.3">
      <c r="T496" s="33"/>
      <c r="U496" s="33"/>
    </row>
    <row r="497" spans="20:21" x14ac:dyDescent="0.3">
      <c r="T497" s="33"/>
      <c r="U497" s="33"/>
    </row>
    <row r="498" spans="20:21" x14ac:dyDescent="0.3">
      <c r="T498" s="33"/>
      <c r="U498" s="33"/>
    </row>
    <row r="499" spans="20:21" x14ac:dyDescent="0.3">
      <c r="T499" s="33"/>
      <c r="U499" s="33"/>
    </row>
    <row r="500" spans="20:21" x14ac:dyDescent="0.3">
      <c r="T500" s="33"/>
      <c r="U500" s="33"/>
    </row>
    <row r="501" spans="20:21" x14ac:dyDescent="0.3">
      <c r="T501" s="33"/>
      <c r="U501" s="33"/>
    </row>
    <row r="502" spans="20:21" x14ac:dyDescent="0.3">
      <c r="T502" s="33"/>
      <c r="U502" s="33"/>
    </row>
    <row r="503" spans="20:21" x14ac:dyDescent="0.3">
      <c r="T503" s="33"/>
      <c r="U503" s="33"/>
    </row>
    <row r="504" spans="20:21" x14ac:dyDescent="0.3">
      <c r="T504" s="33"/>
      <c r="U504" s="33"/>
    </row>
    <row r="505" spans="20:21" x14ac:dyDescent="0.3">
      <c r="T505" s="33"/>
      <c r="U505" s="33"/>
    </row>
    <row r="506" spans="20:21" x14ac:dyDescent="0.3">
      <c r="T506" s="33"/>
      <c r="U506" s="33"/>
    </row>
    <row r="507" spans="20:21" x14ac:dyDescent="0.3">
      <c r="T507" s="33"/>
      <c r="U507" s="33"/>
    </row>
    <row r="508" spans="20:21" x14ac:dyDescent="0.3">
      <c r="T508" s="33"/>
      <c r="U508" s="33"/>
    </row>
    <row r="509" spans="20:21" x14ac:dyDescent="0.3">
      <c r="T509" s="33"/>
      <c r="U509" s="33"/>
    </row>
    <row r="510" spans="20:21" x14ac:dyDescent="0.3">
      <c r="T510" s="33"/>
      <c r="U510" s="33"/>
    </row>
    <row r="511" spans="20:21" x14ac:dyDescent="0.3">
      <c r="T511" s="33"/>
      <c r="U511" s="33"/>
    </row>
    <row r="512" spans="20:21" x14ac:dyDescent="0.3">
      <c r="T512" s="33"/>
      <c r="U512" s="33"/>
    </row>
    <row r="513" spans="20:21" x14ac:dyDescent="0.3">
      <c r="T513" s="33"/>
      <c r="U513" s="33"/>
    </row>
    <row r="514" spans="20:21" x14ac:dyDescent="0.3">
      <c r="T514" s="33"/>
      <c r="U514" s="33"/>
    </row>
    <row r="515" spans="20:21" x14ac:dyDescent="0.3">
      <c r="T515" s="33"/>
      <c r="U515" s="33"/>
    </row>
    <row r="516" spans="20:21" x14ac:dyDescent="0.3">
      <c r="T516" s="33"/>
      <c r="U516" s="33"/>
    </row>
    <row r="517" spans="20:21" x14ac:dyDescent="0.3">
      <c r="T517" s="33"/>
      <c r="U517" s="33"/>
    </row>
    <row r="518" spans="20:21" x14ac:dyDescent="0.3">
      <c r="T518" s="33"/>
      <c r="U518" s="33"/>
    </row>
    <row r="519" spans="20:21" x14ac:dyDescent="0.3">
      <c r="T519" s="33"/>
      <c r="U519" s="33"/>
    </row>
    <row r="520" spans="20:21" x14ac:dyDescent="0.3">
      <c r="T520" s="33"/>
      <c r="U520" s="33"/>
    </row>
    <row r="521" spans="20:21" x14ac:dyDescent="0.3">
      <c r="T521" s="33"/>
      <c r="U521" s="33"/>
    </row>
    <row r="522" spans="20:21" x14ac:dyDescent="0.3">
      <c r="T522" s="33"/>
      <c r="U522" s="33"/>
    </row>
    <row r="523" spans="20:21" x14ac:dyDescent="0.3">
      <c r="T523" s="33"/>
      <c r="U523" s="33"/>
    </row>
    <row r="524" spans="20:21" x14ac:dyDescent="0.3">
      <c r="T524" s="33"/>
      <c r="U524" s="33"/>
    </row>
    <row r="525" spans="20:21" x14ac:dyDescent="0.3">
      <c r="T525" s="33"/>
      <c r="U525" s="33"/>
    </row>
    <row r="526" spans="20:21" x14ac:dyDescent="0.3">
      <c r="T526" s="33"/>
      <c r="U526" s="33"/>
    </row>
    <row r="527" spans="20:21" x14ac:dyDescent="0.3">
      <c r="T527" s="33"/>
      <c r="U527" s="33"/>
    </row>
    <row r="528" spans="20:21" x14ac:dyDescent="0.3">
      <c r="T528" s="33"/>
      <c r="U528" s="33"/>
    </row>
    <row r="529" spans="20:21" x14ac:dyDescent="0.3">
      <c r="T529" s="33"/>
      <c r="U529" s="33"/>
    </row>
    <row r="530" spans="20:21" x14ac:dyDescent="0.3">
      <c r="T530" s="33"/>
      <c r="U530" s="33"/>
    </row>
    <row r="531" spans="20:21" x14ac:dyDescent="0.3">
      <c r="T531" s="33"/>
      <c r="U531" s="33"/>
    </row>
    <row r="532" spans="20:21" x14ac:dyDescent="0.3">
      <c r="T532" s="33"/>
      <c r="U532" s="33"/>
    </row>
    <row r="533" spans="20:21" x14ac:dyDescent="0.3">
      <c r="T533" s="33"/>
      <c r="U533" s="33"/>
    </row>
    <row r="534" spans="20:21" x14ac:dyDescent="0.3">
      <c r="T534" s="33"/>
      <c r="U534" s="33"/>
    </row>
    <row r="535" spans="20:21" x14ac:dyDescent="0.3">
      <c r="T535" s="33"/>
      <c r="U535" s="33"/>
    </row>
    <row r="536" spans="20:21" x14ac:dyDescent="0.3">
      <c r="T536" s="33"/>
      <c r="U536" s="33"/>
    </row>
    <row r="537" spans="20:21" x14ac:dyDescent="0.3">
      <c r="T537" s="33"/>
      <c r="U537" s="33"/>
    </row>
    <row r="538" spans="20:21" x14ac:dyDescent="0.3">
      <c r="T538" s="33"/>
      <c r="U538" s="33"/>
    </row>
    <row r="539" spans="20:21" x14ac:dyDescent="0.3">
      <c r="T539" s="33"/>
      <c r="U539" s="33"/>
    </row>
    <row r="540" spans="20:21" x14ac:dyDescent="0.3">
      <c r="T540" s="33"/>
      <c r="U540" s="33"/>
    </row>
    <row r="541" spans="20:21" x14ac:dyDescent="0.3">
      <c r="T541" s="33"/>
      <c r="U541" s="33"/>
    </row>
    <row r="542" spans="20:21" x14ac:dyDescent="0.3">
      <c r="T542" s="33"/>
      <c r="U542" s="33"/>
    </row>
    <row r="543" spans="20:21" x14ac:dyDescent="0.3">
      <c r="T543" s="33"/>
      <c r="U543" s="33"/>
    </row>
    <row r="544" spans="20:21" x14ac:dyDescent="0.3">
      <c r="T544" s="33"/>
      <c r="U544" s="33"/>
    </row>
    <row r="545" spans="20:21" x14ac:dyDescent="0.3">
      <c r="T545" s="33"/>
      <c r="U545" s="33"/>
    </row>
    <row r="546" spans="20:21" x14ac:dyDescent="0.3">
      <c r="T546" s="33"/>
      <c r="U546" s="33"/>
    </row>
    <row r="547" spans="20:21" x14ac:dyDescent="0.3">
      <c r="T547" s="33"/>
      <c r="U547" s="33"/>
    </row>
    <row r="548" spans="20:21" x14ac:dyDescent="0.3">
      <c r="T548" s="33"/>
      <c r="U548" s="33"/>
    </row>
    <row r="549" spans="20:21" x14ac:dyDescent="0.3">
      <c r="T549" s="33"/>
      <c r="U549" s="33"/>
    </row>
    <row r="550" spans="20:21" x14ac:dyDescent="0.3">
      <c r="T550" s="33"/>
      <c r="U550" s="33"/>
    </row>
    <row r="551" spans="20:21" x14ac:dyDescent="0.3">
      <c r="T551" s="33"/>
      <c r="U551" s="33"/>
    </row>
    <row r="552" spans="20:21" x14ac:dyDescent="0.3">
      <c r="T552" s="33"/>
      <c r="U552" s="33"/>
    </row>
    <row r="553" spans="20:21" x14ac:dyDescent="0.3">
      <c r="T553" s="33"/>
      <c r="U553" s="33"/>
    </row>
    <row r="554" spans="20:21" x14ac:dyDescent="0.3">
      <c r="T554" s="33"/>
      <c r="U554" s="33"/>
    </row>
    <row r="555" spans="20:21" x14ac:dyDescent="0.3">
      <c r="T555" s="33"/>
      <c r="U555" s="33"/>
    </row>
    <row r="556" spans="20:21" x14ac:dyDescent="0.3">
      <c r="T556" s="33"/>
      <c r="U556" s="33"/>
    </row>
    <row r="557" spans="20:21" x14ac:dyDescent="0.3">
      <c r="T557" s="33"/>
      <c r="U557" s="33"/>
    </row>
    <row r="558" spans="20:21" x14ac:dyDescent="0.3">
      <c r="T558" s="33"/>
      <c r="U558" s="33"/>
    </row>
    <row r="559" spans="20:21" x14ac:dyDescent="0.3">
      <c r="T559" s="33"/>
      <c r="U559" s="33"/>
    </row>
    <row r="560" spans="20:21" x14ac:dyDescent="0.3">
      <c r="T560" s="33"/>
      <c r="U560" s="33"/>
    </row>
    <row r="561" spans="20:21" x14ac:dyDescent="0.3">
      <c r="T561" s="33"/>
      <c r="U561" s="33"/>
    </row>
    <row r="562" spans="20:21" x14ac:dyDescent="0.3">
      <c r="T562" s="33"/>
      <c r="U562" s="33"/>
    </row>
    <row r="563" spans="20:21" x14ac:dyDescent="0.3">
      <c r="T563" s="33"/>
      <c r="U563" s="33"/>
    </row>
    <row r="564" spans="20:21" x14ac:dyDescent="0.3">
      <c r="T564" s="33"/>
      <c r="U564" s="33"/>
    </row>
    <row r="565" spans="20:21" x14ac:dyDescent="0.3">
      <c r="T565" s="33"/>
      <c r="U565" s="33"/>
    </row>
    <row r="566" spans="20:21" x14ac:dyDescent="0.3">
      <c r="T566" s="33"/>
      <c r="U566" s="33"/>
    </row>
    <row r="567" spans="20:21" x14ac:dyDescent="0.3">
      <c r="T567" s="33"/>
      <c r="U567" s="33"/>
    </row>
    <row r="568" spans="20:21" x14ac:dyDescent="0.3">
      <c r="T568" s="33"/>
      <c r="U568" s="33"/>
    </row>
    <row r="569" spans="20:21" x14ac:dyDescent="0.3">
      <c r="T569" s="33"/>
      <c r="U569" s="33"/>
    </row>
    <row r="570" spans="20:21" x14ac:dyDescent="0.3">
      <c r="T570" s="33"/>
      <c r="U570" s="33"/>
    </row>
    <row r="571" spans="20:21" x14ac:dyDescent="0.3">
      <c r="T571" s="33"/>
      <c r="U571" s="33"/>
    </row>
    <row r="572" spans="20:21" x14ac:dyDescent="0.3">
      <c r="T572" s="33"/>
      <c r="U572" s="33"/>
    </row>
    <row r="573" spans="20:21" x14ac:dyDescent="0.3">
      <c r="T573" s="33"/>
      <c r="U573" s="33"/>
    </row>
    <row r="574" spans="20:21" x14ac:dyDescent="0.3">
      <c r="T574" s="33"/>
      <c r="U574" s="33"/>
    </row>
    <row r="575" spans="20:21" x14ac:dyDescent="0.3">
      <c r="T575" s="33"/>
      <c r="U575" s="33"/>
    </row>
    <row r="576" spans="20:21" x14ac:dyDescent="0.3">
      <c r="T576" s="33"/>
      <c r="U576" s="33"/>
    </row>
    <row r="577" spans="20:21" x14ac:dyDescent="0.3">
      <c r="T577" s="33"/>
      <c r="U577" s="33"/>
    </row>
    <row r="578" spans="20:21" x14ac:dyDescent="0.3">
      <c r="T578" s="33"/>
      <c r="U578" s="33"/>
    </row>
    <row r="579" spans="20:21" x14ac:dyDescent="0.3">
      <c r="T579" s="33"/>
      <c r="U579" s="33"/>
    </row>
    <row r="580" spans="20:21" x14ac:dyDescent="0.3">
      <c r="T580" s="33"/>
      <c r="U580" s="33"/>
    </row>
    <row r="581" spans="20:21" x14ac:dyDescent="0.3">
      <c r="T581" s="33"/>
      <c r="U581" s="33"/>
    </row>
    <row r="582" spans="20:21" x14ac:dyDescent="0.3">
      <c r="T582" s="33"/>
      <c r="U582" s="33"/>
    </row>
    <row r="583" spans="20:21" x14ac:dyDescent="0.3">
      <c r="T583" s="33"/>
      <c r="U583" s="33"/>
    </row>
    <row r="584" spans="20:21" x14ac:dyDescent="0.3">
      <c r="T584" s="33"/>
      <c r="U584" s="33"/>
    </row>
    <row r="585" spans="20:21" x14ac:dyDescent="0.3">
      <c r="T585" s="33"/>
      <c r="U585" s="33"/>
    </row>
    <row r="586" spans="20:21" x14ac:dyDescent="0.3">
      <c r="T586" s="33"/>
      <c r="U586" s="33"/>
    </row>
    <row r="587" spans="20:21" x14ac:dyDescent="0.3">
      <c r="T587" s="33"/>
      <c r="U587" s="33"/>
    </row>
    <row r="588" spans="20:21" x14ac:dyDescent="0.3">
      <c r="T588" s="33"/>
      <c r="U588" s="33"/>
    </row>
    <row r="589" spans="20:21" x14ac:dyDescent="0.3">
      <c r="T589" s="33"/>
      <c r="U589" s="33"/>
    </row>
    <row r="590" spans="20:21" x14ac:dyDescent="0.3">
      <c r="T590" s="33"/>
      <c r="U590" s="33"/>
    </row>
    <row r="591" spans="20:21" x14ac:dyDescent="0.3">
      <c r="T591" s="33"/>
      <c r="U591" s="33"/>
    </row>
    <row r="592" spans="20:21" x14ac:dyDescent="0.3">
      <c r="T592" s="33"/>
      <c r="U592" s="33"/>
    </row>
    <row r="593" spans="20:21" x14ac:dyDescent="0.3">
      <c r="T593" s="33"/>
      <c r="U593" s="33"/>
    </row>
    <row r="594" spans="20:21" x14ac:dyDescent="0.3">
      <c r="T594" s="33"/>
      <c r="U594" s="33"/>
    </row>
    <row r="595" spans="20:21" x14ac:dyDescent="0.3">
      <c r="T595" s="33"/>
      <c r="U595" s="33"/>
    </row>
    <row r="596" spans="20:21" x14ac:dyDescent="0.3">
      <c r="T596" s="33"/>
      <c r="U596" s="33"/>
    </row>
    <row r="597" spans="20:21" x14ac:dyDescent="0.3">
      <c r="T597" s="33"/>
      <c r="U597" s="33"/>
    </row>
    <row r="598" spans="20:21" x14ac:dyDescent="0.3">
      <c r="T598" s="33"/>
      <c r="U598" s="33"/>
    </row>
    <row r="599" spans="20:21" x14ac:dyDescent="0.3">
      <c r="T599" s="33"/>
      <c r="U599" s="33"/>
    </row>
    <row r="600" spans="20:21" x14ac:dyDescent="0.3">
      <c r="T600" s="33"/>
      <c r="U600" s="33"/>
    </row>
    <row r="601" spans="20:21" x14ac:dyDescent="0.3">
      <c r="T601" s="33"/>
      <c r="U601" s="33"/>
    </row>
    <row r="602" spans="20:21" x14ac:dyDescent="0.3">
      <c r="T602" s="33"/>
      <c r="U602" s="33"/>
    </row>
    <row r="603" spans="20:21" x14ac:dyDescent="0.3">
      <c r="T603" s="33"/>
      <c r="U603" s="33"/>
    </row>
    <row r="604" spans="20:21" x14ac:dyDescent="0.3">
      <c r="T604" s="33"/>
      <c r="U604" s="33"/>
    </row>
    <row r="605" spans="20:21" x14ac:dyDescent="0.3">
      <c r="T605" s="33"/>
      <c r="U605" s="33"/>
    </row>
    <row r="606" spans="20:21" x14ac:dyDescent="0.3">
      <c r="T606" s="33"/>
      <c r="U606" s="33"/>
    </row>
    <row r="607" spans="20:21" x14ac:dyDescent="0.3">
      <c r="T607" s="33"/>
      <c r="U607" s="33"/>
    </row>
    <row r="608" spans="20:21" x14ac:dyDescent="0.3">
      <c r="T608" s="33"/>
      <c r="U608" s="33"/>
    </row>
    <row r="609" spans="20:21" x14ac:dyDescent="0.3">
      <c r="T609" s="33"/>
      <c r="U609" s="33"/>
    </row>
    <row r="610" spans="20:21" x14ac:dyDescent="0.3">
      <c r="T610" s="33"/>
      <c r="U610" s="33"/>
    </row>
    <row r="611" spans="20:21" x14ac:dyDescent="0.3">
      <c r="T611" s="33"/>
      <c r="U611" s="33"/>
    </row>
    <row r="612" spans="20:21" x14ac:dyDescent="0.3">
      <c r="T612" s="33"/>
      <c r="U612" s="33"/>
    </row>
    <row r="613" spans="20:21" x14ac:dyDescent="0.3">
      <c r="T613" s="33"/>
      <c r="U613" s="33"/>
    </row>
    <row r="614" spans="20:21" x14ac:dyDescent="0.3">
      <c r="T614" s="33"/>
      <c r="U614" s="33"/>
    </row>
    <row r="615" spans="20:21" x14ac:dyDescent="0.3">
      <c r="T615" s="33"/>
      <c r="U615" s="33"/>
    </row>
    <row r="616" spans="20:21" x14ac:dyDescent="0.3">
      <c r="T616" s="33"/>
      <c r="U616" s="33"/>
    </row>
    <row r="617" spans="20:21" x14ac:dyDescent="0.3">
      <c r="T617" s="33"/>
      <c r="U617" s="33"/>
    </row>
    <row r="618" spans="20:21" x14ac:dyDescent="0.3">
      <c r="T618" s="33"/>
      <c r="U618" s="33"/>
    </row>
    <row r="619" spans="20:21" x14ac:dyDescent="0.3">
      <c r="T619" s="33"/>
      <c r="U619" s="33"/>
    </row>
    <row r="620" spans="20:21" x14ac:dyDescent="0.3">
      <c r="T620" s="33"/>
      <c r="U620" s="33"/>
    </row>
    <row r="621" spans="20:21" x14ac:dyDescent="0.3">
      <c r="T621" s="33"/>
      <c r="U621" s="33"/>
    </row>
    <row r="622" spans="20:21" x14ac:dyDescent="0.3">
      <c r="T622" s="33"/>
      <c r="U622" s="33"/>
    </row>
    <row r="623" spans="20:21" x14ac:dyDescent="0.3">
      <c r="T623" s="33"/>
      <c r="U623" s="33"/>
    </row>
    <row r="624" spans="20:21" x14ac:dyDescent="0.3">
      <c r="T624" s="33"/>
      <c r="U624" s="33"/>
    </row>
    <row r="625" spans="20:21" x14ac:dyDescent="0.3">
      <c r="T625" s="33"/>
      <c r="U625" s="33"/>
    </row>
    <row r="626" spans="20:21" x14ac:dyDescent="0.3">
      <c r="T626" s="33"/>
      <c r="U626" s="33"/>
    </row>
    <row r="627" spans="20:21" x14ac:dyDescent="0.3">
      <c r="T627" s="33"/>
      <c r="U627" s="33"/>
    </row>
    <row r="628" spans="20:21" x14ac:dyDescent="0.3">
      <c r="T628" s="33"/>
      <c r="U628" s="33"/>
    </row>
    <row r="629" spans="20:21" x14ac:dyDescent="0.3">
      <c r="T629" s="33"/>
      <c r="U629" s="33"/>
    </row>
    <row r="630" spans="20:21" x14ac:dyDescent="0.3">
      <c r="T630" s="33"/>
      <c r="U630" s="33"/>
    </row>
    <row r="631" spans="20:21" x14ac:dyDescent="0.3">
      <c r="T631" s="33"/>
      <c r="U631" s="33"/>
    </row>
    <row r="632" spans="20:21" x14ac:dyDescent="0.3">
      <c r="T632" s="33"/>
      <c r="U632" s="33"/>
    </row>
    <row r="633" spans="20:21" x14ac:dyDescent="0.3">
      <c r="T633" s="33"/>
      <c r="U633" s="33"/>
    </row>
    <row r="634" spans="20:21" x14ac:dyDescent="0.3">
      <c r="T634" s="33"/>
      <c r="U634" s="33"/>
    </row>
    <row r="635" spans="20:21" x14ac:dyDescent="0.3">
      <c r="T635" s="33"/>
      <c r="U635" s="33"/>
    </row>
    <row r="636" spans="20:21" x14ac:dyDescent="0.3">
      <c r="T636" s="33"/>
      <c r="U636" s="33"/>
    </row>
    <row r="637" spans="20:21" x14ac:dyDescent="0.3">
      <c r="T637" s="33"/>
      <c r="U637" s="33"/>
    </row>
    <row r="638" spans="20:21" x14ac:dyDescent="0.3">
      <c r="T638" s="33"/>
      <c r="U638" s="33"/>
    </row>
    <row r="639" spans="20:21" x14ac:dyDescent="0.3">
      <c r="T639" s="33"/>
      <c r="U639" s="33"/>
    </row>
    <row r="640" spans="20:21" x14ac:dyDescent="0.3">
      <c r="T640" s="33"/>
      <c r="U640" s="33"/>
    </row>
    <row r="641" spans="20:21" x14ac:dyDescent="0.3">
      <c r="T641" s="33"/>
      <c r="U641" s="33"/>
    </row>
    <row r="642" spans="20:21" x14ac:dyDescent="0.3">
      <c r="T642" s="33"/>
      <c r="U642" s="33"/>
    </row>
    <row r="643" spans="20:21" x14ac:dyDescent="0.3">
      <c r="T643" s="33"/>
      <c r="U643" s="33"/>
    </row>
    <row r="644" spans="20:21" x14ac:dyDescent="0.3">
      <c r="T644" s="33"/>
      <c r="U644" s="33"/>
    </row>
    <row r="645" spans="20:21" x14ac:dyDescent="0.3">
      <c r="T645" s="33"/>
      <c r="U645" s="33"/>
    </row>
    <row r="646" spans="20:21" x14ac:dyDescent="0.3">
      <c r="T646" s="33"/>
      <c r="U646" s="33"/>
    </row>
    <row r="647" spans="20:21" x14ac:dyDescent="0.3">
      <c r="T647" s="33"/>
      <c r="U647" s="33"/>
    </row>
    <row r="648" spans="20:21" x14ac:dyDescent="0.3">
      <c r="T648" s="33"/>
      <c r="U648" s="33"/>
    </row>
    <row r="649" spans="20:21" x14ac:dyDescent="0.3">
      <c r="T649" s="33"/>
      <c r="U649" s="33"/>
    </row>
    <row r="650" spans="20:21" x14ac:dyDescent="0.3">
      <c r="T650" s="33"/>
      <c r="U650" s="33"/>
    </row>
    <row r="651" spans="20:21" x14ac:dyDescent="0.3">
      <c r="T651" s="33"/>
      <c r="U651" s="33"/>
    </row>
    <row r="652" spans="20:21" x14ac:dyDescent="0.3">
      <c r="T652" s="33"/>
      <c r="U652" s="33"/>
    </row>
    <row r="653" spans="20:21" x14ac:dyDescent="0.3">
      <c r="T653" s="33"/>
      <c r="U653" s="33"/>
    </row>
    <row r="654" spans="20:21" x14ac:dyDescent="0.3">
      <c r="T654" s="33"/>
      <c r="U654" s="33"/>
    </row>
    <row r="655" spans="20:21" x14ac:dyDescent="0.3">
      <c r="T655" s="33"/>
      <c r="U655" s="33"/>
    </row>
    <row r="656" spans="20:21" x14ac:dyDescent="0.3">
      <c r="T656" s="33"/>
      <c r="U656" s="33"/>
    </row>
    <row r="657" spans="20:21" x14ac:dyDescent="0.3">
      <c r="T657" s="33"/>
      <c r="U657" s="33"/>
    </row>
    <row r="658" spans="20:21" x14ac:dyDescent="0.3">
      <c r="T658" s="33"/>
      <c r="U658" s="33"/>
    </row>
    <row r="659" spans="20:21" x14ac:dyDescent="0.3">
      <c r="T659" s="33"/>
      <c r="U659" s="33"/>
    </row>
    <row r="660" spans="20:21" x14ac:dyDescent="0.3">
      <c r="T660" s="33"/>
      <c r="U660" s="33"/>
    </row>
    <row r="661" spans="20:21" x14ac:dyDescent="0.3">
      <c r="T661" s="33"/>
      <c r="U661" s="33"/>
    </row>
    <row r="662" spans="20:21" x14ac:dyDescent="0.3">
      <c r="T662" s="33"/>
      <c r="U662" s="33"/>
    </row>
    <row r="663" spans="20:21" x14ac:dyDescent="0.3">
      <c r="T663" s="33"/>
      <c r="U663" s="33"/>
    </row>
    <row r="664" spans="20:21" x14ac:dyDescent="0.3">
      <c r="T664" s="33"/>
      <c r="U664" s="33"/>
    </row>
    <row r="665" spans="20:21" x14ac:dyDescent="0.3">
      <c r="T665" s="33"/>
      <c r="U665" s="33"/>
    </row>
    <row r="666" spans="20:21" x14ac:dyDescent="0.3">
      <c r="T666" s="33"/>
      <c r="U666" s="33"/>
    </row>
    <row r="667" spans="20:21" x14ac:dyDescent="0.3">
      <c r="T667" s="33"/>
      <c r="U667" s="33"/>
    </row>
    <row r="668" spans="20:21" x14ac:dyDescent="0.3">
      <c r="T668" s="33"/>
      <c r="U668" s="33"/>
    </row>
    <row r="669" spans="20:21" x14ac:dyDescent="0.3">
      <c r="T669" s="33"/>
      <c r="U669" s="33"/>
    </row>
    <row r="670" spans="20:21" x14ac:dyDescent="0.3">
      <c r="T670" s="33"/>
      <c r="U670" s="33"/>
    </row>
    <row r="671" spans="20:21" x14ac:dyDescent="0.3">
      <c r="T671" s="33"/>
      <c r="U671" s="33"/>
    </row>
    <row r="672" spans="20:21" x14ac:dyDescent="0.3">
      <c r="T672" s="33"/>
      <c r="U672" s="33"/>
    </row>
    <row r="673" spans="20:21" x14ac:dyDescent="0.3">
      <c r="T673" s="33"/>
      <c r="U673" s="33"/>
    </row>
    <row r="674" spans="20:21" x14ac:dyDescent="0.3">
      <c r="T674" s="33"/>
      <c r="U674" s="33"/>
    </row>
    <row r="675" spans="20:21" x14ac:dyDescent="0.3">
      <c r="T675" s="33"/>
      <c r="U675" s="33"/>
    </row>
    <row r="676" spans="20:21" x14ac:dyDescent="0.3">
      <c r="T676" s="33"/>
      <c r="U676" s="33"/>
    </row>
    <row r="677" spans="20:21" x14ac:dyDescent="0.3">
      <c r="T677" s="33"/>
      <c r="U677" s="33"/>
    </row>
    <row r="678" spans="20:21" x14ac:dyDescent="0.3">
      <c r="T678" s="33"/>
      <c r="U678" s="33"/>
    </row>
    <row r="679" spans="20:21" x14ac:dyDescent="0.3">
      <c r="T679" s="33"/>
      <c r="U679" s="33"/>
    </row>
    <row r="680" spans="20:21" x14ac:dyDescent="0.3">
      <c r="T680" s="33"/>
      <c r="U680" s="33"/>
    </row>
    <row r="681" spans="20:21" x14ac:dyDescent="0.3">
      <c r="T681" s="33"/>
      <c r="U681" s="33"/>
    </row>
    <row r="682" spans="20:21" x14ac:dyDescent="0.3">
      <c r="T682" s="33"/>
      <c r="U682" s="33"/>
    </row>
    <row r="683" spans="20:21" x14ac:dyDescent="0.3">
      <c r="T683" s="33"/>
      <c r="U683" s="33"/>
    </row>
    <row r="684" spans="20:21" x14ac:dyDescent="0.3">
      <c r="T684" s="33"/>
      <c r="U684" s="33"/>
    </row>
    <row r="685" spans="20:21" x14ac:dyDescent="0.3">
      <c r="T685" s="33"/>
      <c r="U685" s="33"/>
    </row>
    <row r="686" spans="20:21" x14ac:dyDescent="0.3">
      <c r="T686" s="33"/>
      <c r="U686" s="33"/>
    </row>
    <row r="687" spans="20:21" x14ac:dyDescent="0.3">
      <c r="T687" s="33"/>
      <c r="U687" s="33"/>
    </row>
    <row r="688" spans="20:21" x14ac:dyDescent="0.3">
      <c r="T688" s="33"/>
      <c r="U688" s="33"/>
    </row>
    <row r="689" spans="20:21" x14ac:dyDescent="0.3">
      <c r="T689" s="33"/>
      <c r="U689" s="33"/>
    </row>
    <row r="690" spans="20:21" x14ac:dyDescent="0.3">
      <c r="T690" s="33"/>
      <c r="U690" s="33"/>
    </row>
    <row r="691" spans="20:21" x14ac:dyDescent="0.3">
      <c r="T691" s="33"/>
      <c r="U691" s="33"/>
    </row>
    <row r="692" spans="20:21" x14ac:dyDescent="0.3">
      <c r="T692" s="33"/>
      <c r="U692" s="33"/>
    </row>
    <row r="693" spans="20:21" x14ac:dyDescent="0.3">
      <c r="T693" s="33"/>
      <c r="U693" s="33"/>
    </row>
    <row r="694" spans="20:21" x14ac:dyDescent="0.3">
      <c r="T694" s="33"/>
      <c r="U694" s="33"/>
    </row>
    <row r="695" spans="20:21" x14ac:dyDescent="0.3">
      <c r="T695" s="33"/>
      <c r="U695" s="33"/>
    </row>
    <row r="696" spans="20:21" x14ac:dyDescent="0.3">
      <c r="T696" s="33"/>
      <c r="U696" s="33"/>
    </row>
    <row r="697" spans="20:21" x14ac:dyDescent="0.3">
      <c r="T697" s="33"/>
      <c r="U697" s="33"/>
    </row>
    <row r="698" spans="20:21" x14ac:dyDescent="0.3">
      <c r="T698" s="33"/>
      <c r="U698" s="33"/>
    </row>
    <row r="699" spans="20:21" x14ac:dyDescent="0.3">
      <c r="T699" s="33"/>
      <c r="U699" s="33"/>
    </row>
    <row r="700" spans="20:21" x14ac:dyDescent="0.3">
      <c r="T700" s="33"/>
      <c r="U700" s="33"/>
    </row>
    <row r="701" spans="20:21" x14ac:dyDescent="0.3">
      <c r="T701" s="33"/>
      <c r="U701" s="33"/>
    </row>
    <row r="702" spans="20:21" x14ac:dyDescent="0.3">
      <c r="T702" s="33"/>
      <c r="U702" s="33"/>
    </row>
    <row r="703" spans="20:21" x14ac:dyDescent="0.3">
      <c r="T703" s="33"/>
      <c r="U703" s="33"/>
    </row>
    <row r="704" spans="20:21" x14ac:dyDescent="0.3">
      <c r="T704" s="33"/>
      <c r="U704" s="33"/>
    </row>
    <row r="705" spans="20:21" x14ac:dyDescent="0.3">
      <c r="T705" s="33"/>
      <c r="U705" s="33"/>
    </row>
    <row r="706" spans="20:21" x14ac:dyDescent="0.3">
      <c r="T706" s="33"/>
      <c r="U706" s="33"/>
    </row>
    <row r="707" spans="20:21" x14ac:dyDescent="0.3">
      <c r="T707" s="33"/>
      <c r="U707" s="33"/>
    </row>
    <row r="708" spans="20:21" x14ac:dyDescent="0.3">
      <c r="T708" s="33"/>
      <c r="U708" s="33"/>
    </row>
    <row r="709" spans="20:21" x14ac:dyDescent="0.3">
      <c r="T709" s="33"/>
      <c r="U709" s="33"/>
    </row>
    <row r="710" spans="20:21" x14ac:dyDescent="0.3">
      <c r="T710" s="33"/>
      <c r="U710" s="33"/>
    </row>
    <row r="711" spans="20:21" x14ac:dyDescent="0.3">
      <c r="T711" s="33"/>
      <c r="U711" s="33"/>
    </row>
    <row r="712" spans="20:21" x14ac:dyDescent="0.3">
      <c r="T712" s="33"/>
      <c r="U712" s="33"/>
    </row>
    <row r="713" spans="20:21" x14ac:dyDescent="0.3">
      <c r="T713" s="33"/>
      <c r="U713" s="33"/>
    </row>
    <row r="714" spans="20:21" x14ac:dyDescent="0.3">
      <c r="T714" s="33"/>
      <c r="U714" s="33"/>
    </row>
    <row r="715" spans="20:21" x14ac:dyDescent="0.3">
      <c r="T715" s="33"/>
      <c r="U715" s="33"/>
    </row>
    <row r="716" spans="20:21" x14ac:dyDescent="0.3">
      <c r="T716" s="33"/>
      <c r="U716" s="33"/>
    </row>
    <row r="717" spans="20:21" x14ac:dyDescent="0.3">
      <c r="T717" s="33"/>
      <c r="U717" s="33"/>
    </row>
    <row r="718" spans="20:21" x14ac:dyDescent="0.3">
      <c r="T718" s="33"/>
      <c r="U718" s="33"/>
    </row>
    <row r="719" spans="20:21" x14ac:dyDescent="0.3">
      <c r="T719" s="33"/>
      <c r="U719" s="33"/>
    </row>
    <row r="720" spans="20:21" x14ac:dyDescent="0.3">
      <c r="T720" s="33"/>
      <c r="U720" s="33"/>
    </row>
    <row r="721" spans="20:21" x14ac:dyDescent="0.3">
      <c r="T721" s="33"/>
      <c r="U721" s="33"/>
    </row>
    <row r="722" spans="20:21" x14ac:dyDescent="0.3">
      <c r="T722" s="33"/>
      <c r="U722" s="33"/>
    </row>
    <row r="723" spans="20:21" x14ac:dyDescent="0.3">
      <c r="T723" s="33"/>
      <c r="U723" s="33"/>
    </row>
    <row r="724" spans="20:21" x14ac:dyDescent="0.3">
      <c r="T724" s="33"/>
      <c r="U724" s="33"/>
    </row>
    <row r="725" spans="20:21" x14ac:dyDescent="0.3">
      <c r="T725" s="33"/>
      <c r="U725" s="33"/>
    </row>
    <row r="726" spans="20:21" x14ac:dyDescent="0.3">
      <c r="T726" s="33"/>
      <c r="U726" s="33"/>
    </row>
    <row r="727" spans="20:21" x14ac:dyDescent="0.3">
      <c r="T727" s="33"/>
      <c r="U727" s="33"/>
    </row>
    <row r="728" spans="20:21" x14ac:dyDescent="0.3">
      <c r="T728" s="33"/>
      <c r="U728" s="33"/>
    </row>
    <row r="729" spans="20:21" x14ac:dyDescent="0.3">
      <c r="T729" s="33"/>
      <c r="U729" s="33"/>
    </row>
    <row r="730" spans="20:21" x14ac:dyDescent="0.3">
      <c r="T730" s="33"/>
      <c r="U730" s="33"/>
    </row>
    <row r="731" spans="20:21" x14ac:dyDescent="0.3">
      <c r="T731" s="33"/>
      <c r="U731" s="33"/>
    </row>
    <row r="732" spans="20:21" x14ac:dyDescent="0.3">
      <c r="T732" s="33"/>
      <c r="U732" s="33"/>
    </row>
    <row r="733" spans="20:21" x14ac:dyDescent="0.3">
      <c r="T733" s="33"/>
      <c r="U733" s="33"/>
    </row>
    <row r="734" spans="20:21" x14ac:dyDescent="0.3">
      <c r="T734" s="33"/>
      <c r="U734" s="33"/>
    </row>
    <row r="735" spans="20:21" x14ac:dyDescent="0.3">
      <c r="T735" s="33"/>
      <c r="U735" s="33"/>
    </row>
    <row r="736" spans="20:21" x14ac:dyDescent="0.3">
      <c r="T736" s="33"/>
      <c r="U736" s="33"/>
    </row>
    <row r="737" spans="20:21" x14ac:dyDescent="0.3">
      <c r="T737" s="33"/>
      <c r="U737" s="33"/>
    </row>
    <row r="738" spans="20:21" x14ac:dyDescent="0.3">
      <c r="T738" s="33"/>
      <c r="U738" s="33"/>
    </row>
    <row r="739" spans="20:21" x14ac:dyDescent="0.3">
      <c r="T739" s="33"/>
      <c r="U739" s="33"/>
    </row>
    <row r="740" spans="20:21" x14ac:dyDescent="0.3">
      <c r="T740" s="33"/>
      <c r="U740" s="33"/>
    </row>
    <row r="741" spans="20:21" x14ac:dyDescent="0.3">
      <c r="T741" s="33"/>
      <c r="U741" s="33"/>
    </row>
    <row r="742" spans="20:21" x14ac:dyDescent="0.3">
      <c r="T742" s="33"/>
      <c r="U742" s="33"/>
    </row>
    <row r="743" spans="20:21" x14ac:dyDescent="0.3">
      <c r="T743" s="33"/>
      <c r="U743" s="33"/>
    </row>
    <row r="744" spans="20:21" x14ac:dyDescent="0.3">
      <c r="T744" s="33"/>
      <c r="U744" s="33"/>
    </row>
    <row r="745" spans="20:21" x14ac:dyDescent="0.3">
      <c r="T745" s="33"/>
      <c r="U745" s="33"/>
    </row>
    <row r="746" spans="20:21" x14ac:dyDescent="0.3">
      <c r="T746" s="33"/>
      <c r="U746" s="33"/>
    </row>
    <row r="747" spans="20:21" x14ac:dyDescent="0.3">
      <c r="T747" s="33"/>
      <c r="U747" s="33"/>
    </row>
    <row r="748" spans="20:21" x14ac:dyDescent="0.3">
      <c r="T748" s="33"/>
      <c r="U748" s="33"/>
    </row>
    <row r="749" spans="20:21" x14ac:dyDescent="0.3">
      <c r="T749" s="33"/>
      <c r="U749" s="33"/>
    </row>
    <row r="750" spans="20:21" x14ac:dyDescent="0.3">
      <c r="T750" s="33"/>
      <c r="U750" s="33"/>
    </row>
    <row r="751" spans="20:21" x14ac:dyDescent="0.3">
      <c r="T751" s="33"/>
      <c r="U751" s="33"/>
    </row>
    <row r="752" spans="20:21" x14ac:dyDescent="0.3">
      <c r="T752" s="33"/>
      <c r="U752" s="33"/>
    </row>
    <row r="753" spans="20:21" x14ac:dyDescent="0.3">
      <c r="T753" s="33"/>
      <c r="U753" s="33"/>
    </row>
    <row r="754" spans="20:21" x14ac:dyDescent="0.3">
      <c r="T754" s="33"/>
      <c r="U754" s="33"/>
    </row>
    <row r="755" spans="20:21" x14ac:dyDescent="0.3">
      <c r="T755" s="33"/>
      <c r="U755" s="33"/>
    </row>
    <row r="756" spans="20:21" x14ac:dyDescent="0.3">
      <c r="T756" s="33"/>
      <c r="U756" s="33"/>
    </row>
    <row r="757" spans="20:21" x14ac:dyDescent="0.3">
      <c r="T757" s="33"/>
      <c r="U757" s="33"/>
    </row>
    <row r="758" spans="20:21" x14ac:dyDescent="0.3">
      <c r="T758" s="33"/>
      <c r="U758" s="33"/>
    </row>
    <row r="759" spans="20:21" x14ac:dyDescent="0.3">
      <c r="T759" s="33"/>
      <c r="U759" s="33"/>
    </row>
    <row r="760" spans="20:21" x14ac:dyDescent="0.3">
      <c r="T760" s="33"/>
      <c r="U760" s="33"/>
    </row>
    <row r="761" spans="20:21" x14ac:dyDescent="0.3">
      <c r="T761" s="33"/>
      <c r="U761" s="33"/>
    </row>
    <row r="762" spans="20:21" x14ac:dyDescent="0.3">
      <c r="T762" s="33"/>
      <c r="U762" s="33"/>
    </row>
    <row r="763" spans="20:21" x14ac:dyDescent="0.3">
      <c r="T763" s="33"/>
      <c r="U763" s="33"/>
    </row>
    <row r="764" spans="20:21" x14ac:dyDescent="0.3">
      <c r="T764" s="33"/>
      <c r="U764" s="33"/>
    </row>
    <row r="765" spans="20:21" x14ac:dyDescent="0.3">
      <c r="T765" s="33"/>
      <c r="U765" s="33"/>
    </row>
    <row r="766" spans="20:21" x14ac:dyDescent="0.3">
      <c r="T766" s="33"/>
      <c r="U766" s="33"/>
    </row>
    <row r="767" spans="20:21" x14ac:dyDescent="0.3">
      <c r="T767" s="33"/>
      <c r="U767" s="33"/>
    </row>
    <row r="768" spans="20:21" x14ac:dyDescent="0.3">
      <c r="T768" s="33"/>
      <c r="U768" s="33"/>
    </row>
    <row r="769" spans="20:21" x14ac:dyDescent="0.3">
      <c r="T769" s="33"/>
      <c r="U769" s="33"/>
    </row>
    <row r="770" spans="20:21" x14ac:dyDescent="0.3">
      <c r="T770" s="33"/>
      <c r="U770" s="33"/>
    </row>
    <row r="771" spans="20:21" x14ac:dyDescent="0.3">
      <c r="T771" s="33"/>
      <c r="U771" s="33"/>
    </row>
    <row r="772" spans="20:21" x14ac:dyDescent="0.3">
      <c r="T772" s="33"/>
      <c r="U772" s="33"/>
    </row>
    <row r="773" spans="20:21" x14ac:dyDescent="0.3">
      <c r="T773" s="33"/>
      <c r="U773" s="33"/>
    </row>
    <row r="774" spans="20:21" x14ac:dyDescent="0.3">
      <c r="T774" s="33"/>
      <c r="U774" s="33"/>
    </row>
    <row r="775" spans="20:21" x14ac:dyDescent="0.3">
      <c r="T775" s="33"/>
      <c r="U775" s="33"/>
    </row>
    <row r="776" spans="20:21" x14ac:dyDescent="0.3">
      <c r="T776" s="33"/>
      <c r="U776" s="33"/>
    </row>
    <row r="777" spans="20:21" x14ac:dyDescent="0.3">
      <c r="T777" s="33"/>
      <c r="U777" s="33"/>
    </row>
    <row r="778" spans="20:21" x14ac:dyDescent="0.3">
      <c r="T778" s="33"/>
      <c r="U778" s="33"/>
    </row>
    <row r="779" spans="20:21" x14ac:dyDescent="0.3">
      <c r="T779" s="33"/>
      <c r="U779" s="33"/>
    </row>
    <row r="780" spans="20:21" x14ac:dyDescent="0.3">
      <c r="T780" s="33"/>
      <c r="U780" s="33"/>
    </row>
    <row r="781" spans="20:21" x14ac:dyDescent="0.3">
      <c r="T781" s="33"/>
      <c r="U781" s="33"/>
    </row>
    <row r="782" spans="20:21" x14ac:dyDescent="0.3">
      <c r="T782" s="33"/>
      <c r="U782" s="33"/>
    </row>
    <row r="783" spans="20:21" x14ac:dyDescent="0.3">
      <c r="T783" s="33"/>
      <c r="U783" s="33"/>
    </row>
    <row r="784" spans="20:21" x14ac:dyDescent="0.3">
      <c r="T784" s="33"/>
      <c r="U784" s="33"/>
    </row>
    <row r="785" spans="20:21" x14ac:dyDescent="0.3">
      <c r="T785" s="33"/>
      <c r="U785" s="33"/>
    </row>
    <row r="786" spans="20:21" x14ac:dyDescent="0.3">
      <c r="T786" s="33"/>
      <c r="U786" s="33"/>
    </row>
    <row r="787" spans="20:21" x14ac:dyDescent="0.3">
      <c r="T787" s="33"/>
      <c r="U787" s="33"/>
    </row>
    <row r="788" spans="20:21" x14ac:dyDescent="0.3">
      <c r="T788" s="33"/>
      <c r="U788" s="33"/>
    </row>
    <row r="789" spans="20:21" x14ac:dyDescent="0.3">
      <c r="T789" s="33"/>
      <c r="U789" s="33"/>
    </row>
    <row r="790" spans="20:21" x14ac:dyDescent="0.3">
      <c r="T790" s="33"/>
      <c r="U790" s="33"/>
    </row>
    <row r="791" spans="20:21" x14ac:dyDescent="0.3">
      <c r="T791" s="33"/>
      <c r="U791" s="33"/>
    </row>
    <row r="792" spans="20:21" x14ac:dyDescent="0.3">
      <c r="T792" s="33"/>
      <c r="U792" s="33"/>
    </row>
    <row r="793" spans="20:21" x14ac:dyDescent="0.3">
      <c r="T793" s="33"/>
      <c r="U793" s="33"/>
    </row>
    <row r="794" spans="20:21" x14ac:dyDescent="0.3">
      <c r="T794" s="33"/>
      <c r="U794" s="33"/>
    </row>
    <row r="795" spans="20:21" x14ac:dyDescent="0.3">
      <c r="T795" s="33"/>
      <c r="U795" s="33"/>
    </row>
    <row r="796" spans="20:21" x14ac:dyDescent="0.3">
      <c r="T796" s="33"/>
      <c r="U796" s="33"/>
    </row>
    <row r="797" spans="20:21" x14ac:dyDescent="0.3">
      <c r="T797" s="33"/>
      <c r="U797" s="33"/>
    </row>
    <row r="798" spans="20:21" x14ac:dyDescent="0.3">
      <c r="T798" s="33"/>
      <c r="U798" s="33"/>
    </row>
    <row r="799" spans="20:21" x14ac:dyDescent="0.3">
      <c r="T799" s="33"/>
      <c r="U799" s="33"/>
    </row>
    <row r="800" spans="20:21" x14ac:dyDescent="0.3">
      <c r="T800" s="33"/>
      <c r="U800" s="33"/>
    </row>
    <row r="801" spans="20:21" x14ac:dyDescent="0.3">
      <c r="T801" s="33"/>
      <c r="U801" s="33"/>
    </row>
    <row r="802" spans="20:21" x14ac:dyDescent="0.3">
      <c r="T802" s="33"/>
      <c r="U802" s="33"/>
    </row>
    <row r="803" spans="20:21" x14ac:dyDescent="0.3">
      <c r="T803" s="33"/>
      <c r="U803" s="33"/>
    </row>
    <row r="804" spans="20:21" x14ac:dyDescent="0.3">
      <c r="T804" s="33"/>
      <c r="U804" s="33"/>
    </row>
    <row r="805" spans="20:21" x14ac:dyDescent="0.3">
      <c r="T805" s="33"/>
      <c r="U805" s="33"/>
    </row>
    <row r="806" spans="20:21" x14ac:dyDescent="0.3">
      <c r="T806" s="33"/>
      <c r="U806" s="33"/>
    </row>
    <row r="807" spans="20:21" x14ac:dyDescent="0.3">
      <c r="T807" s="33"/>
      <c r="U807" s="33"/>
    </row>
    <row r="808" spans="20:21" x14ac:dyDescent="0.3">
      <c r="T808" s="33"/>
      <c r="U808" s="33"/>
    </row>
    <row r="809" spans="20:21" x14ac:dyDescent="0.3">
      <c r="T809" s="33"/>
      <c r="U809" s="33"/>
    </row>
    <row r="810" spans="20:21" x14ac:dyDescent="0.3">
      <c r="T810" s="33"/>
      <c r="U810" s="33"/>
    </row>
    <row r="811" spans="20:21" x14ac:dyDescent="0.3">
      <c r="T811" s="33"/>
      <c r="U811" s="33"/>
    </row>
    <row r="812" spans="20:21" x14ac:dyDescent="0.3">
      <c r="T812" s="33"/>
      <c r="U812" s="33"/>
    </row>
    <row r="813" spans="20:21" x14ac:dyDescent="0.3">
      <c r="T813" s="33"/>
      <c r="U813" s="33"/>
    </row>
    <row r="814" spans="20:21" x14ac:dyDescent="0.3">
      <c r="T814" s="33"/>
      <c r="U814" s="33"/>
    </row>
    <row r="815" spans="20:21" x14ac:dyDescent="0.3">
      <c r="T815" s="33"/>
      <c r="U815" s="33"/>
    </row>
    <row r="816" spans="20:21" x14ac:dyDescent="0.3">
      <c r="T816" s="33"/>
      <c r="U816" s="33"/>
    </row>
    <row r="817" spans="20:21" x14ac:dyDescent="0.3">
      <c r="T817" s="33"/>
      <c r="U817" s="33"/>
    </row>
    <row r="818" spans="20:21" x14ac:dyDescent="0.3">
      <c r="T818" s="33"/>
      <c r="U818" s="33"/>
    </row>
    <row r="819" spans="20:21" x14ac:dyDescent="0.3">
      <c r="T819" s="33"/>
      <c r="U819" s="33"/>
    </row>
    <row r="820" spans="20:21" x14ac:dyDescent="0.3">
      <c r="T820" s="33"/>
      <c r="U820" s="33"/>
    </row>
    <row r="821" spans="20:21" x14ac:dyDescent="0.3">
      <c r="T821" s="33"/>
      <c r="U821" s="33"/>
    </row>
    <row r="822" spans="20:21" x14ac:dyDescent="0.3">
      <c r="T822" s="33"/>
      <c r="U822" s="33"/>
    </row>
    <row r="823" spans="20:21" x14ac:dyDescent="0.3">
      <c r="T823" s="33"/>
      <c r="U823" s="33"/>
    </row>
    <row r="824" spans="20:21" x14ac:dyDescent="0.3">
      <c r="T824" s="33"/>
      <c r="U824" s="33"/>
    </row>
    <row r="825" spans="20:21" x14ac:dyDescent="0.3">
      <c r="T825" s="33"/>
      <c r="U825" s="33"/>
    </row>
    <row r="826" spans="20:21" x14ac:dyDescent="0.3">
      <c r="T826" s="33"/>
      <c r="U826" s="33"/>
    </row>
    <row r="827" spans="20:21" x14ac:dyDescent="0.3">
      <c r="T827" s="33"/>
      <c r="U827" s="33"/>
    </row>
    <row r="828" spans="20:21" x14ac:dyDescent="0.3">
      <c r="T828" s="33"/>
      <c r="U828" s="33"/>
    </row>
    <row r="829" spans="20:21" x14ac:dyDescent="0.3">
      <c r="T829" s="33"/>
      <c r="U829" s="33"/>
    </row>
    <row r="830" spans="20:21" x14ac:dyDescent="0.3">
      <c r="T830" s="33"/>
      <c r="U830" s="33"/>
    </row>
    <row r="831" spans="20:21" x14ac:dyDescent="0.3">
      <c r="T831" s="33"/>
      <c r="U831" s="33"/>
    </row>
    <row r="832" spans="20:21" x14ac:dyDescent="0.3">
      <c r="T832" s="33"/>
      <c r="U832" s="33"/>
    </row>
    <row r="833" spans="20:21" x14ac:dyDescent="0.3">
      <c r="T833" s="33"/>
      <c r="U833" s="33"/>
    </row>
    <row r="834" spans="20:21" x14ac:dyDescent="0.3">
      <c r="T834" s="33"/>
      <c r="U834" s="33"/>
    </row>
    <row r="835" spans="20:21" x14ac:dyDescent="0.3">
      <c r="T835" s="33"/>
      <c r="U835" s="33"/>
    </row>
    <row r="836" spans="20:21" x14ac:dyDescent="0.3">
      <c r="T836" s="33"/>
      <c r="U836" s="33"/>
    </row>
    <row r="837" spans="20:21" x14ac:dyDescent="0.3">
      <c r="T837" s="33"/>
      <c r="U837" s="33"/>
    </row>
    <row r="838" spans="20:21" x14ac:dyDescent="0.3">
      <c r="T838" s="33"/>
      <c r="U838" s="33"/>
    </row>
    <row r="839" spans="20:21" x14ac:dyDescent="0.3">
      <c r="T839" s="33"/>
      <c r="U839" s="33"/>
    </row>
    <row r="840" spans="20:21" x14ac:dyDescent="0.3">
      <c r="T840" s="33"/>
      <c r="U840" s="33"/>
    </row>
    <row r="841" spans="20:21" x14ac:dyDescent="0.3">
      <c r="T841" s="33"/>
      <c r="U841" s="33"/>
    </row>
    <row r="842" spans="20:21" x14ac:dyDescent="0.3">
      <c r="T842" s="33"/>
      <c r="U842" s="33"/>
    </row>
    <row r="843" spans="20:21" x14ac:dyDescent="0.3">
      <c r="T843" s="33"/>
      <c r="U843" s="33"/>
    </row>
    <row r="844" spans="20:21" x14ac:dyDescent="0.3">
      <c r="T844" s="33"/>
      <c r="U844" s="33"/>
    </row>
    <row r="845" spans="20:21" x14ac:dyDescent="0.3">
      <c r="T845" s="33"/>
      <c r="U845" s="33"/>
    </row>
    <row r="846" spans="20:21" x14ac:dyDescent="0.3">
      <c r="T846" s="33"/>
      <c r="U846" s="33"/>
    </row>
    <row r="847" spans="20:21" x14ac:dyDescent="0.3">
      <c r="T847" s="33"/>
      <c r="U847" s="33"/>
    </row>
    <row r="848" spans="20:21" x14ac:dyDescent="0.3">
      <c r="T848" s="33"/>
      <c r="U848" s="33"/>
    </row>
    <row r="849" spans="20:21" x14ac:dyDescent="0.3">
      <c r="T849" s="33"/>
      <c r="U849" s="33"/>
    </row>
    <row r="850" spans="20:21" x14ac:dyDescent="0.3">
      <c r="T850" s="33"/>
      <c r="U850" s="33"/>
    </row>
    <row r="851" spans="20:21" x14ac:dyDescent="0.3">
      <c r="T851" s="33"/>
      <c r="U851" s="33"/>
    </row>
    <row r="852" spans="20:21" x14ac:dyDescent="0.3">
      <c r="T852" s="33"/>
      <c r="U852" s="33"/>
    </row>
    <row r="853" spans="20:21" x14ac:dyDescent="0.3">
      <c r="T853" s="33"/>
      <c r="U853" s="33"/>
    </row>
    <row r="854" spans="20:21" x14ac:dyDescent="0.3">
      <c r="T854" s="33"/>
      <c r="U854" s="33"/>
    </row>
    <row r="855" spans="20:21" x14ac:dyDescent="0.3">
      <c r="T855" s="33"/>
      <c r="U855" s="33"/>
    </row>
    <row r="856" spans="20:21" x14ac:dyDescent="0.3">
      <c r="T856" s="33"/>
      <c r="U856" s="33"/>
    </row>
    <row r="857" spans="20:21" x14ac:dyDescent="0.3">
      <c r="T857" s="33"/>
      <c r="U857" s="33"/>
    </row>
    <row r="858" spans="20:21" x14ac:dyDescent="0.3">
      <c r="T858" s="33"/>
      <c r="U858" s="33"/>
    </row>
    <row r="859" spans="20:21" x14ac:dyDescent="0.3">
      <c r="T859" s="33"/>
      <c r="U859" s="33"/>
    </row>
    <row r="860" spans="20:21" x14ac:dyDescent="0.3">
      <c r="T860" s="33"/>
      <c r="U860" s="33"/>
    </row>
    <row r="861" spans="20:21" x14ac:dyDescent="0.3">
      <c r="T861" s="33"/>
      <c r="U861" s="33"/>
    </row>
    <row r="862" spans="20:21" x14ac:dyDescent="0.3">
      <c r="T862" s="33"/>
      <c r="U862" s="33"/>
    </row>
    <row r="863" spans="20:21" x14ac:dyDescent="0.3">
      <c r="T863" s="33"/>
      <c r="U863" s="33"/>
    </row>
    <row r="864" spans="20:21" x14ac:dyDescent="0.3">
      <c r="T864" s="33"/>
      <c r="U864" s="33"/>
    </row>
    <row r="865" spans="20:21" x14ac:dyDescent="0.3">
      <c r="T865" s="33"/>
      <c r="U865" s="33"/>
    </row>
    <row r="866" spans="20:21" x14ac:dyDescent="0.3">
      <c r="T866" s="33"/>
      <c r="U866" s="33"/>
    </row>
    <row r="867" spans="20:21" x14ac:dyDescent="0.3">
      <c r="T867" s="33"/>
      <c r="U867" s="33"/>
    </row>
    <row r="868" spans="20:21" x14ac:dyDescent="0.3">
      <c r="T868" s="33"/>
      <c r="U868" s="33"/>
    </row>
    <row r="869" spans="20:21" x14ac:dyDescent="0.3">
      <c r="T869" s="33"/>
      <c r="U869" s="33"/>
    </row>
    <row r="870" spans="20:21" x14ac:dyDescent="0.3">
      <c r="T870" s="33"/>
      <c r="U870" s="33"/>
    </row>
    <row r="871" spans="20:21" x14ac:dyDescent="0.3">
      <c r="T871" s="33"/>
      <c r="U871" s="33"/>
    </row>
    <row r="872" spans="20:21" x14ac:dyDescent="0.3">
      <c r="T872" s="33"/>
      <c r="U872" s="33"/>
    </row>
    <row r="873" spans="20:21" x14ac:dyDescent="0.3">
      <c r="T873" s="33"/>
      <c r="U873" s="33"/>
    </row>
    <row r="874" spans="20:21" x14ac:dyDescent="0.3">
      <c r="T874" s="33"/>
      <c r="U874" s="33"/>
    </row>
    <row r="875" spans="20:21" x14ac:dyDescent="0.3">
      <c r="T875" s="33"/>
      <c r="U875" s="33"/>
    </row>
    <row r="876" spans="20:21" x14ac:dyDescent="0.3">
      <c r="T876" s="33"/>
      <c r="U876" s="33"/>
    </row>
    <row r="877" spans="20:21" x14ac:dyDescent="0.3">
      <c r="T877" s="33"/>
      <c r="U877" s="33"/>
    </row>
    <row r="878" spans="20:21" x14ac:dyDescent="0.3">
      <c r="T878" s="33"/>
      <c r="U878" s="33"/>
    </row>
    <row r="879" spans="20:21" x14ac:dyDescent="0.3">
      <c r="T879" s="33"/>
      <c r="U879" s="33"/>
    </row>
    <row r="880" spans="20:21" x14ac:dyDescent="0.3">
      <c r="T880" s="33"/>
      <c r="U880" s="33"/>
    </row>
    <row r="881" spans="20:21" x14ac:dyDescent="0.3">
      <c r="T881" s="33"/>
      <c r="U881" s="33"/>
    </row>
    <row r="882" spans="20:21" x14ac:dyDescent="0.3">
      <c r="T882" s="33"/>
      <c r="U882" s="33"/>
    </row>
    <row r="883" spans="20:21" x14ac:dyDescent="0.3">
      <c r="T883" s="33"/>
      <c r="U883" s="33"/>
    </row>
    <row r="884" spans="20:21" x14ac:dyDescent="0.3">
      <c r="T884" s="33"/>
      <c r="U884" s="33"/>
    </row>
    <row r="885" spans="20:21" x14ac:dyDescent="0.3">
      <c r="T885" s="33"/>
      <c r="U885" s="33"/>
    </row>
    <row r="886" spans="20:21" x14ac:dyDescent="0.3">
      <c r="T886" s="33"/>
      <c r="U886" s="33"/>
    </row>
    <row r="887" spans="20:21" x14ac:dyDescent="0.3">
      <c r="T887" s="33"/>
      <c r="U887" s="33"/>
    </row>
    <row r="888" spans="20:21" x14ac:dyDescent="0.3">
      <c r="T888" s="33"/>
      <c r="U888" s="33"/>
    </row>
    <row r="889" spans="20:21" x14ac:dyDescent="0.3">
      <c r="T889" s="33"/>
      <c r="U889" s="33"/>
    </row>
    <row r="890" spans="20:21" x14ac:dyDescent="0.3">
      <c r="T890" s="33"/>
      <c r="U890" s="33"/>
    </row>
    <row r="891" spans="20:21" x14ac:dyDescent="0.3">
      <c r="T891" s="33"/>
      <c r="U891" s="33"/>
    </row>
    <row r="892" spans="20:21" x14ac:dyDescent="0.3">
      <c r="T892" s="33"/>
      <c r="U892" s="33"/>
    </row>
    <row r="893" spans="20:21" x14ac:dyDescent="0.3">
      <c r="T893" s="33"/>
      <c r="U893" s="33"/>
    </row>
    <row r="894" spans="20:21" x14ac:dyDescent="0.3">
      <c r="T894" s="33"/>
      <c r="U894" s="33"/>
    </row>
    <row r="895" spans="20:21" x14ac:dyDescent="0.3">
      <c r="T895" s="33"/>
      <c r="U895" s="33"/>
    </row>
    <row r="896" spans="20:21" x14ac:dyDescent="0.3">
      <c r="T896" s="33"/>
      <c r="U896" s="33"/>
    </row>
    <row r="897" spans="20:21" x14ac:dyDescent="0.3">
      <c r="T897" s="33"/>
      <c r="U897" s="33"/>
    </row>
    <row r="898" spans="20:21" x14ac:dyDescent="0.3">
      <c r="T898" s="33"/>
      <c r="U898" s="33"/>
    </row>
    <row r="899" spans="20:21" x14ac:dyDescent="0.3">
      <c r="T899" s="33"/>
      <c r="U899" s="33"/>
    </row>
    <row r="900" spans="20:21" x14ac:dyDescent="0.3">
      <c r="T900" s="33"/>
      <c r="U900" s="33"/>
    </row>
    <row r="901" spans="20:21" x14ac:dyDescent="0.3">
      <c r="T901" s="33"/>
      <c r="U901" s="33"/>
    </row>
    <row r="902" spans="20:21" x14ac:dyDescent="0.3">
      <c r="T902" s="33"/>
      <c r="U902" s="33"/>
    </row>
    <row r="903" spans="20:21" x14ac:dyDescent="0.3">
      <c r="T903" s="33"/>
      <c r="U903" s="33"/>
    </row>
    <row r="904" spans="20:21" x14ac:dyDescent="0.3">
      <c r="T904" s="33"/>
      <c r="U904" s="33"/>
    </row>
    <row r="905" spans="20:21" x14ac:dyDescent="0.3">
      <c r="T905" s="33"/>
      <c r="U905" s="33"/>
    </row>
    <row r="906" spans="20:21" x14ac:dyDescent="0.3">
      <c r="T906" s="33"/>
      <c r="U906" s="33"/>
    </row>
    <row r="907" spans="20:21" x14ac:dyDescent="0.3">
      <c r="T907" s="33"/>
      <c r="U907" s="33"/>
    </row>
    <row r="908" spans="20:21" x14ac:dyDescent="0.3">
      <c r="T908" s="33"/>
      <c r="U908" s="33"/>
    </row>
    <row r="909" spans="20:21" x14ac:dyDescent="0.3">
      <c r="T909" s="33"/>
      <c r="U909" s="33"/>
    </row>
    <row r="910" spans="20:21" x14ac:dyDescent="0.3">
      <c r="T910" s="33"/>
      <c r="U910" s="33"/>
    </row>
    <row r="911" spans="20:21" x14ac:dyDescent="0.3">
      <c r="T911" s="33"/>
      <c r="U911" s="33"/>
    </row>
    <row r="912" spans="20:21" x14ac:dyDescent="0.3">
      <c r="T912" s="33"/>
      <c r="U912" s="33"/>
    </row>
    <row r="913" spans="20:21" x14ac:dyDescent="0.3">
      <c r="T913" s="33"/>
      <c r="U913" s="33"/>
    </row>
    <row r="914" spans="20:21" x14ac:dyDescent="0.3">
      <c r="T914" s="33"/>
      <c r="U914" s="33"/>
    </row>
    <row r="915" spans="20:21" x14ac:dyDescent="0.3">
      <c r="T915" s="33"/>
      <c r="U915" s="33"/>
    </row>
    <row r="916" spans="20:21" x14ac:dyDescent="0.3">
      <c r="T916" s="33"/>
      <c r="U916" s="33"/>
    </row>
    <row r="917" spans="20:21" x14ac:dyDescent="0.3">
      <c r="T917" s="33"/>
      <c r="U917" s="33"/>
    </row>
    <row r="918" spans="20:21" x14ac:dyDescent="0.3">
      <c r="T918" s="33"/>
      <c r="U918" s="33"/>
    </row>
    <row r="919" spans="20:21" x14ac:dyDescent="0.3">
      <c r="T919" s="33"/>
      <c r="U919" s="33"/>
    </row>
    <row r="920" spans="20:21" x14ac:dyDescent="0.3">
      <c r="T920" s="33"/>
      <c r="U920" s="33"/>
    </row>
    <row r="921" spans="20:21" x14ac:dyDescent="0.3">
      <c r="T921" s="33"/>
      <c r="U921" s="33"/>
    </row>
    <row r="922" spans="20:21" x14ac:dyDescent="0.3">
      <c r="T922" s="33"/>
      <c r="U922" s="33"/>
    </row>
    <row r="923" spans="20:21" x14ac:dyDescent="0.3">
      <c r="T923" s="33"/>
      <c r="U923" s="33"/>
    </row>
    <row r="924" spans="20:21" x14ac:dyDescent="0.3">
      <c r="T924" s="33"/>
      <c r="U924" s="33"/>
    </row>
    <row r="925" spans="20:21" x14ac:dyDescent="0.3">
      <c r="T925" s="33"/>
      <c r="U925" s="33"/>
    </row>
    <row r="926" spans="20:21" x14ac:dyDescent="0.3">
      <c r="T926" s="33"/>
      <c r="U926" s="33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L495"/>
  <sheetViews>
    <sheetView zoomScaleNormal="100" workbookViewId="0">
      <pane ySplit="1" topLeftCell="A381" activePane="bottomLeft" state="frozen"/>
      <selection activeCell="B228" sqref="B228:B229"/>
      <selection pane="bottomLeft" activeCell="A395" sqref="A395:XFD401"/>
    </sheetView>
  </sheetViews>
  <sheetFormatPr defaultRowHeight="15.6" x14ac:dyDescent="0.3"/>
  <cols>
    <col min="1" max="1" width="7.59765625" customWidth="1"/>
    <col min="2" max="2" width="25.69921875" customWidth="1"/>
    <col min="3" max="3" width="14.3984375" customWidth="1"/>
    <col min="4" max="4" width="25.8984375" style="29" customWidth="1"/>
    <col min="5" max="6" width="13.19921875" hidden="1" customWidth="1"/>
    <col min="7" max="7" width="16.19921875" hidden="1" customWidth="1"/>
    <col min="8" max="8" width="23.69921875" bestFit="1" customWidth="1"/>
    <col min="9" max="9" width="9.09765625" customWidth="1"/>
    <col min="10" max="10" width="19.69921875" customWidth="1"/>
    <col min="13" max="13" width="12.09765625" customWidth="1"/>
  </cols>
  <sheetData>
    <row r="1" spans="1:9" s="2" customFormat="1" ht="31.2" x14ac:dyDescent="0.3">
      <c r="A1" s="30" t="s">
        <v>481</v>
      </c>
      <c r="B1" s="30" t="s">
        <v>482</v>
      </c>
      <c r="C1" s="30" t="s">
        <v>483</v>
      </c>
      <c r="D1" s="30" t="s">
        <v>1571</v>
      </c>
      <c r="E1" s="30" t="s">
        <v>488</v>
      </c>
      <c r="F1" s="30" t="s">
        <v>1572</v>
      </c>
      <c r="G1" s="30" t="s">
        <v>490</v>
      </c>
      <c r="H1" s="42" t="s">
        <v>491</v>
      </c>
      <c r="I1" s="30" t="s">
        <v>492</v>
      </c>
    </row>
    <row r="2" spans="1:9" x14ac:dyDescent="0.3">
      <c r="A2" s="30">
        <v>1</v>
      </c>
      <c r="B2" s="30" t="s">
        <v>282</v>
      </c>
      <c r="C2" s="30" t="s">
        <v>1288</v>
      </c>
      <c r="D2" s="30"/>
      <c r="E2" s="30"/>
      <c r="F2" s="30"/>
      <c r="G2" s="30"/>
      <c r="H2" s="30" t="s">
        <v>1573</v>
      </c>
      <c r="I2" s="32"/>
    </row>
    <row r="3" spans="1:9" x14ac:dyDescent="0.3">
      <c r="A3" s="30">
        <f>A2+1</f>
        <v>2</v>
      </c>
      <c r="B3" s="30" t="s">
        <v>282</v>
      </c>
      <c r="C3" s="30" t="s">
        <v>1574</v>
      </c>
      <c r="D3" s="30"/>
      <c r="E3" s="30"/>
      <c r="F3" s="30"/>
      <c r="G3" s="30"/>
      <c r="H3" s="30" t="s">
        <v>1575</v>
      </c>
      <c r="I3" s="32"/>
    </row>
    <row r="4" spans="1:9" x14ac:dyDescent="0.3">
      <c r="A4" s="30">
        <f t="shared" ref="A4:A67" si="0">A3+1</f>
        <v>3</v>
      </c>
      <c r="B4" s="30" t="s">
        <v>282</v>
      </c>
      <c r="C4" s="30" t="s">
        <v>1576</v>
      </c>
      <c r="D4" s="30"/>
      <c r="E4" s="30"/>
      <c r="F4" s="30"/>
      <c r="G4" s="30"/>
      <c r="H4" s="30" t="s">
        <v>1577</v>
      </c>
      <c r="I4" s="32"/>
    </row>
    <row r="5" spans="1:9" x14ac:dyDescent="0.3">
      <c r="A5" s="30">
        <f t="shared" si="0"/>
        <v>4</v>
      </c>
      <c r="B5" s="30" t="s">
        <v>282</v>
      </c>
      <c r="C5" s="30" t="s">
        <v>1578</v>
      </c>
      <c r="D5" s="30"/>
      <c r="E5" s="30"/>
      <c r="F5" s="30"/>
      <c r="G5" s="30"/>
      <c r="H5" s="30" t="s">
        <v>1579</v>
      </c>
      <c r="I5" s="32"/>
    </row>
    <row r="6" spans="1:9" x14ac:dyDescent="0.3">
      <c r="A6" s="30">
        <f t="shared" si="0"/>
        <v>5</v>
      </c>
      <c r="B6" s="30" t="s">
        <v>282</v>
      </c>
      <c r="C6" s="30" t="s">
        <v>1580</v>
      </c>
      <c r="D6" s="30"/>
      <c r="E6" s="30"/>
      <c r="F6" s="30"/>
      <c r="G6" s="30"/>
      <c r="H6" s="30" t="s">
        <v>1581</v>
      </c>
      <c r="I6" s="32"/>
    </row>
    <row r="7" spans="1:9" x14ac:dyDescent="0.3">
      <c r="A7" s="30">
        <f t="shared" si="0"/>
        <v>6</v>
      </c>
      <c r="B7" s="30" t="s">
        <v>282</v>
      </c>
      <c r="C7" s="30" t="s">
        <v>1582</v>
      </c>
      <c r="D7" s="30"/>
      <c r="E7" s="30"/>
      <c r="F7" s="30"/>
      <c r="G7" s="30"/>
      <c r="H7" s="30" t="s">
        <v>1583</v>
      </c>
      <c r="I7" s="32"/>
    </row>
    <row r="8" spans="1:9" x14ac:dyDescent="0.3">
      <c r="A8" s="30">
        <f t="shared" si="0"/>
        <v>7</v>
      </c>
      <c r="B8" s="30" t="str">
        <f>B7</f>
        <v>XF:23IDA-VA:0{DP:1-GV:1}</v>
      </c>
      <c r="C8" s="30" t="s">
        <v>1584</v>
      </c>
      <c r="D8" s="30"/>
      <c r="E8" s="30"/>
      <c r="F8" s="30"/>
      <c r="G8" s="30"/>
      <c r="H8" s="30" t="str">
        <f>CONCATENATE(LEFT(H7,5),"_Cmd.OpnCmd")</f>
        <v>GV_01_Cmd.OpnCmd</v>
      </c>
      <c r="I8" s="32"/>
    </row>
    <row r="9" spans="1:9" x14ac:dyDescent="0.3">
      <c r="A9" s="30">
        <f t="shared" si="0"/>
        <v>8</v>
      </c>
      <c r="B9" s="30" t="str">
        <f>B7</f>
        <v>XF:23IDA-VA:0{DP:1-GV:1}</v>
      </c>
      <c r="C9" s="30" t="s">
        <v>1585</v>
      </c>
      <c r="D9" s="30"/>
      <c r="E9" s="30"/>
      <c r="F9" s="30"/>
      <c r="G9" s="30"/>
      <c r="H9" s="30" t="str">
        <f>CONCATENATE(LEFT(H8,5),"_Cmd.ClsCmd")</f>
        <v>GV_01_Cmd.ClsCmd</v>
      </c>
      <c r="I9" s="32"/>
    </row>
    <row r="10" spans="1:9" x14ac:dyDescent="0.3">
      <c r="A10" s="30">
        <f t="shared" si="0"/>
        <v>9</v>
      </c>
      <c r="B10" s="30" t="s">
        <v>283</v>
      </c>
      <c r="C10" s="30" t="s">
        <v>1288</v>
      </c>
      <c r="D10" s="30"/>
      <c r="E10" s="30"/>
      <c r="F10" s="30"/>
      <c r="G10" s="30"/>
      <c r="H10" s="30" t="s">
        <v>1586</v>
      </c>
      <c r="I10" s="32"/>
    </row>
    <row r="11" spans="1:9" x14ac:dyDescent="0.3">
      <c r="A11" s="30">
        <f t="shared" si="0"/>
        <v>10</v>
      </c>
      <c r="B11" s="30" t="s">
        <v>283</v>
      </c>
      <c r="C11" s="30" t="s">
        <v>1574</v>
      </c>
      <c r="D11" s="30"/>
      <c r="E11" s="11"/>
      <c r="F11" s="11"/>
      <c r="G11" s="11"/>
      <c r="H11" s="30" t="s">
        <v>1587</v>
      </c>
      <c r="I11" s="32"/>
    </row>
    <row r="12" spans="1:9" x14ac:dyDescent="0.3">
      <c r="A12" s="30">
        <f t="shared" si="0"/>
        <v>11</v>
      </c>
      <c r="B12" s="30" t="s">
        <v>283</v>
      </c>
      <c r="C12" s="30" t="s">
        <v>1576</v>
      </c>
      <c r="D12" s="30"/>
      <c r="E12" s="11"/>
      <c r="F12" s="11"/>
      <c r="G12" s="11"/>
      <c r="H12" s="30" t="s">
        <v>1588</v>
      </c>
      <c r="I12" s="32"/>
    </row>
    <row r="13" spans="1:9" x14ac:dyDescent="0.3">
      <c r="A13" s="30">
        <f t="shared" si="0"/>
        <v>12</v>
      </c>
      <c r="B13" s="30" t="s">
        <v>283</v>
      </c>
      <c r="C13" s="30" t="s">
        <v>1578</v>
      </c>
      <c r="D13" s="30"/>
      <c r="E13" s="11"/>
      <c r="F13" s="11"/>
      <c r="G13" s="11"/>
      <c r="H13" s="30" t="s">
        <v>1589</v>
      </c>
      <c r="I13" s="32"/>
    </row>
    <row r="14" spans="1:9" x14ac:dyDescent="0.3">
      <c r="A14" s="30">
        <f t="shared" si="0"/>
        <v>13</v>
      </c>
      <c r="B14" s="30" t="s">
        <v>283</v>
      </c>
      <c r="C14" s="30" t="s">
        <v>1580</v>
      </c>
      <c r="D14" s="30"/>
      <c r="E14" s="11"/>
      <c r="F14" s="11"/>
      <c r="G14" s="11"/>
      <c r="H14" s="30" t="s">
        <v>1590</v>
      </c>
      <c r="I14" s="32"/>
    </row>
    <row r="15" spans="1:9" x14ac:dyDescent="0.3">
      <c r="A15" s="30">
        <f t="shared" si="0"/>
        <v>14</v>
      </c>
      <c r="B15" s="30" t="s">
        <v>283</v>
      </c>
      <c r="C15" s="30" t="s">
        <v>1582</v>
      </c>
      <c r="D15" s="30"/>
      <c r="E15" s="11"/>
      <c r="F15" s="11"/>
      <c r="G15" s="11"/>
      <c r="H15" s="30" t="s">
        <v>1591</v>
      </c>
      <c r="I15" s="32"/>
    </row>
    <row r="16" spans="1:9" x14ac:dyDescent="0.3">
      <c r="A16" s="30">
        <f t="shared" si="0"/>
        <v>15</v>
      </c>
      <c r="B16" s="30" t="str">
        <f>B15</f>
        <v>XF:23IDA-VA:1{Mir:1-GV:1}</v>
      </c>
      <c r="C16" s="30" t="s">
        <v>1584</v>
      </c>
      <c r="D16" s="30"/>
      <c r="E16" s="30"/>
      <c r="F16" s="30"/>
      <c r="G16" s="30"/>
      <c r="H16" s="30" t="str">
        <f>CONCATENATE(LEFT(H15,5),"_Cmd.OpnCmd")</f>
        <v>GV_02_Cmd.OpnCmd</v>
      </c>
      <c r="I16" s="32"/>
    </row>
    <row r="17" spans="1:9" x14ac:dyDescent="0.3">
      <c r="A17" s="30">
        <f t="shared" si="0"/>
        <v>16</v>
      </c>
      <c r="B17" s="30" t="str">
        <f>B15</f>
        <v>XF:23IDA-VA:1{Mir:1-GV:1}</v>
      </c>
      <c r="C17" s="30" t="s">
        <v>1585</v>
      </c>
      <c r="D17" s="30"/>
      <c r="E17" s="30"/>
      <c r="F17" s="30"/>
      <c r="G17" s="30"/>
      <c r="H17" s="30" t="str">
        <f>CONCATENATE(LEFT(H16,5),"_Cmd.ClsCmd")</f>
        <v>GV_02_Cmd.ClsCmd</v>
      </c>
      <c r="I17" s="32"/>
    </row>
    <row r="18" spans="1:9" x14ac:dyDescent="0.3">
      <c r="A18" s="30">
        <f t="shared" si="0"/>
        <v>17</v>
      </c>
      <c r="B18" s="30" t="s">
        <v>284</v>
      </c>
      <c r="C18" s="30" t="s">
        <v>1288</v>
      </c>
      <c r="D18" s="40"/>
      <c r="E18" s="30"/>
      <c r="F18" s="30"/>
      <c r="G18" s="30"/>
      <c r="H18" s="30" t="s">
        <v>1592</v>
      </c>
      <c r="I18" s="32"/>
    </row>
    <row r="19" spans="1:9" x14ac:dyDescent="0.3">
      <c r="A19" s="30">
        <f t="shared" si="0"/>
        <v>18</v>
      </c>
      <c r="B19" s="30" t="s">
        <v>284</v>
      </c>
      <c r="C19" s="30" t="s">
        <v>1574</v>
      </c>
      <c r="D19" s="40"/>
      <c r="E19" s="11"/>
      <c r="F19" s="11"/>
      <c r="G19" s="11"/>
      <c r="H19" s="30" t="s">
        <v>1593</v>
      </c>
      <c r="I19" s="32"/>
    </row>
    <row r="20" spans="1:9" x14ac:dyDescent="0.3">
      <c r="A20" s="30">
        <f t="shared" si="0"/>
        <v>19</v>
      </c>
      <c r="B20" s="30" t="s">
        <v>284</v>
      </c>
      <c r="C20" s="30" t="s">
        <v>1576</v>
      </c>
      <c r="D20" s="40"/>
      <c r="E20" s="11"/>
      <c r="F20" s="11"/>
      <c r="G20" s="11"/>
      <c r="H20" s="30" t="s">
        <v>1594</v>
      </c>
      <c r="I20" s="32"/>
    </row>
    <row r="21" spans="1:9" x14ac:dyDescent="0.3">
      <c r="A21" s="30">
        <f t="shared" si="0"/>
        <v>20</v>
      </c>
      <c r="B21" s="30" t="s">
        <v>284</v>
      </c>
      <c r="C21" s="30" t="s">
        <v>1578</v>
      </c>
      <c r="D21" s="40"/>
      <c r="E21" s="11"/>
      <c r="F21" s="11"/>
      <c r="G21" s="11"/>
      <c r="H21" s="30" t="s">
        <v>1595</v>
      </c>
      <c r="I21" s="32"/>
    </row>
    <row r="22" spans="1:9" x14ac:dyDescent="0.3">
      <c r="A22" s="30">
        <f t="shared" si="0"/>
        <v>21</v>
      </c>
      <c r="B22" s="30" t="s">
        <v>284</v>
      </c>
      <c r="C22" s="30" t="s">
        <v>1580</v>
      </c>
      <c r="D22" s="40"/>
      <c r="E22" s="11"/>
      <c r="F22" s="11"/>
      <c r="G22" s="11"/>
      <c r="H22" s="30" t="s">
        <v>1596</v>
      </c>
      <c r="I22" s="32"/>
    </row>
    <row r="23" spans="1:9" x14ac:dyDescent="0.3">
      <c r="A23" s="30">
        <f t="shared" si="0"/>
        <v>22</v>
      </c>
      <c r="B23" s="30" t="s">
        <v>284</v>
      </c>
      <c r="C23" s="30" t="s">
        <v>1582</v>
      </c>
      <c r="D23" s="40"/>
      <c r="E23" s="11"/>
      <c r="F23" s="11"/>
      <c r="G23" s="11"/>
      <c r="H23" s="30" t="s">
        <v>1597</v>
      </c>
      <c r="I23" s="32"/>
    </row>
    <row r="24" spans="1:9" x14ac:dyDescent="0.3">
      <c r="A24" s="30">
        <f t="shared" si="0"/>
        <v>23</v>
      </c>
      <c r="B24" s="30" t="str">
        <f>B23</f>
        <v>XF:23IDA-VA:1{FS:1-GV:1}</v>
      </c>
      <c r="C24" s="30" t="s">
        <v>1584</v>
      </c>
      <c r="D24" s="30"/>
      <c r="E24" s="30"/>
      <c r="F24" s="30"/>
      <c r="G24" s="30"/>
      <c r="H24" s="30" t="str">
        <f>CONCATENATE(LEFT(H23,5),"_Cmd.OpnCmd")</f>
        <v>GV_03_Cmd.OpnCmd</v>
      </c>
      <c r="I24" s="32"/>
    </row>
    <row r="25" spans="1:9" x14ac:dyDescent="0.3">
      <c r="A25" s="30">
        <f t="shared" si="0"/>
        <v>24</v>
      </c>
      <c r="B25" s="30" t="str">
        <f>B23</f>
        <v>XF:23IDA-VA:1{FS:1-GV:1}</v>
      </c>
      <c r="C25" s="30" t="s">
        <v>1585</v>
      </c>
      <c r="D25" s="30"/>
      <c r="E25" s="30"/>
      <c r="F25" s="30"/>
      <c r="G25" s="30"/>
      <c r="H25" s="30" t="str">
        <f>CONCATENATE(LEFT(H24,5),"_Cmd.ClsCmd")</f>
        <v>GV_03_Cmd.ClsCmd</v>
      </c>
      <c r="I25" s="32"/>
    </row>
    <row r="26" spans="1:9" x14ac:dyDescent="0.3">
      <c r="A26" s="30">
        <f t="shared" si="0"/>
        <v>25</v>
      </c>
      <c r="B26" s="30" t="s">
        <v>903</v>
      </c>
      <c r="C26" s="30" t="s">
        <v>1288</v>
      </c>
      <c r="D26" s="30"/>
      <c r="E26" s="30"/>
      <c r="F26" s="30"/>
      <c r="G26" s="30"/>
      <c r="H26" s="30" t="s">
        <v>1598</v>
      </c>
      <c r="I26" s="32"/>
    </row>
    <row r="27" spans="1:9" x14ac:dyDescent="0.3">
      <c r="A27" s="30">
        <f t="shared" si="0"/>
        <v>26</v>
      </c>
      <c r="B27" s="30" t="s">
        <v>903</v>
      </c>
      <c r="C27" s="30" t="s">
        <v>1574</v>
      </c>
      <c r="D27" s="30"/>
      <c r="E27" s="11"/>
      <c r="F27" s="11"/>
      <c r="G27" s="11"/>
      <c r="H27" s="30" t="s">
        <v>1599</v>
      </c>
      <c r="I27" s="32"/>
    </row>
    <row r="28" spans="1:9" x14ac:dyDescent="0.3">
      <c r="A28" s="30">
        <f t="shared" si="0"/>
        <v>27</v>
      </c>
      <c r="B28" s="30" t="s">
        <v>903</v>
      </c>
      <c r="C28" s="30" t="s">
        <v>1576</v>
      </c>
      <c r="D28" s="30"/>
      <c r="E28" s="11"/>
      <c r="F28" s="11"/>
      <c r="G28" s="11"/>
      <c r="H28" s="30" t="s">
        <v>1600</v>
      </c>
      <c r="I28" s="32"/>
    </row>
    <row r="29" spans="1:9" x14ac:dyDescent="0.3">
      <c r="A29" s="30">
        <f t="shared" si="0"/>
        <v>28</v>
      </c>
      <c r="B29" s="30" t="s">
        <v>903</v>
      </c>
      <c r="C29" s="30" t="s">
        <v>1578</v>
      </c>
      <c r="D29" s="30"/>
      <c r="E29" s="11"/>
      <c r="F29" s="11"/>
      <c r="G29" s="11"/>
      <c r="H29" s="30" t="s">
        <v>1601</v>
      </c>
      <c r="I29" s="32"/>
    </row>
    <row r="30" spans="1:9" x14ac:dyDescent="0.3">
      <c r="A30" s="30">
        <f t="shared" si="0"/>
        <v>29</v>
      </c>
      <c r="B30" s="30" t="s">
        <v>903</v>
      </c>
      <c r="C30" s="30" t="s">
        <v>1580</v>
      </c>
      <c r="D30" s="30"/>
      <c r="E30" s="11"/>
      <c r="F30" s="11"/>
      <c r="G30" s="11"/>
      <c r="H30" s="30" t="s">
        <v>1602</v>
      </c>
      <c r="I30" s="32"/>
    </row>
    <row r="31" spans="1:9" x14ac:dyDescent="0.3">
      <c r="A31" s="30">
        <f t="shared" si="0"/>
        <v>30</v>
      </c>
      <c r="B31" s="30" t="s">
        <v>903</v>
      </c>
      <c r="C31" s="30" t="s">
        <v>1582</v>
      </c>
      <c r="D31" s="30"/>
      <c r="E31" s="11"/>
      <c r="F31" s="11"/>
      <c r="G31" s="11"/>
      <c r="H31" s="30" t="s">
        <v>1603</v>
      </c>
      <c r="I31" s="32"/>
    </row>
    <row r="32" spans="1:9" x14ac:dyDescent="0.3">
      <c r="A32" s="30">
        <f t="shared" si="0"/>
        <v>31</v>
      </c>
      <c r="B32" s="30" t="str">
        <f>B31</f>
        <v>XF:23IDA-VA:1{FS:1-GV:2}</v>
      </c>
      <c r="C32" s="30" t="s">
        <v>1584</v>
      </c>
      <c r="D32" s="30"/>
      <c r="E32" s="30"/>
      <c r="F32" s="30"/>
      <c r="G32" s="30"/>
      <c r="H32" s="30" t="str">
        <f>CONCATENATE(LEFT(H31,5),"_Cmd.OpnCmd")</f>
        <v>GV_04_Cmd.OpnCmd</v>
      </c>
      <c r="I32" s="32"/>
    </row>
    <row r="33" spans="1:9" x14ac:dyDescent="0.3">
      <c r="A33" s="30">
        <f t="shared" si="0"/>
        <v>32</v>
      </c>
      <c r="B33" s="30" t="str">
        <f>B31</f>
        <v>XF:23IDA-VA:1{FS:1-GV:2}</v>
      </c>
      <c r="C33" s="30" t="s">
        <v>1585</v>
      </c>
      <c r="D33" s="30"/>
      <c r="E33" s="30"/>
      <c r="F33" s="30"/>
      <c r="G33" s="30"/>
      <c r="H33" s="30" t="str">
        <f>CONCATENATE(LEFT(H32,5),"_Cmd.ClsCmd")</f>
        <v>GV_04_Cmd.ClsCmd</v>
      </c>
      <c r="I33" s="32"/>
    </row>
    <row r="34" spans="1:9" x14ac:dyDescent="0.3">
      <c r="A34" s="30">
        <f t="shared" si="0"/>
        <v>33</v>
      </c>
      <c r="B34" s="30" t="s">
        <v>285</v>
      </c>
      <c r="C34" s="30" t="s">
        <v>1288</v>
      </c>
      <c r="D34" s="30"/>
      <c r="E34" s="30"/>
      <c r="F34" s="30"/>
      <c r="G34" s="30"/>
      <c r="H34" s="30" t="s">
        <v>1604</v>
      </c>
      <c r="I34" s="32"/>
    </row>
    <row r="35" spans="1:9" x14ac:dyDescent="0.3">
      <c r="A35" s="30">
        <f t="shared" si="0"/>
        <v>34</v>
      </c>
      <c r="B35" s="30" t="s">
        <v>285</v>
      </c>
      <c r="C35" s="30" t="s">
        <v>1574</v>
      </c>
      <c r="D35" s="30"/>
      <c r="E35" s="11"/>
      <c r="F35" s="11"/>
      <c r="G35" s="11"/>
      <c r="H35" s="30" t="s">
        <v>1605</v>
      </c>
      <c r="I35" s="32"/>
    </row>
    <row r="36" spans="1:9" x14ac:dyDescent="0.3">
      <c r="A36" s="30">
        <f t="shared" si="0"/>
        <v>35</v>
      </c>
      <c r="B36" s="30" t="s">
        <v>285</v>
      </c>
      <c r="C36" s="30" t="s">
        <v>1576</v>
      </c>
      <c r="D36" s="30"/>
      <c r="E36" s="11"/>
      <c r="F36" s="11"/>
      <c r="G36" s="11"/>
      <c r="H36" s="30" t="s">
        <v>1606</v>
      </c>
      <c r="I36" s="32"/>
    </row>
    <row r="37" spans="1:9" x14ac:dyDescent="0.3">
      <c r="A37" s="30">
        <f t="shared" si="0"/>
        <v>36</v>
      </c>
      <c r="B37" s="30" t="s">
        <v>285</v>
      </c>
      <c r="C37" s="30" t="s">
        <v>1578</v>
      </c>
      <c r="D37" s="30"/>
      <c r="E37" s="11"/>
      <c r="F37" s="11"/>
      <c r="G37" s="11"/>
      <c r="H37" s="30" t="s">
        <v>1607</v>
      </c>
      <c r="I37" s="32"/>
    </row>
    <row r="38" spans="1:9" x14ac:dyDescent="0.3">
      <c r="A38" s="30">
        <f t="shared" si="0"/>
        <v>37</v>
      </c>
      <c r="B38" s="30" t="s">
        <v>285</v>
      </c>
      <c r="C38" s="30" t="s">
        <v>1580</v>
      </c>
      <c r="D38" s="30"/>
      <c r="E38" s="11"/>
      <c r="F38" s="11"/>
      <c r="G38" s="11"/>
      <c r="H38" s="30" t="s">
        <v>1608</v>
      </c>
      <c r="I38" s="32"/>
    </row>
    <row r="39" spans="1:9" x14ac:dyDescent="0.3">
      <c r="A39" s="30">
        <f t="shared" si="0"/>
        <v>38</v>
      </c>
      <c r="B39" s="30" t="s">
        <v>285</v>
      </c>
      <c r="C39" s="30" t="s">
        <v>1582</v>
      </c>
      <c r="D39" s="30"/>
      <c r="E39" s="11"/>
      <c r="F39" s="11"/>
      <c r="G39" s="11"/>
      <c r="H39" s="30" t="s">
        <v>1609</v>
      </c>
      <c r="I39" s="32"/>
    </row>
    <row r="40" spans="1:9" x14ac:dyDescent="0.3">
      <c r="A40" s="30">
        <f t="shared" si="0"/>
        <v>39</v>
      </c>
      <c r="B40" s="30" t="str">
        <f>B39</f>
        <v>XF:23IDA-VA:2{Mir:1-GV:1}</v>
      </c>
      <c r="C40" s="30" t="s">
        <v>1584</v>
      </c>
      <c r="D40" s="30"/>
      <c r="E40" s="30"/>
      <c r="F40" s="30"/>
      <c r="G40" s="30"/>
      <c r="H40" s="30" t="str">
        <f>CONCATENATE(LEFT(H39,5),"_Cmd.OpnCmd")</f>
        <v>GV_05_Cmd.OpnCmd</v>
      </c>
      <c r="I40" s="32"/>
    </row>
    <row r="41" spans="1:9" x14ac:dyDescent="0.3">
      <c r="A41" s="30">
        <f t="shared" si="0"/>
        <v>40</v>
      </c>
      <c r="B41" s="30" t="str">
        <f>B39</f>
        <v>XF:23IDA-VA:2{Mir:1-GV:1}</v>
      </c>
      <c r="C41" s="30" t="s">
        <v>1585</v>
      </c>
      <c r="D41" s="30"/>
      <c r="E41" s="30"/>
      <c r="F41" s="30"/>
      <c r="G41" s="30"/>
      <c r="H41" s="30" t="str">
        <f>CONCATENATE(LEFT(H40,5),"_Cmd.ClsCmd")</f>
        <v>GV_05_Cmd.ClsCmd</v>
      </c>
      <c r="I41" s="32"/>
    </row>
    <row r="42" spans="1:9" x14ac:dyDescent="0.3">
      <c r="A42" s="30">
        <f t="shared" si="0"/>
        <v>41</v>
      </c>
      <c r="B42" s="30" t="s">
        <v>286</v>
      </c>
      <c r="C42" s="30" t="s">
        <v>1288</v>
      </c>
      <c r="D42" s="30"/>
      <c r="E42" s="30"/>
      <c r="F42" s="30"/>
      <c r="G42" s="30"/>
      <c r="H42" s="30" t="s">
        <v>1610</v>
      </c>
      <c r="I42" s="32"/>
    </row>
    <row r="43" spans="1:9" x14ac:dyDescent="0.3">
      <c r="A43" s="30">
        <f t="shared" si="0"/>
        <v>42</v>
      </c>
      <c r="B43" s="30" t="s">
        <v>286</v>
      </c>
      <c r="C43" s="30" t="s">
        <v>1574</v>
      </c>
      <c r="D43" s="30"/>
      <c r="E43" s="11"/>
      <c r="F43" s="11"/>
      <c r="G43" s="11"/>
      <c r="H43" s="30" t="s">
        <v>1611</v>
      </c>
      <c r="I43" s="32"/>
    </row>
    <row r="44" spans="1:9" x14ac:dyDescent="0.3">
      <c r="A44" s="30">
        <f t="shared" si="0"/>
        <v>43</v>
      </c>
      <c r="B44" s="30" t="s">
        <v>286</v>
      </c>
      <c r="C44" s="30" t="s">
        <v>1576</v>
      </c>
      <c r="D44" s="30"/>
      <c r="E44" s="11"/>
      <c r="F44" s="11"/>
      <c r="G44" s="11"/>
      <c r="H44" s="30" t="s">
        <v>1612</v>
      </c>
      <c r="I44" s="32"/>
    </row>
    <row r="45" spans="1:9" x14ac:dyDescent="0.3">
      <c r="A45" s="30">
        <f t="shared" si="0"/>
        <v>44</v>
      </c>
      <c r="B45" s="30" t="s">
        <v>286</v>
      </c>
      <c r="C45" s="30" t="s">
        <v>1578</v>
      </c>
      <c r="D45" s="30"/>
      <c r="E45" s="11"/>
      <c r="F45" s="11"/>
      <c r="G45" s="11"/>
      <c r="H45" s="30" t="s">
        <v>1613</v>
      </c>
      <c r="I45" s="32"/>
    </row>
    <row r="46" spans="1:9" x14ac:dyDescent="0.3">
      <c r="A46" s="30">
        <f t="shared" si="0"/>
        <v>45</v>
      </c>
      <c r="B46" s="30" t="s">
        <v>286</v>
      </c>
      <c r="C46" s="30" t="s">
        <v>1580</v>
      </c>
      <c r="D46" s="30"/>
      <c r="E46" s="11"/>
      <c r="F46" s="11"/>
      <c r="G46" s="11"/>
      <c r="H46" s="30" t="s">
        <v>1614</v>
      </c>
      <c r="I46" s="32"/>
    </row>
    <row r="47" spans="1:9" x14ac:dyDescent="0.3">
      <c r="A47" s="30">
        <f t="shared" si="0"/>
        <v>46</v>
      </c>
      <c r="B47" s="30" t="s">
        <v>286</v>
      </c>
      <c r="C47" s="30" t="s">
        <v>1582</v>
      </c>
      <c r="D47" s="30"/>
      <c r="E47" s="11"/>
      <c r="F47" s="11"/>
      <c r="G47" s="11"/>
      <c r="H47" s="30" t="s">
        <v>1615</v>
      </c>
      <c r="I47" s="32"/>
    </row>
    <row r="48" spans="1:9" x14ac:dyDescent="0.3">
      <c r="A48" s="30">
        <f t="shared" si="0"/>
        <v>47</v>
      </c>
      <c r="B48" s="30" t="str">
        <f>B47</f>
        <v>XF:23IDA-VA:2{Mir:1-GV:2}</v>
      </c>
      <c r="C48" s="30" t="s">
        <v>1584</v>
      </c>
      <c r="D48" s="30"/>
      <c r="E48" s="30"/>
      <c r="F48" s="30"/>
      <c r="G48" s="30"/>
      <c r="H48" s="30" t="str">
        <f>CONCATENATE(LEFT(H47,5),"_Cmd.OpnCmd")</f>
        <v>GV_06_Cmd.OpnCmd</v>
      </c>
      <c r="I48" s="32"/>
    </row>
    <row r="49" spans="1:9" x14ac:dyDescent="0.3">
      <c r="A49" s="30">
        <f t="shared" si="0"/>
        <v>48</v>
      </c>
      <c r="B49" s="30" t="str">
        <f>B47</f>
        <v>XF:23IDA-VA:2{Mir:1-GV:2}</v>
      </c>
      <c r="C49" s="30" t="s">
        <v>1585</v>
      </c>
      <c r="D49" s="30"/>
      <c r="E49" s="30"/>
      <c r="F49" s="30"/>
      <c r="G49" s="30"/>
      <c r="H49" s="30" t="str">
        <f>CONCATENATE(LEFT(H48,5),"_Cmd.ClsCmd")</f>
        <v>GV_06_Cmd.ClsCmd</v>
      </c>
      <c r="I49" s="32"/>
    </row>
    <row r="50" spans="1:9" x14ac:dyDescent="0.3">
      <c r="A50" s="30">
        <f t="shared" si="0"/>
        <v>49</v>
      </c>
      <c r="B50" s="30" t="s">
        <v>288</v>
      </c>
      <c r="C50" s="30" t="s">
        <v>1288</v>
      </c>
      <c r="D50" s="30"/>
      <c r="E50" s="30"/>
      <c r="F50" s="30"/>
      <c r="G50" s="30"/>
      <c r="H50" s="30" t="s">
        <v>1616</v>
      </c>
      <c r="I50" s="32"/>
    </row>
    <row r="51" spans="1:9" x14ac:dyDescent="0.3">
      <c r="A51" s="30">
        <f t="shared" si="0"/>
        <v>50</v>
      </c>
      <c r="B51" s="30" t="s">
        <v>288</v>
      </c>
      <c r="C51" s="30" t="s">
        <v>1574</v>
      </c>
      <c r="D51" s="30"/>
      <c r="E51" s="11"/>
      <c r="F51" s="11"/>
      <c r="G51" s="11"/>
      <c r="H51" s="30" t="s">
        <v>1617</v>
      </c>
      <c r="I51" s="32"/>
    </row>
    <row r="52" spans="1:9" x14ac:dyDescent="0.3">
      <c r="A52" s="30">
        <f t="shared" si="0"/>
        <v>51</v>
      </c>
      <c r="B52" s="30" t="s">
        <v>288</v>
      </c>
      <c r="C52" s="30" t="s">
        <v>1576</v>
      </c>
      <c r="D52" s="30"/>
      <c r="E52" s="11"/>
      <c r="F52" s="11"/>
      <c r="G52" s="11"/>
      <c r="H52" s="30" t="s">
        <v>1618</v>
      </c>
      <c r="I52" s="32"/>
    </row>
    <row r="53" spans="1:9" x14ac:dyDescent="0.3">
      <c r="A53" s="30">
        <f t="shared" si="0"/>
        <v>52</v>
      </c>
      <c r="B53" s="30" t="s">
        <v>288</v>
      </c>
      <c r="C53" s="30" t="s">
        <v>1578</v>
      </c>
      <c r="D53" s="30"/>
      <c r="E53" s="11"/>
      <c r="F53" s="11"/>
      <c r="G53" s="11"/>
      <c r="H53" s="30" t="s">
        <v>1619</v>
      </c>
      <c r="I53" s="32"/>
    </row>
    <row r="54" spans="1:9" x14ac:dyDescent="0.3">
      <c r="A54" s="30">
        <f t="shared" si="0"/>
        <v>53</v>
      </c>
      <c r="B54" s="30" t="s">
        <v>288</v>
      </c>
      <c r="C54" s="30" t="s">
        <v>1580</v>
      </c>
      <c r="D54" s="30"/>
      <c r="E54" s="11"/>
      <c r="F54" s="11"/>
      <c r="G54" s="11"/>
      <c r="H54" s="30" t="s">
        <v>1620</v>
      </c>
      <c r="I54" s="32"/>
    </row>
    <row r="55" spans="1:9" x14ac:dyDescent="0.3">
      <c r="A55" s="30">
        <f t="shared" si="0"/>
        <v>54</v>
      </c>
      <c r="B55" s="30" t="s">
        <v>288</v>
      </c>
      <c r="C55" s="30" t="s">
        <v>1582</v>
      </c>
      <c r="D55" s="30"/>
      <c r="E55" s="11"/>
      <c r="F55" s="11"/>
      <c r="G55" s="11"/>
      <c r="H55" s="30" t="s">
        <v>1621</v>
      </c>
      <c r="I55" s="32"/>
    </row>
    <row r="56" spans="1:9" x14ac:dyDescent="0.3">
      <c r="A56" s="30">
        <f t="shared" si="0"/>
        <v>55</v>
      </c>
      <c r="B56" s="30" t="str">
        <f>B55</f>
        <v>XF:23ID1-VA{Diag:01-GV:1}</v>
      </c>
      <c r="C56" s="30" t="s">
        <v>1584</v>
      </c>
      <c r="D56" s="30"/>
      <c r="E56" s="30"/>
      <c r="F56" s="30"/>
      <c r="G56" s="30"/>
      <c r="H56" s="30" t="str">
        <f>CONCATENATE(LEFT(H55,5),"_Cmd.OpnCmd")</f>
        <v>GV_07_Cmd.OpnCmd</v>
      </c>
      <c r="I56" s="32"/>
    </row>
    <row r="57" spans="1:9" x14ac:dyDescent="0.3">
      <c r="A57" s="30">
        <f t="shared" si="0"/>
        <v>56</v>
      </c>
      <c r="B57" s="30" t="str">
        <f>B55</f>
        <v>XF:23ID1-VA{Diag:01-GV:1}</v>
      </c>
      <c r="C57" s="30" t="s">
        <v>1585</v>
      </c>
      <c r="D57" s="30"/>
      <c r="E57" s="30"/>
      <c r="F57" s="30"/>
      <c r="G57" s="30"/>
      <c r="H57" s="30" t="str">
        <f>CONCATENATE(LEFT(H56,5),"_Cmd.ClsCmd")</f>
        <v>GV_07_Cmd.ClsCmd</v>
      </c>
      <c r="I57" s="32"/>
    </row>
    <row r="58" spans="1:9" x14ac:dyDescent="0.3">
      <c r="A58" s="30">
        <f t="shared" si="0"/>
        <v>57</v>
      </c>
      <c r="B58" s="30" t="s">
        <v>289</v>
      </c>
      <c r="C58" s="30" t="s">
        <v>1288</v>
      </c>
      <c r="D58" s="30"/>
      <c r="E58" s="30"/>
      <c r="F58" s="30"/>
      <c r="G58" s="30"/>
      <c r="H58" s="30" t="s">
        <v>1622</v>
      </c>
      <c r="I58" s="32"/>
    </row>
    <row r="59" spans="1:9" x14ac:dyDescent="0.3">
      <c r="A59" s="30">
        <f t="shared" si="0"/>
        <v>58</v>
      </c>
      <c r="B59" s="30" t="s">
        <v>289</v>
      </c>
      <c r="C59" s="30" t="s">
        <v>1574</v>
      </c>
      <c r="D59" s="30"/>
      <c r="E59" s="11"/>
      <c r="F59" s="11"/>
      <c r="G59" s="11"/>
      <c r="H59" s="30" t="s">
        <v>1623</v>
      </c>
      <c r="I59" s="32"/>
    </row>
    <row r="60" spans="1:9" x14ac:dyDescent="0.3">
      <c r="A60" s="30">
        <f t="shared" si="0"/>
        <v>59</v>
      </c>
      <c r="B60" s="30" t="s">
        <v>289</v>
      </c>
      <c r="C60" s="30" t="s">
        <v>1576</v>
      </c>
      <c r="D60" s="30"/>
      <c r="E60" s="11"/>
      <c r="F60" s="11"/>
      <c r="G60" s="11"/>
      <c r="H60" s="30" t="s">
        <v>1624</v>
      </c>
      <c r="I60" s="32"/>
    </row>
    <row r="61" spans="1:9" x14ac:dyDescent="0.3">
      <c r="A61" s="30">
        <f t="shared" si="0"/>
        <v>60</v>
      </c>
      <c r="B61" s="30" t="s">
        <v>289</v>
      </c>
      <c r="C61" s="30" t="s">
        <v>1578</v>
      </c>
      <c r="D61" s="30"/>
      <c r="E61" s="11"/>
      <c r="F61" s="11"/>
      <c r="G61" s="11"/>
      <c r="H61" s="30" t="s">
        <v>1625</v>
      </c>
      <c r="I61" s="32"/>
    </row>
    <row r="62" spans="1:9" x14ac:dyDescent="0.3">
      <c r="A62" s="30">
        <f t="shared" si="0"/>
        <v>61</v>
      </c>
      <c r="B62" s="30" t="s">
        <v>289</v>
      </c>
      <c r="C62" s="30" t="s">
        <v>1580</v>
      </c>
      <c r="D62" s="30"/>
      <c r="E62" s="11"/>
      <c r="F62" s="11"/>
      <c r="G62" s="11"/>
      <c r="H62" s="30" t="s">
        <v>1626</v>
      </c>
      <c r="I62" s="32"/>
    </row>
    <row r="63" spans="1:9" x14ac:dyDescent="0.3">
      <c r="A63" s="30">
        <f t="shared" si="0"/>
        <v>62</v>
      </c>
      <c r="B63" s="30" t="s">
        <v>289</v>
      </c>
      <c r="C63" s="30" t="s">
        <v>1582</v>
      </c>
      <c r="D63" s="30"/>
      <c r="E63" s="11"/>
      <c r="F63" s="11"/>
      <c r="G63" s="11"/>
      <c r="H63" s="30" t="s">
        <v>1627</v>
      </c>
      <c r="I63" s="32"/>
    </row>
    <row r="64" spans="1:9" x14ac:dyDescent="0.3">
      <c r="A64" s="30">
        <f t="shared" si="0"/>
        <v>63</v>
      </c>
      <c r="B64" s="30" t="str">
        <f>B63</f>
        <v>XF:23ID1-VA{Diag:02-GV:1}</v>
      </c>
      <c r="C64" s="30" t="s">
        <v>1584</v>
      </c>
      <c r="D64" s="30"/>
      <c r="E64" s="30"/>
      <c r="F64" s="30"/>
      <c r="G64" s="30"/>
      <c r="H64" s="30" t="str">
        <f>CONCATENATE(LEFT(H63,5),"_Cmd.OpnCmd")</f>
        <v>GV_08_Cmd.OpnCmd</v>
      </c>
      <c r="I64" s="32"/>
    </row>
    <row r="65" spans="1:9" x14ac:dyDescent="0.3">
      <c r="A65" s="30">
        <f t="shared" si="0"/>
        <v>64</v>
      </c>
      <c r="B65" s="30" t="str">
        <f>B63</f>
        <v>XF:23ID1-VA{Diag:02-GV:1}</v>
      </c>
      <c r="C65" s="30" t="s">
        <v>1585</v>
      </c>
      <c r="D65" s="30"/>
      <c r="E65" s="30"/>
      <c r="F65" s="30"/>
      <c r="G65" s="30"/>
      <c r="H65" s="30" t="str">
        <f>CONCATENATE(LEFT(H64,5),"_Cmd.ClsCmd")</f>
        <v>GV_08_Cmd.ClsCmd</v>
      </c>
      <c r="I65" s="32"/>
    </row>
    <row r="66" spans="1:9" x14ac:dyDescent="0.3">
      <c r="A66" s="30">
        <f t="shared" si="0"/>
        <v>65</v>
      </c>
      <c r="B66" s="30" t="s">
        <v>290</v>
      </c>
      <c r="C66" s="30" t="s">
        <v>1288</v>
      </c>
      <c r="D66" s="30"/>
      <c r="E66" s="30"/>
      <c r="F66" s="30"/>
      <c r="G66" s="30"/>
      <c r="H66" s="30" t="s">
        <v>1628</v>
      </c>
      <c r="I66" s="32"/>
    </row>
    <row r="67" spans="1:9" x14ac:dyDescent="0.3">
      <c r="A67" s="30">
        <f t="shared" si="0"/>
        <v>66</v>
      </c>
      <c r="B67" s="30" t="s">
        <v>290</v>
      </c>
      <c r="C67" s="30" t="s">
        <v>1574</v>
      </c>
      <c r="D67" s="30"/>
      <c r="E67" s="11"/>
      <c r="F67" s="11"/>
      <c r="G67" s="11"/>
      <c r="H67" s="30" t="s">
        <v>1629</v>
      </c>
      <c r="I67" s="32"/>
    </row>
    <row r="68" spans="1:9" x14ac:dyDescent="0.3">
      <c r="A68" s="30">
        <f t="shared" ref="A68:A132" si="1">A67+1</f>
        <v>67</v>
      </c>
      <c r="B68" s="30" t="s">
        <v>290</v>
      </c>
      <c r="C68" s="30" t="s">
        <v>1576</v>
      </c>
      <c r="D68" s="30"/>
      <c r="E68" s="11"/>
      <c r="F68" s="11"/>
      <c r="G68" s="11"/>
      <c r="H68" s="30" t="s">
        <v>1630</v>
      </c>
      <c r="I68" s="32"/>
    </row>
    <row r="69" spans="1:9" x14ac:dyDescent="0.3">
      <c r="A69" s="30">
        <f t="shared" si="1"/>
        <v>68</v>
      </c>
      <c r="B69" s="30" t="s">
        <v>290</v>
      </c>
      <c r="C69" s="30" t="s">
        <v>1578</v>
      </c>
      <c r="D69" s="30"/>
      <c r="E69" s="11"/>
      <c r="F69" s="11"/>
      <c r="G69" s="11"/>
      <c r="H69" s="30" t="s">
        <v>1631</v>
      </c>
      <c r="I69" s="32"/>
    </row>
    <row r="70" spans="1:9" x14ac:dyDescent="0.3">
      <c r="A70" s="30">
        <f t="shared" si="1"/>
        <v>69</v>
      </c>
      <c r="B70" s="30" t="s">
        <v>290</v>
      </c>
      <c r="C70" s="30" t="s">
        <v>1580</v>
      </c>
      <c r="D70" s="30"/>
      <c r="E70" s="11"/>
      <c r="F70" s="11"/>
      <c r="G70" s="11"/>
      <c r="H70" s="30" t="s">
        <v>1632</v>
      </c>
      <c r="I70" s="32"/>
    </row>
    <row r="71" spans="1:9" x14ac:dyDescent="0.3">
      <c r="A71" s="30">
        <f t="shared" si="1"/>
        <v>70</v>
      </c>
      <c r="B71" s="30" t="s">
        <v>290</v>
      </c>
      <c r="C71" s="30" t="s">
        <v>1582</v>
      </c>
      <c r="D71" s="30"/>
      <c r="E71" s="11"/>
      <c r="F71" s="11"/>
      <c r="G71" s="11"/>
      <c r="H71" s="30" t="s">
        <v>1633</v>
      </c>
      <c r="I71" s="32"/>
    </row>
    <row r="72" spans="1:9" x14ac:dyDescent="0.3">
      <c r="A72" s="30">
        <f t="shared" si="1"/>
        <v>71</v>
      </c>
      <c r="B72" s="30" t="str">
        <f>B71</f>
        <v>XF:23ID1-VA{Mon-GV:1}</v>
      </c>
      <c r="C72" s="30" t="s">
        <v>1584</v>
      </c>
      <c r="D72" s="30"/>
      <c r="E72" s="30"/>
      <c r="F72" s="30"/>
      <c r="G72" s="30"/>
      <c r="H72" s="30" t="str">
        <f>CONCATENATE(LEFT(H71,5),"_Cmd.OpnCmd")</f>
        <v>GV_09_Cmd.OpnCmd</v>
      </c>
      <c r="I72" s="32"/>
    </row>
    <row r="73" spans="1:9" x14ac:dyDescent="0.3">
      <c r="A73" s="30">
        <f t="shared" si="1"/>
        <v>72</v>
      </c>
      <c r="B73" s="30" t="str">
        <f>B71</f>
        <v>XF:23ID1-VA{Mon-GV:1}</v>
      </c>
      <c r="C73" s="30" t="s">
        <v>1585</v>
      </c>
      <c r="D73" s="30"/>
      <c r="E73" s="30"/>
      <c r="F73" s="30"/>
      <c r="G73" s="30"/>
      <c r="H73" s="30" t="str">
        <f>CONCATENATE(LEFT(H72,5),"_Cmd.ClsCmd")</f>
        <v>GV_09_Cmd.ClsCmd</v>
      </c>
      <c r="I73" s="32"/>
    </row>
    <row r="74" spans="1:9" x14ac:dyDescent="0.3">
      <c r="A74" s="30">
        <f t="shared" si="1"/>
        <v>73</v>
      </c>
      <c r="B74" s="30" t="s">
        <v>925</v>
      </c>
      <c r="C74" s="30" t="s">
        <v>1288</v>
      </c>
      <c r="D74" s="30"/>
      <c r="E74" s="30"/>
      <c r="F74" s="30"/>
      <c r="G74" s="30"/>
      <c r="H74" s="30" t="s">
        <v>1634</v>
      </c>
      <c r="I74" s="32"/>
    </row>
    <row r="75" spans="1:9" x14ac:dyDescent="0.3">
      <c r="A75" s="30">
        <f t="shared" si="1"/>
        <v>74</v>
      </c>
      <c r="B75" s="30" t="s">
        <v>925</v>
      </c>
      <c r="C75" s="30" t="s">
        <v>1574</v>
      </c>
      <c r="D75" s="30"/>
      <c r="E75" s="11"/>
      <c r="F75" s="11"/>
      <c r="G75" s="11"/>
      <c r="H75" s="30" t="s">
        <v>1635</v>
      </c>
      <c r="I75" s="32"/>
    </row>
    <row r="76" spans="1:9" x14ac:dyDescent="0.3">
      <c r="A76" s="30">
        <f t="shared" si="1"/>
        <v>75</v>
      </c>
      <c r="B76" s="30" t="s">
        <v>925</v>
      </c>
      <c r="C76" s="30" t="s">
        <v>1576</v>
      </c>
      <c r="D76" s="30"/>
      <c r="E76" s="11"/>
      <c r="F76" s="11"/>
      <c r="G76" s="11"/>
      <c r="H76" s="30" t="s">
        <v>1636</v>
      </c>
      <c r="I76" s="32"/>
    </row>
    <row r="77" spans="1:9" x14ac:dyDescent="0.3">
      <c r="A77" s="30">
        <f t="shared" si="1"/>
        <v>76</v>
      </c>
      <c r="B77" s="30" t="s">
        <v>925</v>
      </c>
      <c r="C77" s="30" t="s">
        <v>1578</v>
      </c>
      <c r="D77" s="30"/>
      <c r="E77" s="11"/>
      <c r="F77" s="11"/>
      <c r="G77" s="11"/>
      <c r="H77" s="30" t="s">
        <v>1637</v>
      </c>
      <c r="I77" s="32"/>
    </row>
    <row r="78" spans="1:9" x14ac:dyDescent="0.3">
      <c r="A78" s="30">
        <f t="shared" si="1"/>
        <v>77</v>
      </c>
      <c r="B78" s="30" t="s">
        <v>925</v>
      </c>
      <c r="C78" s="30" t="s">
        <v>1580</v>
      </c>
      <c r="D78" s="30"/>
      <c r="E78" s="11"/>
      <c r="F78" s="11"/>
      <c r="G78" s="11"/>
      <c r="H78" s="30" t="s">
        <v>1638</v>
      </c>
      <c r="I78" s="32"/>
    </row>
    <row r="79" spans="1:9" x14ac:dyDescent="0.3">
      <c r="A79" s="30">
        <f t="shared" si="1"/>
        <v>78</v>
      </c>
      <c r="B79" s="30" t="s">
        <v>925</v>
      </c>
      <c r="C79" s="30" t="s">
        <v>1582</v>
      </c>
      <c r="D79" s="30"/>
      <c r="E79" s="11"/>
      <c r="F79" s="11"/>
      <c r="G79" s="11"/>
      <c r="H79" s="30" t="s">
        <v>1639</v>
      </c>
      <c r="I79" s="32"/>
    </row>
    <row r="80" spans="1:9" x14ac:dyDescent="0.3">
      <c r="A80" s="30">
        <f t="shared" si="1"/>
        <v>79</v>
      </c>
      <c r="B80" s="30" t="str">
        <f>B79</f>
        <v>XF:23ID1-VA{Slt:1-GV:1}</v>
      </c>
      <c r="C80" s="30" t="s">
        <v>1584</v>
      </c>
      <c r="D80" s="30"/>
      <c r="E80" s="30"/>
      <c r="F80" s="30"/>
      <c r="G80" s="30"/>
      <c r="H80" s="30" t="str">
        <f>CONCATENATE(LEFT(H79,5),"_Cmd.OpnCmd")</f>
        <v>GV_10_Cmd.OpnCmd</v>
      </c>
      <c r="I80" s="32"/>
    </row>
    <row r="81" spans="1:9" x14ac:dyDescent="0.3">
      <c r="A81" s="30">
        <f t="shared" si="1"/>
        <v>80</v>
      </c>
      <c r="B81" s="30" t="str">
        <f>B79</f>
        <v>XF:23ID1-VA{Slt:1-GV:1}</v>
      </c>
      <c r="C81" s="30" t="s">
        <v>1585</v>
      </c>
      <c r="D81" s="30"/>
      <c r="E81" s="30"/>
      <c r="F81" s="30"/>
      <c r="G81" s="30"/>
      <c r="H81" s="30" t="str">
        <f>CONCATENATE(LEFT(H80,5),"_Cmd.ClsCmd")</f>
        <v>GV_10_Cmd.ClsCmd</v>
      </c>
      <c r="I81" s="32"/>
    </row>
    <row r="82" spans="1:9" x14ac:dyDescent="0.3">
      <c r="A82" s="30">
        <f t="shared" si="1"/>
        <v>81</v>
      </c>
      <c r="B82" s="30" t="s">
        <v>930</v>
      </c>
      <c r="C82" s="30" t="s">
        <v>1288</v>
      </c>
      <c r="D82" s="30"/>
      <c r="E82" s="30"/>
      <c r="F82" s="30"/>
      <c r="G82" s="30"/>
      <c r="H82" s="30" t="s">
        <v>1640</v>
      </c>
      <c r="I82" s="32"/>
    </row>
    <row r="83" spans="1:9" x14ac:dyDescent="0.3">
      <c r="A83" s="30">
        <f t="shared" si="1"/>
        <v>82</v>
      </c>
      <c r="B83" s="30" t="s">
        <v>930</v>
      </c>
      <c r="C83" s="30" t="s">
        <v>1574</v>
      </c>
      <c r="D83" s="30"/>
      <c r="E83" s="11"/>
      <c r="F83" s="11"/>
      <c r="G83" s="11"/>
      <c r="H83" s="30" t="s">
        <v>1641</v>
      </c>
      <c r="I83" s="32"/>
    </row>
    <row r="84" spans="1:9" x14ac:dyDescent="0.3">
      <c r="A84" s="30">
        <f t="shared" si="1"/>
        <v>83</v>
      </c>
      <c r="B84" s="30" t="s">
        <v>930</v>
      </c>
      <c r="C84" s="30" t="s">
        <v>1576</v>
      </c>
      <c r="D84" s="30"/>
      <c r="E84" s="11"/>
      <c r="F84" s="11"/>
      <c r="G84" s="11"/>
      <c r="H84" s="30" t="s">
        <v>1642</v>
      </c>
      <c r="I84" s="32"/>
    </row>
    <row r="85" spans="1:9" x14ac:dyDescent="0.3">
      <c r="A85" s="30">
        <f t="shared" si="1"/>
        <v>84</v>
      </c>
      <c r="B85" s="30" t="s">
        <v>930</v>
      </c>
      <c r="C85" s="30" t="s">
        <v>1578</v>
      </c>
      <c r="D85" s="30"/>
      <c r="E85" s="11"/>
      <c r="F85" s="11"/>
      <c r="G85" s="11"/>
      <c r="H85" s="30" t="s">
        <v>1643</v>
      </c>
      <c r="I85" s="32"/>
    </row>
    <row r="86" spans="1:9" x14ac:dyDescent="0.3">
      <c r="A86" s="30">
        <f t="shared" si="1"/>
        <v>85</v>
      </c>
      <c r="B86" s="30" t="s">
        <v>930</v>
      </c>
      <c r="C86" s="30" t="s">
        <v>1580</v>
      </c>
      <c r="D86" s="30"/>
      <c r="E86" s="11"/>
      <c r="F86" s="11"/>
      <c r="G86" s="11"/>
      <c r="H86" s="30" t="s">
        <v>1644</v>
      </c>
      <c r="I86" s="32"/>
    </row>
    <row r="87" spans="1:9" x14ac:dyDescent="0.3">
      <c r="A87" s="30">
        <f t="shared" si="1"/>
        <v>86</v>
      </c>
      <c r="B87" s="30" t="s">
        <v>930</v>
      </c>
      <c r="C87" s="30" t="s">
        <v>1582</v>
      </c>
      <c r="D87" s="30"/>
      <c r="E87" s="11"/>
      <c r="F87" s="11"/>
      <c r="G87" s="11"/>
      <c r="H87" s="30" t="s">
        <v>1645</v>
      </c>
      <c r="I87" s="32"/>
    </row>
    <row r="88" spans="1:9" x14ac:dyDescent="0.3">
      <c r="A88" s="30">
        <f t="shared" si="1"/>
        <v>87</v>
      </c>
      <c r="B88" s="30" t="str">
        <f>B87</f>
        <v>XF:23ID1-VA{Mir:3-GV:1}</v>
      </c>
      <c r="C88" s="30" t="s">
        <v>1584</v>
      </c>
      <c r="D88" s="30"/>
      <c r="E88" s="30"/>
      <c r="F88" s="30"/>
      <c r="G88" s="30"/>
      <c r="H88" s="30" t="str">
        <f>CONCATENATE(LEFT(H87,5),"_Cmd.OpnCmd")</f>
        <v>GV_11_Cmd.OpnCmd</v>
      </c>
      <c r="I88" s="32"/>
    </row>
    <row r="89" spans="1:9" x14ac:dyDescent="0.3">
      <c r="A89" s="30">
        <f t="shared" si="1"/>
        <v>88</v>
      </c>
      <c r="B89" s="30" t="str">
        <f>B87</f>
        <v>XF:23ID1-VA{Mir:3-GV:1}</v>
      </c>
      <c r="C89" s="30" t="s">
        <v>1585</v>
      </c>
      <c r="D89" s="30"/>
      <c r="E89" s="30"/>
      <c r="F89" s="30"/>
      <c r="G89" s="30"/>
      <c r="H89" s="30" t="str">
        <f>CONCATENATE(LEFT(H88,5),"_Cmd.ClsCmd")</f>
        <v>GV_11_Cmd.ClsCmd</v>
      </c>
      <c r="I89" s="32"/>
    </row>
    <row r="90" spans="1:9" x14ac:dyDescent="0.3">
      <c r="A90" s="30">
        <f t="shared" si="1"/>
        <v>89</v>
      </c>
      <c r="B90" s="30" t="s">
        <v>935</v>
      </c>
      <c r="C90" s="30" t="s">
        <v>1288</v>
      </c>
      <c r="D90" s="40"/>
      <c r="E90" s="30"/>
      <c r="F90" s="30"/>
      <c r="G90" s="30"/>
      <c r="H90" s="30" t="s">
        <v>1646</v>
      </c>
      <c r="I90" s="32"/>
    </row>
    <row r="91" spans="1:9" x14ac:dyDescent="0.3">
      <c r="A91" s="30">
        <f t="shared" si="1"/>
        <v>90</v>
      </c>
      <c r="B91" s="30" t="s">
        <v>935</v>
      </c>
      <c r="C91" s="30" t="s">
        <v>1574</v>
      </c>
      <c r="D91" s="30"/>
      <c r="E91" s="30"/>
      <c r="F91" s="30"/>
      <c r="G91" s="30"/>
      <c r="H91" s="30" t="s">
        <v>1971</v>
      </c>
      <c r="I91" s="32"/>
    </row>
    <row r="92" spans="1:9" x14ac:dyDescent="0.3">
      <c r="A92" s="30">
        <f t="shared" si="1"/>
        <v>91</v>
      </c>
      <c r="B92" s="30" t="s">
        <v>940</v>
      </c>
      <c r="C92" s="30" t="s">
        <v>1288</v>
      </c>
      <c r="D92" s="30"/>
      <c r="E92" s="30"/>
      <c r="F92" s="30"/>
      <c r="G92" s="30"/>
      <c r="H92" s="30" t="s">
        <v>1647</v>
      </c>
      <c r="I92" s="32"/>
    </row>
    <row r="93" spans="1:9" x14ac:dyDescent="0.3">
      <c r="A93" s="30">
        <f t="shared" si="1"/>
        <v>92</v>
      </c>
      <c r="B93" s="30" t="s">
        <v>940</v>
      </c>
      <c r="C93" s="30" t="s">
        <v>1574</v>
      </c>
      <c r="D93" s="30"/>
      <c r="E93" s="11"/>
      <c r="F93" s="11"/>
      <c r="G93" s="11"/>
      <c r="H93" s="30" t="s">
        <v>1648</v>
      </c>
      <c r="I93" s="32"/>
    </row>
    <row r="94" spans="1:9" x14ac:dyDescent="0.3">
      <c r="A94" s="30">
        <f t="shared" si="1"/>
        <v>93</v>
      </c>
      <c r="B94" s="30" t="s">
        <v>940</v>
      </c>
      <c r="C94" s="30" t="s">
        <v>1576</v>
      </c>
      <c r="D94" s="30"/>
      <c r="E94" s="11"/>
      <c r="F94" s="11"/>
      <c r="G94" s="11"/>
      <c r="H94" s="30" t="s">
        <v>1649</v>
      </c>
      <c r="I94" s="32"/>
    </row>
    <row r="95" spans="1:9" x14ac:dyDescent="0.3">
      <c r="A95" s="30">
        <f t="shared" si="1"/>
        <v>94</v>
      </c>
      <c r="B95" s="30" t="s">
        <v>940</v>
      </c>
      <c r="C95" s="30" t="s">
        <v>1578</v>
      </c>
      <c r="D95" s="30"/>
      <c r="E95" s="11"/>
      <c r="F95" s="11"/>
      <c r="G95" s="11"/>
      <c r="H95" s="30" t="s">
        <v>1650</v>
      </c>
      <c r="I95" s="32"/>
    </row>
    <row r="96" spans="1:9" x14ac:dyDescent="0.3">
      <c r="A96" s="30">
        <f t="shared" si="1"/>
        <v>95</v>
      </c>
      <c r="B96" s="30" t="s">
        <v>940</v>
      </c>
      <c r="C96" s="30" t="s">
        <v>1580</v>
      </c>
      <c r="D96" s="30"/>
      <c r="E96" s="11"/>
      <c r="F96" s="11"/>
      <c r="G96" s="11"/>
      <c r="H96" s="30" t="s">
        <v>1651</v>
      </c>
      <c r="I96" s="32"/>
    </row>
    <row r="97" spans="1:9" x14ac:dyDescent="0.3">
      <c r="A97" s="30">
        <f t="shared" si="1"/>
        <v>96</v>
      </c>
      <c r="B97" s="30" t="s">
        <v>940</v>
      </c>
      <c r="C97" s="30" t="s">
        <v>1582</v>
      </c>
      <c r="D97" s="30"/>
      <c r="E97" s="11"/>
      <c r="F97" s="11"/>
      <c r="G97" s="11"/>
      <c r="H97" s="30" t="s">
        <v>1652</v>
      </c>
      <c r="I97" s="32"/>
    </row>
    <row r="98" spans="1:9" x14ac:dyDescent="0.3">
      <c r="A98" s="30">
        <f t="shared" si="1"/>
        <v>97</v>
      </c>
      <c r="B98" s="30" t="str">
        <f>B97</f>
        <v>XF:23ID1-VA{Diag:03-GV:1}</v>
      </c>
      <c r="C98" s="30" t="s">
        <v>1584</v>
      </c>
      <c r="D98" s="30"/>
      <c r="E98" s="30"/>
      <c r="F98" s="30"/>
      <c r="G98" s="30"/>
      <c r="H98" s="30" t="str">
        <f>CONCATENATE(LEFT(H97,5),"_Cmd.OpnCmd")</f>
        <v>GV_12_Cmd.OpnCmd</v>
      </c>
      <c r="I98" s="32"/>
    </row>
    <row r="99" spans="1:9" x14ac:dyDescent="0.3">
      <c r="A99" s="30">
        <f t="shared" si="1"/>
        <v>98</v>
      </c>
      <c r="B99" s="30" t="str">
        <f>B97</f>
        <v>XF:23ID1-VA{Diag:03-GV:1}</v>
      </c>
      <c r="C99" s="30" t="s">
        <v>1585</v>
      </c>
      <c r="D99" s="30"/>
      <c r="E99" s="30"/>
      <c r="F99" s="30"/>
      <c r="G99" s="30"/>
      <c r="H99" s="30" t="str">
        <f>CONCATENATE(LEFT(H98,5),"_Cmd.ClsCmd")</f>
        <v>GV_12_Cmd.ClsCmd</v>
      </c>
      <c r="I99" s="32"/>
    </row>
    <row r="100" spans="1:9" x14ac:dyDescent="0.3">
      <c r="A100" s="30">
        <f t="shared" si="1"/>
        <v>99</v>
      </c>
      <c r="B100" s="30" t="s">
        <v>2026</v>
      </c>
      <c r="C100" s="30" t="s">
        <v>1288</v>
      </c>
      <c r="D100" s="30"/>
      <c r="E100" s="30"/>
      <c r="F100" s="30"/>
      <c r="G100" s="30"/>
      <c r="H100" s="30" t="s">
        <v>1653</v>
      </c>
      <c r="I100" s="32"/>
    </row>
    <row r="101" spans="1:9" x14ac:dyDescent="0.3">
      <c r="A101" s="30">
        <f t="shared" si="1"/>
        <v>100</v>
      </c>
      <c r="B101" s="30" t="s">
        <v>2026</v>
      </c>
      <c r="C101" s="30" t="s">
        <v>1574</v>
      </c>
      <c r="D101" s="30"/>
      <c r="E101" s="11"/>
      <c r="F101" s="11"/>
      <c r="G101" s="11"/>
      <c r="H101" s="30" t="s">
        <v>1654</v>
      </c>
      <c r="I101" s="32"/>
    </row>
    <row r="102" spans="1:9" x14ac:dyDescent="0.3">
      <c r="A102" s="30">
        <f t="shared" si="1"/>
        <v>101</v>
      </c>
      <c r="B102" s="30" t="s">
        <v>2026</v>
      </c>
      <c r="C102" s="30" t="s">
        <v>1576</v>
      </c>
      <c r="D102" s="30"/>
      <c r="E102" s="11"/>
      <c r="F102" s="11"/>
      <c r="G102" s="11"/>
      <c r="H102" s="30" t="s">
        <v>1655</v>
      </c>
      <c r="I102" s="32"/>
    </row>
    <row r="103" spans="1:9" x14ac:dyDescent="0.3">
      <c r="A103" s="30">
        <f t="shared" si="1"/>
        <v>102</v>
      </c>
      <c r="B103" s="30" t="s">
        <v>2026</v>
      </c>
      <c r="C103" s="30" t="s">
        <v>1578</v>
      </c>
      <c r="D103" s="30"/>
      <c r="E103" s="11"/>
      <c r="F103" s="11"/>
      <c r="G103" s="11"/>
      <c r="H103" s="30" t="s">
        <v>1656</v>
      </c>
      <c r="I103" s="32"/>
    </row>
    <row r="104" spans="1:9" x14ac:dyDescent="0.3">
      <c r="A104" s="30">
        <f t="shared" si="1"/>
        <v>103</v>
      </c>
      <c r="B104" s="30" t="s">
        <v>2026</v>
      </c>
      <c r="C104" s="30" t="s">
        <v>1580</v>
      </c>
      <c r="D104" s="30"/>
      <c r="E104" s="11"/>
      <c r="F104" s="11"/>
      <c r="G104" s="11"/>
      <c r="H104" s="30" t="s">
        <v>1657</v>
      </c>
      <c r="I104" s="32"/>
    </row>
    <row r="105" spans="1:9" x14ac:dyDescent="0.3">
      <c r="A105" s="30">
        <f t="shared" si="1"/>
        <v>104</v>
      </c>
      <c r="B105" s="30" t="s">
        <v>2026</v>
      </c>
      <c r="C105" s="30" t="s">
        <v>1582</v>
      </c>
      <c r="D105" s="30"/>
      <c r="E105" s="11"/>
      <c r="F105" s="11"/>
      <c r="G105" s="11"/>
      <c r="H105" s="30" t="s">
        <v>1658</v>
      </c>
      <c r="I105" s="32"/>
    </row>
    <row r="106" spans="1:9" x14ac:dyDescent="0.3">
      <c r="A106" s="30">
        <f t="shared" si="1"/>
        <v>105</v>
      </c>
      <c r="B106" s="30" t="str">
        <f>B105</f>
        <v>XF:23ID1-VA{PSh-GV:1}</v>
      </c>
      <c r="C106" s="30" t="s">
        <v>1584</v>
      </c>
      <c r="D106" s="30"/>
      <c r="E106" s="30"/>
      <c r="F106" s="30"/>
      <c r="G106" s="30"/>
      <c r="H106" s="30" t="str">
        <f>CONCATENATE(LEFT(H105,5),"_Cmd.OpnCmd")</f>
        <v>GV_13_Cmd.OpnCmd</v>
      </c>
      <c r="I106" s="32"/>
    </row>
    <row r="107" spans="1:9" x14ac:dyDescent="0.3">
      <c r="A107" s="30">
        <f t="shared" si="1"/>
        <v>106</v>
      </c>
      <c r="B107" s="30" t="str">
        <f>B105</f>
        <v>XF:23ID1-VA{PSh-GV:1}</v>
      </c>
      <c r="C107" s="30" t="s">
        <v>1585</v>
      </c>
      <c r="D107" s="30"/>
      <c r="E107" s="30"/>
      <c r="F107" s="30"/>
      <c r="G107" s="30"/>
      <c r="H107" s="30" t="str">
        <f>CONCATENATE(LEFT(H106,5),"_Cmd.ClsCmd")</f>
        <v>GV_13_Cmd.ClsCmd</v>
      </c>
      <c r="I107" s="32"/>
    </row>
    <row r="108" spans="1:9" x14ac:dyDescent="0.3">
      <c r="A108" s="30">
        <f t="shared" si="1"/>
        <v>107</v>
      </c>
      <c r="B108" s="30" t="s">
        <v>949</v>
      </c>
      <c r="C108" s="30" t="s">
        <v>1288</v>
      </c>
      <c r="D108" s="30"/>
      <c r="E108" s="30"/>
      <c r="F108" s="30"/>
      <c r="G108" s="30"/>
      <c r="H108" s="30" t="s">
        <v>1659</v>
      </c>
      <c r="I108" s="32"/>
    </row>
    <row r="109" spans="1:9" x14ac:dyDescent="0.3">
      <c r="A109" s="30">
        <f t="shared" si="1"/>
        <v>108</v>
      </c>
      <c r="B109" s="30" t="s">
        <v>949</v>
      </c>
      <c r="C109" s="30" t="s">
        <v>1574</v>
      </c>
      <c r="D109" s="30"/>
      <c r="E109" s="11"/>
      <c r="F109" s="11"/>
      <c r="G109" s="11"/>
      <c r="H109" s="30" t="s">
        <v>1660</v>
      </c>
      <c r="I109" s="32"/>
    </row>
    <row r="110" spans="1:9" x14ac:dyDescent="0.3">
      <c r="A110" s="30">
        <f t="shared" si="1"/>
        <v>109</v>
      </c>
      <c r="B110" s="30" t="s">
        <v>949</v>
      </c>
      <c r="C110" s="30" t="s">
        <v>1576</v>
      </c>
      <c r="D110" s="30"/>
      <c r="E110" s="11"/>
      <c r="F110" s="11"/>
      <c r="G110" s="11"/>
      <c r="H110" s="30" t="s">
        <v>1661</v>
      </c>
      <c r="I110" s="32"/>
    </row>
    <row r="111" spans="1:9" x14ac:dyDescent="0.3">
      <c r="A111" s="30">
        <f t="shared" si="1"/>
        <v>110</v>
      </c>
      <c r="B111" s="30" t="s">
        <v>949</v>
      </c>
      <c r="C111" s="30" t="s">
        <v>1578</v>
      </c>
      <c r="D111" s="30"/>
      <c r="E111" s="11"/>
      <c r="F111" s="11"/>
      <c r="G111" s="11"/>
      <c r="H111" s="30" t="s">
        <v>1662</v>
      </c>
      <c r="I111" s="32"/>
    </row>
    <row r="112" spans="1:9" x14ac:dyDescent="0.3">
      <c r="A112" s="30">
        <f t="shared" si="1"/>
        <v>111</v>
      </c>
      <c r="B112" s="30" t="s">
        <v>949</v>
      </c>
      <c r="C112" s="30" t="s">
        <v>1580</v>
      </c>
      <c r="D112" s="30"/>
      <c r="E112" s="11"/>
      <c r="F112" s="11"/>
      <c r="G112" s="11"/>
      <c r="H112" s="30" t="s">
        <v>1663</v>
      </c>
      <c r="I112" s="32"/>
    </row>
    <row r="113" spans="1:9" x14ac:dyDescent="0.3">
      <c r="A113" s="30">
        <f t="shared" si="1"/>
        <v>112</v>
      </c>
      <c r="B113" s="30" t="s">
        <v>949</v>
      </c>
      <c r="C113" s="30" t="s">
        <v>1582</v>
      </c>
      <c r="D113" s="30"/>
      <c r="E113" s="11"/>
      <c r="F113" s="11"/>
      <c r="G113" s="11"/>
      <c r="H113" s="30" t="s">
        <v>1664</v>
      </c>
      <c r="I113" s="32"/>
    </row>
    <row r="114" spans="1:9" x14ac:dyDescent="0.3">
      <c r="A114" s="30">
        <f t="shared" si="1"/>
        <v>113</v>
      </c>
      <c r="B114" s="30" t="str">
        <f>B113</f>
        <v>XF:23ID1-VA{Diag:04-GV:1}</v>
      </c>
      <c r="C114" s="30" t="s">
        <v>1584</v>
      </c>
      <c r="D114" s="30"/>
      <c r="E114" s="30"/>
      <c r="F114" s="30"/>
      <c r="G114" s="30"/>
      <c r="H114" s="30" t="str">
        <f>CONCATENATE(LEFT(H113,5),"_Cmd.OpnCmd")</f>
        <v>GV_14_Cmd.OpnCmd</v>
      </c>
      <c r="I114" s="32"/>
    </row>
    <row r="115" spans="1:9" x14ac:dyDescent="0.3">
      <c r="A115" s="30">
        <f t="shared" si="1"/>
        <v>114</v>
      </c>
      <c r="B115" s="30" t="str">
        <f>B113</f>
        <v>XF:23ID1-VA{Diag:04-GV:1}</v>
      </c>
      <c r="C115" s="30" t="s">
        <v>1585</v>
      </c>
      <c r="D115" s="30"/>
      <c r="E115" s="30"/>
      <c r="F115" s="30"/>
      <c r="G115" s="30"/>
      <c r="H115" s="30" t="str">
        <f>CONCATENATE(LEFT(H114,5),"_Cmd.ClsCmd")</f>
        <v>GV_14_Cmd.ClsCmd</v>
      </c>
      <c r="I115" s="32"/>
    </row>
    <row r="116" spans="1:9" x14ac:dyDescent="0.3">
      <c r="A116" s="30">
        <f t="shared" si="1"/>
        <v>115</v>
      </c>
      <c r="B116" s="30" t="s">
        <v>954</v>
      </c>
      <c r="C116" s="30" t="s">
        <v>1288</v>
      </c>
      <c r="D116" s="30"/>
      <c r="E116" s="30"/>
      <c r="F116" s="30"/>
      <c r="G116" s="30"/>
      <c r="H116" s="30" t="s">
        <v>1665</v>
      </c>
      <c r="I116" s="32"/>
    </row>
    <row r="117" spans="1:9" x14ac:dyDescent="0.3">
      <c r="A117" s="30">
        <f t="shared" si="1"/>
        <v>116</v>
      </c>
      <c r="B117" s="30" t="s">
        <v>954</v>
      </c>
      <c r="C117" s="30" t="s">
        <v>1574</v>
      </c>
      <c r="D117" s="30"/>
      <c r="E117" s="11"/>
      <c r="F117" s="11"/>
      <c r="G117" s="11"/>
      <c r="H117" s="30" t="s">
        <v>1666</v>
      </c>
      <c r="I117" s="32"/>
    </row>
    <row r="118" spans="1:9" x14ac:dyDescent="0.3">
      <c r="A118" s="30">
        <f t="shared" si="1"/>
        <v>117</v>
      </c>
      <c r="B118" s="30" t="s">
        <v>954</v>
      </c>
      <c r="C118" s="30" t="s">
        <v>1576</v>
      </c>
      <c r="D118" s="30"/>
      <c r="E118" s="11"/>
      <c r="F118" s="11"/>
      <c r="G118" s="11"/>
      <c r="H118" s="30" t="s">
        <v>1667</v>
      </c>
      <c r="I118" s="32"/>
    </row>
    <row r="119" spans="1:9" x14ac:dyDescent="0.3">
      <c r="A119" s="30">
        <f t="shared" si="1"/>
        <v>118</v>
      </c>
      <c r="B119" s="30" t="s">
        <v>954</v>
      </c>
      <c r="C119" s="30" t="s">
        <v>1578</v>
      </c>
      <c r="D119" s="30"/>
      <c r="E119" s="11"/>
      <c r="F119" s="11"/>
      <c r="G119" s="11"/>
      <c r="H119" s="30" t="s">
        <v>1668</v>
      </c>
      <c r="I119" s="32"/>
    </row>
    <row r="120" spans="1:9" x14ac:dyDescent="0.3">
      <c r="A120" s="30">
        <f t="shared" si="1"/>
        <v>119</v>
      </c>
      <c r="B120" s="30" t="s">
        <v>954</v>
      </c>
      <c r="C120" s="30" t="s">
        <v>1580</v>
      </c>
      <c r="D120" s="30"/>
      <c r="E120" s="11"/>
      <c r="F120" s="11"/>
      <c r="G120" s="11"/>
      <c r="H120" s="30" t="s">
        <v>1669</v>
      </c>
      <c r="I120" s="32"/>
    </row>
    <row r="121" spans="1:9" x14ac:dyDescent="0.3">
      <c r="A121" s="30">
        <f t="shared" si="1"/>
        <v>120</v>
      </c>
      <c r="B121" s="30" t="s">
        <v>954</v>
      </c>
      <c r="C121" s="30" t="s">
        <v>1582</v>
      </c>
      <c r="D121" s="30"/>
      <c r="E121" s="11"/>
      <c r="F121" s="11"/>
      <c r="G121" s="11"/>
      <c r="H121" s="30" t="s">
        <v>1670</v>
      </c>
      <c r="I121" s="32"/>
    </row>
    <row r="122" spans="1:9" x14ac:dyDescent="0.3">
      <c r="A122" s="30">
        <f t="shared" si="1"/>
        <v>121</v>
      </c>
      <c r="B122" s="30" t="str">
        <f>B121</f>
        <v>XF:23ID1-VA{DP:1-GV:1}</v>
      </c>
      <c r="C122" s="30" t="s">
        <v>1584</v>
      </c>
      <c r="D122" s="30"/>
      <c r="E122" s="30"/>
      <c r="F122" s="30"/>
      <c r="G122" s="30"/>
      <c r="H122" s="30" t="str">
        <f>CONCATENATE(LEFT(H121,5),"_Cmd.OpnCmd")</f>
        <v>GV_15_Cmd.OpnCmd</v>
      </c>
      <c r="I122" s="32"/>
    </row>
    <row r="123" spans="1:9" x14ac:dyDescent="0.3">
      <c r="A123" s="30">
        <f t="shared" si="1"/>
        <v>122</v>
      </c>
      <c r="B123" s="30" t="str">
        <f>B121</f>
        <v>XF:23ID1-VA{DP:1-GV:1}</v>
      </c>
      <c r="C123" s="30" t="s">
        <v>1585</v>
      </c>
      <c r="D123" s="30"/>
      <c r="E123" s="30"/>
      <c r="F123" s="30"/>
      <c r="G123" s="30"/>
      <c r="H123" s="30" t="str">
        <f>CONCATENATE(LEFT(H122,5),"_Cmd.ClsCmd")</f>
        <v>GV_15_Cmd.ClsCmd</v>
      </c>
      <c r="I123" s="32"/>
    </row>
    <row r="124" spans="1:9" x14ac:dyDescent="0.3">
      <c r="A124" s="30">
        <f t="shared" si="1"/>
        <v>123</v>
      </c>
      <c r="B124" s="30" t="s">
        <v>959</v>
      </c>
      <c r="C124" s="30" t="s">
        <v>1288</v>
      </c>
      <c r="D124" s="30"/>
      <c r="E124" s="30"/>
      <c r="F124" s="30"/>
      <c r="G124" s="30"/>
      <c r="H124" s="30" t="s">
        <v>1671</v>
      </c>
      <c r="I124" s="32"/>
    </row>
    <row r="125" spans="1:9" x14ac:dyDescent="0.3">
      <c r="A125" s="30">
        <f t="shared" si="1"/>
        <v>124</v>
      </c>
      <c r="B125" s="30" t="s">
        <v>959</v>
      </c>
      <c r="C125" s="30" t="s">
        <v>1574</v>
      </c>
      <c r="D125" s="30"/>
      <c r="E125" s="11"/>
      <c r="F125" s="11"/>
      <c r="G125" s="11"/>
      <c r="H125" s="30" t="s">
        <v>1672</v>
      </c>
      <c r="I125" s="32"/>
    </row>
    <row r="126" spans="1:9" x14ac:dyDescent="0.3">
      <c r="A126" s="30">
        <f t="shared" si="1"/>
        <v>125</v>
      </c>
      <c r="B126" s="30" t="s">
        <v>959</v>
      </c>
      <c r="C126" s="30" t="s">
        <v>1576</v>
      </c>
      <c r="D126" s="30"/>
      <c r="E126" s="11"/>
      <c r="F126" s="11"/>
      <c r="G126" s="11"/>
      <c r="H126" s="30" t="s">
        <v>1673</v>
      </c>
      <c r="I126" s="32"/>
    </row>
    <row r="127" spans="1:9" x14ac:dyDescent="0.3">
      <c r="A127" s="30">
        <f t="shared" si="1"/>
        <v>126</v>
      </c>
      <c r="B127" s="30" t="s">
        <v>959</v>
      </c>
      <c r="C127" s="30" t="s">
        <v>1578</v>
      </c>
      <c r="D127" s="30"/>
      <c r="E127" s="11"/>
      <c r="F127" s="11"/>
      <c r="G127" s="11"/>
      <c r="H127" s="30" t="s">
        <v>1674</v>
      </c>
      <c r="I127" s="32"/>
    </row>
    <row r="128" spans="1:9" x14ac:dyDescent="0.3">
      <c r="A128" s="30">
        <f t="shared" si="1"/>
        <v>127</v>
      </c>
      <c r="B128" s="30" t="s">
        <v>959</v>
      </c>
      <c r="C128" s="30" t="s">
        <v>1580</v>
      </c>
      <c r="D128" s="30"/>
      <c r="E128" s="11"/>
      <c r="F128" s="11"/>
      <c r="G128" s="11"/>
      <c r="H128" s="30" t="s">
        <v>1675</v>
      </c>
      <c r="I128" s="32"/>
    </row>
    <row r="129" spans="1:9" x14ac:dyDescent="0.3">
      <c r="A129" s="30">
        <f t="shared" si="1"/>
        <v>128</v>
      </c>
      <c r="B129" s="30" t="s">
        <v>959</v>
      </c>
      <c r="C129" s="30" t="s">
        <v>1582</v>
      </c>
      <c r="D129" s="30"/>
      <c r="E129" s="11"/>
      <c r="F129" s="11"/>
      <c r="G129" s="11"/>
      <c r="H129" s="30" t="s">
        <v>1676</v>
      </c>
      <c r="I129" s="32"/>
    </row>
    <row r="130" spans="1:9" x14ac:dyDescent="0.3">
      <c r="A130" s="30">
        <f t="shared" si="1"/>
        <v>129</v>
      </c>
      <c r="B130" s="30" t="str">
        <f>B129</f>
        <v>XF:23ID1-VA{Diag:05-GV:1}</v>
      </c>
      <c r="C130" s="30" t="s">
        <v>1584</v>
      </c>
      <c r="D130" s="30"/>
      <c r="E130" s="30"/>
      <c r="F130" s="30"/>
      <c r="G130" s="30"/>
      <c r="H130" s="30" t="str">
        <f>CONCATENATE(LEFT(H129,5),"_Cmd.OpnCmd")</f>
        <v>GV_16_Cmd.OpnCmd</v>
      </c>
      <c r="I130" s="32"/>
    </row>
    <row r="131" spans="1:9" x14ac:dyDescent="0.3">
      <c r="A131" s="30">
        <f t="shared" si="1"/>
        <v>130</v>
      </c>
      <c r="B131" s="30" t="str">
        <f>B129</f>
        <v>XF:23ID1-VA{Diag:05-GV:1}</v>
      </c>
      <c r="C131" s="30" t="s">
        <v>1585</v>
      </c>
      <c r="D131" s="30"/>
      <c r="E131" s="30"/>
      <c r="F131" s="30"/>
      <c r="G131" s="30"/>
      <c r="H131" s="30" t="str">
        <f>CONCATENATE(LEFT(H130,5),"_Cmd.ClsCmd")</f>
        <v>GV_16_Cmd.ClsCmd</v>
      </c>
      <c r="I131" s="32"/>
    </row>
    <row r="132" spans="1:9" x14ac:dyDescent="0.3">
      <c r="A132" s="30">
        <f t="shared" si="1"/>
        <v>131</v>
      </c>
      <c r="B132" s="30" t="s">
        <v>964</v>
      </c>
      <c r="C132" s="30" t="s">
        <v>1288</v>
      </c>
      <c r="D132" s="30"/>
      <c r="E132" s="30"/>
      <c r="F132" s="30"/>
      <c r="G132" s="30"/>
      <c r="H132" s="30" t="s">
        <v>1677</v>
      </c>
      <c r="I132" s="32"/>
    </row>
    <row r="133" spans="1:9" x14ac:dyDescent="0.3">
      <c r="A133" s="30">
        <f t="shared" ref="A133:A197" si="2">A132+1</f>
        <v>132</v>
      </c>
      <c r="B133" s="30" t="s">
        <v>964</v>
      </c>
      <c r="C133" s="30" t="s">
        <v>1574</v>
      </c>
      <c r="D133" s="30"/>
      <c r="E133" s="11"/>
      <c r="F133" s="11"/>
      <c r="G133" s="11"/>
      <c r="H133" s="30" t="s">
        <v>1678</v>
      </c>
      <c r="I133" s="32"/>
    </row>
    <row r="134" spans="1:9" x14ac:dyDescent="0.3">
      <c r="A134" s="30">
        <f t="shared" si="2"/>
        <v>133</v>
      </c>
      <c r="B134" s="30" t="s">
        <v>964</v>
      </c>
      <c r="C134" s="30" t="s">
        <v>1576</v>
      </c>
      <c r="D134" s="30"/>
      <c r="E134" s="11"/>
      <c r="F134" s="11"/>
      <c r="G134" s="11"/>
      <c r="H134" s="30" t="s">
        <v>1679</v>
      </c>
      <c r="I134" s="32"/>
    </row>
    <row r="135" spans="1:9" x14ac:dyDescent="0.3">
      <c r="A135" s="30">
        <f t="shared" si="2"/>
        <v>134</v>
      </c>
      <c r="B135" s="30" t="s">
        <v>964</v>
      </c>
      <c r="C135" s="30" t="s">
        <v>1578</v>
      </c>
      <c r="D135" s="30"/>
      <c r="E135" s="11"/>
      <c r="F135" s="11"/>
      <c r="G135" s="11"/>
      <c r="H135" s="30" t="s">
        <v>1680</v>
      </c>
      <c r="I135" s="32"/>
    </row>
    <row r="136" spans="1:9" x14ac:dyDescent="0.3">
      <c r="A136" s="30">
        <f t="shared" si="2"/>
        <v>135</v>
      </c>
      <c r="B136" s="30" t="s">
        <v>964</v>
      </c>
      <c r="C136" s="30" t="s">
        <v>1580</v>
      </c>
      <c r="D136" s="30"/>
      <c r="E136" s="11"/>
      <c r="F136" s="11"/>
      <c r="G136" s="11"/>
      <c r="H136" s="30" t="s">
        <v>1681</v>
      </c>
      <c r="I136" s="32"/>
    </row>
    <row r="137" spans="1:9" x14ac:dyDescent="0.3">
      <c r="A137" s="30">
        <f t="shared" si="2"/>
        <v>136</v>
      </c>
      <c r="B137" s="30" t="s">
        <v>964</v>
      </c>
      <c r="C137" s="30" t="s">
        <v>1582</v>
      </c>
      <c r="D137" s="30"/>
      <c r="E137" s="11"/>
      <c r="F137" s="11"/>
      <c r="G137" s="11"/>
      <c r="H137" s="30" t="s">
        <v>1682</v>
      </c>
      <c r="I137" s="32"/>
    </row>
    <row r="138" spans="1:9" x14ac:dyDescent="0.3">
      <c r="A138" s="30">
        <f t="shared" si="2"/>
        <v>137</v>
      </c>
      <c r="B138" s="30" t="str">
        <f>B137</f>
        <v>XF:23ID1-VA{Diag:06-GV:1}</v>
      </c>
      <c r="C138" s="30" t="s">
        <v>1584</v>
      </c>
      <c r="D138" s="30"/>
      <c r="E138" s="30"/>
      <c r="F138" s="30"/>
      <c r="G138" s="30"/>
      <c r="H138" s="30" t="str">
        <f>CONCATENATE(LEFT(H137,5),"_Cmd.OpnCmd")</f>
        <v>GV_17_Cmd.OpnCmd</v>
      </c>
      <c r="I138" s="32"/>
    </row>
    <row r="139" spans="1:9" x14ac:dyDescent="0.3">
      <c r="A139" s="30">
        <f t="shared" si="2"/>
        <v>138</v>
      </c>
      <c r="B139" s="30" t="str">
        <f>B137</f>
        <v>XF:23ID1-VA{Diag:06-GV:1}</v>
      </c>
      <c r="C139" s="30" t="s">
        <v>1585</v>
      </c>
      <c r="D139" s="30"/>
      <c r="E139" s="30"/>
      <c r="F139" s="30"/>
      <c r="G139" s="30"/>
      <c r="H139" s="30" t="str">
        <f>CONCATENATE(LEFT(H138,5),"_Cmd.ClsCmd")</f>
        <v>GV_17_Cmd.ClsCmd</v>
      </c>
      <c r="I139" s="32"/>
    </row>
    <row r="140" spans="1:9" x14ac:dyDescent="0.3">
      <c r="A140" s="30">
        <f t="shared" si="2"/>
        <v>139</v>
      </c>
      <c r="B140" s="30" t="s">
        <v>292</v>
      </c>
      <c r="C140" s="30" t="s">
        <v>1288</v>
      </c>
      <c r="D140" s="30"/>
      <c r="E140" s="30"/>
      <c r="F140" s="30"/>
      <c r="G140" s="30"/>
      <c r="H140" s="30" t="s">
        <v>1683</v>
      </c>
      <c r="I140" s="32"/>
    </row>
    <row r="141" spans="1:9" x14ac:dyDescent="0.3">
      <c r="A141" s="30">
        <f t="shared" si="2"/>
        <v>140</v>
      </c>
      <c r="B141" s="30" t="s">
        <v>292</v>
      </c>
      <c r="C141" s="30" t="s">
        <v>1574</v>
      </c>
      <c r="D141" s="30"/>
      <c r="E141" s="11"/>
      <c r="F141" s="11"/>
      <c r="G141" s="11"/>
      <c r="H141" s="30" t="s">
        <v>1684</v>
      </c>
      <c r="I141" s="32"/>
    </row>
    <row r="142" spans="1:9" x14ac:dyDescent="0.3">
      <c r="A142" s="30">
        <f t="shared" si="2"/>
        <v>141</v>
      </c>
      <c r="B142" s="30" t="s">
        <v>292</v>
      </c>
      <c r="C142" s="30" t="s">
        <v>1576</v>
      </c>
      <c r="D142" s="30"/>
      <c r="E142" s="11"/>
      <c r="F142" s="11"/>
      <c r="G142" s="11"/>
      <c r="H142" s="30" t="s">
        <v>1685</v>
      </c>
      <c r="I142" s="32"/>
    </row>
    <row r="143" spans="1:9" x14ac:dyDescent="0.3">
      <c r="A143" s="30">
        <f t="shared" si="2"/>
        <v>142</v>
      </c>
      <c r="B143" s="30" t="s">
        <v>292</v>
      </c>
      <c r="C143" s="30" t="s">
        <v>1578</v>
      </c>
      <c r="D143" s="30"/>
      <c r="E143" s="11"/>
      <c r="F143" s="11"/>
      <c r="G143" s="11"/>
      <c r="H143" s="30" t="s">
        <v>1686</v>
      </c>
      <c r="I143" s="32"/>
    </row>
    <row r="144" spans="1:9" x14ac:dyDescent="0.3">
      <c r="A144" s="30">
        <f t="shared" si="2"/>
        <v>143</v>
      </c>
      <c r="B144" s="30" t="s">
        <v>292</v>
      </c>
      <c r="C144" s="30" t="s">
        <v>1580</v>
      </c>
      <c r="D144" s="30"/>
      <c r="E144" s="11"/>
      <c r="F144" s="11"/>
      <c r="G144" s="11"/>
      <c r="H144" s="30" t="s">
        <v>1687</v>
      </c>
      <c r="I144" s="32"/>
    </row>
    <row r="145" spans="1:9" x14ac:dyDescent="0.3">
      <c r="A145" s="30">
        <f t="shared" si="2"/>
        <v>144</v>
      </c>
      <c r="B145" s="30" t="s">
        <v>292</v>
      </c>
      <c r="C145" s="30" t="s">
        <v>1582</v>
      </c>
      <c r="D145" s="30"/>
      <c r="E145" s="11"/>
      <c r="F145" s="11"/>
      <c r="G145" s="11"/>
      <c r="H145" s="30" t="s">
        <v>1688</v>
      </c>
      <c r="I145" s="32"/>
    </row>
    <row r="146" spans="1:9" x14ac:dyDescent="0.3">
      <c r="A146" s="30">
        <f t="shared" si="2"/>
        <v>145</v>
      </c>
      <c r="B146" s="30" t="str">
        <f>B145</f>
        <v>XF:23ID2-VA{Diag:01-GV:1}</v>
      </c>
      <c r="C146" s="30" t="s">
        <v>1584</v>
      </c>
      <c r="D146" s="30"/>
      <c r="E146" s="30"/>
      <c r="F146" s="30"/>
      <c r="G146" s="30"/>
      <c r="H146" s="30" t="str">
        <f>CONCATENATE(LEFT(H145,5),"_Cmd.OpnCmd")</f>
        <v>GV_18_Cmd.OpnCmd</v>
      </c>
      <c r="I146" s="32"/>
    </row>
    <row r="147" spans="1:9" x14ac:dyDescent="0.3">
      <c r="A147" s="30">
        <f t="shared" si="2"/>
        <v>146</v>
      </c>
      <c r="B147" s="30" t="str">
        <f>B145</f>
        <v>XF:23ID2-VA{Diag:01-GV:1}</v>
      </c>
      <c r="C147" s="30" t="s">
        <v>1585</v>
      </c>
      <c r="D147" s="30"/>
      <c r="E147" s="30"/>
      <c r="F147" s="30"/>
      <c r="G147" s="30"/>
      <c r="H147" s="30" t="str">
        <f>CONCATENATE(LEFT(H146,5),"_Cmd.ClsCmd")</f>
        <v>GV_18_Cmd.ClsCmd</v>
      </c>
      <c r="I147" s="32"/>
    </row>
    <row r="148" spans="1:9" x14ac:dyDescent="0.3">
      <c r="A148" s="30">
        <f t="shared" si="2"/>
        <v>147</v>
      </c>
      <c r="B148" s="30" t="s">
        <v>973</v>
      </c>
      <c r="C148" s="30" t="s">
        <v>1288</v>
      </c>
      <c r="D148" s="30"/>
      <c r="E148" s="30"/>
      <c r="F148" s="30"/>
      <c r="G148" s="30"/>
      <c r="H148" s="30" t="s">
        <v>1689</v>
      </c>
      <c r="I148" s="32"/>
    </row>
    <row r="149" spans="1:9" x14ac:dyDescent="0.3">
      <c r="A149" s="30">
        <f t="shared" si="2"/>
        <v>148</v>
      </c>
      <c r="B149" s="30" t="s">
        <v>973</v>
      </c>
      <c r="C149" s="30" t="s">
        <v>1574</v>
      </c>
      <c r="D149" s="30"/>
      <c r="E149" s="11"/>
      <c r="F149" s="11"/>
      <c r="G149" s="11"/>
      <c r="H149" s="30" t="s">
        <v>1690</v>
      </c>
      <c r="I149" s="32"/>
    </row>
    <row r="150" spans="1:9" x14ac:dyDescent="0.3">
      <c r="A150" s="30">
        <f t="shared" si="2"/>
        <v>149</v>
      </c>
      <c r="B150" s="30" t="s">
        <v>973</v>
      </c>
      <c r="C150" s="30" t="s">
        <v>1576</v>
      </c>
      <c r="D150" s="30"/>
      <c r="E150" s="11"/>
      <c r="F150" s="11"/>
      <c r="G150" s="11"/>
      <c r="H150" s="30" t="s">
        <v>1691</v>
      </c>
      <c r="I150" s="32"/>
    </row>
    <row r="151" spans="1:9" x14ac:dyDescent="0.3">
      <c r="A151" s="30">
        <f t="shared" si="2"/>
        <v>150</v>
      </c>
      <c r="B151" s="30" t="s">
        <v>973</v>
      </c>
      <c r="C151" s="30" t="s">
        <v>1578</v>
      </c>
      <c r="D151" s="30"/>
      <c r="E151" s="11"/>
      <c r="F151" s="11"/>
      <c r="G151" s="11"/>
      <c r="H151" s="30" t="s">
        <v>1692</v>
      </c>
      <c r="I151" s="32"/>
    </row>
    <row r="152" spans="1:9" x14ac:dyDescent="0.3">
      <c r="A152" s="30">
        <f t="shared" si="2"/>
        <v>151</v>
      </c>
      <c r="B152" s="30" t="s">
        <v>973</v>
      </c>
      <c r="C152" s="30" t="s">
        <v>1580</v>
      </c>
      <c r="D152" s="30"/>
      <c r="E152" s="11"/>
      <c r="F152" s="11"/>
      <c r="G152" s="11"/>
      <c r="H152" s="30" t="s">
        <v>1693</v>
      </c>
      <c r="I152" s="32"/>
    </row>
    <row r="153" spans="1:9" x14ac:dyDescent="0.3">
      <c r="A153" s="30">
        <f t="shared" si="2"/>
        <v>152</v>
      </c>
      <c r="B153" s="30" t="s">
        <v>973</v>
      </c>
      <c r="C153" s="30" t="s">
        <v>1582</v>
      </c>
      <c r="D153" s="30"/>
      <c r="E153" s="11"/>
      <c r="F153" s="11"/>
      <c r="G153" s="11"/>
      <c r="H153" s="30" t="s">
        <v>1694</v>
      </c>
      <c r="I153" s="32"/>
    </row>
    <row r="154" spans="1:9" x14ac:dyDescent="0.3">
      <c r="A154" s="30">
        <f t="shared" si="2"/>
        <v>153</v>
      </c>
      <c r="B154" s="30" t="str">
        <f>B153</f>
        <v>XF:23ID2-VA{Mon-GV:1}</v>
      </c>
      <c r="C154" s="30" t="s">
        <v>1584</v>
      </c>
      <c r="D154" s="30"/>
      <c r="E154" s="30"/>
      <c r="F154" s="30"/>
      <c r="G154" s="30"/>
      <c r="H154" s="30" t="str">
        <f>CONCATENATE(LEFT(H153,5),"_Cmd.OpnCmd")</f>
        <v>GV_19_Cmd.OpnCmd</v>
      </c>
      <c r="I154" s="32"/>
    </row>
    <row r="155" spans="1:9" x14ac:dyDescent="0.3">
      <c r="A155" s="30">
        <f t="shared" si="2"/>
        <v>154</v>
      </c>
      <c r="B155" s="30" t="str">
        <f>B153</f>
        <v>XF:23ID2-VA{Mon-GV:1}</v>
      </c>
      <c r="C155" s="30" t="s">
        <v>1585</v>
      </c>
      <c r="D155" s="30"/>
      <c r="E155" s="30"/>
      <c r="F155" s="30"/>
      <c r="G155" s="30"/>
      <c r="H155" s="30" t="str">
        <f>CONCATENATE(LEFT(H154,5),"_Cmd.ClsCmd")</f>
        <v>GV_19_Cmd.ClsCmd</v>
      </c>
      <c r="I155" s="32"/>
    </row>
    <row r="156" spans="1:9" x14ac:dyDescent="0.3">
      <c r="A156" s="30">
        <f t="shared" si="2"/>
        <v>155</v>
      </c>
      <c r="B156" s="30" t="s">
        <v>978</v>
      </c>
      <c r="C156" s="30" t="s">
        <v>1288</v>
      </c>
      <c r="D156" s="30"/>
      <c r="E156" s="30"/>
      <c r="F156" s="30"/>
      <c r="G156" s="30"/>
      <c r="H156" s="30" t="s">
        <v>1695</v>
      </c>
      <c r="I156" s="32"/>
    </row>
    <row r="157" spans="1:9" x14ac:dyDescent="0.3">
      <c r="A157" s="30">
        <f t="shared" si="2"/>
        <v>156</v>
      </c>
      <c r="B157" s="30" t="s">
        <v>978</v>
      </c>
      <c r="C157" s="30" t="s">
        <v>1574</v>
      </c>
      <c r="D157" s="30"/>
      <c r="E157" s="11"/>
      <c r="F157" s="11"/>
      <c r="G157" s="11"/>
      <c r="H157" s="30" t="s">
        <v>1696</v>
      </c>
      <c r="I157" s="32"/>
    </row>
    <row r="158" spans="1:9" x14ac:dyDescent="0.3">
      <c r="A158" s="30">
        <f t="shared" si="2"/>
        <v>157</v>
      </c>
      <c r="B158" s="30" t="s">
        <v>978</v>
      </c>
      <c r="C158" s="30" t="s">
        <v>1576</v>
      </c>
      <c r="D158" s="30"/>
      <c r="E158" s="11"/>
      <c r="F158" s="11"/>
      <c r="G158" s="11"/>
      <c r="H158" s="30" t="s">
        <v>1697</v>
      </c>
      <c r="I158" s="32"/>
    </row>
    <row r="159" spans="1:9" x14ac:dyDescent="0.3">
      <c r="A159" s="30">
        <f t="shared" si="2"/>
        <v>158</v>
      </c>
      <c r="B159" s="30" t="s">
        <v>978</v>
      </c>
      <c r="C159" s="30" t="s">
        <v>1578</v>
      </c>
      <c r="D159" s="30"/>
      <c r="E159" s="11"/>
      <c r="F159" s="11"/>
      <c r="G159" s="11"/>
      <c r="H159" s="30" t="s">
        <v>1698</v>
      </c>
      <c r="I159" s="32"/>
    </row>
    <row r="160" spans="1:9" x14ac:dyDescent="0.3">
      <c r="A160" s="30">
        <f t="shared" si="2"/>
        <v>159</v>
      </c>
      <c r="B160" s="30" t="s">
        <v>978</v>
      </c>
      <c r="C160" s="30" t="s">
        <v>1580</v>
      </c>
      <c r="D160" s="30"/>
      <c r="E160" s="11"/>
      <c r="F160" s="11"/>
      <c r="G160" s="11"/>
      <c r="H160" s="30" t="s">
        <v>1699</v>
      </c>
      <c r="I160" s="32"/>
    </row>
    <row r="161" spans="1:9" x14ac:dyDescent="0.3">
      <c r="A161" s="30">
        <f t="shared" si="2"/>
        <v>160</v>
      </c>
      <c r="B161" s="30" t="s">
        <v>978</v>
      </c>
      <c r="C161" s="30" t="s">
        <v>1582</v>
      </c>
      <c r="D161" s="30"/>
      <c r="E161" s="11"/>
      <c r="F161" s="11"/>
      <c r="G161" s="11"/>
      <c r="H161" s="30" t="s">
        <v>1700</v>
      </c>
      <c r="I161" s="32"/>
    </row>
    <row r="162" spans="1:9" x14ac:dyDescent="0.3">
      <c r="A162" s="30">
        <f t="shared" si="2"/>
        <v>161</v>
      </c>
      <c r="B162" s="30" t="str">
        <f>B161</f>
        <v>XF:23ID2-VA{Slt:1-GV:1}</v>
      </c>
      <c r="C162" s="30" t="s">
        <v>1584</v>
      </c>
      <c r="D162" s="30"/>
      <c r="E162" s="30"/>
      <c r="F162" s="30"/>
      <c r="G162" s="30"/>
      <c r="H162" s="30" t="str">
        <f>CONCATENATE(LEFT(H161,5),"_Cmd.OpnCmd")</f>
        <v>GV_20_Cmd.OpnCmd</v>
      </c>
      <c r="I162" s="32"/>
    </row>
    <row r="163" spans="1:9" x14ac:dyDescent="0.3">
      <c r="A163" s="30">
        <f t="shared" si="2"/>
        <v>162</v>
      </c>
      <c r="B163" s="30" t="str">
        <f>B161</f>
        <v>XF:23ID2-VA{Slt:1-GV:1}</v>
      </c>
      <c r="C163" s="30" t="s">
        <v>1585</v>
      </c>
      <c r="D163" s="30"/>
      <c r="E163" s="30"/>
      <c r="F163" s="30"/>
      <c r="G163" s="30"/>
      <c r="H163" s="30" t="str">
        <f>CONCATENATE(LEFT(H162,5),"_Cmd.ClsCmd")</f>
        <v>GV_20_Cmd.ClsCmd</v>
      </c>
      <c r="I163" s="32"/>
    </row>
    <row r="164" spans="1:9" x14ac:dyDescent="0.3">
      <c r="A164" s="30">
        <f t="shared" si="2"/>
        <v>163</v>
      </c>
      <c r="B164" s="30" t="s">
        <v>981</v>
      </c>
      <c r="C164" s="30" t="s">
        <v>1288</v>
      </c>
      <c r="D164" s="30"/>
      <c r="E164" s="30"/>
      <c r="F164" s="30"/>
      <c r="G164" s="30"/>
      <c r="H164" s="30" t="s">
        <v>1701</v>
      </c>
      <c r="I164" s="32"/>
    </row>
    <row r="165" spans="1:9" x14ac:dyDescent="0.3">
      <c r="A165" s="30">
        <f t="shared" si="2"/>
        <v>164</v>
      </c>
      <c r="B165" s="30" t="s">
        <v>981</v>
      </c>
      <c r="C165" s="30" t="s">
        <v>1574</v>
      </c>
      <c r="D165" s="30"/>
      <c r="E165" s="30"/>
      <c r="F165" s="30"/>
      <c r="G165" s="30"/>
      <c r="H165" s="30" t="s">
        <v>1970</v>
      </c>
      <c r="I165" s="32"/>
    </row>
    <row r="166" spans="1:9" x14ac:dyDescent="0.3">
      <c r="A166" s="30">
        <f t="shared" si="2"/>
        <v>165</v>
      </c>
      <c r="B166" s="30" t="s">
        <v>985</v>
      </c>
      <c r="C166" s="30" t="s">
        <v>1288</v>
      </c>
      <c r="D166" s="30"/>
      <c r="E166" s="30"/>
      <c r="F166" s="30"/>
      <c r="G166" s="30"/>
      <c r="H166" s="30" t="s">
        <v>1702</v>
      </c>
      <c r="I166" s="32"/>
    </row>
    <row r="167" spans="1:9" x14ac:dyDescent="0.3">
      <c r="A167" s="30">
        <f t="shared" si="2"/>
        <v>166</v>
      </c>
      <c r="B167" s="30" t="s">
        <v>985</v>
      </c>
      <c r="C167" s="30" t="s">
        <v>1574</v>
      </c>
      <c r="D167" s="30"/>
      <c r="E167" s="11"/>
      <c r="F167" s="11"/>
      <c r="G167" s="11"/>
      <c r="H167" s="30" t="s">
        <v>1703</v>
      </c>
      <c r="I167" s="32"/>
    </row>
    <row r="168" spans="1:9" x14ac:dyDescent="0.3">
      <c r="A168" s="30">
        <f t="shared" si="2"/>
        <v>167</v>
      </c>
      <c r="B168" s="30" t="s">
        <v>985</v>
      </c>
      <c r="C168" s="30" t="s">
        <v>1576</v>
      </c>
      <c r="D168" s="30"/>
      <c r="E168" s="11"/>
      <c r="F168" s="11"/>
      <c r="G168" s="11"/>
      <c r="H168" s="30" t="s">
        <v>1704</v>
      </c>
      <c r="I168" s="32"/>
    </row>
    <row r="169" spans="1:9" x14ac:dyDescent="0.3">
      <c r="A169" s="30">
        <f t="shared" si="2"/>
        <v>168</v>
      </c>
      <c r="B169" s="30" t="s">
        <v>985</v>
      </c>
      <c r="C169" s="30" t="s">
        <v>1578</v>
      </c>
      <c r="D169" s="30"/>
      <c r="E169" s="11"/>
      <c r="F169" s="11"/>
      <c r="G169" s="11"/>
      <c r="H169" s="30" t="s">
        <v>1705</v>
      </c>
      <c r="I169" s="32"/>
    </row>
    <row r="170" spans="1:9" x14ac:dyDescent="0.3">
      <c r="A170" s="30">
        <f t="shared" si="2"/>
        <v>169</v>
      </c>
      <c r="B170" s="30" t="s">
        <v>985</v>
      </c>
      <c r="C170" s="30" t="s">
        <v>1580</v>
      </c>
      <c r="D170" s="30"/>
      <c r="E170" s="11"/>
      <c r="F170" s="11"/>
      <c r="G170" s="11"/>
      <c r="H170" s="30" t="s">
        <v>1706</v>
      </c>
      <c r="I170" s="32"/>
    </row>
    <row r="171" spans="1:9" x14ac:dyDescent="0.3">
      <c r="A171" s="30">
        <f t="shared" si="2"/>
        <v>170</v>
      </c>
      <c r="B171" s="30" t="s">
        <v>985</v>
      </c>
      <c r="C171" s="30" t="s">
        <v>1582</v>
      </c>
      <c r="D171" s="30"/>
      <c r="E171" s="11"/>
      <c r="F171" s="11"/>
      <c r="G171" s="11"/>
      <c r="H171" s="30" t="s">
        <v>1707</v>
      </c>
      <c r="I171" s="32"/>
    </row>
    <row r="172" spans="1:9" x14ac:dyDescent="0.3">
      <c r="A172" s="30">
        <f t="shared" si="2"/>
        <v>171</v>
      </c>
      <c r="B172" s="30" t="str">
        <f>B171</f>
        <v>XF:23ID2-VA{Pmp:Inl:01-GV:1}</v>
      </c>
      <c r="C172" s="30" t="s">
        <v>1584</v>
      </c>
      <c r="D172" s="30"/>
      <c r="E172" s="30"/>
      <c r="F172" s="30"/>
      <c r="G172" s="30"/>
      <c r="H172" s="30" t="str">
        <f>CONCATENATE(LEFT(H171,5),"_Cmd.OpnCmd")</f>
        <v>GV_21_Cmd.OpnCmd</v>
      </c>
      <c r="I172" s="32"/>
    </row>
    <row r="173" spans="1:9" x14ac:dyDescent="0.3">
      <c r="A173" s="30">
        <f t="shared" si="2"/>
        <v>172</v>
      </c>
      <c r="B173" s="30" t="str">
        <f>B171</f>
        <v>XF:23ID2-VA{Pmp:Inl:01-GV:1}</v>
      </c>
      <c r="C173" s="30" t="s">
        <v>1585</v>
      </c>
      <c r="D173" s="30"/>
      <c r="E173" s="30"/>
      <c r="F173" s="30"/>
      <c r="G173" s="30"/>
      <c r="H173" s="30" t="str">
        <f>CONCATENATE(LEFT(H172,5),"_Cmd.ClsCmd")</f>
        <v>GV_21_Cmd.ClsCmd</v>
      </c>
      <c r="I173" s="32"/>
    </row>
    <row r="174" spans="1:9" x14ac:dyDescent="0.3">
      <c r="A174" s="30">
        <f t="shared" si="2"/>
        <v>173</v>
      </c>
      <c r="B174" s="30" t="s">
        <v>989</v>
      </c>
      <c r="C174" s="30" t="s">
        <v>1288</v>
      </c>
      <c r="D174" s="30"/>
      <c r="E174" s="30"/>
      <c r="F174" s="30"/>
      <c r="G174" s="30"/>
      <c r="H174" s="30" t="s">
        <v>1708</v>
      </c>
      <c r="I174" s="32"/>
    </row>
    <row r="175" spans="1:9" x14ac:dyDescent="0.3">
      <c r="A175" s="30">
        <f t="shared" si="2"/>
        <v>174</v>
      </c>
      <c r="B175" s="30" t="s">
        <v>989</v>
      </c>
      <c r="C175" s="30" t="s">
        <v>1574</v>
      </c>
      <c r="D175" s="30"/>
      <c r="E175" s="11"/>
      <c r="F175" s="11"/>
      <c r="G175" s="11"/>
      <c r="H175" s="30" t="s">
        <v>1709</v>
      </c>
      <c r="I175" s="32"/>
    </row>
    <row r="176" spans="1:9" x14ac:dyDescent="0.3">
      <c r="A176" s="30">
        <f t="shared" si="2"/>
        <v>175</v>
      </c>
      <c r="B176" s="30" t="s">
        <v>989</v>
      </c>
      <c r="C176" s="30" t="s">
        <v>1576</v>
      </c>
      <c r="D176" s="30"/>
      <c r="E176" s="11"/>
      <c r="F176" s="11"/>
      <c r="G176" s="11"/>
      <c r="H176" s="30" t="s">
        <v>1710</v>
      </c>
      <c r="I176" s="32"/>
    </row>
    <row r="177" spans="1:9" x14ac:dyDescent="0.3">
      <c r="A177" s="30">
        <f t="shared" si="2"/>
        <v>176</v>
      </c>
      <c r="B177" s="30" t="s">
        <v>989</v>
      </c>
      <c r="C177" s="30" t="s">
        <v>1578</v>
      </c>
      <c r="D177" s="30"/>
      <c r="E177" s="11"/>
      <c r="F177" s="11"/>
      <c r="G177" s="11"/>
      <c r="H177" s="30" t="s">
        <v>1711</v>
      </c>
      <c r="I177" s="32"/>
    </row>
    <row r="178" spans="1:9" x14ac:dyDescent="0.3">
      <c r="A178" s="30">
        <f t="shared" si="2"/>
        <v>177</v>
      </c>
      <c r="B178" s="30" t="s">
        <v>989</v>
      </c>
      <c r="C178" s="30" t="s">
        <v>1580</v>
      </c>
      <c r="D178" s="30"/>
      <c r="E178" s="11"/>
      <c r="F178" s="11"/>
      <c r="G178" s="11"/>
      <c r="H178" s="30" t="s">
        <v>1712</v>
      </c>
      <c r="I178" s="32"/>
    </row>
    <row r="179" spans="1:9" x14ac:dyDescent="0.3">
      <c r="A179" s="30">
        <f t="shared" si="2"/>
        <v>178</v>
      </c>
      <c r="B179" s="30" t="s">
        <v>989</v>
      </c>
      <c r="C179" s="30" t="s">
        <v>1582</v>
      </c>
      <c r="D179" s="30"/>
      <c r="E179" s="11"/>
      <c r="F179" s="11"/>
      <c r="G179" s="11"/>
      <c r="H179" s="30" t="s">
        <v>1713</v>
      </c>
      <c r="I179" s="32"/>
    </row>
    <row r="180" spans="1:9" x14ac:dyDescent="0.3">
      <c r="A180" s="30">
        <f t="shared" si="2"/>
        <v>179</v>
      </c>
      <c r="B180" s="30" t="str">
        <f>B179</f>
        <v>XF:23ID2-VA{Pmp:Inl:02-GV:1}</v>
      </c>
      <c r="C180" s="30" t="s">
        <v>1584</v>
      </c>
      <c r="D180" s="30"/>
      <c r="E180" s="30"/>
      <c r="F180" s="30"/>
      <c r="G180" s="30"/>
      <c r="H180" s="30" t="str">
        <f>CONCATENATE(LEFT(H179,5),"_Cmd.OpnCmd")</f>
        <v>GV_22_Cmd.OpnCmd</v>
      </c>
      <c r="I180" s="32"/>
    </row>
    <row r="181" spans="1:9" x14ac:dyDescent="0.3">
      <c r="A181" s="30">
        <f t="shared" si="2"/>
        <v>180</v>
      </c>
      <c r="B181" s="30" t="str">
        <f>B179</f>
        <v>XF:23ID2-VA{Pmp:Inl:02-GV:1}</v>
      </c>
      <c r="C181" s="30" t="s">
        <v>1585</v>
      </c>
      <c r="D181" s="30"/>
      <c r="E181" s="30"/>
      <c r="F181" s="30"/>
      <c r="G181" s="30"/>
      <c r="H181" s="30" t="str">
        <f>CONCATENATE(LEFT(H180,5),"_Cmd.ClsCmd")</f>
        <v>GV_22_Cmd.ClsCmd</v>
      </c>
      <c r="I181" s="32"/>
    </row>
    <row r="182" spans="1:9" x14ac:dyDescent="0.3">
      <c r="A182" s="30">
        <f t="shared" si="2"/>
        <v>181</v>
      </c>
      <c r="B182" s="30" t="s">
        <v>994</v>
      </c>
      <c r="C182" s="30" t="s">
        <v>1288</v>
      </c>
      <c r="D182" s="30"/>
      <c r="E182" s="30"/>
      <c r="F182" s="30"/>
      <c r="G182" s="30"/>
      <c r="H182" s="30" t="s">
        <v>1714</v>
      </c>
      <c r="I182" s="32"/>
    </row>
    <row r="183" spans="1:9" x14ac:dyDescent="0.3">
      <c r="A183" s="30">
        <f t="shared" si="2"/>
        <v>182</v>
      </c>
      <c r="B183" s="30" t="s">
        <v>994</v>
      </c>
      <c r="C183" s="30" t="s">
        <v>1574</v>
      </c>
      <c r="D183" s="30"/>
      <c r="E183" s="11"/>
      <c r="F183" s="11"/>
      <c r="G183" s="11"/>
      <c r="H183" s="30" t="s">
        <v>1715</v>
      </c>
      <c r="I183" s="32"/>
    </row>
    <row r="184" spans="1:9" x14ac:dyDescent="0.3">
      <c r="A184" s="30">
        <f t="shared" si="2"/>
        <v>183</v>
      </c>
      <c r="B184" s="30" t="s">
        <v>994</v>
      </c>
      <c r="C184" s="30" t="s">
        <v>1576</v>
      </c>
      <c r="D184" s="30"/>
      <c r="E184" s="11"/>
      <c r="F184" s="11"/>
      <c r="G184" s="11"/>
      <c r="H184" s="30" t="s">
        <v>1716</v>
      </c>
      <c r="I184" s="32"/>
    </row>
    <row r="185" spans="1:9" x14ac:dyDescent="0.3">
      <c r="A185" s="30">
        <f t="shared" si="2"/>
        <v>184</v>
      </c>
      <c r="B185" s="30" t="s">
        <v>994</v>
      </c>
      <c r="C185" s="30" t="s">
        <v>1578</v>
      </c>
      <c r="D185" s="30"/>
      <c r="E185" s="11"/>
      <c r="F185" s="11"/>
      <c r="G185" s="11"/>
      <c r="H185" s="30" t="s">
        <v>1717</v>
      </c>
      <c r="I185" s="32"/>
    </row>
    <row r="186" spans="1:9" x14ac:dyDescent="0.3">
      <c r="A186" s="30">
        <f t="shared" si="2"/>
        <v>185</v>
      </c>
      <c r="B186" s="30" t="s">
        <v>994</v>
      </c>
      <c r="C186" s="30" t="s">
        <v>1580</v>
      </c>
      <c r="D186" s="30"/>
      <c r="E186" s="11"/>
      <c r="F186" s="11"/>
      <c r="G186" s="11"/>
      <c r="H186" s="30" t="s">
        <v>1718</v>
      </c>
      <c r="I186" s="32"/>
    </row>
    <row r="187" spans="1:9" x14ac:dyDescent="0.3">
      <c r="A187" s="30">
        <f t="shared" si="2"/>
        <v>186</v>
      </c>
      <c r="B187" s="30" t="s">
        <v>994</v>
      </c>
      <c r="C187" s="30" t="s">
        <v>1582</v>
      </c>
      <c r="D187" s="30"/>
      <c r="E187" s="11"/>
      <c r="F187" s="11"/>
      <c r="G187" s="11"/>
      <c r="H187" s="30" t="s">
        <v>1719</v>
      </c>
      <c r="I187" s="32"/>
    </row>
    <row r="188" spans="1:9" x14ac:dyDescent="0.3">
      <c r="A188" s="30">
        <f t="shared" si="2"/>
        <v>187</v>
      </c>
      <c r="B188" s="30" t="str">
        <f>B187</f>
        <v>XF:23ID2-VA{Pmp:Inl:03-GV:1}</v>
      </c>
      <c r="C188" s="30" t="s">
        <v>1584</v>
      </c>
      <c r="D188" s="30"/>
      <c r="E188" s="30"/>
      <c r="F188" s="30"/>
      <c r="G188" s="30"/>
      <c r="H188" s="30" t="str">
        <f>CONCATENATE(LEFT(H187,5),"_Cmd.OpnCmd")</f>
        <v>GV_23_Cmd.OpnCmd</v>
      </c>
      <c r="I188" s="32"/>
    </row>
    <row r="189" spans="1:9" x14ac:dyDescent="0.3">
      <c r="A189" s="30">
        <f t="shared" si="2"/>
        <v>188</v>
      </c>
      <c r="B189" s="30" t="str">
        <f>B187</f>
        <v>XF:23ID2-VA{Pmp:Inl:03-GV:1}</v>
      </c>
      <c r="C189" s="30" t="s">
        <v>1585</v>
      </c>
      <c r="D189" s="30"/>
      <c r="E189" s="30"/>
      <c r="F189" s="30"/>
      <c r="G189" s="30"/>
      <c r="H189" s="30" t="str">
        <f>CONCATENATE(LEFT(H188,5),"_Cmd.ClsCmd")</f>
        <v>GV_23_Cmd.ClsCmd</v>
      </c>
      <c r="I189" s="32"/>
    </row>
    <row r="190" spans="1:9" x14ac:dyDescent="0.3">
      <c r="A190" s="30">
        <f t="shared" si="2"/>
        <v>189</v>
      </c>
      <c r="B190" s="30" t="s">
        <v>999</v>
      </c>
      <c r="C190" s="30" t="s">
        <v>1288</v>
      </c>
      <c r="D190" s="30"/>
      <c r="E190" s="30"/>
      <c r="F190" s="30"/>
      <c r="G190" s="30"/>
      <c r="H190" s="30" t="s">
        <v>1720</v>
      </c>
      <c r="I190" s="32"/>
    </row>
    <row r="191" spans="1:9" x14ac:dyDescent="0.3">
      <c r="A191" s="30">
        <f t="shared" si="2"/>
        <v>190</v>
      </c>
      <c r="B191" s="30" t="s">
        <v>999</v>
      </c>
      <c r="C191" s="30" t="s">
        <v>1574</v>
      </c>
      <c r="D191" s="30"/>
      <c r="E191" s="11"/>
      <c r="F191" s="11"/>
      <c r="G191" s="11"/>
      <c r="H191" s="30" t="s">
        <v>1721</v>
      </c>
      <c r="I191" s="32"/>
    </row>
    <row r="192" spans="1:9" x14ac:dyDescent="0.3">
      <c r="A192" s="30">
        <f t="shared" si="2"/>
        <v>191</v>
      </c>
      <c r="B192" s="30" t="s">
        <v>999</v>
      </c>
      <c r="C192" s="30" t="s">
        <v>1576</v>
      </c>
      <c r="D192" s="30"/>
      <c r="E192" s="11"/>
      <c r="F192" s="11"/>
      <c r="G192" s="11"/>
      <c r="H192" s="30" t="s">
        <v>1722</v>
      </c>
      <c r="I192" s="32"/>
    </row>
    <row r="193" spans="1:9" x14ac:dyDescent="0.3">
      <c r="A193" s="30">
        <f t="shared" si="2"/>
        <v>192</v>
      </c>
      <c r="B193" s="30" t="s">
        <v>999</v>
      </c>
      <c r="C193" s="30" t="s">
        <v>1578</v>
      </c>
      <c r="D193" s="30"/>
      <c r="E193" s="11"/>
      <c r="F193" s="11"/>
      <c r="G193" s="11"/>
      <c r="H193" s="30" t="s">
        <v>1723</v>
      </c>
      <c r="I193" s="32"/>
    </row>
    <row r="194" spans="1:9" x14ac:dyDescent="0.3">
      <c r="A194" s="30">
        <f t="shared" si="2"/>
        <v>193</v>
      </c>
      <c r="B194" s="30" t="s">
        <v>999</v>
      </c>
      <c r="C194" s="30" t="s">
        <v>1580</v>
      </c>
      <c r="D194" s="30"/>
      <c r="E194" s="11"/>
      <c r="F194" s="11"/>
      <c r="G194" s="11"/>
      <c r="H194" s="30" t="s">
        <v>1724</v>
      </c>
      <c r="I194" s="32"/>
    </row>
    <row r="195" spans="1:9" x14ac:dyDescent="0.3">
      <c r="A195" s="30">
        <f t="shared" si="2"/>
        <v>194</v>
      </c>
      <c r="B195" s="30" t="s">
        <v>999</v>
      </c>
      <c r="C195" s="30" t="s">
        <v>1582</v>
      </c>
      <c r="D195" s="30"/>
      <c r="E195" s="11"/>
      <c r="F195" s="11"/>
      <c r="G195" s="11"/>
      <c r="H195" s="30" t="s">
        <v>1725</v>
      </c>
      <c r="I195" s="32"/>
    </row>
    <row r="196" spans="1:9" x14ac:dyDescent="0.3">
      <c r="A196" s="30">
        <f t="shared" si="2"/>
        <v>195</v>
      </c>
      <c r="B196" s="30" t="str">
        <f>B195</f>
        <v>XF:23ID2-VA{Diag:02-GV:1}</v>
      </c>
      <c r="C196" s="30" t="s">
        <v>1584</v>
      </c>
      <c r="D196" s="30"/>
      <c r="E196" s="30"/>
      <c r="F196" s="30"/>
      <c r="G196" s="30"/>
      <c r="H196" s="30" t="str">
        <f>CONCATENATE(LEFT(H195,5),"_Cmd.OpnCmd")</f>
        <v>GV_24_Cmd.OpnCmd</v>
      </c>
      <c r="I196" s="32"/>
    </row>
    <row r="197" spans="1:9" x14ac:dyDescent="0.3">
      <c r="A197" s="30">
        <f t="shared" si="2"/>
        <v>196</v>
      </c>
      <c r="B197" s="30" t="str">
        <f>B195</f>
        <v>XF:23ID2-VA{Diag:02-GV:1}</v>
      </c>
      <c r="C197" s="30" t="s">
        <v>1585</v>
      </c>
      <c r="D197" s="30"/>
      <c r="E197" s="30"/>
      <c r="F197" s="30"/>
      <c r="G197" s="30"/>
      <c r="H197" s="30" t="str">
        <f>CONCATENATE(LEFT(H196,5),"_Cmd.ClsCmd")</f>
        <v>GV_24_Cmd.ClsCmd</v>
      </c>
      <c r="I197" s="32"/>
    </row>
    <row r="198" spans="1:9" x14ac:dyDescent="0.3">
      <c r="A198" s="30">
        <f t="shared" ref="A198:A261" si="3">A197+1</f>
        <v>197</v>
      </c>
      <c r="B198" s="30" t="s">
        <v>1004</v>
      </c>
      <c r="C198" s="30" t="s">
        <v>1288</v>
      </c>
      <c r="D198" s="30"/>
      <c r="E198" s="30"/>
      <c r="F198" s="30"/>
      <c r="G198" s="30"/>
      <c r="H198" s="30" t="s">
        <v>1726</v>
      </c>
      <c r="I198" s="32"/>
    </row>
    <row r="199" spans="1:9" x14ac:dyDescent="0.3">
      <c r="A199" s="30">
        <f t="shared" si="3"/>
        <v>198</v>
      </c>
      <c r="B199" s="30" t="s">
        <v>1004</v>
      </c>
      <c r="C199" s="30" t="s">
        <v>1574</v>
      </c>
      <c r="D199" s="30"/>
      <c r="E199" s="11"/>
      <c r="F199" s="11"/>
      <c r="G199" s="11"/>
      <c r="H199" s="30" t="s">
        <v>1727</v>
      </c>
      <c r="I199" s="32"/>
    </row>
    <row r="200" spans="1:9" x14ac:dyDescent="0.3">
      <c r="A200" s="30">
        <f t="shared" si="3"/>
        <v>199</v>
      </c>
      <c r="B200" s="30" t="s">
        <v>1004</v>
      </c>
      <c r="C200" s="30" t="s">
        <v>1576</v>
      </c>
      <c r="D200" s="30"/>
      <c r="E200" s="11"/>
      <c r="F200" s="11"/>
      <c r="G200" s="11"/>
      <c r="H200" s="30" t="s">
        <v>1728</v>
      </c>
      <c r="I200" s="32"/>
    </row>
    <row r="201" spans="1:9" x14ac:dyDescent="0.3">
      <c r="A201" s="30">
        <f t="shared" si="3"/>
        <v>200</v>
      </c>
      <c r="B201" s="30" t="s">
        <v>1004</v>
      </c>
      <c r="C201" s="30" t="s">
        <v>1578</v>
      </c>
      <c r="D201" s="30"/>
      <c r="E201" s="11"/>
      <c r="F201" s="11"/>
      <c r="G201" s="11"/>
      <c r="H201" s="30" t="s">
        <v>1729</v>
      </c>
      <c r="I201" s="32"/>
    </row>
    <row r="202" spans="1:9" x14ac:dyDescent="0.3">
      <c r="A202" s="30">
        <f t="shared" si="3"/>
        <v>201</v>
      </c>
      <c r="B202" s="30" t="s">
        <v>1004</v>
      </c>
      <c r="C202" s="30" t="s">
        <v>1580</v>
      </c>
      <c r="D202" s="30"/>
      <c r="E202" s="11"/>
      <c r="F202" s="11"/>
      <c r="G202" s="11"/>
      <c r="H202" s="30" t="s">
        <v>1730</v>
      </c>
      <c r="I202" s="32"/>
    </row>
    <row r="203" spans="1:9" x14ac:dyDescent="0.3">
      <c r="A203" s="30">
        <f t="shared" si="3"/>
        <v>202</v>
      </c>
      <c r="B203" s="30" t="s">
        <v>1004</v>
      </c>
      <c r="C203" s="30" t="s">
        <v>1582</v>
      </c>
      <c r="D203" s="30"/>
      <c r="E203" s="11"/>
      <c r="F203" s="11"/>
      <c r="G203" s="11"/>
      <c r="H203" s="30" t="s">
        <v>1731</v>
      </c>
      <c r="I203" s="32"/>
    </row>
    <row r="204" spans="1:9" x14ac:dyDescent="0.3">
      <c r="A204" s="30">
        <f t="shared" si="3"/>
        <v>203</v>
      </c>
      <c r="B204" s="30" t="str">
        <f>B203</f>
        <v>XF:23ID2-VA{Slt:2-GV:1}</v>
      </c>
      <c r="C204" s="30" t="s">
        <v>1584</v>
      </c>
      <c r="D204" s="30"/>
      <c r="E204" s="30"/>
      <c r="F204" s="30"/>
      <c r="G204" s="30"/>
      <c r="H204" s="30" t="str">
        <f>CONCATENATE(LEFT(H203,5),"_Cmd.OpnCmd")</f>
        <v>GV_25_Cmd.OpnCmd</v>
      </c>
      <c r="I204" s="32"/>
    </row>
    <row r="205" spans="1:9" x14ac:dyDescent="0.3">
      <c r="A205" s="30">
        <f t="shared" si="3"/>
        <v>204</v>
      </c>
      <c r="B205" s="30" t="str">
        <f>B203</f>
        <v>XF:23ID2-VA{Slt:2-GV:1}</v>
      </c>
      <c r="C205" s="30" t="s">
        <v>1585</v>
      </c>
      <c r="D205" s="30"/>
      <c r="E205" s="30"/>
      <c r="F205" s="30"/>
      <c r="G205" s="30"/>
      <c r="H205" s="30" t="str">
        <f>CONCATENATE(LEFT(H204,5),"_Cmd.ClsCmd")</f>
        <v>GV_25_Cmd.ClsCmd</v>
      </c>
      <c r="I205" s="32"/>
    </row>
    <row r="206" spans="1:9" x14ac:dyDescent="0.3">
      <c r="A206" s="30">
        <f t="shared" si="3"/>
        <v>205</v>
      </c>
      <c r="B206" s="30" t="s">
        <v>1009</v>
      </c>
      <c r="C206" s="30" t="s">
        <v>1288</v>
      </c>
      <c r="D206" s="30"/>
      <c r="E206" s="30"/>
      <c r="F206" s="30"/>
      <c r="G206" s="30"/>
      <c r="H206" s="30" t="s">
        <v>1732</v>
      </c>
      <c r="I206" s="32"/>
    </row>
    <row r="207" spans="1:9" x14ac:dyDescent="0.3">
      <c r="A207" s="30">
        <f t="shared" si="3"/>
        <v>206</v>
      </c>
      <c r="B207" s="30" t="s">
        <v>1009</v>
      </c>
      <c r="C207" s="30" t="s">
        <v>1574</v>
      </c>
      <c r="D207" s="30"/>
      <c r="E207" s="11"/>
      <c r="F207" s="11"/>
      <c r="G207" s="11"/>
      <c r="H207" s="30" t="s">
        <v>1733</v>
      </c>
      <c r="I207" s="32"/>
    </row>
    <row r="208" spans="1:9" x14ac:dyDescent="0.3">
      <c r="A208" s="30">
        <f t="shared" si="3"/>
        <v>207</v>
      </c>
      <c r="B208" s="30" t="s">
        <v>1009</v>
      </c>
      <c r="C208" s="30" t="s">
        <v>1576</v>
      </c>
      <c r="D208" s="30"/>
      <c r="E208" s="11"/>
      <c r="F208" s="11"/>
      <c r="G208" s="11"/>
      <c r="H208" s="30" t="s">
        <v>1734</v>
      </c>
      <c r="I208" s="32"/>
    </row>
    <row r="209" spans="1:9" x14ac:dyDescent="0.3">
      <c r="A209" s="30">
        <f t="shared" si="3"/>
        <v>208</v>
      </c>
      <c r="B209" s="30" t="s">
        <v>1009</v>
      </c>
      <c r="C209" s="30" t="s">
        <v>1578</v>
      </c>
      <c r="D209" s="30"/>
      <c r="E209" s="11"/>
      <c r="F209" s="11"/>
      <c r="G209" s="11"/>
      <c r="H209" s="30" t="s">
        <v>1735</v>
      </c>
      <c r="I209" s="32"/>
    </row>
    <row r="210" spans="1:9" x14ac:dyDescent="0.3">
      <c r="A210" s="30">
        <f t="shared" si="3"/>
        <v>209</v>
      </c>
      <c r="B210" s="30" t="s">
        <v>1009</v>
      </c>
      <c r="C210" s="30" t="s">
        <v>1580</v>
      </c>
      <c r="D210" s="30"/>
      <c r="E210" s="11"/>
      <c r="F210" s="11"/>
      <c r="G210" s="11"/>
      <c r="H210" s="30" t="s">
        <v>1736</v>
      </c>
      <c r="I210" s="32"/>
    </row>
    <row r="211" spans="1:9" x14ac:dyDescent="0.3">
      <c r="A211" s="30">
        <f t="shared" si="3"/>
        <v>210</v>
      </c>
      <c r="B211" s="30" t="s">
        <v>1009</v>
      </c>
      <c r="C211" s="30" t="s">
        <v>1582</v>
      </c>
      <c r="D211" s="30"/>
      <c r="E211" s="11"/>
      <c r="F211" s="11"/>
      <c r="G211" s="11"/>
      <c r="H211" s="30" t="s">
        <v>1737</v>
      </c>
      <c r="I211" s="32"/>
    </row>
    <row r="212" spans="1:9" x14ac:dyDescent="0.3">
      <c r="A212" s="30">
        <f t="shared" si="3"/>
        <v>211</v>
      </c>
      <c r="B212" s="30" t="str">
        <f>B211</f>
        <v>XF:23ID2-VA{Chop-GV:1}</v>
      </c>
      <c r="C212" s="30" t="s">
        <v>1584</v>
      </c>
      <c r="D212" s="30"/>
      <c r="E212" s="30"/>
      <c r="F212" s="30"/>
      <c r="G212" s="30"/>
      <c r="H212" s="30" t="str">
        <f>CONCATENATE(LEFT(H211,5),"_Cmd.OpnCmd")</f>
        <v>GV_26_Cmd.OpnCmd</v>
      </c>
      <c r="I212" s="32"/>
    </row>
    <row r="213" spans="1:9" x14ac:dyDescent="0.3">
      <c r="A213" s="30">
        <f t="shared" si="3"/>
        <v>212</v>
      </c>
      <c r="B213" s="30" t="str">
        <f>B211</f>
        <v>XF:23ID2-VA{Chop-GV:1}</v>
      </c>
      <c r="C213" s="30" t="s">
        <v>1585</v>
      </c>
      <c r="D213" s="30"/>
      <c r="E213" s="30"/>
      <c r="F213" s="30"/>
      <c r="G213" s="30"/>
      <c r="H213" s="30" t="str">
        <f>CONCATENATE(LEFT(H212,5),"_Cmd.ClsCmd")</f>
        <v>GV_26_Cmd.ClsCmd</v>
      </c>
      <c r="I213" s="32"/>
    </row>
    <row r="214" spans="1:9" x14ac:dyDescent="0.3">
      <c r="A214" s="30">
        <f t="shared" si="3"/>
        <v>213</v>
      </c>
      <c r="B214" s="30" t="s">
        <v>1014</v>
      </c>
      <c r="C214" s="30" t="s">
        <v>1288</v>
      </c>
      <c r="D214" s="30"/>
      <c r="E214" s="30"/>
      <c r="F214" s="30"/>
      <c r="G214" s="30"/>
      <c r="H214" s="30" t="s">
        <v>1738</v>
      </c>
      <c r="I214" s="32"/>
    </row>
    <row r="215" spans="1:9" x14ac:dyDescent="0.3">
      <c r="A215" s="30">
        <f t="shared" si="3"/>
        <v>214</v>
      </c>
      <c r="B215" s="30" t="s">
        <v>1014</v>
      </c>
      <c r="C215" s="30" t="s">
        <v>1574</v>
      </c>
      <c r="D215" s="30"/>
      <c r="E215" s="11"/>
      <c r="F215" s="11"/>
      <c r="G215" s="11"/>
      <c r="H215" s="30" t="s">
        <v>1739</v>
      </c>
      <c r="I215" s="32"/>
    </row>
    <row r="216" spans="1:9" x14ac:dyDescent="0.3">
      <c r="A216" s="30">
        <f t="shared" si="3"/>
        <v>215</v>
      </c>
      <c r="B216" s="30" t="s">
        <v>1014</v>
      </c>
      <c r="C216" s="30" t="s">
        <v>1576</v>
      </c>
      <c r="D216" s="30"/>
      <c r="E216" s="11"/>
      <c r="F216" s="11"/>
      <c r="G216" s="11"/>
      <c r="H216" s="30" t="s">
        <v>1740</v>
      </c>
      <c r="I216" s="32"/>
    </row>
    <row r="217" spans="1:9" x14ac:dyDescent="0.3">
      <c r="A217" s="30">
        <f t="shared" si="3"/>
        <v>216</v>
      </c>
      <c r="B217" s="30" t="s">
        <v>1014</v>
      </c>
      <c r="C217" s="30" t="s">
        <v>1578</v>
      </c>
      <c r="D217" s="30"/>
      <c r="E217" s="11"/>
      <c r="F217" s="11"/>
      <c r="G217" s="11"/>
      <c r="H217" s="30" t="s">
        <v>1741</v>
      </c>
      <c r="I217" s="32"/>
    </row>
    <row r="218" spans="1:9" x14ac:dyDescent="0.3">
      <c r="A218" s="30">
        <f t="shared" si="3"/>
        <v>217</v>
      </c>
      <c r="B218" s="30" t="s">
        <v>1014</v>
      </c>
      <c r="C218" s="30" t="s">
        <v>1580</v>
      </c>
      <c r="D218" s="30"/>
      <c r="E218" s="11"/>
      <c r="F218" s="11"/>
      <c r="G218" s="11"/>
      <c r="H218" s="30" t="s">
        <v>1742</v>
      </c>
      <c r="I218" s="32"/>
    </row>
    <row r="219" spans="1:9" x14ac:dyDescent="0.3">
      <c r="A219" s="30">
        <f t="shared" si="3"/>
        <v>218</v>
      </c>
      <c r="B219" s="30" t="s">
        <v>1014</v>
      </c>
      <c r="C219" s="30" t="s">
        <v>1582</v>
      </c>
      <c r="D219" s="30"/>
      <c r="E219" s="11"/>
      <c r="F219" s="11"/>
      <c r="G219" s="11"/>
      <c r="H219" s="30" t="s">
        <v>1743</v>
      </c>
      <c r="I219" s="32"/>
    </row>
    <row r="220" spans="1:9" x14ac:dyDescent="0.3">
      <c r="A220" s="30">
        <f t="shared" si="3"/>
        <v>219</v>
      </c>
      <c r="B220" s="30" t="str">
        <f>B219</f>
        <v>XF:23ID2-VA{Slt:3-GV:1}</v>
      </c>
      <c r="C220" s="30" t="s">
        <v>1584</v>
      </c>
      <c r="D220" s="30"/>
      <c r="E220" s="30"/>
      <c r="F220" s="30"/>
      <c r="G220" s="30"/>
      <c r="H220" s="30" t="str">
        <f>CONCATENATE(LEFT(H219,5),"_Cmd.OpnCmd")</f>
        <v>GV_27_Cmd.OpnCmd</v>
      </c>
      <c r="I220" s="32"/>
    </row>
    <row r="221" spans="1:9" x14ac:dyDescent="0.3">
      <c r="A221" s="30">
        <f t="shared" si="3"/>
        <v>220</v>
      </c>
      <c r="B221" s="30" t="str">
        <f>B219</f>
        <v>XF:23ID2-VA{Slt:3-GV:1}</v>
      </c>
      <c r="C221" s="30" t="s">
        <v>1585</v>
      </c>
      <c r="D221" s="30"/>
      <c r="E221" s="30"/>
      <c r="F221" s="30"/>
      <c r="G221" s="30"/>
      <c r="H221" s="30" t="str">
        <f>CONCATENATE(LEFT(H220,5),"_Cmd.ClsCmd")</f>
        <v>GV_27_Cmd.ClsCmd</v>
      </c>
      <c r="I221" s="32"/>
    </row>
    <row r="222" spans="1:9" x14ac:dyDescent="0.3">
      <c r="A222" s="30">
        <f t="shared" si="3"/>
        <v>221</v>
      </c>
      <c r="B222" s="30" t="s">
        <v>1019</v>
      </c>
      <c r="C222" s="30" t="s">
        <v>1288</v>
      </c>
      <c r="D222" s="30"/>
      <c r="E222" s="30"/>
      <c r="F222" s="30"/>
      <c r="G222" s="30"/>
      <c r="H222" s="30" t="s">
        <v>1744</v>
      </c>
      <c r="I222" s="32"/>
    </row>
    <row r="223" spans="1:9" x14ac:dyDescent="0.3">
      <c r="A223" s="30">
        <f t="shared" si="3"/>
        <v>222</v>
      </c>
      <c r="B223" s="30" t="s">
        <v>1019</v>
      </c>
      <c r="C223" s="30" t="s">
        <v>1574</v>
      </c>
      <c r="D223" s="30"/>
      <c r="E223" s="11"/>
      <c r="F223" s="11"/>
      <c r="G223" s="11"/>
      <c r="H223" s="30" t="s">
        <v>1745</v>
      </c>
      <c r="I223" s="32"/>
    </row>
    <row r="224" spans="1:9" x14ac:dyDescent="0.3">
      <c r="A224" s="30">
        <f t="shared" si="3"/>
        <v>223</v>
      </c>
      <c r="B224" s="30" t="s">
        <v>1019</v>
      </c>
      <c r="C224" s="30" t="s">
        <v>1576</v>
      </c>
      <c r="D224" s="30"/>
      <c r="E224" s="11"/>
      <c r="F224" s="11"/>
      <c r="G224" s="11"/>
      <c r="H224" s="30" t="s">
        <v>1746</v>
      </c>
      <c r="I224" s="32"/>
    </row>
    <row r="225" spans="1:9" x14ac:dyDescent="0.3">
      <c r="A225" s="30">
        <f t="shared" si="3"/>
        <v>224</v>
      </c>
      <c r="B225" s="30" t="s">
        <v>1019</v>
      </c>
      <c r="C225" s="30" t="s">
        <v>1578</v>
      </c>
      <c r="D225" s="30"/>
      <c r="E225" s="11"/>
      <c r="F225" s="11"/>
      <c r="G225" s="11"/>
      <c r="H225" s="30" t="s">
        <v>1747</v>
      </c>
      <c r="I225" s="32"/>
    </row>
    <row r="226" spans="1:9" x14ac:dyDescent="0.3">
      <c r="A226" s="30">
        <f t="shared" si="3"/>
        <v>225</v>
      </c>
      <c r="B226" s="30" t="s">
        <v>1019</v>
      </c>
      <c r="C226" s="30" t="s">
        <v>1580</v>
      </c>
      <c r="D226" s="30"/>
      <c r="E226" s="11"/>
      <c r="F226" s="11"/>
      <c r="G226" s="11"/>
      <c r="H226" s="30" t="s">
        <v>1748</v>
      </c>
      <c r="I226" s="32"/>
    </row>
    <row r="227" spans="1:9" x14ac:dyDescent="0.3">
      <c r="A227" s="30">
        <f t="shared" si="3"/>
        <v>226</v>
      </c>
      <c r="B227" s="30" t="s">
        <v>1019</v>
      </c>
      <c r="C227" s="30" t="s">
        <v>1582</v>
      </c>
      <c r="D227" s="30"/>
      <c r="E227" s="11"/>
      <c r="F227" s="11"/>
      <c r="G227" s="11"/>
      <c r="H227" s="30" t="s">
        <v>1749</v>
      </c>
      <c r="I227" s="32"/>
    </row>
    <row r="228" spans="1:9" x14ac:dyDescent="0.3">
      <c r="A228" s="30">
        <f t="shared" si="3"/>
        <v>227</v>
      </c>
      <c r="B228" s="30" t="str">
        <f>B227</f>
        <v>XF:23ID2-VA{Mir:3-GV:1}</v>
      </c>
      <c r="C228" s="30" t="s">
        <v>1584</v>
      </c>
      <c r="D228" s="30"/>
      <c r="E228" s="30"/>
      <c r="F228" s="30"/>
      <c r="G228" s="30"/>
      <c r="H228" s="30" t="str">
        <f>CONCATENATE(LEFT(H227,5),"_Cmd.OpnCmd")</f>
        <v>GV_28_Cmd.OpnCmd</v>
      </c>
      <c r="I228" s="32"/>
    </row>
    <row r="229" spans="1:9" x14ac:dyDescent="0.3">
      <c r="A229" s="30">
        <f t="shared" si="3"/>
        <v>228</v>
      </c>
      <c r="B229" s="30" t="str">
        <f>B227</f>
        <v>XF:23ID2-VA{Mir:3-GV:1}</v>
      </c>
      <c r="C229" s="30" t="s">
        <v>1585</v>
      </c>
      <c r="D229" s="30"/>
      <c r="E229" s="30"/>
      <c r="F229" s="30"/>
      <c r="G229" s="30"/>
      <c r="H229" s="30" t="str">
        <f>CONCATENATE(LEFT(H228,5),"_Cmd.ClsCmd")</f>
        <v>GV_28_Cmd.ClsCmd</v>
      </c>
      <c r="I229" s="32"/>
    </row>
    <row r="230" spans="1:9" x14ac:dyDescent="0.3">
      <c r="A230" s="30">
        <f t="shared" si="3"/>
        <v>229</v>
      </c>
      <c r="B230" s="30" t="s">
        <v>1024</v>
      </c>
      <c r="C230" s="30" t="s">
        <v>1288</v>
      </c>
      <c r="D230" s="30"/>
      <c r="E230" s="30"/>
      <c r="F230" s="30"/>
      <c r="G230" s="30"/>
      <c r="H230" s="30" t="s">
        <v>1750</v>
      </c>
      <c r="I230" s="32"/>
    </row>
    <row r="231" spans="1:9" x14ac:dyDescent="0.3">
      <c r="A231" s="30">
        <f t="shared" si="3"/>
        <v>230</v>
      </c>
      <c r="B231" s="30" t="s">
        <v>1024</v>
      </c>
      <c r="C231" s="30" t="s">
        <v>1574</v>
      </c>
      <c r="D231" s="30"/>
      <c r="E231" s="11"/>
      <c r="F231" s="11"/>
      <c r="G231" s="11"/>
      <c r="H231" s="30" t="s">
        <v>1751</v>
      </c>
      <c r="I231" s="32"/>
    </row>
    <row r="232" spans="1:9" x14ac:dyDescent="0.3">
      <c r="A232" s="30">
        <f t="shared" si="3"/>
        <v>231</v>
      </c>
      <c r="B232" s="30" t="s">
        <v>1024</v>
      </c>
      <c r="C232" s="30" t="s">
        <v>1576</v>
      </c>
      <c r="D232" s="30"/>
      <c r="E232" s="11"/>
      <c r="F232" s="11"/>
      <c r="G232" s="11"/>
      <c r="H232" s="30" t="s">
        <v>1752</v>
      </c>
      <c r="I232" s="32"/>
    </row>
    <row r="233" spans="1:9" x14ac:dyDescent="0.3">
      <c r="A233" s="30">
        <f t="shared" si="3"/>
        <v>232</v>
      </c>
      <c r="B233" s="30" t="s">
        <v>1024</v>
      </c>
      <c r="C233" s="30" t="s">
        <v>1578</v>
      </c>
      <c r="D233" s="30"/>
      <c r="E233" s="11"/>
      <c r="F233" s="11"/>
      <c r="G233" s="11"/>
      <c r="H233" s="30" t="s">
        <v>1753</v>
      </c>
      <c r="I233" s="32"/>
    </row>
    <row r="234" spans="1:9" x14ac:dyDescent="0.3">
      <c r="A234" s="30">
        <f t="shared" si="3"/>
        <v>233</v>
      </c>
      <c r="B234" s="30" t="s">
        <v>1024</v>
      </c>
      <c r="C234" s="30" t="s">
        <v>1580</v>
      </c>
      <c r="D234" s="30"/>
      <c r="E234" s="11"/>
      <c r="F234" s="11"/>
      <c r="G234" s="11"/>
      <c r="H234" s="30" t="s">
        <v>1754</v>
      </c>
      <c r="I234" s="32"/>
    </row>
    <row r="235" spans="1:9" x14ac:dyDescent="0.3">
      <c r="A235" s="30">
        <f t="shared" si="3"/>
        <v>234</v>
      </c>
      <c r="B235" s="30" t="s">
        <v>1024</v>
      </c>
      <c r="C235" s="30" t="s">
        <v>1582</v>
      </c>
      <c r="D235" s="30"/>
      <c r="E235" s="11"/>
      <c r="F235" s="11"/>
      <c r="G235" s="11"/>
      <c r="H235" s="30" t="s">
        <v>1755</v>
      </c>
      <c r="I235" s="32"/>
    </row>
    <row r="236" spans="1:9" x14ac:dyDescent="0.3">
      <c r="A236" s="30">
        <f t="shared" si="3"/>
        <v>235</v>
      </c>
      <c r="B236" s="30" t="str">
        <f>B235</f>
        <v>XF:23ID2-VA{Diag:03-GV:1}</v>
      </c>
      <c r="C236" s="30" t="s">
        <v>1584</v>
      </c>
      <c r="D236" s="30"/>
      <c r="E236" s="30"/>
      <c r="F236" s="30"/>
      <c r="G236" s="30"/>
      <c r="H236" s="30" t="str">
        <f>CONCATENATE(LEFT(H235,5),"_Cmd.OpnCmd")</f>
        <v>GV_29_Cmd.OpnCmd</v>
      </c>
      <c r="I236" s="32"/>
    </row>
    <row r="237" spans="1:9" x14ac:dyDescent="0.3">
      <c r="A237" s="30">
        <f t="shared" si="3"/>
        <v>236</v>
      </c>
      <c r="B237" s="30" t="str">
        <f>B235</f>
        <v>XF:23ID2-VA{Diag:03-GV:1}</v>
      </c>
      <c r="C237" s="30" t="s">
        <v>1585</v>
      </c>
      <c r="D237" s="30"/>
      <c r="E237" s="30"/>
      <c r="F237" s="30"/>
      <c r="G237" s="30"/>
      <c r="H237" s="30" t="str">
        <f>CONCATENATE(LEFT(H236,5),"_Cmd.ClsCmd")</f>
        <v>GV_29_Cmd.ClsCmd</v>
      </c>
      <c r="I237" s="32"/>
    </row>
    <row r="238" spans="1:9" x14ac:dyDescent="0.3">
      <c r="A238" s="30">
        <f t="shared" si="3"/>
        <v>237</v>
      </c>
      <c r="B238" s="30" t="s">
        <v>1029</v>
      </c>
      <c r="C238" s="30" t="s">
        <v>1288</v>
      </c>
      <c r="D238" s="30"/>
      <c r="E238" s="30"/>
      <c r="F238" s="30"/>
      <c r="G238" s="30"/>
      <c r="H238" s="30" t="s">
        <v>1756</v>
      </c>
      <c r="I238" s="32"/>
    </row>
    <row r="239" spans="1:9" x14ac:dyDescent="0.3">
      <c r="A239" s="30">
        <f t="shared" si="3"/>
        <v>238</v>
      </c>
      <c r="B239" s="30" t="s">
        <v>1029</v>
      </c>
      <c r="C239" s="30" t="s">
        <v>1574</v>
      </c>
      <c r="D239" s="30"/>
      <c r="E239" s="11"/>
      <c r="F239" s="11"/>
      <c r="G239" s="11"/>
      <c r="H239" s="30" t="s">
        <v>1757</v>
      </c>
      <c r="I239" s="32"/>
    </row>
    <row r="240" spans="1:9" x14ac:dyDescent="0.3">
      <c r="A240" s="30">
        <f t="shared" si="3"/>
        <v>239</v>
      </c>
      <c r="B240" s="30" t="s">
        <v>1029</v>
      </c>
      <c r="C240" s="30" t="s">
        <v>1576</v>
      </c>
      <c r="D240" s="30"/>
      <c r="E240" s="11"/>
      <c r="F240" s="11"/>
      <c r="G240" s="11"/>
      <c r="H240" s="30" t="s">
        <v>1758</v>
      </c>
      <c r="I240" s="32"/>
    </row>
    <row r="241" spans="1:9" x14ac:dyDescent="0.3">
      <c r="A241" s="30">
        <f t="shared" si="3"/>
        <v>240</v>
      </c>
      <c r="B241" s="30" t="s">
        <v>1029</v>
      </c>
      <c r="C241" s="30" t="s">
        <v>1578</v>
      </c>
      <c r="D241" s="30"/>
      <c r="E241" s="11"/>
      <c r="F241" s="11"/>
      <c r="G241" s="11"/>
      <c r="H241" s="30" t="s">
        <v>1759</v>
      </c>
      <c r="I241" s="32"/>
    </row>
    <row r="242" spans="1:9" x14ac:dyDescent="0.3">
      <c r="A242" s="30">
        <f t="shared" si="3"/>
        <v>241</v>
      </c>
      <c r="B242" s="30" t="s">
        <v>1029</v>
      </c>
      <c r="C242" s="30" t="s">
        <v>1580</v>
      </c>
      <c r="D242" s="30"/>
      <c r="E242" s="11"/>
      <c r="F242" s="11"/>
      <c r="G242" s="11"/>
      <c r="H242" s="30" t="s">
        <v>1760</v>
      </c>
      <c r="I242" s="32"/>
    </row>
    <row r="243" spans="1:9" x14ac:dyDescent="0.3">
      <c r="A243" s="30">
        <f t="shared" si="3"/>
        <v>242</v>
      </c>
      <c r="B243" s="30" t="s">
        <v>1029</v>
      </c>
      <c r="C243" s="30" t="s">
        <v>1582</v>
      </c>
      <c r="D243" s="30"/>
      <c r="E243" s="11"/>
      <c r="F243" s="11"/>
      <c r="G243" s="11"/>
      <c r="H243" s="30" t="s">
        <v>1761</v>
      </c>
      <c r="I243" s="32"/>
    </row>
    <row r="244" spans="1:9" x14ac:dyDescent="0.3">
      <c r="A244" s="30">
        <f t="shared" si="3"/>
        <v>243</v>
      </c>
      <c r="B244" s="30" t="str">
        <f>B243</f>
        <v>XF:23ID2-VA{GC-GV:1}</v>
      </c>
      <c r="C244" s="30" t="s">
        <v>1584</v>
      </c>
      <c r="D244" s="30"/>
      <c r="E244" s="30"/>
      <c r="F244" s="30"/>
      <c r="G244" s="30"/>
      <c r="H244" s="30" t="str">
        <f>CONCATENATE(LEFT(H243,5),"_Cmd.OpnCmd")</f>
        <v>GV_30_Cmd.OpnCmd</v>
      </c>
      <c r="I244" s="32"/>
    </row>
    <row r="245" spans="1:9" x14ac:dyDescent="0.3">
      <c r="A245" s="30">
        <f t="shared" si="3"/>
        <v>244</v>
      </c>
      <c r="B245" s="30" t="str">
        <f>B243</f>
        <v>XF:23ID2-VA{GC-GV:1}</v>
      </c>
      <c r="C245" s="30" t="s">
        <v>1585</v>
      </c>
      <c r="D245" s="30"/>
      <c r="E245" s="30"/>
      <c r="F245" s="30"/>
      <c r="G245" s="30"/>
      <c r="H245" s="30" t="str">
        <f>CONCATENATE(LEFT(H244,5),"_Cmd.ClsCmd")</f>
        <v>GV_30_Cmd.ClsCmd</v>
      </c>
      <c r="I245" s="32"/>
    </row>
    <row r="246" spans="1:9" x14ac:dyDescent="0.3">
      <c r="A246" s="30">
        <f t="shared" si="3"/>
        <v>245</v>
      </c>
      <c r="B246" s="30" t="s">
        <v>1034</v>
      </c>
      <c r="C246" s="30" t="s">
        <v>1288</v>
      </c>
      <c r="D246" s="30"/>
      <c r="E246" s="30"/>
      <c r="F246" s="30"/>
      <c r="G246" s="30"/>
      <c r="H246" s="30" t="s">
        <v>1762</v>
      </c>
      <c r="I246" s="32"/>
    </row>
    <row r="247" spans="1:9" x14ac:dyDescent="0.3">
      <c r="A247" s="30">
        <f t="shared" si="3"/>
        <v>246</v>
      </c>
      <c r="B247" s="30" t="s">
        <v>1034</v>
      </c>
      <c r="C247" s="30" t="s">
        <v>1574</v>
      </c>
      <c r="D247" s="30"/>
      <c r="E247" s="11"/>
      <c r="F247" s="11"/>
      <c r="G247" s="11"/>
      <c r="H247" s="30" t="s">
        <v>1763</v>
      </c>
      <c r="I247" s="32"/>
    </row>
    <row r="248" spans="1:9" x14ac:dyDescent="0.3">
      <c r="A248" s="30">
        <f t="shared" si="3"/>
        <v>247</v>
      </c>
      <c r="B248" s="30" t="s">
        <v>1034</v>
      </c>
      <c r="C248" s="30" t="s">
        <v>1576</v>
      </c>
      <c r="D248" s="30"/>
      <c r="E248" s="11"/>
      <c r="F248" s="11"/>
      <c r="G248" s="11"/>
      <c r="H248" s="30" t="s">
        <v>1764</v>
      </c>
      <c r="I248" s="32"/>
    </row>
    <row r="249" spans="1:9" x14ac:dyDescent="0.3">
      <c r="A249" s="30">
        <f t="shared" si="3"/>
        <v>248</v>
      </c>
      <c r="B249" s="30" t="s">
        <v>1034</v>
      </c>
      <c r="C249" s="30" t="s">
        <v>1578</v>
      </c>
      <c r="D249" s="30"/>
      <c r="E249" s="11"/>
      <c r="F249" s="11"/>
      <c r="G249" s="11"/>
      <c r="H249" s="30" t="s">
        <v>1765</v>
      </c>
      <c r="I249" s="32"/>
    </row>
    <row r="250" spans="1:9" x14ac:dyDescent="0.3">
      <c r="A250" s="30">
        <f t="shared" si="3"/>
        <v>249</v>
      </c>
      <c r="B250" s="30" t="s">
        <v>1034</v>
      </c>
      <c r="C250" s="30" t="s">
        <v>1580</v>
      </c>
      <c r="D250" s="30"/>
      <c r="E250" s="11"/>
      <c r="F250" s="11"/>
      <c r="G250" s="11"/>
      <c r="H250" s="30" t="s">
        <v>1766</v>
      </c>
      <c r="I250" s="32"/>
    </row>
    <row r="251" spans="1:9" x14ac:dyDescent="0.3">
      <c r="A251" s="30">
        <f t="shared" si="3"/>
        <v>250</v>
      </c>
      <c r="B251" s="30" t="s">
        <v>1034</v>
      </c>
      <c r="C251" s="30" t="s">
        <v>1582</v>
      </c>
      <c r="D251" s="30"/>
      <c r="E251" s="11"/>
      <c r="F251" s="11"/>
      <c r="G251" s="11"/>
      <c r="H251" s="30" t="s">
        <v>1767</v>
      </c>
      <c r="I251" s="32"/>
    </row>
    <row r="252" spans="1:9" x14ac:dyDescent="0.3">
      <c r="A252" s="30">
        <f t="shared" si="3"/>
        <v>251</v>
      </c>
      <c r="B252" s="30" t="str">
        <f>B251</f>
        <v>XF:23ID2-VA{GC-GV:2}</v>
      </c>
      <c r="C252" s="30" t="s">
        <v>1584</v>
      </c>
      <c r="D252" s="30"/>
      <c r="E252" s="30"/>
      <c r="F252" s="30"/>
      <c r="G252" s="30"/>
      <c r="H252" s="30" t="str">
        <f>CONCATENATE(LEFT(H251,5),"_Cmd.OpnCmd")</f>
        <v>GV_31_Cmd.OpnCmd</v>
      </c>
      <c r="I252" s="32"/>
    </row>
    <row r="253" spans="1:9" x14ac:dyDescent="0.3">
      <c r="A253" s="30">
        <f t="shared" si="3"/>
        <v>252</v>
      </c>
      <c r="B253" s="30" t="str">
        <f>B251</f>
        <v>XF:23ID2-VA{GC-GV:2}</v>
      </c>
      <c r="C253" s="30" t="s">
        <v>1585</v>
      </c>
      <c r="D253" s="30"/>
      <c r="E253" s="30"/>
      <c r="F253" s="30"/>
      <c r="G253" s="30"/>
      <c r="H253" s="30" t="str">
        <f>CONCATENATE(LEFT(H252,5),"_Cmd.ClsCmd")</f>
        <v>GV_31_Cmd.ClsCmd</v>
      </c>
      <c r="I253" s="32"/>
    </row>
    <row r="254" spans="1:9" x14ac:dyDescent="0.3">
      <c r="A254" s="30">
        <f t="shared" si="3"/>
        <v>253</v>
      </c>
      <c r="B254" s="30" t="s">
        <v>1039</v>
      </c>
      <c r="C254" s="30" t="s">
        <v>1288</v>
      </c>
      <c r="D254" s="30"/>
      <c r="E254" s="30"/>
      <c r="F254" s="30"/>
      <c r="G254" s="30"/>
      <c r="H254" s="30" t="s">
        <v>1768</v>
      </c>
      <c r="I254" s="32"/>
    </row>
    <row r="255" spans="1:9" x14ac:dyDescent="0.3">
      <c r="A255" s="30">
        <f t="shared" si="3"/>
        <v>254</v>
      </c>
      <c r="B255" s="30" t="s">
        <v>1039</v>
      </c>
      <c r="C255" s="30" t="s">
        <v>1574</v>
      </c>
      <c r="D255" s="30"/>
      <c r="E255" s="30"/>
      <c r="F255" s="30"/>
      <c r="G255" s="30"/>
      <c r="H255" s="30" t="s">
        <v>1769</v>
      </c>
      <c r="I255" s="32"/>
    </row>
    <row r="256" spans="1:9" x14ac:dyDescent="0.3">
      <c r="A256" s="30">
        <f t="shared" si="3"/>
        <v>255</v>
      </c>
      <c r="B256" s="30" t="s">
        <v>1039</v>
      </c>
      <c r="C256" s="30" t="s">
        <v>1576</v>
      </c>
      <c r="D256" s="30"/>
      <c r="E256" s="30"/>
      <c r="F256" s="30"/>
      <c r="G256" s="30"/>
      <c r="H256" s="30" t="s">
        <v>1770</v>
      </c>
      <c r="I256" s="32"/>
    </row>
    <row r="257" spans="1:9" x14ac:dyDescent="0.3">
      <c r="A257" s="30">
        <f t="shared" si="3"/>
        <v>256</v>
      </c>
      <c r="B257" s="30" t="s">
        <v>1039</v>
      </c>
      <c r="C257" s="30" t="s">
        <v>1578</v>
      </c>
      <c r="D257" s="30"/>
      <c r="E257" s="30"/>
      <c r="F257" s="30"/>
      <c r="G257" s="30"/>
      <c r="H257" s="30" t="s">
        <v>1771</v>
      </c>
      <c r="I257" s="32"/>
    </row>
    <row r="258" spans="1:9" x14ac:dyDescent="0.3">
      <c r="A258" s="30">
        <f t="shared" si="3"/>
        <v>257</v>
      </c>
      <c r="B258" s="30" t="s">
        <v>1039</v>
      </c>
      <c r="C258" s="30" t="s">
        <v>1580</v>
      </c>
      <c r="D258" s="30"/>
      <c r="E258" s="30"/>
      <c r="F258" s="30"/>
      <c r="G258" s="30"/>
      <c r="H258" s="30" t="s">
        <v>1772</v>
      </c>
      <c r="I258" s="32"/>
    </row>
    <row r="259" spans="1:9" x14ac:dyDescent="0.3">
      <c r="A259" s="30">
        <f t="shared" si="3"/>
        <v>258</v>
      </c>
      <c r="B259" s="30" t="s">
        <v>1039</v>
      </c>
      <c r="C259" s="30" t="s">
        <v>1582</v>
      </c>
      <c r="D259" s="30"/>
      <c r="E259" s="30"/>
      <c r="F259" s="30"/>
      <c r="G259" s="30"/>
      <c r="H259" s="30" t="s">
        <v>1773</v>
      </c>
      <c r="I259" s="32"/>
    </row>
    <row r="260" spans="1:9" x14ac:dyDescent="0.3">
      <c r="A260" s="30">
        <f t="shared" si="3"/>
        <v>259</v>
      </c>
      <c r="B260" s="30" t="str">
        <f>B259</f>
        <v>XF:23ID2-VA{GC-GV:3}</v>
      </c>
      <c r="C260" s="30" t="s">
        <v>1584</v>
      </c>
      <c r="D260" s="30"/>
      <c r="E260" s="30"/>
      <c r="F260" s="30"/>
      <c r="G260" s="30"/>
      <c r="H260" s="30" t="str">
        <f>CONCATENATE(LEFT(H259,5),"_Cmd.OpnCmd")</f>
        <v>GV_32_Cmd.OpnCmd</v>
      </c>
      <c r="I260" s="32"/>
    </row>
    <row r="261" spans="1:9" x14ac:dyDescent="0.3">
      <c r="A261" s="30">
        <f t="shared" si="3"/>
        <v>260</v>
      </c>
      <c r="B261" s="30" t="str">
        <f>B259</f>
        <v>XF:23ID2-VA{GC-GV:3}</v>
      </c>
      <c r="C261" s="30" t="s">
        <v>1585</v>
      </c>
      <c r="D261" s="30"/>
      <c r="E261" s="30"/>
      <c r="F261" s="30"/>
      <c r="G261" s="30"/>
      <c r="H261" s="30" t="str">
        <f>CONCATENATE(LEFT(H260,5),"_Cmd.ClsCmd")</f>
        <v>GV_32_Cmd.ClsCmd</v>
      </c>
      <c r="I261" s="32"/>
    </row>
    <row r="262" spans="1:9" x14ac:dyDescent="0.3">
      <c r="A262" s="30"/>
      <c r="B262" s="30" t="s">
        <v>1888</v>
      </c>
      <c r="C262" s="30" t="s">
        <v>1288</v>
      </c>
      <c r="D262" s="30"/>
      <c r="E262" s="30"/>
      <c r="F262" s="30"/>
      <c r="G262" s="30"/>
      <c r="H262" s="30" t="s">
        <v>2144</v>
      </c>
      <c r="I262" s="32"/>
    </row>
    <row r="263" spans="1:9" x14ac:dyDescent="0.3">
      <c r="A263" s="30"/>
      <c r="B263" s="30" t="s">
        <v>1888</v>
      </c>
      <c r="C263" s="30" t="s">
        <v>1574</v>
      </c>
      <c r="D263" s="30"/>
      <c r="E263" s="30"/>
      <c r="F263" s="30"/>
      <c r="G263" s="30"/>
      <c r="H263" s="30" t="s">
        <v>2145</v>
      </c>
      <c r="I263" s="32"/>
    </row>
    <row r="264" spans="1:9" x14ac:dyDescent="0.3">
      <c r="A264" s="30"/>
      <c r="B264" s="30" t="s">
        <v>1888</v>
      </c>
      <c r="C264" s="30" t="s">
        <v>1576</v>
      </c>
      <c r="D264" s="30"/>
      <c r="E264" s="30"/>
      <c r="F264" s="30"/>
      <c r="G264" s="30"/>
      <c r="H264" s="30" t="s">
        <v>2146</v>
      </c>
      <c r="I264" s="32"/>
    </row>
    <row r="265" spans="1:9" x14ac:dyDescent="0.3">
      <c r="A265" s="30"/>
      <c r="B265" s="30" t="s">
        <v>1888</v>
      </c>
      <c r="C265" s="30" t="s">
        <v>1578</v>
      </c>
      <c r="D265" s="30"/>
      <c r="E265" s="30"/>
      <c r="F265" s="30"/>
      <c r="G265" s="30"/>
      <c r="H265" s="30" t="s">
        <v>2147</v>
      </c>
      <c r="I265" s="32"/>
    </row>
    <row r="266" spans="1:9" x14ac:dyDescent="0.3">
      <c r="A266" s="30"/>
      <c r="B266" s="30" t="s">
        <v>1888</v>
      </c>
      <c r="C266" s="57" t="s">
        <v>2169</v>
      </c>
      <c r="D266" s="30"/>
      <c r="E266" s="30"/>
      <c r="F266" s="30"/>
      <c r="G266" s="30"/>
      <c r="H266" s="30" t="s">
        <v>2148</v>
      </c>
      <c r="I266" s="32"/>
    </row>
    <row r="267" spans="1:9" x14ac:dyDescent="0.3">
      <c r="A267" s="30"/>
      <c r="B267" s="30" t="s">
        <v>1889</v>
      </c>
      <c r="C267" s="30" t="s">
        <v>1288</v>
      </c>
      <c r="D267" s="30"/>
      <c r="E267" s="30"/>
      <c r="F267" s="30"/>
      <c r="G267" s="30"/>
      <c r="H267" s="30" t="s">
        <v>2149</v>
      </c>
      <c r="I267" s="32"/>
    </row>
    <row r="268" spans="1:9" x14ac:dyDescent="0.3">
      <c r="A268" s="30"/>
      <c r="B268" s="30" t="s">
        <v>1889</v>
      </c>
      <c r="C268" s="30" t="s">
        <v>1574</v>
      </c>
      <c r="D268" s="30"/>
      <c r="E268" s="30"/>
      <c r="F268" s="30"/>
      <c r="G268" s="30"/>
      <c r="H268" s="30" t="s">
        <v>2150</v>
      </c>
      <c r="I268" s="32"/>
    </row>
    <row r="269" spans="1:9" x14ac:dyDescent="0.3">
      <c r="A269" s="30"/>
      <c r="B269" s="30" t="s">
        <v>1889</v>
      </c>
      <c r="C269" s="30" t="s">
        <v>1576</v>
      </c>
      <c r="D269" s="30"/>
      <c r="E269" s="30"/>
      <c r="F269" s="30"/>
      <c r="G269" s="30"/>
      <c r="H269" s="30" t="s">
        <v>2151</v>
      </c>
      <c r="I269" s="32"/>
    </row>
    <row r="270" spans="1:9" x14ac:dyDescent="0.3">
      <c r="A270" s="30"/>
      <c r="B270" s="30" t="s">
        <v>1889</v>
      </c>
      <c r="C270" s="30" t="s">
        <v>1578</v>
      </c>
      <c r="D270" s="30"/>
      <c r="E270" s="30"/>
      <c r="F270" s="30"/>
      <c r="G270" s="30"/>
      <c r="H270" s="30" t="s">
        <v>2152</v>
      </c>
      <c r="I270" s="32"/>
    </row>
    <row r="271" spans="1:9" x14ac:dyDescent="0.3">
      <c r="A271" s="30"/>
      <c r="B271" s="30" t="s">
        <v>1889</v>
      </c>
      <c r="C271" s="57" t="s">
        <v>2169</v>
      </c>
      <c r="D271" s="30"/>
      <c r="E271" s="30"/>
      <c r="F271" s="30"/>
      <c r="G271" s="30"/>
      <c r="H271" s="30" t="s">
        <v>2153</v>
      </c>
      <c r="I271" s="32"/>
    </row>
    <row r="272" spans="1:9" x14ac:dyDescent="0.3">
      <c r="A272" s="30"/>
      <c r="B272" s="30" t="s">
        <v>2068</v>
      </c>
      <c r="C272" s="30" t="s">
        <v>1288</v>
      </c>
      <c r="D272" s="30"/>
      <c r="E272" s="30"/>
      <c r="F272" s="30"/>
      <c r="G272" s="30"/>
      <c r="H272" s="30" t="s">
        <v>2154</v>
      </c>
      <c r="I272" s="32"/>
    </row>
    <row r="273" spans="1:9" x14ac:dyDescent="0.3">
      <c r="A273" s="30"/>
      <c r="B273" s="30" t="s">
        <v>2068</v>
      </c>
      <c r="C273" s="30" t="s">
        <v>1574</v>
      </c>
      <c r="D273" s="30"/>
      <c r="E273" s="30"/>
      <c r="F273" s="30"/>
      <c r="G273" s="30"/>
      <c r="H273" s="30" t="s">
        <v>2155</v>
      </c>
      <c r="I273" s="32"/>
    </row>
    <row r="274" spans="1:9" x14ac:dyDescent="0.3">
      <c r="A274" s="30"/>
      <c r="B274" s="30" t="s">
        <v>2068</v>
      </c>
      <c r="C274" s="30" t="s">
        <v>1576</v>
      </c>
      <c r="D274" s="30"/>
      <c r="E274" s="30"/>
      <c r="F274" s="30"/>
      <c r="G274" s="30"/>
      <c r="H274" s="30" t="s">
        <v>2156</v>
      </c>
      <c r="I274" s="32"/>
    </row>
    <row r="275" spans="1:9" x14ac:dyDescent="0.3">
      <c r="A275" s="30"/>
      <c r="B275" s="30" t="s">
        <v>2068</v>
      </c>
      <c r="C275" s="30" t="s">
        <v>1578</v>
      </c>
      <c r="D275" s="30"/>
      <c r="E275" s="30"/>
      <c r="F275" s="30"/>
      <c r="G275" s="30"/>
      <c r="H275" s="30" t="s">
        <v>2157</v>
      </c>
      <c r="I275" s="32"/>
    </row>
    <row r="276" spans="1:9" x14ac:dyDescent="0.3">
      <c r="A276" s="30"/>
      <c r="B276" s="30" t="s">
        <v>2068</v>
      </c>
      <c r="C276" s="57" t="s">
        <v>2169</v>
      </c>
      <c r="D276" s="30"/>
      <c r="E276" s="30"/>
      <c r="F276" s="30"/>
      <c r="G276" s="30"/>
      <c r="H276" s="30" t="s">
        <v>2158</v>
      </c>
      <c r="I276" s="32"/>
    </row>
    <row r="277" spans="1:9" x14ac:dyDescent="0.3">
      <c r="A277" s="30"/>
      <c r="B277" s="30" t="s">
        <v>1890</v>
      </c>
      <c r="C277" s="30" t="s">
        <v>1288</v>
      </c>
      <c r="D277" s="30"/>
      <c r="E277" s="30"/>
      <c r="F277" s="30"/>
      <c r="G277" s="30"/>
      <c r="H277" s="30" t="s">
        <v>2159</v>
      </c>
      <c r="I277" s="32"/>
    </row>
    <row r="278" spans="1:9" x14ac:dyDescent="0.3">
      <c r="A278" s="30"/>
      <c r="B278" s="30" t="s">
        <v>1890</v>
      </c>
      <c r="C278" s="30" t="s">
        <v>1574</v>
      </c>
      <c r="D278" s="30"/>
      <c r="E278" s="30"/>
      <c r="F278" s="30"/>
      <c r="G278" s="30"/>
      <c r="H278" s="30" t="s">
        <v>2160</v>
      </c>
      <c r="I278" s="32"/>
    </row>
    <row r="279" spans="1:9" x14ac:dyDescent="0.3">
      <c r="A279" s="30"/>
      <c r="B279" s="30" t="s">
        <v>1890</v>
      </c>
      <c r="C279" s="30" t="s">
        <v>1576</v>
      </c>
      <c r="D279" s="30"/>
      <c r="E279" s="30"/>
      <c r="F279" s="30"/>
      <c r="G279" s="30"/>
      <c r="H279" s="30" t="s">
        <v>2161</v>
      </c>
      <c r="I279" s="32"/>
    </row>
    <row r="280" spans="1:9" x14ac:dyDescent="0.3">
      <c r="A280" s="30"/>
      <c r="B280" s="30" t="s">
        <v>1890</v>
      </c>
      <c r="C280" s="30" t="s">
        <v>1578</v>
      </c>
      <c r="D280" s="30"/>
      <c r="E280" s="30"/>
      <c r="F280" s="30"/>
      <c r="G280" s="30"/>
      <c r="H280" s="30" t="s">
        <v>2162</v>
      </c>
      <c r="I280" s="32"/>
    </row>
    <row r="281" spans="1:9" x14ac:dyDescent="0.3">
      <c r="A281" s="30"/>
      <c r="B281" s="30" t="s">
        <v>1890</v>
      </c>
      <c r="C281" s="57" t="s">
        <v>2169</v>
      </c>
      <c r="D281" s="30"/>
      <c r="E281" s="30"/>
      <c r="F281" s="30"/>
      <c r="G281" s="30"/>
      <c r="H281" s="30" t="s">
        <v>2163</v>
      </c>
      <c r="I281" s="32"/>
    </row>
    <row r="282" spans="1:9" x14ac:dyDescent="0.3">
      <c r="A282" s="30"/>
      <c r="B282" s="30" t="s">
        <v>1891</v>
      </c>
      <c r="C282" s="30" t="s">
        <v>1288</v>
      </c>
      <c r="D282" s="30"/>
      <c r="E282" s="30"/>
      <c r="F282" s="30"/>
      <c r="G282" s="30"/>
      <c r="H282" s="30" t="s">
        <v>2164</v>
      </c>
      <c r="I282" s="32"/>
    </row>
    <row r="283" spans="1:9" x14ac:dyDescent="0.3">
      <c r="A283" s="30"/>
      <c r="B283" s="30" t="s">
        <v>1891</v>
      </c>
      <c r="C283" s="30" t="s">
        <v>1574</v>
      </c>
      <c r="D283" s="30"/>
      <c r="E283" s="30"/>
      <c r="F283" s="30"/>
      <c r="G283" s="30"/>
      <c r="H283" s="30" t="s">
        <v>2165</v>
      </c>
      <c r="I283" s="32"/>
    </row>
    <row r="284" spans="1:9" x14ac:dyDescent="0.3">
      <c r="A284" s="30"/>
      <c r="B284" s="30" t="s">
        <v>1891</v>
      </c>
      <c r="C284" s="30" t="s">
        <v>1576</v>
      </c>
      <c r="D284" s="30"/>
      <c r="E284" s="30"/>
      <c r="F284" s="30"/>
      <c r="G284" s="30"/>
      <c r="H284" s="30" t="s">
        <v>2166</v>
      </c>
      <c r="I284" s="32"/>
    </row>
    <row r="285" spans="1:9" x14ac:dyDescent="0.3">
      <c r="A285" s="30"/>
      <c r="B285" s="30" t="s">
        <v>1891</v>
      </c>
      <c r="C285" s="30" t="s">
        <v>1578</v>
      </c>
      <c r="D285" s="30"/>
      <c r="E285" s="30"/>
      <c r="F285" s="30"/>
      <c r="G285" s="30"/>
      <c r="H285" s="30" t="s">
        <v>2167</v>
      </c>
      <c r="I285" s="32"/>
    </row>
    <row r="286" spans="1:9" x14ac:dyDescent="0.3">
      <c r="A286" s="30"/>
      <c r="B286" s="30" t="s">
        <v>1891</v>
      </c>
      <c r="C286" s="57" t="s">
        <v>2169</v>
      </c>
      <c r="D286" s="30"/>
      <c r="E286" s="30"/>
      <c r="F286" s="30"/>
      <c r="G286" s="30"/>
      <c r="H286" s="30" t="s">
        <v>2168</v>
      </c>
      <c r="I286" s="32"/>
    </row>
    <row r="287" spans="1:9" x14ac:dyDescent="0.3">
      <c r="A287" s="30">
        <f>A261+1</f>
        <v>261</v>
      </c>
      <c r="B287" t="s">
        <v>1356</v>
      </c>
      <c r="C287" s="11" t="s">
        <v>1774</v>
      </c>
      <c r="D287" s="30"/>
      <c r="E287" s="30"/>
      <c r="F287" s="30"/>
      <c r="G287" s="30"/>
      <c r="H287" s="30" t="s">
        <v>1424</v>
      </c>
      <c r="I287" s="32"/>
    </row>
    <row r="288" spans="1:9" x14ac:dyDescent="0.3">
      <c r="A288" s="30">
        <f t="shared" ref="A288:A349" si="4">A287+1</f>
        <v>262</v>
      </c>
      <c r="B288" t="s">
        <v>1313</v>
      </c>
      <c r="C288" s="11" t="s">
        <v>1774</v>
      </c>
      <c r="D288" s="30"/>
      <c r="E288" s="30"/>
      <c r="F288" s="30"/>
      <c r="G288" s="30"/>
      <c r="H288" s="30" t="s">
        <v>1429</v>
      </c>
      <c r="I288" s="32"/>
    </row>
    <row r="289" spans="1:9" x14ac:dyDescent="0.3">
      <c r="A289" s="30">
        <f t="shared" si="4"/>
        <v>263</v>
      </c>
      <c r="B289" t="s">
        <v>1308</v>
      </c>
      <c r="C289" s="11" t="s">
        <v>1774</v>
      </c>
      <c r="D289" s="30"/>
      <c r="E289" s="30"/>
      <c r="F289" s="30"/>
      <c r="G289" s="30"/>
      <c r="H289" s="30" t="s">
        <v>1433</v>
      </c>
      <c r="I289" s="32"/>
    </row>
    <row r="290" spans="1:9" x14ac:dyDescent="0.3">
      <c r="A290" s="30">
        <f t="shared" si="4"/>
        <v>264</v>
      </c>
      <c r="B290" t="s">
        <v>1334</v>
      </c>
      <c r="C290" s="11" t="s">
        <v>1774</v>
      </c>
      <c r="D290" s="30"/>
      <c r="E290" s="30"/>
      <c r="F290" s="30"/>
      <c r="G290" s="30"/>
      <c r="H290" s="30" t="s">
        <v>1437</v>
      </c>
      <c r="I290" s="32"/>
    </row>
    <row r="291" spans="1:9" x14ac:dyDescent="0.3">
      <c r="A291" s="30">
        <f t="shared" si="4"/>
        <v>265</v>
      </c>
      <c r="B291" t="s">
        <v>1438</v>
      </c>
      <c r="C291" s="11" t="s">
        <v>1774</v>
      </c>
      <c r="D291" s="30"/>
      <c r="E291" s="30"/>
      <c r="F291" s="30"/>
      <c r="G291" s="30"/>
      <c r="H291" s="30" t="s">
        <v>1442</v>
      </c>
      <c r="I291" s="32"/>
    </row>
    <row r="292" spans="1:9" x14ac:dyDescent="0.3">
      <c r="A292" s="30">
        <f t="shared" si="4"/>
        <v>266</v>
      </c>
      <c r="B292" t="s">
        <v>1323</v>
      </c>
      <c r="C292" s="11" t="s">
        <v>1774</v>
      </c>
      <c r="D292" s="30"/>
      <c r="E292" s="30"/>
      <c r="F292" s="30"/>
      <c r="G292" s="30"/>
      <c r="H292" s="30" t="s">
        <v>1446</v>
      </c>
      <c r="I292" s="32"/>
    </row>
    <row r="293" spans="1:9" x14ac:dyDescent="0.3">
      <c r="A293" s="30">
        <f t="shared" si="4"/>
        <v>267</v>
      </c>
      <c r="B293" t="s">
        <v>1338</v>
      </c>
      <c r="C293" s="11" t="s">
        <v>1774</v>
      </c>
      <c r="D293" s="30"/>
      <c r="E293" s="30"/>
      <c r="F293" s="30"/>
      <c r="G293" s="30"/>
      <c r="H293" s="30" t="s">
        <v>1450</v>
      </c>
      <c r="I293" s="32"/>
    </row>
    <row r="294" spans="1:9" x14ac:dyDescent="0.3">
      <c r="A294" s="30">
        <f t="shared" si="4"/>
        <v>268</v>
      </c>
      <c r="B294" t="s">
        <v>1380</v>
      </c>
      <c r="C294" s="11" t="s">
        <v>1774</v>
      </c>
      <c r="D294" s="30"/>
      <c r="E294" s="30"/>
      <c r="F294" s="30"/>
      <c r="G294" s="30"/>
      <c r="H294" s="30" t="s">
        <v>1454</v>
      </c>
      <c r="I294" s="32"/>
    </row>
    <row r="295" spans="1:9" x14ac:dyDescent="0.3">
      <c r="A295" s="30">
        <f t="shared" si="4"/>
        <v>269</v>
      </c>
      <c r="B295" t="s">
        <v>2041</v>
      </c>
      <c r="C295" s="11" t="s">
        <v>1774</v>
      </c>
      <c r="D295" s="30"/>
      <c r="E295" s="30"/>
      <c r="F295" s="30"/>
      <c r="G295" s="30"/>
      <c r="H295" s="30" t="s">
        <v>1458</v>
      </c>
      <c r="I295" s="32"/>
    </row>
    <row r="296" spans="1:9" x14ac:dyDescent="0.3">
      <c r="A296" s="30">
        <f t="shared" si="4"/>
        <v>270</v>
      </c>
      <c r="B296" t="s">
        <v>1376</v>
      </c>
      <c r="C296" s="11" t="s">
        <v>1774</v>
      </c>
      <c r="D296" s="30"/>
      <c r="E296" s="30"/>
      <c r="F296" s="30"/>
      <c r="G296" s="30"/>
      <c r="H296" s="30" t="s">
        <v>1462</v>
      </c>
      <c r="I296" s="32"/>
    </row>
    <row r="297" spans="1:9" x14ac:dyDescent="0.3">
      <c r="A297" s="30">
        <f t="shared" si="4"/>
        <v>271</v>
      </c>
      <c r="B297" t="s">
        <v>1403</v>
      </c>
      <c r="C297" s="11" t="s">
        <v>1774</v>
      </c>
      <c r="D297" s="30"/>
      <c r="E297" s="30"/>
      <c r="F297" s="30"/>
      <c r="G297" s="30"/>
      <c r="H297" s="30" t="s">
        <v>1466</v>
      </c>
      <c r="I297" s="32"/>
    </row>
    <row r="298" spans="1:9" x14ac:dyDescent="0.3">
      <c r="A298" s="30">
        <f t="shared" si="4"/>
        <v>272</v>
      </c>
      <c r="B298" t="s">
        <v>2042</v>
      </c>
      <c r="C298" s="11" t="s">
        <v>1774</v>
      </c>
      <c r="D298" s="30"/>
      <c r="E298" s="30"/>
      <c r="F298" s="30"/>
      <c r="G298" s="30"/>
      <c r="H298" s="30" t="s">
        <v>1470</v>
      </c>
      <c r="I298" s="32"/>
    </row>
    <row r="299" spans="1:9" x14ac:dyDescent="0.3">
      <c r="A299" s="30">
        <f t="shared" si="4"/>
        <v>273</v>
      </c>
      <c r="B299" t="s">
        <v>1400</v>
      </c>
      <c r="C299" s="11" t="s">
        <v>1774</v>
      </c>
      <c r="D299" s="30"/>
      <c r="E299" s="30"/>
      <c r="F299" s="30"/>
      <c r="G299" s="30"/>
      <c r="H299" s="30" t="s">
        <v>1474</v>
      </c>
      <c r="I299" s="32"/>
    </row>
    <row r="300" spans="1:9" x14ac:dyDescent="0.3">
      <c r="A300" s="30">
        <f t="shared" si="4"/>
        <v>274</v>
      </c>
      <c r="B300" t="s">
        <v>1301</v>
      </c>
      <c r="C300" s="11" t="s">
        <v>1774</v>
      </c>
      <c r="D300" s="30"/>
      <c r="E300" s="30"/>
      <c r="F300" s="30"/>
      <c r="G300" s="30"/>
      <c r="H300" s="30" t="s">
        <v>1478</v>
      </c>
      <c r="I300" s="32"/>
    </row>
    <row r="301" spans="1:9" x14ac:dyDescent="0.3">
      <c r="A301" s="30">
        <f t="shared" si="4"/>
        <v>275</v>
      </c>
      <c r="B301" t="s">
        <v>1318</v>
      </c>
      <c r="C301" s="11" t="s">
        <v>1774</v>
      </c>
      <c r="D301" s="30"/>
      <c r="E301" s="30"/>
      <c r="F301" s="30"/>
      <c r="G301" s="30"/>
      <c r="H301" s="30" t="s">
        <v>1481</v>
      </c>
      <c r="I301" s="32"/>
    </row>
    <row r="302" spans="1:9" x14ac:dyDescent="0.3">
      <c r="A302" s="30">
        <f t="shared" si="4"/>
        <v>276</v>
      </c>
      <c r="B302" t="s">
        <v>1350</v>
      </c>
      <c r="C302" s="11" t="s">
        <v>1774</v>
      </c>
      <c r="D302" s="30"/>
      <c r="E302" s="30"/>
      <c r="F302" s="30"/>
      <c r="G302" s="30"/>
      <c r="H302" s="30" t="s">
        <v>1485</v>
      </c>
      <c r="I302" s="32"/>
    </row>
    <row r="303" spans="1:9" x14ac:dyDescent="0.3">
      <c r="A303" s="30">
        <f t="shared" si="4"/>
        <v>277</v>
      </c>
      <c r="B303" t="s">
        <v>2043</v>
      </c>
      <c r="C303" s="11" t="s">
        <v>1774</v>
      </c>
      <c r="D303" s="30"/>
      <c r="E303" s="30"/>
      <c r="F303" s="30"/>
      <c r="G303" s="30"/>
      <c r="H303" s="30" t="s">
        <v>1489</v>
      </c>
      <c r="I303" s="32"/>
    </row>
    <row r="304" spans="1:9" x14ac:dyDescent="0.3">
      <c r="A304" s="30">
        <f t="shared" si="4"/>
        <v>278</v>
      </c>
      <c r="B304" t="s">
        <v>2044</v>
      </c>
      <c r="C304" s="11" t="s">
        <v>1774</v>
      </c>
      <c r="D304" s="30"/>
      <c r="E304" s="30"/>
      <c r="F304" s="30"/>
      <c r="G304" s="30"/>
      <c r="H304" s="30" t="s">
        <v>1492</v>
      </c>
      <c r="I304" s="32"/>
    </row>
    <row r="305" spans="1:9" x14ac:dyDescent="0.3">
      <c r="A305" s="30">
        <f t="shared" si="4"/>
        <v>279</v>
      </c>
      <c r="B305" t="s">
        <v>1493</v>
      </c>
      <c r="C305" s="11" t="s">
        <v>1774</v>
      </c>
      <c r="D305" s="30"/>
      <c r="E305" s="30"/>
      <c r="F305" s="30"/>
      <c r="G305" s="30"/>
      <c r="H305" s="30" t="s">
        <v>1497</v>
      </c>
      <c r="I305" s="32"/>
    </row>
    <row r="306" spans="1:9" x14ac:dyDescent="0.3">
      <c r="A306" s="30">
        <f t="shared" si="4"/>
        <v>280</v>
      </c>
      <c r="B306" t="s">
        <v>1498</v>
      </c>
      <c r="C306" s="11" t="s">
        <v>1774</v>
      </c>
      <c r="D306" s="30"/>
      <c r="E306" s="30"/>
      <c r="F306" s="30"/>
      <c r="G306" s="30"/>
      <c r="H306" s="30" t="s">
        <v>1502</v>
      </c>
      <c r="I306" s="32"/>
    </row>
    <row r="307" spans="1:9" x14ac:dyDescent="0.3">
      <c r="A307" s="30">
        <f t="shared" si="4"/>
        <v>281</v>
      </c>
      <c r="B307" t="s">
        <v>1503</v>
      </c>
      <c r="C307" s="11" t="s">
        <v>1774</v>
      </c>
      <c r="D307" s="30"/>
      <c r="E307" s="30"/>
      <c r="F307" s="30"/>
      <c r="G307" s="30"/>
      <c r="H307" s="30" t="s">
        <v>1506</v>
      </c>
      <c r="I307" s="32"/>
    </row>
    <row r="308" spans="1:9" x14ac:dyDescent="0.3">
      <c r="A308" s="30">
        <f t="shared" si="4"/>
        <v>282</v>
      </c>
      <c r="B308" t="s">
        <v>1507</v>
      </c>
      <c r="C308" s="11" t="s">
        <v>1774</v>
      </c>
      <c r="D308" s="30"/>
      <c r="E308" s="30"/>
      <c r="F308" s="30"/>
      <c r="G308" s="30"/>
      <c r="H308" s="30" t="s">
        <v>1510</v>
      </c>
      <c r="I308" s="32"/>
    </row>
    <row r="309" spans="1:9" x14ac:dyDescent="0.3">
      <c r="A309" s="30">
        <f t="shared" si="4"/>
        <v>283</v>
      </c>
      <c r="B309" t="s">
        <v>1360</v>
      </c>
      <c r="C309" s="11" t="s">
        <v>1774</v>
      </c>
      <c r="D309" s="30"/>
      <c r="E309" s="30"/>
      <c r="F309" s="30"/>
      <c r="G309" s="30"/>
      <c r="H309" s="30" t="s">
        <v>1513</v>
      </c>
      <c r="I309" s="32"/>
    </row>
    <row r="310" spans="1:9" x14ac:dyDescent="0.3">
      <c r="A310" s="30">
        <f t="shared" si="4"/>
        <v>284</v>
      </c>
      <c r="B310" t="s">
        <v>1360</v>
      </c>
      <c r="C310" t="s">
        <v>1775</v>
      </c>
      <c r="D310" s="30"/>
      <c r="E310" s="30"/>
      <c r="F310" s="30"/>
      <c r="G310" s="30"/>
      <c r="H310" s="30" t="s">
        <v>1518</v>
      </c>
      <c r="I310" s="32"/>
    </row>
    <row r="311" spans="1:9" x14ac:dyDescent="0.3">
      <c r="A311" s="30">
        <f t="shared" si="4"/>
        <v>285</v>
      </c>
      <c r="B311" t="s">
        <v>1360</v>
      </c>
      <c r="C311" t="s">
        <v>1776</v>
      </c>
      <c r="D311" s="30"/>
      <c r="E311" s="30"/>
      <c r="F311" s="30"/>
      <c r="G311" s="30"/>
      <c r="H311" s="30" t="s">
        <v>1524</v>
      </c>
      <c r="I311" s="32"/>
    </row>
    <row r="312" spans="1:9" x14ac:dyDescent="0.3">
      <c r="A312" s="30">
        <f t="shared" si="4"/>
        <v>286</v>
      </c>
      <c r="B312" t="s">
        <v>1525</v>
      </c>
      <c r="C312" t="s">
        <v>1775</v>
      </c>
      <c r="D312" s="30"/>
      <c r="E312" s="30"/>
      <c r="F312" s="30"/>
      <c r="G312" s="30"/>
      <c r="H312" s="30" t="s">
        <v>1529</v>
      </c>
      <c r="I312" s="32"/>
    </row>
    <row r="313" spans="1:9" x14ac:dyDescent="0.3">
      <c r="A313" s="30">
        <f t="shared" si="4"/>
        <v>287</v>
      </c>
      <c r="B313" t="s">
        <v>1525</v>
      </c>
      <c r="C313" t="s">
        <v>1776</v>
      </c>
      <c r="D313" s="30"/>
      <c r="E313" s="30"/>
      <c r="F313" s="30"/>
      <c r="G313" s="30"/>
      <c r="H313" s="30" t="s">
        <v>1533</v>
      </c>
      <c r="I313" s="32"/>
    </row>
    <row r="314" spans="1:9" x14ac:dyDescent="0.3">
      <c r="A314" s="30">
        <f t="shared" si="4"/>
        <v>288</v>
      </c>
      <c r="B314" s="30" t="str">
        <f>'PLC EPS IO'!B274</f>
        <v>XF:23IDA-OP:0{Msk:1}</v>
      </c>
      <c r="C314" s="11" t="s">
        <v>1777</v>
      </c>
      <c r="D314" s="30"/>
      <c r="E314" s="30"/>
      <c r="F314" s="30"/>
      <c r="G314" s="30"/>
      <c r="H314" s="11" t="s">
        <v>1778</v>
      </c>
      <c r="I314" s="32"/>
    </row>
    <row r="315" spans="1:9" x14ac:dyDescent="0.3">
      <c r="A315" s="30">
        <f t="shared" si="4"/>
        <v>289</v>
      </c>
      <c r="B315" s="30" t="str">
        <f>'PLC EPS IO'!B275</f>
        <v>XF:23IDA-OP:0{Msk:1}</v>
      </c>
      <c r="C315" s="11" t="s">
        <v>1779</v>
      </c>
      <c r="D315" s="30"/>
      <c r="E315" s="30"/>
      <c r="F315" s="30"/>
      <c r="G315" s="30"/>
      <c r="H315" s="11" t="s">
        <v>1780</v>
      </c>
      <c r="I315" s="32"/>
    </row>
    <row r="316" spans="1:9" x14ac:dyDescent="0.3">
      <c r="A316" s="30">
        <f t="shared" si="4"/>
        <v>290</v>
      </c>
      <c r="B316" s="30" t="str">
        <f>'PLC EPS IO'!B276</f>
        <v>XF:23IDA-OP:1{Mir:1-Msk}</v>
      </c>
      <c r="C316" s="11" t="s">
        <v>1777</v>
      </c>
      <c r="D316" s="30"/>
      <c r="E316" s="30"/>
      <c r="F316" s="30"/>
      <c r="G316" s="30"/>
      <c r="H316" s="11" t="s">
        <v>1781</v>
      </c>
      <c r="I316" s="32"/>
    </row>
    <row r="317" spans="1:9" x14ac:dyDescent="0.3">
      <c r="A317" s="30">
        <f t="shared" si="4"/>
        <v>291</v>
      </c>
      <c r="B317" s="30" t="str">
        <f>'PLC EPS IO'!B277</f>
        <v>XF:23IDA-OP:1{Mir:1-Msk}</v>
      </c>
      <c r="C317" s="11" t="s">
        <v>1779</v>
      </c>
      <c r="D317" s="30"/>
      <c r="E317" s="30"/>
      <c r="F317" s="30"/>
      <c r="G317" s="30"/>
      <c r="H317" s="11" t="s">
        <v>1782</v>
      </c>
      <c r="I317" s="32"/>
    </row>
    <row r="318" spans="1:9" x14ac:dyDescent="0.3">
      <c r="A318" s="30">
        <f t="shared" si="4"/>
        <v>292</v>
      </c>
      <c r="B318" s="30" t="str">
        <f>'PLC EPS IO'!B278</f>
        <v>XF:23IDA-OP:1{Mir:1}</v>
      </c>
      <c r="C318" s="11" t="s">
        <v>1777</v>
      </c>
      <c r="D318" s="30"/>
      <c r="E318" s="30"/>
      <c r="F318" s="30"/>
      <c r="G318" s="30"/>
      <c r="H318" s="11" t="s">
        <v>1783</v>
      </c>
      <c r="I318" s="32"/>
    </row>
    <row r="319" spans="1:9" x14ac:dyDescent="0.3">
      <c r="A319" s="30">
        <f t="shared" si="4"/>
        <v>293</v>
      </c>
      <c r="B319" s="30" t="str">
        <f>'PLC EPS IO'!B279</f>
        <v>XF:23IDA-OP:1{Mir:1}</v>
      </c>
      <c r="C319" s="11" t="s">
        <v>1779</v>
      </c>
      <c r="D319" s="30"/>
      <c r="E319" s="30"/>
      <c r="F319" s="30"/>
      <c r="G319" s="30"/>
      <c r="H319" s="11" t="s">
        <v>1784</v>
      </c>
      <c r="I319" s="32"/>
    </row>
    <row r="320" spans="1:9" x14ac:dyDescent="0.3">
      <c r="A320" s="30">
        <f t="shared" si="4"/>
        <v>294</v>
      </c>
      <c r="B320" s="30" t="str">
        <f>'PLC EPS IO'!B280</f>
        <v>XF:23IDA-OP:1{Msk:1}</v>
      </c>
      <c r="C320" s="11" t="s">
        <v>1777</v>
      </c>
      <c r="D320" s="30"/>
      <c r="E320" s="30"/>
      <c r="F320" s="30"/>
      <c r="G320" s="30"/>
      <c r="H320" s="11" t="s">
        <v>1785</v>
      </c>
      <c r="I320" s="32"/>
    </row>
    <row r="321" spans="1:9" x14ac:dyDescent="0.3">
      <c r="A321" s="30">
        <f t="shared" si="4"/>
        <v>295</v>
      </c>
      <c r="B321" s="30" t="str">
        <f>'PLC EPS IO'!B281</f>
        <v>XF:23IDA-OP:1{Msk:1}</v>
      </c>
      <c r="C321" s="11" t="s">
        <v>1779</v>
      </c>
      <c r="D321" s="30"/>
      <c r="E321" s="30"/>
      <c r="F321" s="30"/>
      <c r="G321" s="30"/>
      <c r="H321" s="11" t="s">
        <v>1786</v>
      </c>
      <c r="I321" s="32"/>
    </row>
    <row r="322" spans="1:9" x14ac:dyDescent="0.3">
      <c r="A322" s="30">
        <f t="shared" si="4"/>
        <v>296</v>
      </c>
      <c r="B322" s="30" t="str">
        <f>'PLC EPS IO'!B282</f>
        <v>XF:23IDA-OP:1{FS:1}</v>
      </c>
      <c r="C322" s="11" t="s">
        <v>1787</v>
      </c>
      <c r="D322" s="30"/>
      <c r="E322" s="30"/>
      <c r="F322" s="30"/>
      <c r="G322" s="30"/>
      <c r="H322" s="11" t="s">
        <v>1788</v>
      </c>
      <c r="I322" s="32"/>
    </row>
    <row r="323" spans="1:9" x14ac:dyDescent="0.3">
      <c r="A323" s="30">
        <f t="shared" si="4"/>
        <v>297</v>
      </c>
      <c r="B323" s="30" t="str">
        <f>'PLC EPS IO'!B283</f>
        <v>XF:23IDA-OP:2{Mir:1A-Msk}</v>
      </c>
      <c r="C323" s="11" t="s">
        <v>1777</v>
      </c>
      <c r="D323" s="30"/>
      <c r="E323" s="30"/>
      <c r="F323" s="30"/>
      <c r="G323" s="30"/>
      <c r="H323" s="11" t="s">
        <v>1789</v>
      </c>
      <c r="I323" s="32"/>
    </row>
    <row r="324" spans="1:9" x14ac:dyDescent="0.3">
      <c r="A324" s="30">
        <f t="shared" si="4"/>
        <v>298</v>
      </c>
      <c r="B324" s="30" t="str">
        <f>'PLC EPS IO'!B284</f>
        <v>XF:23IDA-OP:2{Mir:1B-Msk}</v>
      </c>
      <c r="C324" s="11" t="s">
        <v>1777</v>
      </c>
      <c r="D324" s="30"/>
      <c r="E324" s="30"/>
      <c r="F324" s="30"/>
      <c r="G324" s="30"/>
      <c r="H324" s="11" t="s">
        <v>1790</v>
      </c>
      <c r="I324" s="32"/>
    </row>
    <row r="325" spans="1:9" x14ac:dyDescent="0.3">
      <c r="A325" s="30">
        <f t="shared" si="4"/>
        <v>299</v>
      </c>
      <c r="B325" s="30" t="str">
        <f>'PLC EPS IO'!B285</f>
        <v>XF:23IDA-OP:2{Mir:1A}</v>
      </c>
      <c r="C325" s="11" t="s">
        <v>1777</v>
      </c>
      <c r="D325" s="30"/>
      <c r="E325" s="30"/>
      <c r="F325" s="30"/>
      <c r="G325" s="30"/>
      <c r="H325" s="11" t="s">
        <v>1791</v>
      </c>
      <c r="I325" s="32"/>
    </row>
    <row r="326" spans="1:9" x14ac:dyDescent="0.3">
      <c r="A326" s="30">
        <f t="shared" si="4"/>
        <v>300</v>
      </c>
      <c r="B326" s="30" t="str">
        <f>'PLC EPS IO'!B286</f>
        <v>XF:23IDA-OP:2{Mir:1B}</v>
      </c>
      <c r="C326" s="11" t="s">
        <v>1777</v>
      </c>
      <c r="D326" s="30"/>
      <c r="E326" s="30"/>
      <c r="F326" s="30"/>
      <c r="G326" s="30"/>
      <c r="H326" s="11" t="s">
        <v>1792</v>
      </c>
      <c r="I326" s="32"/>
    </row>
    <row r="327" spans="1:9" x14ac:dyDescent="0.3">
      <c r="A327" s="30">
        <f t="shared" si="4"/>
        <v>301</v>
      </c>
      <c r="B327" s="30" t="str">
        <f>'PLC EPS IO'!B287</f>
        <v>XF:23IDA-OP:2{Mir:1A-Msk}</v>
      </c>
      <c r="C327" s="11" t="s">
        <v>1779</v>
      </c>
      <c r="D327" s="30"/>
      <c r="E327" s="30"/>
      <c r="F327" s="30"/>
      <c r="G327" s="30"/>
      <c r="H327" s="11" t="s">
        <v>1793</v>
      </c>
      <c r="I327" s="32"/>
    </row>
    <row r="328" spans="1:9" x14ac:dyDescent="0.3">
      <c r="A328" s="30">
        <f t="shared" si="4"/>
        <v>302</v>
      </c>
      <c r="B328" s="30" t="str">
        <f>'PLC EPS IO'!B288</f>
        <v>XF:23IDA-OP:2{Mir:1B-Msk}</v>
      </c>
      <c r="C328" s="11" t="s">
        <v>1779</v>
      </c>
      <c r="D328" s="30"/>
      <c r="E328" s="30"/>
      <c r="F328" s="30"/>
      <c r="G328" s="30"/>
      <c r="H328" s="11" t="s">
        <v>1794</v>
      </c>
      <c r="I328" s="32"/>
    </row>
    <row r="329" spans="1:9" x14ac:dyDescent="0.3">
      <c r="A329" s="30">
        <f t="shared" si="4"/>
        <v>303</v>
      </c>
      <c r="B329" s="30" t="str">
        <f>'PLC EPS IO'!B289</f>
        <v>XF:23IDA-OP:2{Mir:1A}</v>
      </c>
      <c r="C329" s="11" t="s">
        <v>1779</v>
      </c>
      <c r="D329" s="30"/>
      <c r="E329" s="30"/>
      <c r="F329" s="30"/>
      <c r="G329" s="30"/>
      <c r="H329" s="11" t="s">
        <v>1795</v>
      </c>
      <c r="I329" s="32"/>
    </row>
    <row r="330" spans="1:9" x14ac:dyDescent="0.3">
      <c r="A330" s="30">
        <f t="shared" si="4"/>
        <v>304</v>
      </c>
      <c r="B330" s="30" t="str">
        <f>'PLC EPS IO'!B290</f>
        <v>XF:23IDA-OP:2{Mir:1B}</v>
      </c>
      <c r="C330" s="11" t="s">
        <v>1779</v>
      </c>
      <c r="D330" s="30"/>
      <c r="E330" s="30"/>
      <c r="F330" s="30"/>
      <c r="G330" s="30"/>
      <c r="H330" s="11" t="s">
        <v>1796</v>
      </c>
      <c r="I330" s="32"/>
    </row>
    <row r="331" spans="1:9" x14ac:dyDescent="0.3">
      <c r="A331" s="30">
        <f t="shared" si="4"/>
        <v>305</v>
      </c>
      <c r="B331" s="30" t="str">
        <f>'PLC EPS IO'!B291</f>
        <v>XF:23IDA-OP:2{Msk:1}</v>
      </c>
      <c r="C331" s="11" t="s">
        <v>1777</v>
      </c>
      <c r="D331" s="30"/>
      <c r="E331" s="30"/>
      <c r="F331" s="30"/>
      <c r="G331" s="30"/>
      <c r="H331" s="11" t="s">
        <v>1797</v>
      </c>
      <c r="I331" s="32"/>
    </row>
    <row r="332" spans="1:9" x14ac:dyDescent="0.3">
      <c r="A332" s="30">
        <f t="shared" si="4"/>
        <v>306</v>
      </c>
      <c r="B332" s="30" t="str">
        <f>'PLC EPS IO'!B292</f>
        <v>XF:23IDA-OP:2{Msk:1}</v>
      </c>
      <c r="C332" s="11" t="s">
        <v>1779</v>
      </c>
      <c r="D332" s="30"/>
      <c r="E332" s="30"/>
      <c r="F332" s="30"/>
      <c r="G332" s="30"/>
      <c r="H332" s="11" t="s">
        <v>1798</v>
      </c>
      <c r="I332" s="32"/>
    </row>
    <row r="333" spans="1:9" x14ac:dyDescent="0.3">
      <c r="A333" s="30">
        <f t="shared" si="4"/>
        <v>307</v>
      </c>
      <c r="B333" s="30" t="str">
        <f>'PLC EPS IO'!B293</f>
        <v>XF:23IDA-VA:0{DP:1}</v>
      </c>
      <c r="C333" s="11" t="s">
        <v>1787</v>
      </c>
      <c r="D333" s="30"/>
      <c r="E333" s="30"/>
      <c r="F333" s="30"/>
      <c r="G333" s="30"/>
      <c r="H333" s="11" t="s">
        <v>1799</v>
      </c>
      <c r="I333" s="32"/>
    </row>
    <row r="334" spans="1:9" x14ac:dyDescent="0.3">
      <c r="A334" s="30">
        <f t="shared" si="4"/>
        <v>308</v>
      </c>
      <c r="B334" s="30" t="str">
        <f>'PLC EPS IO'!B294</f>
        <v>XF:23IDA-UT{DI}</v>
      </c>
      <c r="C334" t="s">
        <v>1800</v>
      </c>
      <c r="D334" s="30"/>
      <c r="E334" s="30"/>
      <c r="F334" s="30"/>
      <c r="G334" s="30"/>
      <c r="H334" s="11" t="s">
        <v>1801</v>
      </c>
      <c r="I334" s="30"/>
    </row>
    <row r="335" spans="1:9" x14ac:dyDescent="0.3">
      <c r="A335" s="30">
        <f t="shared" si="4"/>
        <v>309</v>
      </c>
      <c r="B335" s="30" t="str">
        <f>'PLC EPS IO'!B295</f>
        <v>XF:23IDA-UT{DI}</v>
      </c>
      <c r="C335" t="s">
        <v>1802</v>
      </c>
      <c r="D335" s="30"/>
      <c r="E335" s="30"/>
      <c r="F335" s="30"/>
      <c r="G335" s="30"/>
      <c r="H335" s="11" t="s">
        <v>1803</v>
      </c>
      <c r="I335" s="30"/>
    </row>
    <row r="336" spans="1:9" x14ac:dyDescent="0.3">
      <c r="A336" s="30">
        <f t="shared" si="4"/>
        <v>310</v>
      </c>
      <c r="B336" s="30" t="str">
        <f>'PLC EPS IO'!B296</f>
        <v>XF:23IDA-UT{PCW}</v>
      </c>
      <c r="C336" s="11" t="s">
        <v>1800</v>
      </c>
      <c r="D336" s="30"/>
      <c r="E336" s="30"/>
      <c r="F336" s="30"/>
      <c r="G336" s="30"/>
      <c r="H336" s="11" t="s">
        <v>1804</v>
      </c>
      <c r="I336" s="30"/>
    </row>
    <row r="337" spans="1:12" x14ac:dyDescent="0.3">
      <c r="A337" s="30">
        <f t="shared" si="4"/>
        <v>311</v>
      </c>
      <c r="B337" s="30" t="str">
        <f>'PLC EPS IO'!B297</f>
        <v>XF:23IDA-UT{PCW}</v>
      </c>
      <c r="C337" s="11" t="s">
        <v>1802</v>
      </c>
      <c r="D337" s="30"/>
      <c r="E337" s="30"/>
      <c r="F337" s="30"/>
      <c r="G337" s="30"/>
      <c r="H337" s="11" t="s">
        <v>1805</v>
      </c>
      <c r="I337" s="30"/>
    </row>
    <row r="338" spans="1:12" x14ac:dyDescent="0.3">
      <c r="A338" s="30">
        <f t="shared" si="4"/>
        <v>312</v>
      </c>
      <c r="B338" s="30" t="str">
        <f>'PLC EPS IO'!B298</f>
        <v>XF:23ID1-OP{Diag:02}</v>
      </c>
      <c r="C338" s="11" t="s">
        <v>1787</v>
      </c>
      <c r="D338" s="30"/>
      <c r="E338" s="30"/>
      <c r="F338" s="30"/>
      <c r="G338" s="30"/>
      <c r="H338" s="11" t="s">
        <v>1806</v>
      </c>
      <c r="I338" s="30"/>
    </row>
    <row r="339" spans="1:12" x14ac:dyDescent="0.3">
      <c r="A339" s="30">
        <f t="shared" si="4"/>
        <v>313</v>
      </c>
      <c r="B339" s="30" t="str">
        <f>'PLC EPS IO'!B299</f>
        <v>XF:23ID1-OP{Mon-Mir}</v>
      </c>
      <c r="C339" s="11" t="s">
        <v>1787</v>
      </c>
      <c r="D339" s="30"/>
      <c r="E339" s="30"/>
      <c r="F339" s="30"/>
      <c r="G339" s="30"/>
      <c r="H339" s="11" t="s">
        <v>1807</v>
      </c>
      <c r="I339" s="30"/>
    </row>
    <row r="340" spans="1:12" x14ac:dyDescent="0.3">
      <c r="A340" s="30">
        <f t="shared" si="4"/>
        <v>314</v>
      </c>
      <c r="B340" s="30" t="str">
        <f>'PLC EPS IO'!B300</f>
        <v>XF:23ID1-OP{Mon-Mir:Msk}</v>
      </c>
      <c r="C340" s="11" t="s">
        <v>1787</v>
      </c>
      <c r="D340" s="30"/>
      <c r="E340" s="30"/>
      <c r="F340" s="30"/>
      <c r="G340" s="30"/>
      <c r="H340" s="11" t="s">
        <v>1808</v>
      </c>
      <c r="I340" s="30"/>
    </row>
    <row r="341" spans="1:12" x14ac:dyDescent="0.3">
      <c r="A341" s="30">
        <f t="shared" si="4"/>
        <v>315</v>
      </c>
      <c r="B341" s="30" t="str">
        <f>'PLC EPS IO'!B301</f>
        <v>XF:23ID1-OP{Mon-Grt:1}</v>
      </c>
      <c r="C341" s="11" t="s">
        <v>1787</v>
      </c>
      <c r="D341" s="30"/>
      <c r="E341" s="30"/>
      <c r="F341" s="30"/>
      <c r="G341" s="30"/>
      <c r="H341" s="11" t="s">
        <v>1809</v>
      </c>
      <c r="I341" s="30"/>
      <c r="L341" s="33"/>
    </row>
    <row r="342" spans="1:12" x14ac:dyDescent="0.3">
      <c r="A342" s="30">
        <f t="shared" si="4"/>
        <v>316</v>
      </c>
      <c r="B342" s="30" t="str">
        <f>'PLC EPS IO'!B302</f>
        <v>XF:23ID1-OP{Mon-Grt:2}</v>
      </c>
      <c r="C342" s="11" t="s">
        <v>1787</v>
      </c>
      <c r="D342" s="30"/>
      <c r="E342" s="30"/>
      <c r="F342" s="30"/>
      <c r="G342" s="30"/>
      <c r="H342" s="11" t="s">
        <v>1810</v>
      </c>
      <c r="I342" s="30"/>
      <c r="L342" s="33"/>
    </row>
    <row r="343" spans="1:12" x14ac:dyDescent="0.3">
      <c r="A343" s="30">
        <f t="shared" si="4"/>
        <v>317</v>
      </c>
      <c r="B343" s="30" t="str">
        <f>'PLC EPS IO'!B303</f>
        <v>XF:23ID1-OP{Mon-Grt:3}</v>
      </c>
      <c r="C343" s="11" t="s">
        <v>1787</v>
      </c>
      <c r="D343" s="30"/>
      <c r="E343" s="30"/>
      <c r="F343" s="30"/>
      <c r="G343" s="30"/>
      <c r="H343" s="11" t="s">
        <v>1811</v>
      </c>
      <c r="I343" s="30"/>
      <c r="L343" s="33"/>
    </row>
    <row r="344" spans="1:12" x14ac:dyDescent="0.3">
      <c r="A344" s="30">
        <f t="shared" si="4"/>
        <v>318</v>
      </c>
      <c r="B344" s="30" t="str">
        <f>'PLC EPS IO'!B304</f>
        <v>XF:23ID1-OP{Mon-Grt:4}</v>
      </c>
      <c r="C344" s="11" t="s">
        <v>1787</v>
      </c>
      <c r="D344" s="30"/>
      <c r="E344" s="30"/>
      <c r="F344" s="30"/>
      <c r="G344" s="30"/>
      <c r="H344" s="11" t="s">
        <v>1812</v>
      </c>
      <c r="I344" s="30"/>
      <c r="L344" s="33"/>
    </row>
    <row r="345" spans="1:12" x14ac:dyDescent="0.3">
      <c r="A345" s="30">
        <f t="shared" si="4"/>
        <v>319</v>
      </c>
      <c r="B345" s="30" t="str">
        <f>'PLC EPS IO'!B305</f>
        <v>XF:23ID1-OP{Mir:3-Bdr}</v>
      </c>
      <c r="C345" s="11" t="s">
        <v>1787</v>
      </c>
      <c r="D345" s="30"/>
      <c r="E345" s="30"/>
      <c r="F345" s="30"/>
      <c r="G345" s="30"/>
      <c r="H345" s="11" t="s">
        <v>1813</v>
      </c>
      <c r="I345" s="30"/>
      <c r="L345" s="33"/>
    </row>
    <row r="346" spans="1:12" x14ac:dyDescent="0.3">
      <c r="A346" s="30">
        <f t="shared" si="4"/>
        <v>320</v>
      </c>
      <c r="B346" s="30" t="str">
        <f>'PLC EPS IO'!B306</f>
        <v>XF:23ID2-OP{Diag:01}</v>
      </c>
      <c r="C346" s="11" t="s">
        <v>1787</v>
      </c>
      <c r="D346" s="30"/>
      <c r="E346" s="30"/>
      <c r="F346" s="30"/>
      <c r="G346" s="30"/>
      <c r="H346" s="11" t="s">
        <v>1814</v>
      </c>
      <c r="I346" s="30"/>
    </row>
    <row r="347" spans="1:12" x14ac:dyDescent="0.3">
      <c r="A347" s="30">
        <f t="shared" si="4"/>
        <v>321</v>
      </c>
      <c r="B347" s="30" t="str">
        <f>'PLC EPS IO'!B307</f>
        <v>XF:23ID2-OP{Mon-Mir}</v>
      </c>
      <c r="C347" s="11" t="s">
        <v>1787</v>
      </c>
      <c r="D347" s="30"/>
      <c r="E347" s="30"/>
      <c r="F347" s="30"/>
      <c r="G347" s="30"/>
      <c r="H347" s="11" t="s">
        <v>1815</v>
      </c>
      <c r="I347" s="30"/>
      <c r="L347" s="33"/>
    </row>
    <row r="348" spans="1:12" x14ac:dyDescent="0.3">
      <c r="A348" s="30">
        <f t="shared" si="4"/>
        <v>322</v>
      </c>
      <c r="B348" s="30" t="str">
        <f>'PLC EPS IO'!B308</f>
        <v>XF:23ID2-OP{Mon-Mir:Msk}</v>
      </c>
      <c r="C348" s="11" t="s">
        <v>1787</v>
      </c>
      <c r="D348" s="30"/>
      <c r="E348" s="30"/>
      <c r="F348" s="30"/>
      <c r="G348" s="30"/>
      <c r="H348" s="11" t="s">
        <v>1816</v>
      </c>
      <c r="I348" s="30"/>
      <c r="L348" s="33"/>
    </row>
    <row r="349" spans="1:12" x14ac:dyDescent="0.3">
      <c r="A349" s="30">
        <f t="shared" si="4"/>
        <v>323</v>
      </c>
      <c r="B349" s="30" t="str">
        <f>'PLC EPS IO'!B309</f>
        <v>XF:23ID2-OP{Mon-Grt:1}</v>
      </c>
      <c r="C349" s="11" t="s">
        <v>1787</v>
      </c>
      <c r="D349" s="30"/>
      <c r="E349" s="30"/>
      <c r="F349" s="30"/>
      <c r="G349" s="30"/>
      <c r="H349" s="11" t="s">
        <v>1817</v>
      </c>
    </row>
    <row r="350" spans="1:12" x14ac:dyDescent="0.3">
      <c r="A350" s="30"/>
      <c r="B350" s="30" t="str">
        <f>'PLC EPS IO'!B310</f>
        <v>XF:23ID2-OP{Mon-Grt:2}</v>
      </c>
      <c r="C350" s="11" t="s">
        <v>1787</v>
      </c>
      <c r="D350" s="30"/>
      <c r="E350" s="30"/>
      <c r="F350" s="30"/>
      <c r="G350" s="30"/>
      <c r="H350" s="11" t="s">
        <v>1818</v>
      </c>
      <c r="L350" s="33"/>
    </row>
    <row r="351" spans="1:12" x14ac:dyDescent="0.3">
      <c r="A351" s="30"/>
      <c r="B351" s="30" t="str">
        <f>'PLC EPS IO'!B311</f>
        <v>XF:23ID2-OP{Mon-Grt:3}</v>
      </c>
      <c r="C351" s="11" t="s">
        <v>1787</v>
      </c>
      <c r="D351" s="30"/>
      <c r="E351" s="30"/>
      <c r="F351" s="30"/>
      <c r="G351" s="30"/>
      <c r="H351" s="11" t="s">
        <v>1819</v>
      </c>
      <c r="L351" s="33"/>
    </row>
    <row r="352" spans="1:12" x14ac:dyDescent="0.3">
      <c r="A352" s="30"/>
      <c r="B352" s="30" t="str">
        <f>'PLC EPS IO'!B312</f>
        <v>XF:23ID2-OP{Mon-Grt:4}</v>
      </c>
      <c r="C352" s="11" t="s">
        <v>1787</v>
      </c>
      <c r="D352" s="30"/>
      <c r="E352" s="30"/>
      <c r="F352" s="30"/>
      <c r="G352" s="30"/>
      <c r="H352" s="11" t="s">
        <v>1820</v>
      </c>
      <c r="L352" s="33"/>
    </row>
    <row r="353" spans="1:12" x14ac:dyDescent="0.3">
      <c r="A353" s="30"/>
      <c r="B353" s="30" t="str">
        <f>'PLC EPS IO'!B313</f>
        <v>XF:23ID2-OP{Chop}</v>
      </c>
      <c r="C353" s="11" t="s">
        <v>1787</v>
      </c>
      <c r="D353" s="30"/>
      <c r="E353" s="30"/>
      <c r="F353" s="30"/>
      <c r="G353" s="30"/>
      <c r="H353" s="11" t="s">
        <v>1821</v>
      </c>
      <c r="L353" s="33"/>
    </row>
    <row r="354" spans="1:12" x14ac:dyDescent="0.3">
      <c r="A354" s="30"/>
      <c r="B354" s="25" t="s">
        <v>460</v>
      </c>
      <c r="C354" s="31"/>
      <c r="D354" s="30"/>
      <c r="E354" s="30"/>
      <c r="F354" s="30"/>
      <c r="G354" s="30"/>
      <c r="H354" s="30"/>
      <c r="L354" s="33"/>
    </row>
    <row r="355" spans="1:12" x14ac:dyDescent="0.3">
      <c r="A355" s="30"/>
      <c r="B355" s="25" t="s">
        <v>461</v>
      </c>
      <c r="C355" s="31"/>
      <c r="D355" s="30"/>
      <c r="E355" s="30"/>
      <c r="F355" s="30"/>
      <c r="G355" s="30"/>
      <c r="H355" s="30"/>
      <c r="L355" s="33"/>
    </row>
    <row r="356" spans="1:12" x14ac:dyDescent="0.3">
      <c r="A356" s="30"/>
      <c r="B356" s="25" t="s">
        <v>465</v>
      </c>
      <c r="C356" s="31"/>
      <c r="D356" s="30"/>
      <c r="E356" s="30"/>
      <c r="F356" s="30"/>
      <c r="G356" s="30"/>
      <c r="H356" s="30"/>
    </row>
    <row r="357" spans="1:12" x14ac:dyDescent="0.3">
      <c r="A357" s="30"/>
      <c r="B357" s="25" t="s">
        <v>466</v>
      </c>
      <c r="C357" s="31"/>
      <c r="D357" s="30"/>
      <c r="E357" s="30"/>
      <c r="F357" s="30"/>
      <c r="G357" s="30"/>
      <c r="H357" s="30"/>
    </row>
    <row r="358" spans="1:12" x14ac:dyDescent="0.3">
      <c r="A358" s="30"/>
      <c r="B358" s="25" t="s">
        <v>2065</v>
      </c>
      <c r="C358" s="31"/>
      <c r="D358" s="30"/>
      <c r="E358" s="30"/>
      <c r="F358" s="30"/>
      <c r="G358" s="30"/>
      <c r="H358" s="30"/>
      <c r="I358" s="43"/>
    </row>
    <row r="359" spans="1:12" x14ac:dyDescent="0.3">
      <c r="A359" s="30"/>
      <c r="B359" s="25" t="s">
        <v>2066</v>
      </c>
      <c r="C359" s="31"/>
      <c r="D359" s="30"/>
      <c r="E359" s="30"/>
      <c r="F359" s="30"/>
      <c r="G359" s="30"/>
      <c r="H359" s="30"/>
      <c r="I359" s="43"/>
    </row>
    <row r="360" spans="1:12" x14ac:dyDescent="0.3">
      <c r="A360" s="30"/>
      <c r="B360" s="25" t="s">
        <v>473</v>
      </c>
      <c r="C360" s="31"/>
      <c r="D360" s="30"/>
      <c r="E360" s="30"/>
      <c r="F360" s="30"/>
      <c r="G360" s="30"/>
      <c r="H360" s="30"/>
      <c r="I360" s="43"/>
    </row>
    <row r="361" spans="1:12" x14ac:dyDescent="0.3">
      <c r="A361" s="30"/>
      <c r="B361" s="25" t="s">
        <v>474</v>
      </c>
      <c r="C361" s="31"/>
      <c r="D361" s="30"/>
      <c r="E361" s="30"/>
      <c r="F361" s="30"/>
      <c r="G361" s="30"/>
      <c r="H361" s="30"/>
      <c r="I361" s="43"/>
    </row>
    <row r="362" spans="1:12" x14ac:dyDescent="0.3">
      <c r="A362" s="30"/>
      <c r="B362" s="25" t="s">
        <v>478</v>
      </c>
      <c r="C362" s="31"/>
      <c r="D362" s="30"/>
      <c r="E362" s="30"/>
      <c r="F362" s="30"/>
      <c r="G362" s="30"/>
      <c r="H362" s="30"/>
      <c r="I362" s="43"/>
    </row>
    <row r="363" spans="1:12" x14ac:dyDescent="0.3">
      <c r="A363" s="30"/>
      <c r="B363" s="25" t="s">
        <v>479</v>
      </c>
      <c r="C363" s="31"/>
      <c r="D363" s="30"/>
      <c r="E363" s="30"/>
      <c r="F363" s="30"/>
      <c r="G363" s="30"/>
      <c r="H363" s="30"/>
      <c r="I363" s="43"/>
    </row>
    <row r="364" spans="1:12" x14ac:dyDescent="0.3">
      <c r="A364" s="30"/>
      <c r="B364" s="30"/>
      <c r="C364" s="30"/>
      <c r="D364" s="30"/>
      <c r="E364" s="30"/>
      <c r="F364" s="30"/>
      <c r="G364" s="30"/>
      <c r="H364" s="30"/>
      <c r="I364" s="43"/>
    </row>
    <row r="365" spans="1:12" x14ac:dyDescent="0.3">
      <c r="A365" s="30"/>
      <c r="B365" s="59" t="s">
        <v>2362</v>
      </c>
      <c r="C365" s="30" t="s">
        <v>1288</v>
      </c>
      <c r="D365" s="30"/>
      <c r="E365" s="30"/>
      <c r="F365" s="30"/>
      <c r="G365" s="30"/>
      <c r="H365" s="30" t="s">
        <v>2326</v>
      </c>
      <c r="I365" s="43"/>
    </row>
    <row r="366" spans="1:12" x14ac:dyDescent="0.3">
      <c r="A366" s="30"/>
      <c r="B366" s="59" t="s">
        <v>2362</v>
      </c>
      <c r="C366" s="30" t="s">
        <v>1574</v>
      </c>
      <c r="D366" s="30"/>
      <c r="E366" s="30"/>
      <c r="F366" s="30"/>
      <c r="G366" s="30"/>
      <c r="H366" s="30" t="s">
        <v>2327</v>
      </c>
      <c r="I366" s="43"/>
    </row>
    <row r="367" spans="1:12" x14ac:dyDescent="0.3">
      <c r="A367" s="30"/>
      <c r="B367" s="59" t="s">
        <v>2362</v>
      </c>
      <c r="C367" s="30" t="s">
        <v>1576</v>
      </c>
      <c r="D367" s="30"/>
      <c r="E367" s="30"/>
      <c r="F367" s="30"/>
      <c r="G367" s="30"/>
      <c r="H367" s="30" t="s">
        <v>2328</v>
      </c>
      <c r="I367" s="43"/>
    </row>
    <row r="368" spans="1:12" x14ac:dyDescent="0.3">
      <c r="A368" s="30"/>
      <c r="B368" s="59" t="s">
        <v>2362</v>
      </c>
      <c r="C368" s="30" t="s">
        <v>1578</v>
      </c>
      <c r="D368" s="30"/>
      <c r="E368" s="11"/>
      <c r="F368" s="11"/>
      <c r="G368" s="11"/>
      <c r="H368" s="30" t="s">
        <v>2329</v>
      </c>
      <c r="I368" s="43"/>
    </row>
    <row r="369" spans="1:12" x14ac:dyDescent="0.3">
      <c r="A369" s="30"/>
      <c r="B369" s="59" t="s">
        <v>2362</v>
      </c>
      <c r="C369" s="30" t="s">
        <v>1584</v>
      </c>
      <c r="D369" s="30"/>
      <c r="E369" s="11"/>
      <c r="F369" s="11"/>
      <c r="G369" s="11"/>
      <c r="H369" s="30" t="s">
        <v>2330</v>
      </c>
      <c r="I369" s="43"/>
    </row>
    <row r="370" spans="1:12" x14ac:dyDescent="0.3">
      <c r="A370" s="30"/>
      <c r="B370" s="59" t="s">
        <v>2362</v>
      </c>
      <c r="C370" s="30" t="s">
        <v>1585</v>
      </c>
      <c r="D370" s="30"/>
      <c r="E370" s="11"/>
      <c r="F370" s="11"/>
      <c r="G370" s="11"/>
      <c r="H370" s="30" t="s">
        <v>2331</v>
      </c>
      <c r="I370" s="43"/>
    </row>
    <row r="371" spans="1:12" x14ac:dyDescent="0.3">
      <c r="A371" s="30"/>
      <c r="B371" s="59" t="s">
        <v>2363</v>
      </c>
      <c r="C371" s="30" t="s">
        <v>1288</v>
      </c>
      <c r="D371" s="30"/>
      <c r="E371" s="30"/>
      <c r="F371" s="30"/>
      <c r="G371" s="30"/>
      <c r="H371" s="30" t="s">
        <v>2332</v>
      </c>
      <c r="I371" s="43"/>
      <c r="L371" s="33"/>
    </row>
    <row r="372" spans="1:12" x14ac:dyDescent="0.3">
      <c r="A372" s="30"/>
      <c r="B372" s="59" t="s">
        <v>2363</v>
      </c>
      <c r="C372" s="30" t="s">
        <v>1574</v>
      </c>
      <c r="D372" s="30"/>
      <c r="E372" s="30"/>
      <c r="F372" s="30"/>
      <c r="G372" s="30"/>
      <c r="H372" s="30" t="s">
        <v>2333</v>
      </c>
      <c r="I372" s="43"/>
      <c r="L372" s="33"/>
    </row>
    <row r="373" spans="1:12" x14ac:dyDescent="0.3">
      <c r="A373" s="30"/>
      <c r="B373" s="59" t="s">
        <v>2363</v>
      </c>
      <c r="C373" s="30" t="s">
        <v>1576</v>
      </c>
      <c r="D373" s="30"/>
      <c r="E373" s="30"/>
      <c r="F373" s="30"/>
      <c r="G373" s="30"/>
      <c r="H373" s="30" t="s">
        <v>2334</v>
      </c>
      <c r="I373" s="43"/>
    </row>
    <row r="374" spans="1:12" x14ac:dyDescent="0.3">
      <c r="A374" s="30"/>
      <c r="B374" s="59" t="s">
        <v>2363</v>
      </c>
      <c r="C374" s="30" t="s">
        <v>1578</v>
      </c>
      <c r="D374" s="30"/>
      <c r="E374" s="11"/>
      <c r="F374" s="11"/>
      <c r="G374" s="11"/>
      <c r="H374" s="30" t="s">
        <v>2335</v>
      </c>
      <c r="I374" s="43"/>
      <c r="L374" s="33"/>
    </row>
    <row r="375" spans="1:12" x14ac:dyDescent="0.3">
      <c r="A375" s="30"/>
      <c r="B375" s="59" t="s">
        <v>2363</v>
      </c>
      <c r="C375" s="30" t="s">
        <v>1584</v>
      </c>
      <c r="D375" s="30"/>
      <c r="E375" s="11"/>
      <c r="F375" s="11"/>
      <c r="G375" s="11"/>
      <c r="H375" s="30" t="s">
        <v>2336</v>
      </c>
      <c r="I375" s="43"/>
      <c r="L375" s="33"/>
    </row>
    <row r="376" spans="1:12" x14ac:dyDescent="0.3">
      <c r="A376" s="30"/>
      <c r="B376" s="59" t="s">
        <v>2363</v>
      </c>
      <c r="C376" s="30" t="s">
        <v>1585</v>
      </c>
      <c r="D376" s="30"/>
      <c r="E376" s="11"/>
      <c r="F376" s="11"/>
      <c r="G376" s="11"/>
      <c r="H376" s="30" t="s">
        <v>2337</v>
      </c>
      <c r="I376" s="43"/>
      <c r="L376" s="33"/>
    </row>
    <row r="377" spans="1:12" x14ac:dyDescent="0.3">
      <c r="A377" s="30"/>
      <c r="B377" s="59" t="s">
        <v>2357</v>
      </c>
      <c r="C377" s="30" t="s">
        <v>1288</v>
      </c>
      <c r="D377" s="30"/>
      <c r="E377" s="30"/>
      <c r="F377" s="30"/>
      <c r="G377" s="30"/>
      <c r="H377" s="30" t="s">
        <v>2338</v>
      </c>
      <c r="I377" s="43"/>
    </row>
    <row r="378" spans="1:12" x14ac:dyDescent="0.3">
      <c r="A378" s="30"/>
      <c r="B378" s="59" t="s">
        <v>2357</v>
      </c>
      <c r="C378" s="30" t="s">
        <v>1574</v>
      </c>
      <c r="D378" s="30"/>
      <c r="E378" s="30"/>
      <c r="F378" s="30"/>
      <c r="G378" s="30"/>
      <c r="H378" s="30" t="s">
        <v>2339</v>
      </c>
      <c r="I378" s="43"/>
    </row>
    <row r="379" spans="1:12" x14ac:dyDescent="0.3">
      <c r="A379" s="30"/>
      <c r="B379" s="59" t="s">
        <v>2357</v>
      </c>
      <c r="C379" s="30" t="s">
        <v>1576</v>
      </c>
      <c r="D379" s="30"/>
      <c r="E379" s="30"/>
      <c r="F379" s="30"/>
      <c r="G379" s="30"/>
      <c r="H379" s="30" t="s">
        <v>2340</v>
      </c>
      <c r="I379" s="43"/>
    </row>
    <row r="380" spans="1:12" x14ac:dyDescent="0.3">
      <c r="A380" s="30"/>
      <c r="B380" s="59" t="s">
        <v>2357</v>
      </c>
      <c r="C380" s="30" t="s">
        <v>1578</v>
      </c>
      <c r="D380" s="30"/>
      <c r="E380" s="11"/>
      <c r="F380" s="11"/>
      <c r="G380" s="11"/>
      <c r="H380" s="30" t="s">
        <v>2341</v>
      </c>
      <c r="I380" s="43"/>
    </row>
    <row r="381" spans="1:12" x14ac:dyDescent="0.3">
      <c r="A381" s="30"/>
      <c r="B381" s="59" t="s">
        <v>2357</v>
      </c>
      <c r="C381" s="30" t="s">
        <v>1584</v>
      </c>
      <c r="D381" s="30"/>
      <c r="E381" s="11"/>
      <c r="F381" s="11"/>
      <c r="G381" s="11"/>
      <c r="H381" s="30" t="s">
        <v>2342</v>
      </c>
      <c r="I381" s="43"/>
    </row>
    <row r="382" spans="1:12" x14ac:dyDescent="0.3">
      <c r="A382" s="30"/>
      <c r="B382" s="59" t="s">
        <v>2357</v>
      </c>
      <c r="C382" s="30" t="s">
        <v>1585</v>
      </c>
      <c r="D382" s="30"/>
      <c r="E382" s="11"/>
      <c r="F382" s="11"/>
      <c r="G382" s="11"/>
      <c r="H382" s="30" t="s">
        <v>2343</v>
      </c>
      <c r="I382" s="43"/>
    </row>
    <row r="383" spans="1:12" x14ac:dyDescent="0.3">
      <c r="A383" s="30"/>
      <c r="B383" s="59" t="s">
        <v>2361</v>
      </c>
      <c r="C383" s="30" t="s">
        <v>1288</v>
      </c>
      <c r="D383" s="30"/>
      <c r="E383" s="30"/>
      <c r="F383" s="30"/>
      <c r="G383" s="30"/>
      <c r="H383" s="30" t="s">
        <v>2344</v>
      </c>
      <c r="I383" s="43"/>
      <c r="L383" s="33"/>
    </row>
    <row r="384" spans="1:12" x14ac:dyDescent="0.3">
      <c r="A384" s="30"/>
      <c r="B384" s="59" t="s">
        <v>2361</v>
      </c>
      <c r="C384" s="30" t="s">
        <v>1574</v>
      </c>
      <c r="D384" s="30"/>
      <c r="E384" s="30"/>
      <c r="F384" s="30"/>
      <c r="G384" s="30"/>
      <c r="H384" s="30" t="s">
        <v>2345</v>
      </c>
      <c r="I384" s="43"/>
      <c r="L384" s="33"/>
    </row>
    <row r="385" spans="1:12" x14ac:dyDescent="0.3">
      <c r="A385" s="30"/>
      <c r="B385" s="59" t="s">
        <v>2361</v>
      </c>
      <c r="C385" s="30" t="s">
        <v>1576</v>
      </c>
      <c r="D385" s="30"/>
      <c r="E385" s="30"/>
      <c r="F385" s="30"/>
      <c r="G385" s="30"/>
      <c r="H385" s="30" t="s">
        <v>2346</v>
      </c>
      <c r="I385" s="43"/>
    </row>
    <row r="386" spans="1:12" x14ac:dyDescent="0.3">
      <c r="A386" s="30"/>
      <c r="B386" s="59" t="s">
        <v>2361</v>
      </c>
      <c r="C386" s="30" t="s">
        <v>1578</v>
      </c>
      <c r="D386" s="30"/>
      <c r="E386" s="11"/>
      <c r="F386" s="11"/>
      <c r="G386" s="11"/>
      <c r="H386" s="30" t="s">
        <v>2347</v>
      </c>
      <c r="I386" s="43"/>
      <c r="L386" s="33"/>
    </row>
    <row r="387" spans="1:12" x14ac:dyDescent="0.3">
      <c r="A387" s="30"/>
      <c r="B387" s="59" t="s">
        <v>2361</v>
      </c>
      <c r="C387" s="30" t="s">
        <v>1584</v>
      </c>
      <c r="D387" s="30"/>
      <c r="E387" s="11"/>
      <c r="F387" s="11"/>
      <c r="G387" s="11"/>
      <c r="H387" s="30" t="s">
        <v>2348</v>
      </c>
      <c r="I387" s="43"/>
      <c r="L387" s="33"/>
    </row>
    <row r="388" spans="1:12" x14ac:dyDescent="0.3">
      <c r="A388" s="30"/>
      <c r="B388" s="59" t="s">
        <v>2361</v>
      </c>
      <c r="C388" s="30" t="s">
        <v>1585</v>
      </c>
      <c r="D388" s="30"/>
      <c r="E388" s="11"/>
      <c r="F388" s="11"/>
      <c r="G388" s="11"/>
      <c r="H388" s="30" t="s">
        <v>2349</v>
      </c>
      <c r="I388" s="43"/>
      <c r="L388" s="33"/>
    </row>
    <row r="389" spans="1:12" x14ac:dyDescent="0.3">
      <c r="A389" s="30"/>
      <c r="B389" s="25" t="s">
        <v>1888</v>
      </c>
      <c r="C389" s="31" t="s">
        <v>2282</v>
      </c>
      <c r="D389" s="30"/>
      <c r="E389" s="11"/>
      <c r="F389" s="11"/>
      <c r="G389" s="11"/>
      <c r="H389" s="30" t="s">
        <v>2323</v>
      </c>
      <c r="I389" s="11"/>
    </row>
    <row r="390" spans="1:12" x14ac:dyDescent="0.3">
      <c r="A390" s="30"/>
      <c r="B390" s="25" t="s">
        <v>1889</v>
      </c>
      <c r="C390" s="31" t="s">
        <v>2282</v>
      </c>
      <c r="D390" s="30"/>
      <c r="E390" s="11"/>
      <c r="F390" s="11"/>
      <c r="G390" s="11"/>
      <c r="H390" s="30" t="s">
        <v>2353</v>
      </c>
      <c r="I390" s="11"/>
    </row>
    <row r="391" spans="1:12" x14ac:dyDescent="0.3">
      <c r="A391" s="30"/>
      <c r="B391" s="25" t="s">
        <v>2068</v>
      </c>
      <c r="C391" s="31" t="s">
        <v>2282</v>
      </c>
      <c r="D391" s="30"/>
      <c r="E391" s="11"/>
      <c r="F391" s="11"/>
      <c r="G391" s="11"/>
      <c r="H391" s="30" t="s">
        <v>2354</v>
      </c>
      <c r="I391" s="11"/>
    </row>
    <row r="392" spans="1:12" x14ac:dyDescent="0.3">
      <c r="A392" s="30"/>
      <c r="B392" s="25" t="s">
        <v>1890</v>
      </c>
      <c r="C392" s="31" t="s">
        <v>2282</v>
      </c>
      <c r="D392" s="30"/>
      <c r="E392" s="11"/>
      <c r="F392" s="11"/>
      <c r="G392" s="11"/>
      <c r="H392" s="30" t="s">
        <v>2355</v>
      </c>
      <c r="I392" s="11"/>
    </row>
    <row r="393" spans="1:12" x14ac:dyDescent="0.3">
      <c r="A393" s="30"/>
      <c r="B393" s="25" t="s">
        <v>1891</v>
      </c>
      <c r="C393" s="31" t="s">
        <v>2282</v>
      </c>
      <c r="D393" s="30"/>
      <c r="E393" s="11"/>
      <c r="F393" s="11"/>
      <c r="G393" s="11"/>
      <c r="H393" s="30" t="s">
        <v>2356</v>
      </c>
      <c r="I393" s="11"/>
    </row>
    <row r="394" spans="1:12" x14ac:dyDescent="0.3">
      <c r="A394" s="30"/>
      <c r="B394" s="11"/>
      <c r="C394" s="11"/>
      <c r="D394" s="30"/>
      <c r="E394" s="11"/>
      <c r="F394" s="11"/>
      <c r="G394" s="11"/>
      <c r="H394" s="11"/>
      <c r="I394" s="11"/>
    </row>
    <row r="395" spans="1:12" x14ac:dyDescent="0.3">
      <c r="A395" s="30"/>
      <c r="B395" s="30"/>
      <c r="C395" s="30"/>
      <c r="D395" s="30"/>
      <c r="E395" s="30"/>
      <c r="F395" s="30"/>
      <c r="G395" s="30"/>
      <c r="H395" s="30"/>
      <c r="I395" s="11"/>
    </row>
    <row r="396" spans="1:12" x14ac:dyDescent="0.3">
      <c r="A396" s="30"/>
      <c r="B396" s="30"/>
      <c r="C396" s="30"/>
      <c r="D396" s="30"/>
      <c r="E396" s="30"/>
      <c r="F396" s="30"/>
      <c r="G396" s="30"/>
      <c r="H396" s="30"/>
      <c r="I396" s="11"/>
    </row>
    <row r="397" spans="1:12" x14ac:dyDescent="0.3">
      <c r="A397" s="30"/>
      <c r="B397" s="30"/>
      <c r="C397" s="30"/>
      <c r="D397" s="30"/>
      <c r="E397" s="30"/>
      <c r="F397" s="30"/>
      <c r="G397" s="30"/>
      <c r="H397" s="30"/>
      <c r="I397" s="11"/>
    </row>
    <row r="398" spans="1:12" x14ac:dyDescent="0.3">
      <c r="A398" s="30"/>
      <c r="B398" s="30"/>
      <c r="C398" s="30"/>
      <c r="D398" s="30"/>
      <c r="E398" s="11"/>
      <c r="F398" s="11"/>
      <c r="G398" s="11"/>
      <c r="H398" s="30"/>
    </row>
    <row r="399" spans="1:12" x14ac:dyDescent="0.3">
      <c r="A399" s="30"/>
      <c r="B399" s="30"/>
      <c r="C399" s="30"/>
      <c r="D399" s="30"/>
      <c r="E399" s="11"/>
      <c r="F399" s="11"/>
      <c r="G399" s="11"/>
      <c r="H399" s="30"/>
    </row>
    <row r="400" spans="1:12" x14ac:dyDescent="0.3">
      <c r="A400" s="30"/>
      <c r="B400" s="30"/>
      <c r="C400" s="30"/>
      <c r="D400" s="30"/>
      <c r="E400" s="11"/>
      <c r="F400" s="11"/>
      <c r="G400" s="11"/>
      <c r="H400" s="30"/>
    </row>
    <row r="401" spans="1:12" x14ac:dyDescent="0.3">
      <c r="A401" s="30"/>
      <c r="B401" s="30"/>
      <c r="C401" s="30"/>
      <c r="D401" s="30"/>
      <c r="E401" s="11"/>
      <c r="F401" s="11"/>
      <c r="G401" s="11"/>
      <c r="H401" s="30"/>
    </row>
    <row r="403" spans="1:12" x14ac:dyDescent="0.3">
      <c r="A403" s="30"/>
    </row>
    <row r="404" spans="1:12" x14ac:dyDescent="0.3">
      <c r="A404" s="30"/>
    </row>
    <row r="405" spans="1:12" x14ac:dyDescent="0.3">
      <c r="A405" s="30"/>
    </row>
    <row r="406" spans="1:12" x14ac:dyDescent="0.3">
      <c r="A406" s="30"/>
      <c r="L406" s="33"/>
    </row>
    <row r="407" spans="1:12" x14ac:dyDescent="0.3">
      <c r="A407" s="30"/>
      <c r="L407" s="33"/>
    </row>
    <row r="408" spans="1:12" x14ac:dyDescent="0.3">
      <c r="A408" s="30"/>
    </row>
    <row r="409" spans="1:12" x14ac:dyDescent="0.3">
      <c r="A409" s="30"/>
      <c r="L409" s="33"/>
    </row>
    <row r="410" spans="1:12" x14ac:dyDescent="0.3">
      <c r="A410" s="30"/>
      <c r="L410" s="33"/>
    </row>
    <row r="411" spans="1:12" x14ac:dyDescent="0.3">
      <c r="A411" s="30"/>
      <c r="L411" s="33"/>
    </row>
    <row r="412" spans="1:12" x14ac:dyDescent="0.3">
      <c r="A412" s="30"/>
      <c r="L412" s="33"/>
    </row>
    <row r="413" spans="1:12" x14ac:dyDescent="0.3">
      <c r="A413" s="30"/>
      <c r="L413" s="33"/>
    </row>
    <row r="414" spans="1:12" x14ac:dyDescent="0.3">
      <c r="A414" s="30"/>
      <c r="L414" s="33"/>
    </row>
    <row r="415" spans="1:12" x14ac:dyDescent="0.3">
      <c r="A415" s="30"/>
      <c r="L415" s="33"/>
    </row>
    <row r="416" spans="1:12" x14ac:dyDescent="0.3">
      <c r="A416" s="30"/>
      <c r="L416" s="33"/>
    </row>
    <row r="417" spans="1:12" x14ac:dyDescent="0.3">
      <c r="A417" s="30"/>
      <c r="L417" s="33"/>
    </row>
    <row r="418" spans="1:12" x14ac:dyDescent="0.3">
      <c r="A418" s="30"/>
    </row>
    <row r="419" spans="1:12" x14ac:dyDescent="0.3">
      <c r="A419" s="30"/>
    </row>
    <row r="420" spans="1:12" x14ac:dyDescent="0.3">
      <c r="A420" s="30"/>
    </row>
    <row r="421" spans="1:12" x14ac:dyDescent="0.3">
      <c r="A421" s="30"/>
    </row>
    <row r="422" spans="1:12" x14ac:dyDescent="0.3">
      <c r="A422" s="30"/>
    </row>
    <row r="423" spans="1:12" x14ac:dyDescent="0.3">
      <c r="A423" s="30"/>
    </row>
    <row r="424" spans="1:12" x14ac:dyDescent="0.3">
      <c r="A424" s="30"/>
    </row>
    <row r="425" spans="1:12" x14ac:dyDescent="0.3">
      <c r="A425" s="30"/>
    </row>
    <row r="426" spans="1:12" x14ac:dyDescent="0.3">
      <c r="A426" s="30"/>
    </row>
    <row r="427" spans="1:12" x14ac:dyDescent="0.3">
      <c r="A427" s="30"/>
    </row>
    <row r="428" spans="1:12" x14ac:dyDescent="0.3">
      <c r="A428" s="30"/>
    </row>
    <row r="429" spans="1:12" x14ac:dyDescent="0.3">
      <c r="A429" s="30"/>
    </row>
    <row r="430" spans="1:12" x14ac:dyDescent="0.3">
      <c r="A430" s="30"/>
    </row>
    <row r="431" spans="1:12" x14ac:dyDescent="0.3">
      <c r="A431" s="30"/>
    </row>
    <row r="432" spans="1:12" x14ac:dyDescent="0.3">
      <c r="A432" s="30"/>
    </row>
    <row r="433" spans="1:1" x14ac:dyDescent="0.3">
      <c r="A433" s="30"/>
    </row>
    <row r="434" spans="1:1" x14ac:dyDescent="0.3">
      <c r="A434" s="30"/>
    </row>
    <row r="435" spans="1:1" x14ac:dyDescent="0.3">
      <c r="A435" s="30"/>
    </row>
    <row r="436" spans="1:1" x14ac:dyDescent="0.3">
      <c r="A436" s="30"/>
    </row>
    <row r="437" spans="1:1" x14ac:dyDescent="0.3">
      <c r="A437" s="30"/>
    </row>
    <row r="438" spans="1:1" x14ac:dyDescent="0.3">
      <c r="A438" s="30"/>
    </row>
    <row r="439" spans="1:1" x14ac:dyDescent="0.3">
      <c r="A439" s="30"/>
    </row>
    <row r="440" spans="1:1" x14ac:dyDescent="0.3">
      <c r="A440" s="30"/>
    </row>
    <row r="441" spans="1:1" x14ac:dyDescent="0.3">
      <c r="A441" s="30"/>
    </row>
    <row r="442" spans="1:1" x14ac:dyDescent="0.3">
      <c r="A442" s="30"/>
    </row>
    <row r="443" spans="1:1" x14ac:dyDescent="0.3">
      <c r="A443" s="30"/>
    </row>
    <row r="444" spans="1:1" x14ac:dyDescent="0.3">
      <c r="A444" s="30"/>
    </row>
    <row r="445" spans="1:1" x14ac:dyDescent="0.3">
      <c r="A445" s="30"/>
    </row>
    <row r="446" spans="1:1" x14ac:dyDescent="0.3">
      <c r="A446" s="30"/>
    </row>
    <row r="447" spans="1:1" x14ac:dyDescent="0.3">
      <c r="A447" s="30"/>
    </row>
    <row r="448" spans="1:1" x14ac:dyDescent="0.3">
      <c r="A448" s="30"/>
    </row>
    <row r="449" spans="1:1" x14ac:dyDescent="0.3">
      <c r="A449" s="30"/>
    </row>
    <row r="450" spans="1:1" x14ac:dyDescent="0.3">
      <c r="A450" s="30"/>
    </row>
    <row r="451" spans="1:1" x14ac:dyDescent="0.3">
      <c r="A451" s="30"/>
    </row>
    <row r="452" spans="1:1" x14ac:dyDescent="0.3">
      <c r="A452" s="30"/>
    </row>
    <row r="453" spans="1:1" x14ac:dyDescent="0.3">
      <c r="A453" s="30"/>
    </row>
    <row r="454" spans="1:1" x14ac:dyDescent="0.3">
      <c r="A454" s="30"/>
    </row>
    <row r="455" spans="1:1" x14ac:dyDescent="0.3">
      <c r="A455" s="30"/>
    </row>
    <row r="456" spans="1:1" x14ac:dyDescent="0.3">
      <c r="A456" s="30"/>
    </row>
    <row r="457" spans="1:1" x14ac:dyDescent="0.3">
      <c r="A457" s="30"/>
    </row>
    <row r="458" spans="1:1" x14ac:dyDescent="0.3">
      <c r="A458" s="30"/>
    </row>
    <row r="459" spans="1:1" x14ac:dyDescent="0.3">
      <c r="A459" s="30"/>
    </row>
    <row r="460" spans="1:1" x14ac:dyDescent="0.3">
      <c r="A460" s="30"/>
    </row>
    <row r="461" spans="1:1" x14ac:dyDescent="0.3">
      <c r="A461" s="30"/>
    </row>
    <row r="462" spans="1:1" x14ac:dyDescent="0.3">
      <c r="A462" s="30"/>
    </row>
    <row r="463" spans="1:1" x14ac:dyDescent="0.3">
      <c r="A463" s="30"/>
    </row>
    <row r="464" spans="1:1" x14ac:dyDescent="0.3">
      <c r="A464" s="30"/>
    </row>
    <row r="465" spans="1:1" x14ac:dyDescent="0.3">
      <c r="A465" s="30"/>
    </row>
    <row r="466" spans="1:1" x14ac:dyDescent="0.3">
      <c r="A466" s="30"/>
    </row>
    <row r="467" spans="1:1" x14ac:dyDescent="0.3">
      <c r="A467" s="30"/>
    </row>
    <row r="468" spans="1:1" x14ac:dyDescent="0.3">
      <c r="A468" s="30"/>
    </row>
    <row r="469" spans="1:1" x14ac:dyDescent="0.3">
      <c r="A469" s="30"/>
    </row>
    <row r="470" spans="1:1" x14ac:dyDescent="0.3">
      <c r="A470" s="30"/>
    </row>
    <row r="471" spans="1:1" x14ac:dyDescent="0.3">
      <c r="A471" s="30"/>
    </row>
    <row r="472" spans="1:1" x14ac:dyDescent="0.3">
      <c r="A472" s="30"/>
    </row>
    <row r="473" spans="1:1" x14ac:dyDescent="0.3">
      <c r="A473" s="30"/>
    </row>
    <row r="474" spans="1:1" x14ac:dyDescent="0.3">
      <c r="A474" s="30"/>
    </row>
    <row r="475" spans="1:1" x14ac:dyDescent="0.3">
      <c r="A475" s="30"/>
    </row>
    <row r="476" spans="1:1" x14ac:dyDescent="0.3">
      <c r="A476" s="30"/>
    </row>
    <row r="477" spans="1:1" x14ac:dyDescent="0.3">
      <c r="A477" s="30"/>
    </row>
    <row r="478" spans="1:1" x14ac:dyDescent="0.3">
      <c r="A478" s="30"/>
    </row>
    <row r="479" spans="1:1" x14ac:dyDescent="0.3">
      <c r="A479" s="30"/>
    </row>
    <row r="480" spans="1:1" x14ac:dyDescent="0.3">
      <c r="A480" s="30"/>
    </row>
    <row r="481" spans="1:1" x14ac:dyDescent="0.3">
      <c r="A481" s="30"/>
    </row>
    <row r="482" spans="1:1" x14ac:dyDescent="0.3">
      <c r="A482" s="30"/>
    </row>
    <row r="483" spans="1:1" x14ac:dyDescent="0.3">
      <c r="A483" s="30"/>
    </row>
    <row r="484" spans="1:1" x14ac:dyDescent="0.3">
      <c r="A484" s="30"/>
    </row>
    <row r="485" spans="1:1" x14ac:dyDescent="0.3">
      <c r="A485" s="30"/>
    </row>
    <row r="486" spans="1:1" x14ac:dyDescent="0.3">
      <c r="A486" s="30"/>
    </row>
    <row r="487" spans="1:1" x14ac:dyDescent="0.3">
      <c r="A487" s="30"/>
    </row>
    <row r="488" spans="1:1" x14ac:dyDescent="0.3">
      <c r="A488" s="30"/>
    </row>
    <row r="489" spans="1:1" x14ac:dyDescent="0.3">
      <c r="A489" s="30"/>
    </row>
    <row r="490" spans="1:1" x14ac:dyDescent="0.3">
      <c r="A490" s="30"/>
    </row>
    <row r="491" spans="1:1" x14ac:dyDescent="0.3">
      <c r="A491" s="30"/>
    </row>
    <row r="492" spans="1:1" x14ac:dyDescent="0.3">
      <c r="A492" s="30"/>
    </row>
    <row r="493" spans="1:1" x14ac:dyDescent="0.3">
      <c r="A493" s="30"/>
    </row>
    <row r="494" spans="1:1" x14ac:dyDescent="0.3">
      <c r="A494" s="30"/>
    </row>
    <row r="495" spans="1:1" x14ac:dyDescent="0.3">
      <c r="A495" s="30"/>
    </row>
  </sheetData>
  <printOptions horizontalCentered="1"/>
  <pageMargins left="1" right="1" top="1" bottom="1" header="0.5" footer="0.5"/>
  <pageSetup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049"/>
  <sheetViews>
    <sheetView topLeftCell="A374" workbookViewId="0">
      <selection activeCell="A394" sqref="A394:XFD400"/>
    </sheetView>
  </sheetViews>
  <sheetFormatPr defaultRowHeight="15.6" x14ac:dyDescent="0.3"/>
  <cols>
    <col min="1" max="1" width="6.3984375" customWidth="1"/>
    <col min="2" max="2" width="4.5" customWidth="1"/>
    <col min="3" max="3" width="2.3984375" customWidth="1"/>
    <col min="4" max="4" width="38.59765625" customWidth="1"/>
    <col min="5" max="5" width="7" customWidth="1"/>
    <col min="6" max="6" width="4.8984375" customWidth="1"/>
    <col min="7" max="7" width="5.19921875" customWidth="1"/>
    <col min="8" max="8" width="2.3984375" customWidth="1"/>
    <col min="9" max="9" width="7" customWidth="1"/>
    <col min="10" max="10" width="4.19921875" customWidth="1"/>
    <col min="11" max="12" width="4.8984375" customWidth="1"/>
    <col min="13" max="13" width="2.3984375" customWidth="1"/>
    <col min="14" max="14" width="8.09765625" customWidth="1"/>
    <col min="15" max="15" width="4.19921875" customWidth="1"/>
    <col min="16" max="17" width="4.8984375" customWidth="1"/>
    <col min="18" max="18" width="2.3984375" customWidth="1"/>
    <col min="19" max="19" width="20.19921875" customWidth="1"/>
    <col min="20" max="20" width="22.59765625" customWidth="1"/>
    <col min="21" max="21" width="6.5" customWidth="1"/>
    <col min="22" max="22" width="4.19921875" customWidth="1"/>
    <col min="23" max="23" width="4.8984375" customWidth="1"/>
    <col min="24" max="24" width="5.19921875" customWidth="1"/>
    <col min="25" max="25" width="2.3984375" customWidth="1"/>
    <col min="26" max="26" width="7" customWidth="1"/>
    <col min="27" max="27" width="4.19921875" customWidth="1"/>
    <col min="28" max="28" width="4.8984375" customWidth="1"/>
    <col min="29" max="29" width="5.19921875" customWidth="1"/>
    <col min="30" max="30" width="2.3984375" customWidth="1"/>
    <col min="31" max="31" width="7" customWidth="1"/>
    <col min="32" max="32" width="4.19921875" customWidth="1"/>
    <col min="33" max="33" width="4.8984375" customWidth="1"/>
    <col min="34" max="34" width="5.19921875" customWidth="1"/>
    <col min="35" max="35" width="2.3984375" customWidth="1"/>
    <col min="36" max="36" width="7" customWidth="1"/>
    <col min="37" max="37" width="6.59765625" customWidth="1"/>
  </cols>
  <sheetData>
    <row r="1" spans="1:37" x14ac:dyDescent="0.3">
      <c r="A1" t="s">
        <v>1534</v>
      </c>
      <c r="B1" t="s">
        <v>1535</v>
      </c>
      <c r="C1" t="s">
        <v>1536</v>
      </c>
      <c r="D1" t="str">
        <f>CONCATENATE('PLC EPS Base'!B2,'PLC EPS Base'!C2)</f>
        <v>XF:23IDA-VA:0{DP:1-GV:1}Pos-Sts</v>
      </c>
      <c r="E1" t="s">
        <v>1537</v>
      </c>
      <c r="F1" t="s">
        <v>1538</v>
      </c>
      <c r="G1" t="s">
        <v>1539</v>
      </c>
      <c r="H1" t="s">
        <v>1536</v>
      </c>
      <c r="I1" t="s">
        <v>1822</v>
      </c>
      <c r="J1" t="s">
        <v>1541</v>
      </c>
      <c r="K1" t="s">
        <v>1538</v>
      </c>
      <c r="L1" t="s">
        <v>1542</v>
      </c>
      <c r="M1" t="s">
        <v>1536</v>
      </c>
      <c r="N1" t="s">
        <v>1543</v>
      </c>
      <c r="O1" t="s">
        <v>1541</v>
      </c>
      <c r="P1" t="s">
        <v>1538</v>
      </c>
      <c r="Q1" t="s">
        <v>1544</v>
      </c>
      <c r="R1" t="s">
        <v>1536</v>
      </c>
      <c r="S1" s="33" t="s">
        <v>1823</v>
      </c>
      <c r="T1" t="str">
        <f>'PLC EPS Base'!H2</f>
        <v>GV_01_Sts.Sts</v>
      </c>
      <c r="U1" t="s">
        <v>1824</v>
      </c>
      <c r="V1" t="s">
        <v>1541</v>
      </c>
      <c r="W1" t="s">
        <v>1538</v>
      </c>
      <c r="X1" t="s">
        <v>1547</v>
      </c>
      <c r="Y1" t="s">
        <v>1536</v>
      </c>
      <c r="Z1" t="s">
        <v>1554</v>
      </c>
      <c r="AA1" t="s">
        <v>1541</v>
      </c>
      <c r="AB1" t="s">
        <v>1538</v>
      </c>
      <c r="AC1" t="s">
        <v>1549</v>
      </c>
      <c r="AD1" t="s">
        <v>1536</v>
      </c>
      <c r="AE1" t="s">
        <v>1555</v>
      </c>
      <c r="AF1" t="s">
        <v>1541</v>
      </c>
      <c r="AG1" t="s">
        <v>1538</v>
      </c>
      <c r="AH1" t="s">
        <v>1551</v>
      </c>
      <c r="AI1" t="s">
        <v>1536</v>
      </c>
      <c r="AJ1" t="s">
        <v>1552</v>
      </c>
      <c r="AK1" t="s">
        <v>1553</v>
      </c>
    </row>
    <row r="2" spans="1:37" x14ac:dyDescent="0.3">
      <c r="A2" t="s">
        <v>1534</v>
      </c>
      <c r="B2" t="s">
        <v>1535</v>
      </c>
      <c r="C2" t="s">
        <v>1536</v>
      </c>
      <c r="D2" t="str">
        <f>CONCATENATE('PLC EPS Base'!B3,'PLC EPS Base'!C3)</f>
        <v>XF:23IDA-VA:0{DP:1-GV:1}Err-Sts</v>
      </c>
      <c r="E2" t="s">
        <v>1537</v>
      </c>
      <c r="F2" t="s">
        <v>1538</v>
      </c>
      <c r="G2" t="s">
        <v>1539</v>
      </c>
      <c r="H2" t="s">
        <v>1536</v>
      </c>
      <c r="I2" t="s">
        <v>1822</v>
      </c>
      <c r="J2" t="s">
        <v>1541</v>
      </c>
      <c r="K2" t="s">
        <v>1538</v>
      </c>
      <c r="L2" t="s">
        <v>1542</v>
      </c>
      <c r="M2" t="s">
        <v>1536</v>
      </c>
      <c r="N2" t="s">
        <v>1543</v>
      </c>
      <c r="O2" t="s">
        <v>1541</v>
      </c>
      <c r="P2" t="s">
        <v>1538</v>
      </c>
      <c r="Q2" t="s">
        <v>1544</v>
      </c>
      <c r="R2" t="s">
        <v>1536</v>
      </c>
      <c r="S2" s="33" t="s">
        <v>1823</v>
      </c>
      <c r="T2" t="str">
        <f>'PLC EPS Base'!H3</f>
        <v>GV_01_Sts.StsFault</v>
      </c>
      <c r="U2" t="s">
        <v>1824</v>
      </c>
      <c r="V2" t="s">
        <v>1541</v>
      </c>
      <c r="W2" t="s">
        <v>1538</v>
      </c>
      <c r="X2" t="s">
        <v>1547</v>
      </c>
      <c r="Y2" t="s">
        <v>1536</v>
      </c>
      <c r="Z2" t="s">
        <v>1825</v>
      </c>
      <c r="AA2" t="s">
        <v>1541</v>
      </c>
      <c r="AB2" t="s">
        <v>1538</v>
      </c>
      <c r="AC2" t="s">
        <v>1549</v>
      </c>
      <c r="AD2" t="s">
        <v>1536</v>
      </c>
      <c r="AE2" t="s">
        <v>1826</v>
      </c>
      <c r="AF2" t="s">
        <v>1541</v>
      </c>
      <c r="AG2" t="s">
        <v>1538</v>
      </c>
      <c r="AH2" t="s">
        <v>1551</v>
      </c>
      <c r="AI2" t="s">
        <v>1536</v>
      </c>
      <c r="AJ2" t="s">
        <v>1556</v>
      </c>
      <c r="AK2" t="s">
        <v>1553</v>
      </c>
    </row>
    <row r="3" spans="1:37" x14ac:dyDescent="0.3">
      <c r="A3" t="s">
        <v>1534</v>
      </c>
      <c r="B3" t="s">
        <v>1535</v>
      </c>
      <c r="C3" t="s">
        <v>1536</v>
      </c>
      <c r="D3" t="str">
        <f>CONCATENATE('PLC EPS Base'!B4,'PLC EPS Base'!C4)</f>
        <v>XF:23IDA-VA:0{DP:1-GV:1}Sts:FailOpn-Sts</v>
      </c>
      <c r="E3" t="s">
        <v>1537</v>
      </c>
      <c r="F3" t="s">
        <v>1538</v>
      </c>
      <c r="G3" t="s">
        <v>1539</v>
      </c>
      <c r="H3" t="s">
        <v>1536</v>
      </c>
      <c r="I3" t="s">
        <v>1822</v>
      </c>
      <c r="J3" t="s">
        <v>1541</v>
      </c>
      <c r="K3" t="s">
        <v>1538</v>
      </c>
      <c r="L3" t="s">
        <v>1542</v>
      </c>
      <c r="M3" t="s">
        <v>1536</v>
      </c>
      <c r="N3" t="s">
        <v>1543</v>
      </c>
      <c r="O3" t="s">
        <v>1541</v>
      </c>
      <c r="P3" t="s">
        <v>1538</v>
      </c>
      <c r="Q3" t="s">
        <v>1544</v>
      </c>
      <c r="R3" t="s">
        <v>1536</v>
      </c>
      <c r="S3" s="33" t="s">
        <v>1823</v>
      </c>
      <c r="T3" t="str">
        <f>'PLC EPS Base'!H4</f>
        <v>GV_01_Sts.FailedToOpn</v>
      </c>
      <c r="U3" t="s">
        <v>1824</v>
      </c>
      <c r="V3" t="s">
        <v>1541</v>
      </c>
      <c r="W3" t="s">
        <v>1538</v>
      </c>
      <c r="X3" t="s">
        <v>1547</v>
      </c>
      <c r="Y3" t="s">
        <v>1536</v>
      </c>
      <c r="Z3" t="s">
        <v>1825</v>
      </c>
      <c r="AA3" t="s">
        <v>1541</v>
      </c>
      <c r="AB3" t="s">
        <v>1538</v>
      </c>
      <c r="AC3" t="s">
        <v>1549</v>
      </c>
      <c r="AD3" t="s">
        <v>1536</v>
      </c>
      <c r="AE3" t="s">
        <v>1826</v>
      </c>
      <c r="AF3" t="s">
        <v>1541</v>
      </c>
      <c r="AG3" t="s">
        <v>1538</v>
      </c>
      <c r="AH3" t="s">
        <v>1551</v>
      </c>
      <c r="AI3" t="s">
        <v>1536</v>
      </c>
      <c r="AJ3" t="s">
        <v>1556</v>
      </c>
      <c r="AK3" t="s">
        <v>1553</v>
      </c>
    </row>
    <row r="4" spans="1:37" x14ac:dyDescent="0.3">
      <c r="A4" t="s">
        <v>1534</v>
      </c>
      <c r="B4" t="s">
        <v>1535</v>
      </c>
      <c r="C4" t="s">
        <v>1536</v>
      </c>
      <c r="D4" t="str">
        <f>CONCATENATE('PLC EPS Base'!B5,'PLC EPS Base'!C5)</f>
        <v>XF:23IDA-VA:0{DP:1-GV:1}Sts:FailCls-Sts</v>
      </c>
      <c r="E4" t="s">
        <v>1537</v>
      </c>
      <c r="F4" t="s">
        <v>1538</v>
      </c>
      <c r="G4" t="s">
        <v>1539</v>
      </c>
      <c r="H4" t="s">
        <v>1536</v>
      </c>
      <c r="I4" t="s">
        <v>1822</v>
      </c>
      <c r="J4" t="s">
        <v>1541</v>
      </c>
      <c r="K4" t="s">
        <v>1538</v>
      </c>
      <c r="L4" t="s">
        <v>1542</v>
      </c>
      <c r="M4" t="s">
        <v>1536</v>
      </c>
      <c r="N4" t="s">
        <v>1543</v>
      </c>
      <c r="O4" t="s">
        <v>1541</v>
      </c>
      <c r="P4" t="s">
        <v>1538</v>
      </c>
      <c r="Q4" t="s">
        <v>1544</v>
      </c>
      <c r="R4" t="s">
        <v>1536</v>
      </c>
      <c r="S4" s="33" t="s">
        <v>1823</v>
      </c>
      <c r="T4" t="str">
        <f>'PLC EPS Base'!H5</f>
        <v>GV_01_Sts.FailedToCls</v>
      </c>
      <c r="U4" t="s">
        <v>1824</v>
      </c>
      <c r="V4" t="s">
        <v>1541</v>
      </c>
      <c r="W4" t="s">
        <v>1538</v>
      </c>
      <c r="X4" t="s">
        <v>1547</v>
      </c>
      <c r="Y4" t="s">
        <v>1536</v>
      </c>
      <c r="Z4" t="s">
        <v>1825</v>
      </c>
      <c r="AA4" t="s">
        <v>1541</v>
      </c>
      <c r="AB4" t="s">
        <v>1538</v>
      </c>
      <c r="AC4" t="s">
        <v>1549</v>
      </c>
      <c r="AD4" t="s">
        <v>1536</v>
      </c>
      <c r="AE4" t="s">
        <v>1826</v>
      </c>
      <c r="AF4" t="s">
        <v>1541</v>
      </c>
      <c r="AG4" t="s">
        <v>1538</v>
      </c>
      <c r="AH4" t="s">
        <v>1551</v>
      </c>
      <c r="AI4" t="s">
        <v>1536</v>
      </c>
      <c r="AJ4" t="s">
        <v>1556</v>
      </c>
      <c r="AK4" t="s">
        <v>1553</v>
      </c>
    </row>
    <row r="5" spans="1:37" x14ac:dyDescent="0.3">
      <c r="A5" t="s">
        <v>1534</v>
      </c>
      <c r="B5" t="s">
        <v>1535</v>
      </c>
      <c r="C5" t="s">
        <v>1536</v>
      </c>
      <c r="D5" t="str">
        <f>CONCATENATE('PLC EPS Base'!B6,'PLC EPS Base'!C6)</f>
        <v>XF:23IDA-VA:0{DP:1-GV:1}Sts:US_Intlk-Sts</v>
      </c>
      <c r="E5" t="s">
        <v>1537</v>
      </c>
      <c r="F5" t="s">
        <v>1538</v>
      </c>
      <c r="G5" t="s">
        <v>1539</v>
      </c>
      <c r="H5" t="s">
        <v>1536</v>
      </c>
      <c r="I5" t="s">
        <v>1822</v>
      </c>
      <c r="J5" t="s">
        <v>1541</v>
      </c>
      <c r="K5" t="s">
        <v>1538</v>
      </c>
      <c r="L5" t="s">
        <v>1542</v>
      </c>
      <c r="M5" t="s">
        <v>1536</v>
      </c>
      <c r="N5" t="s">
        <v>1543</v>
      </c>
      <c r="O5" t="s">
        <v>1541</v>
      </c>
      <c r="P5" t="s">
        <v>1538</v>
      </c>
      <c r="Q5" t="s">
        <v>1544</v>
      </c>
      <c r="R5" t="s">
        <v>1536</v>
      </c>
      <c r="S5" s="33" t="s">
        <v>1823</v>
      </c>
      <c r="T5" t="str">
        <f>'PLC EPS Base'!H6</f>
        <v>GV_01_Sts.LockUS</v>
      </c>
      <c r="U5" t="s">
        <v>1824</v>
      </c>
      <c r="V5" t="s">
        <v>1541</v>
      </c>
      <c r="W5" t="s">
        <v>1538</v>
      </c>
      <c r="X5" t="s">
        <v>1547</v>
      </c>
      <c r="Y5" t="s">
        <v>1536</v>
      </c>
      <c r="Z5" t="s">
        <v>1827</v>
      </c>
      <c r="AA5" t="s">
        <v>1541</v>
      </c>
      <c r="AB5" t="s">
        <v>1538</v>
      </c>
      <c r="AC5" t="s">
        <v>1549</v>
      </c>
      <c r="AD5" t="s">
        <v>1536</v>
      </c>
      <c r="AE5" t="s">
        <v>1826</v>
      </c>
      <c r="AF5" t="s">
        <v>1541</v>
      </c>
      <c r="AG5" t="s">
        <v>1538</v>
      </c>
      <c r="AH5" t="s">
        <v>1551</v>
      </c>
      <c r="AI5" t="s">
        <v>1536</v>
      </c>
      <c r="AJ5" t="s">
        <v>1556</v>
      </c>
      <c r="AK5" t="s">
        <v>1553</v>
      </c>
    </row>
    <row r="6" spans="1:37" x14ac:dyDescent="0.3">
      <c r="A6" t="s">
        <v>1534</v>
      </c>
      <c r="B6" t="s">
        <v>1535</v>
      </c>
      <c r="C6" t="s">
        <v>1536</v>
      </c>
      <c r="D6" t="str">
        <f>CONCATENATE('PLC EPS Base'!B7,'PLC EPS Base'!C7)</f>
        <v>XF:23IDA-VA:0{DP:1-GV:1}Sts:DS_Intlk-Sts</v>
      </c>
      <c r="E6" t="s">
        <v>1537</v>
      </c>
      <c r="F6" t="s">
        <v>1538</v>
      </c>
      <c r="G6" t="s">
        <v>1539</v>
      </c>
      <c r="H6" t="s">
        <v>1536</v>
      </c>
      <c r="I6" t="s">
        <v>1822</v>
      </c>
      <c r="J6" t="s">
        <v>1541</v>
      </c>
      <c r="K6" t="s">
        <v>1538</v>
      </c>
      <c r="L6" t="s">
        <v>1542</v>
      </c>
      <c r="M6" t="s">
        <v>1536</v>
      </c>
      <c r="N6" t="s">
        <v>1543</v>
      </c>
      <c r="O6" t="s">
        <v>1541</v>
      </c>
      <c r="P6" t="s">
        <v>1538</v>
      </c>
      <c r="Q6" t="s">
        <v>1544</v>
      </c>
      <c r="R6" t="s">
        <v>1536</v>
      </c>
      <c r="S6" s="33" t="s">
        <v>1823</v>
      </c>
      <c r="T6" t="str">
        <f>'PLC EPS Base'!H7</f>
        <v>GV_01_Sts.LockDS</v>
      </c>
      <c r="U6" t="s">
        <v>1824</v>
      </c>
      <c r="V6" t="s">
        <v>1541</v>
      </c>
      <c r="W6" t="s">
        <v>1538</v>
      </c>
      <c r="X6" t="s">
        <v>1547</v>
      </c>
      <c r="Y6" t="s">
        <v>1536</v>
      </c>
      <c r="Z6" t="s">
        <v>1827</v>
      </c>
      <c r="AA6" t="s">
        <v>1541</v>
      </c>
      <c r="AB6" t="s">
        <v>1538</v>
      </c>
      <c r="AC6" t="s">
        <v>1549</v>
      </c>
      <c r="AD6" t="s">
        <v>1536</v>
      </c>
      <c r="AE6" t="s">
        <v>1826</v>
      </c>
      <c r="AF6" t="s">
        <v>1541</v>
      </c>
      <c r="AG6" t="s">
        <v>1538</v>
      </c>
      <c r="AH6" t="s">
        <v>1551</v>
      </c>
      <c r="AI6" t="s">
        <v>1536</v>
      </c>
      <c r="AJ6" t="s">
        <v>1556</v>
      </c>
      <c r="AK6" t="s">
        <v>1553</v>
      </c>
    </row>
    <row r="7" spans="1:37" x14ac:dyDescent="0.3">
      <c r="A7" t="s">
        <v>1534</v>
      </c>
      <c r="B7" t="s">
        <v>1828</v>
      </c>
      <c r="C7" t="s">
        <v>1536</v>
      </c>
      <c r="D7" t="str">
        <f>CONCATENATE('PLC EPS Base'!B8,'PLC EPS Base'!C8)</f>
        <v>XF:23IDA-VA:0{DP:1-GV:1}Cmd:Opn-Cmd</v>
      </c>
      <c r="E7" t="s">
        <v>1537</v>
      </c>
      <c r="F7" t="s">
        <v>1538</v>
      </c>
      <c r="G7" t="s">
        <v>1539</v>
      </c>
      <c r="H7" t="s">
        <v>1536</v>
      </c>
      <c r="I7" t="s">
        <v>1829</v>
      </c>
      <c r="J7" t="s">
        <v>1541</v>
      </c>
      <c r="K7" t="s">
        <v>1538</v>
      </c>
      <c r="L7" t="s">
        <v>1542</v>
      </c>
      <c r="M7" t="s">
        <v>1536</v>
      </c>
      <c r="N7" t="s">
        <v>1543</v>
      </c>
      <c r="O7" t="s">
        <v>1541</v>
      </c>
      <c r="P7" t="s">
        <v>1538</v>
      </c>
      <c r="Q7" t="s">
        <v>1830</v>
      </c>
      <c r="R7" t="s">
        <v>1536</v>
      </c>
      <c r="S7" s="33" t="s">
        <v>1823</v>
      </c>
      <c r="T7" t="str">
        <f>'PLC EPS Base'!H8</f>
        <v>GV_01_Cmd.OpnCmd</v>
      </c>
      <c r="U7" t="s">
        <v>1824</v>
      </c>
      <c r="AK7" t="s">
        <v>1553</v>
      </c>
    </row>
    <row r="8" spans="1:37" x14ac:dyDescent="0.3">
      <c r="A8" t="s">
        <v>1534</v>
      </c>
      <c r="B8" t="s">
        <v>1828</v>
      </c>
      <c r="C8" t="s">
        <v>1536</v>
      </c>
      <c r="D8" t="str">
        <f>CONCATENATE('PLC EPS Base'!B9,'PLC EPS Base'!C9)</f>
        <v>XF:23IDA-VA:0{DP:1-GV:1}Cmd:Cls-Cmd</v>
      </c>
      <c r="E8" t="s">
        <v>1537</v>
      </c>
      <c r="F8" t="s">
        <v>1538</v>
      </c>
      <c r="G8" t="s">
        <v>1539</v>
      </c>
      <c r="H8" t="s">
        <v>1536</v>
      </c>
      <c r="I8" t="s">
        <v>1829</v>
      </c>
      <c r="J8" t="s">
        <v>1541</v>
      </c>
      <c r="K8" t="s">
        <v>1538</v>
      </c>
      <c r="L8" t="s">
        <v>1542</v>
      </c>
      <c r="M8" t="s">
        <v>1536</v>
      </c>
      <c r="N8" t="s">
        <v>1543</v>
      </c>
      <c r="O8" t="s">
        <v>1541</v>
      </c>
      <c r="P8" t="s">
        <v>1538</v>
      </c>
      <c r="Q8" t="s">
        <v>1830</v>
      </c>
      <c r="R8" t="s">
        <v>1536</v>
      </c>
      <c r="S8" s="33" t="s">
        <v>1823</v>
      </c>
      <c r="T8" t="str">
        <f>'PLC EPS Base'!H9</f>
        <v>GV_01_Cmd.ClsCmd</v>
      </c>
      <c r="U8" t="s">
        <v>1824</v>
      </c>
      <c r="AK8" t="s">
        <v>1553</v>
      </c>
    </row>
    <row r="9" spans="1:37" x14ac:dyDescent="0.3">
      <c r="A9" t="s">
        <v>1534</v>
      </c>
      <c r="B9" t="s">
        <v>1535</v>
      </c>
      <c r="C9" t="s">
        <v>1536</v>
      </c>
      <c r="D9" t="str">
        <f>CONCATENATE('PLC EPS Base'!B10,'PLC EPS Base'!C10)</f>
        <v>XF:23IDA-VA:1{Mir:1-GV:1}Pos-Sts</v>
      </c>
      <c r="E9" t="s">
        <v>1537</v>
      </c>
      <c r="F9" t="s">
        <v>1538</v>
      </c>
      <c r="G9" t="s">
        <v>1539</v>
      </c>
      <c r="H9" t="s">
        <v>1536</v>
      </c>
      <c r="I9" t="s">
        <v>1822</v>
      </c>
      <c r="J9" t="s">
        <v>1541</v>
      </c>
      <c r="K9" t="s">
        <v>1538</v>
      </c>
      <c r="L9" t="s">
        <v>1542</v>
      </c>
      <c r="M9" t="s">
        <v>1536</v>
      </c>
      <c r="N9" t="s">
        <v>1543</v>
      </c>
      <c r="O9" t="s">
        <v>1541</v>
      </c>
      <c r="P9" t="s">
        <v>1538</v>
      </c>
      <c r="Q9" t="s">
        <v>1544</v>
      </c>
      <c r="R9" t="s">
        <v>1536</v>
      </c>
      <c r="S9" s="33" t="s">
        <v>1823</v>
      </c>
      <c r="T9" t="str">
        <f>'PLC EPS Base'!H10</f>
        <v>GV_02_Sts.Sts</v>
      </c>
      <c r="U9" t="s">
        <v>1824</v>
      </c>
      <c r="V9" t="s">
        <v>1541</v>
      </c>
      <c r="W9" t="s">
        <v>1538</v>
      </c>
      <c r="X9" t="s">
        <v>1547</v>
      </c>
      <c r="Y9" t="s">
        <v>1536</v>
      </c>
      <c r="Z9" t="s">
        <v>1554</v>
      </c>
      <c r="AA9" t="s">
        <v>1541</v>
      </c>
      <c r="AB9" t="s">
        <v>1538</v>
      </c>
      <c r="AC9" t="s">
        <v>1549</v>
      </c>
      <c r="AD9" t="s">
        <v>1536</v>
      </c>
      <c r="AE9" t="s">
        <v>1555</v>
      </c>
      <c r="AF9" t="s">
        <v>1541</v>
      </c>
      <c r="AG9" t="s">
        <v>1538</v>
      </c>
      <c r="AH9" t="s">
        <v>1551</v>
      </c>
      <c r="AI9" t="s">
        <v>1536</v>
      </c>
      <c r="AJ9" t="s">
        <v>1552</v>
      </c>
      <c r="AK9" t="s">
        <v>1553</v>
      </c>
    </row>
    <row r="10" spans="1:37" x14ac:dyDescent="0.3">
      <c r="A10" t="s">
        <v>1534</v>
      </c>
      <c r="B10" t="s">
        <v>1535</v>
      </c>
      <c r="C10" t="s">
        <v>1536</v>
      </c>
      <c r="D10" t="str">
        <f>CONCATENATE('PLC EPS Base'!B11,'PLC EPS Base'!C11)</f>
        <v>XF:23IDA-VA:1{Mir:1-GV:1}Err-Sts</v>
      </c>
      <c r="E10" t="s">
        <v>1537</v>
      </c>
      <c r="F10" t="s">
        <v>1538</v>
      </c>
      <c r="G10" t="s">
        <v>1539</v>
      </c>
      <c r="H10" t="s">
        <v>1536</v>
      </c>
      <c r="I10" t="s">
        <v>1822</v>
      </c>
      <c r="J10" t="s">
        <v>1541</v>
      </c>
      <c r="K10" t="s">
        <v>1538</v>
      </c>
      <c r="L10" t="s">
        <v>1542</v>
      </c>
      <c r="M10" t="s">
        <v>1536</v>
      </c>
      <c r="N10" t="s">
        <v>1543</v>
      </c>
      <c r="O10" t="s">
        <v>1541</v>
      </c>
      <c r="P10" t="s">
        <v>1538</v>
      </c>
      <c r="Q10" t="s">
        <v>1544</v>
      </c>
      <c r="R10" t="s">
        <v>1536</v>
      </c>
      <c r="S10" s="33" t="s">
        <v>1823</v>
      </c>
      <c r="T10" t="str">
        <f>'PLC EPS Base'!H11</f>
        <v>GV_02_Sts.StsFault</v>
      </c>
      <c r="U10" t="s">
        <v>1824</v>
      </c>
      <c r="V10" t="s">
        <v>1541</v>
      </c>
      <c r="W10" t="s">
        <v>1538</v>
      </c>
      <c r="X10" t="s">
        <v>1547</v>
      </c>
      <c r="Y10" t="s">
        <v>1536</v>
      </c>
      <c r="Z10" t="s">
        <v>1825</v>
      </c>
      <c r="AA10" t="s">
        <v>1541</v>
      </c>
      <c r="AB10" t="s">
        <v>1538</v>
      </c>
      <c r="AC10" t="s">
        <v>1549</v>
      </c>
      <c r="AD10" t="s">
        <v>1536</v>
      </c>
      <c r="AE10" t="s">
        <v>1826</v>
      </c>
      <c r="AF10" t="s">
        <v>1541</v>
      </c>
      <c r="AG10" t="s">
        <v>1538</v>
      </c>
      <c r="AH10" t="s">
        <v>1551</v>
      </c>
      <c r="AI10" t="s">
        <v>1536</v>
      </c>
      <c r="AJ10" t="s">
        <v>1556</v>
      </c>
      <c r="AK10" t="s">
        <v>1553</v>
      </c>
    </row>
    <row r="11" spans="1:37" x14ac:dyDescent="0.3">
      <c r="A11" t="s">
        <v>1534</v>
      </c>
      <c r="B11" t="s">
        <v>1535</v>
      </c>
      <c r="C11" t="s">
        <v>1536</v>
      </c>
      <c r="D11" t="str">
        <f>CONCATENATE('PLC EPS Base'!B12,'PLC EPS Base'!C12)</f>
        <v>XF:23IDA-VA:1{Mir:1-GV:1}Sts:FailOpn-Sts</v>
      </c>
      <c r="E11" t="s">
        <v>1537</v>
      </c>
      <c r="F11" t="s">
        <v>1538</v>
      </c>
      <c r="G11" t="s">
        <v>1539</v>
      </c>
      <c r="H11" t="s">
        <v>1536</v>
      </c>
      <c r="I11" t="s">
        <v>1822</v>
      </c>
      <c r="J11" t="s">
        <v>1541</v>
      </c>
      <c r="K11" t="s">
        <v>1538</v>
      </c>
      <c r="L11" t="s">
        <v>1542</v>
      </c>
      <c r="M11" t="s">
        <v>1536</v>
      </c>
      <c r="N11" t="s">
        <v>1543</v>
      </c>
      <c r="O11" t="s">
        <v>1541</v>
      </c>
      <c r="P11" t="s">
        <v>1538</v>
      </c>
      <c r="Q11" t="s">
        <v>1544</v>
      </c>
      <c r="R11" t="s">
        <v>1536</v>
      </c>
      <c r="S11" s="33" t="s">
        <v>1823</v>
      </c>
      <c r="T11" t="str">
        <f>'PLC EPS Base'!H12</f>
        <v>GV_02_Sts.FailedToOpn</v>
      </c>
      <c r="U11" t="s">
        <v>1824</v>
      </c>
      <c r="V11" t="s">
        <v>1541</v>
      </c>
      <c r="W11" t="s">
        <v>1538</v>
      </c>
      <c r="X11" t="s">
        <v>1547</v>
      </c>
      <c r="Y11" t="s">
        <v>1536</v>
      </c>
      <c r="Z11" t="s">
        <v>1825</v>
      </c>
      <c r="AA11" t="s">
        <v>1541</v>
      </c>
      <c r="AB11" t="s">
        <v>1538</v>
      </c>
      <c r="AC11" t="s">
        <v>1549</v>
      </c>
      <c r="AD11" t="s">
        <v>1536</v>
      </c>
      <c r="AE11" t="s">
        <v>1826</v>
      </c>
      <c r="AF11" t="s">
        <v>1541</v>
      </c>
      <c r="AG11" t="s">
        <v>1538</v>
      </c>
      <c r="AH11" t="s">
        <v>1551</v>
      </c>
      <c r="AI11" t="s">
        <v>1536</v>
      </c>
      <c r="AJ11" t="s">
        <v>1556</v>
      </c>
      <c r="AK11" t="s">
        <v>1553</v>
      </c>
    </row>
    <row r="12" spans="1:37" x14ac:dyDescent="0.3">
      <c r="A12" t="s">
        <v>1534</v>
      </c>
      <c r="B12" t="s">
        <v>1535</v>
      </c>
      <c r="C12" t="s">
        <v>1536</v>
      </c>
      <c r="D12" t="str">
        <f>CONCATENATE('PLC EPS Base'!B13,'PLC EPS Base'!C13)</f>
        <v>XF:23IDA-VA:1{Mir:1-GV:1}Sts:FailCls-Sts</v>
      </c>
      <c r="E12" t="s">
        <v>1537</v>
      </c>
      <c r="F12" t="s">
        <v>1538</v>
      </c>
      <c r="G12" t="s">
        <v>1539</v>
      </c>
      <c r="H12" t="s">
        <v>1536</v>
      </c>
      <c r="I12" t="s">
        <v>1822</v>
      </c>
      <c r="J12" t="s">
        <v>1541</v>
      </c>
      <c r="K12" t="s">
        <v>1538</v>
      </c>
      <c r="L12" t="s">
        <v>1542</v>
      </c>
      <c r="M12" t="s">
        <v>1536</v>
      </c>
      <c r="N12" t="s">
        <v>1543</v>
      </c>
      <c r="O12" t="s">
        <v>1541</v>
      </c>
      <c r="P12" t="s">
        <v>1538</v>
      </c>
      <c r="Q12" t="s">
        <v>1544</v>
      </c>
      <c r="R12" t="s">
        <v>1536</v>
      </c>
      <c r="S12" s="33" t="s">
        <v>1823</v>
      </c>
      <c r="T12" t="str">
        <f>'PLC EPS Base'!H13</f>
        <v>GV_02_Sts.FailedToCls</v>
      </c>
      <c r="U12" t="s">
        <v>1824</v>
      </c>
      <c r="V12" t="s">
        <v>1541</v>
      </c>
      <c r="W12" t="s">
        <v>1538</v>
      </c>
      <c r="X12" t="s">
        <v>1547</v>
      </c>
      <c r="Y12" t="s">
        <v>1536</v>
      </c>
      <c r="Z12" t="s">
        <v>1825</v>
      </c>
      <c r="AA12" t="s">
        <v>1541</v>
      </c>
      <c r="AB12" t="s">
        <v>1538</v>
      </c>
      <c r="AC12" t="s">
        <v>1549</v>
      </c>
      <c r="AD12" t="s">
        <v>1536</v>
      </c>
      <c r="AE12" t="s">
        <v>1826</v>
      </c>
      <c r="AF12" t="s">
        <v>1541</v>
      </c>
      <c r="AG12" t="s">
        <v>1538</v>
      </c>
      <c r="AH12" t="s">
        <v>1551</v>
      </c>
      <c r="AI12" t="s">
        <v>1536</v>
      </c>
      <c r="AJ12" t="s">
        <v>1556</v>
      </c>
      <c r="AK12" t="s">
        <v>1553</v>
      </c>
    </row>
    <row r="13" spans="1:37" x14ac:dyDescent="0.3">
      <c r="A13" t="s">
        <v>1534</v>
      </c>
      <c r="B13" t="s">
        <v>1535</v>
      </c>
      <c r="C13" t="s">
        <v>1536</v>
      </c>
      <c r="D13" t="str">
        <f>CONCATENATE('PLC EPS Base'!B14,'PLC EPS Base'!C14)</f>
        <v>XF:23IDA-VA:1{Mir:1-GV:1}Sts:US_Intlk-Sts</v>
      </c>
      <c r="E13" t="s">
        <v>1537</v>
      </c>
      <c r="F13" t="s">
        <v>1538</v>
      </c>
      <c r="G13" t="s">
        <v>1539</v>
      </c>
      <c r="H13" t="s">
        <v>1536</v>
      </c>
      <c r="I13" t="s">
        <v>1822</v>
      </c>
      <c r="J13" t="s">
        <v>1541</v>
      </c>
      <c r="K13" t="s">
        <v>1538</v>
      </c>
      <c r="L13" t="s">
        <v>1542</v>
      </c>
      <c r="M13" t="s">
        <v>1536</v>
      </c>
      <c r="N13" t="s">
        <v>1543</v>
      </c>
      <c r="O13" t="s">
        <v>1541</v>
      </c>
      <c r="P13" t="s">
        <v>1538</v>
      </c>
      <c r="Q13" t="s">
        <v>1544</v>
      </c>
      <c r="R13" t="s">
        <v>1536</v>
      </c>
      <c r="S13" s="33" t="s">
        <v>1823</v>
      </c>
      <c r="T13" t="str">
        <f>'PLC EPS Base'!H14</f>
        <v>GV_02_Sts.LockUS</v>
      </c>
      <c r="U13" t="s">
        <v>1824</v>
      </c>
      <c r="V13" t="s">
        <v>1541</v>
      </c>
      <c r="W13" t="s">
        <v>1538</v>
      </c>
      <c r="X13" t="s">
        <v>1547</v>
      </c>
      <c r="Y13" t="s">
        <v>1536</v>
      </c>
      <c r="Z13" t="s">
        <v>1827</v>
      </c>
      <c r="AA13" t="s">
        <v>1541</v>
      </c>
      <c r="AB13" t="s">
        <v>1538</v>
      </c>
      <c r="AC13" t="s">
        <v>1549</v>
      </c>
      <c r="AD13" t="s">
        <v>1536</v>
      </c>
      <c r="AE13" t="s">
        <v>1826</v>
      </c>
      <c r="AF13" t="s">
        <v>1541</v>
      </c>
      <c r="AG13" t="s">
        <v>1538</v>
      </c>
      <c r="AH13" t="s">
        <v>1551</v>
      </c>
      <c r="AI13" t="s">
        <v>1536</v>
      </c>
      <c r="AJ13" t="s">
        <v>1556</v>
      </c>
      <c r="AK13" t="s">
        <v>1553</v>
      </c>
    </row>
    <row r="14" spans="1:37" x14ac:dyDescent="0.3">
      <c r="A14" t="s">
        <v>1534</v>
      </c>
      <c r="B14" t="s">
        <v>1535</v>
      </c>
      <c r="C14" t="s">
        <v>1536</v>
      </c>
      <c r="D14" t="str">
        <f>CONCATENATE('PLC EPS Base'!B15,'PLC EPS Base'!C15)</f>
        <v>XF:23IDA-VA:1{Mir:1-GV:1}Sts:DS_Intlk-Sts</v>
      </c>
      <c r="E14" t="s">
        <v>1537</v>
      </c>
      <c r="F14" t="s">
        <v>1538</v>
      </c>
      <c r="G14" t="s">
        <v>1539</v>
      </c>
      <c r="H14" t="s">
        <v>1536</v>
      </c>
      <c r="I14" t="s">
        <v>1822</v>
      </c>
      <c r="J14" t="s">
        <v>1541</v>
      </c>
      <c r="K14" t="s">
        <v>1538</v>
      </c>
      <c r="L14" t="s">
        <v>1542</v>
      </c>
      <c r="M14" t="s">
        <v>1536</v>
      </c>
      <c r="N14" t="s">
        <v>1543</v>
      </c>
      <c r="O14" t="s">
        <v>1541</v>
      </c>
      <c r="P14" t="s">
        <v>1538</v>
      </c>
      <c r="Q14" t="s">
        <v>1544</v>
      </c>
      <c r="R14" t="s">
        <v>1536</v>
      </c>
      <c r="S14" s="33" t="s">
        <v>1823</v>
      </c>
      <c r="T14" t="str">
        <f>'PLC EPS Base'!H15</f>
        <v>GV_02_Sts.LockDS</v>
      </c>
      <c r="U14" t="s">
        <v>1824</v>
      </c>
      <c r="V14" t="s">
        <v>1541</v>
      </c>
      <c r="W14" t="s">
        <v>1538</v>
      </c>
      <c r="X14" t="s">
        <v>1547</v>
      </c>
      <c r="Y14" t="s">
        <v>1536</v>
      </c>
      <c r="Z14" t="s">
        <v>1827</v>
      </c>
      <c r="AA14" t="s">
        <v>1541</v>
      </c>
      <c r="AB14" t="s">
        <v>1538</v>
      </c>
      <c r="AC14" t="s">
        <v>1549</v>
      </c>
      <c r="AD14" t="s">
        <v>1536</v>
      </c>
      <c r="AE14" t="s">
        <v>1826</v>
      </c>
      <c r="AF14" t="s">
        <v>1541</v>
      </c>
      <c r="AG14" t="s">
        <v>1538</v>
      </c>
      <c r="AH14" t="s">
        <v>1551</v>
      </c>
      <c r="AI14" t="s">
        <v>1536</v>
      </c>
      <c r="AJ14" t="s">
        <v>1556</v>
      </c>
      <c r="AK14" t="s">
        <v>1553</v>
      </c>
    </row>
    <row r="15" spans="1:37" x14ac:dyDescent="0.3">
      <c r="A15" t="s">
        <v>1534</v>
      </c>
      <c r="B15" t="s">
        <v>1828</v>
      </c>
      <c r="C15" t="s">
        <v>1536</v>
      </c>
      <c r="D15" t="str">
        <f>CONCATENATE('PLC EPS Base'!B16,'PLC EPS Base'!C16)</f>
        <v>XF:23IDA-VA:1{Mir:1-GV:1}Cmd:Opn-Cmd</v>
      </c>
      <c r="E15" t="s">
        <v>1537</v>
      </c>
      <c r="F15" t="s">
        <v>1538</v>
      </c>
      <c r="G15" t="s">
        <v>1539</v>
      </c>
      <c r="H15" t="s">
        <v>1536</v>
      </c>
      <c r="I15" t="s">
        <v>1829</v>
      </c>
      <c r="J15" t="s">
        <v>1541</v>
      </c>
      <c r="K15" t="s">
        <v>1538</v>
      </c>
      <c r="L15" t="s">
        <v>1542</v>
      </c>
      <c r="M15" t="s">
        <v>1536</v>
      </c>
      <c r="N15" t="s">
        <v>1543</v>
      </c>
      <c r="O15" t="s">
        <v>1541</v>
      </c>
      <c r="P15" t="s">
        <v>1538</v>
      </c>
      <c r="Q15" t="s">
        <v>1830</v>
      </c>
      <c r="R15" t="s">
        <v>1536</v>
      </c>
      <c r="S15" s="33" t="s">
        <v>1823</v>
      </c>
      <c r="T15" t="str">
        <f>'PLC EPS Base'!H16</f>
        <v>GV_02_Cmd.OpnCmd</v>
      </c>
      <c r="U15" t="s">
        <v>1824</v>
      </c>
      <c r="AK15" t="s">
        <v>1553</v>
      </c>
    </row>
    <row r="16" spans="1:37" x14ac:dyDescent="0.3">
      <c r="A16" t="s">
        <v>1534</v>
      </c>
      <c r="B16" t="s">
        <v>1828</v>
      </c>
      <c r="C16" t="s">
        <v>1536</v>
      </c>
      <c r="D16" t="str">
        <f>CONCATENATE('PLC EPS Base'!B17,'PLC EPS Base'!C17)</f>
        <v>XF:23IDA-VA:1{Mir:1-GV:1}Cmd:Cls-Cmd</v>
      </c>
      <c r="E16" t="s">
        <v>1537</v>
      </c>
      <c r="F16" t="s">
        <v>1538</v>
      </c>
      <c r="G16" t="s">
        <v>1539</v>
      </c>
      <c r="H16" t="s">
        <v>1536</v>
      </c>
      <c r="I16" t="s">
        <v>1829</v>
      </c>
      <c r="J16" t="s">
        <v>1541</v>
      </c>
      <c r="K16" t="s">
        <v>1538</v>
      </c>
      <c r="L16" t="s">
        <v>1542</v>
      </c>
      <c r="M16" t="s">
        <v>1536</v>
      </c>
      <c r="N16" t="s">
        <v>1543</v>
      </c>
      <c r="O16" t="s">
        <v>1541</v>
      </c>
      <c r="P16" t="s">
        <v>1538</v>
      </c>
      <c r="Q16" t="s">
        <v>1830</v>
      </c>
      <c r="R16" t="s">
        <v>1536</v>
      </c>
      <c r="S16" s="33" t="s">
        <v>1823</v>
      </c>
      <c r="T16" t="str">
        <f>'PLC EPS Base'!H17</f>
        <v>GV_02_Cmd.ClsCmd</v>
      </c>
      <c r="U16" t="s">
        <v>1824</v>
      </c>
      <c r="AK16" t="s">
        <v>1553</v>
      </c>
    </row>
    <row r="17" spans="1:37" x14ac:dyDescent="0.3">
      <c r="A17" t="s">
        <v>1534</v>
      </c>
      <c r="B17" t="s">
        <v>1535</v>
      </c>
      <c r="C17" t="s">
        <v>1536</v>
      </c>
      <c r="D17" t="str">
        <f>CONCATENATE('PLC EPS Base'!B18,'PLC EPS Base'!C18)</f>
        <v>XF:23IDA-VA:1{FS:1-GV:1}Pos-Sts</v>
      </c>
      <c r="E17" t="s">
        <v>1537</v>
      </c>
      <c r="F17" t="s">
        <v>1538</v>
      </c>
      <c r="G17" t="s">
        <v>1539</v>
      </c>
      <c r="H17" t="s">
        <v>1536</v>
      </c>
      <c r="I17" t="s">
        <v>1822</v>
      </c>
      <c r="J17" t="s">
        <v>1541</v>
      </c>
      <c r="K17" t="s">
        <v>1538</v>
      </c>
      <c r="L17" t="s">
        <v>1542</v>
      </c>
      <c r="M17" t="s">
        <v>1536</v>
      </c>
      <c r="N17" t="s">
        <v>1543</v>
      </c>
      <c r="O17" t="s">
        <v>1541</v>
      </c>
      <c r="P17" t="s">
        <v>1538</v>
      </c>
      <c r="Q17" t="s">
        <v>1544</v>
      </c>
      <c r="R17" t="s">
        <v>1536</v>
      </c>
      <c r="S17" s="33" t="s">
        <v>1823</v>
      </c>
      <c r="T17" t="str">
        <f>'PLC EPS Base'!H18</f>
        <v>GV_03_Sts.Sts</v>
      </c>
      <c r="U17" t="s">
        <v>1824</v>
      </c>
      <c r="V17" t="s">
        <v>1541</v>
      </c>
      <c r="W17" t="s">
        <v>1538</v>
      </c>
      <c r="X17" t="s">
        <v>1547</v>
      </c>
      <c r="Y17" t="s">
        <v>1536</v>
      </c>
      <c r="Z17" t="s">
        <v>1554</v>
      </c>
      <c r="AA17" t="s">
        <v>1541</v>
      </c>
      <c r="AB17" t="s">
        <v>1538</v>
      </c>
      <c r="AC17" t="s">
        <v>1549</v>
      </c>
      <c r="AD17" t="s">
        <v>1536</v>
      </c>
      <c r="AE17" t="s">
        <v>1555</v>
      </c>
      <c r="AF17" t="s">
        <v>1541</v>
      </c>
      <c r="AG17" t="s">
        <v>1538</v>
      </c>
      <c r="AH17" t="s">
        <v>1551</v>
      </c>
      <c r="AI17" t="s">
        <v>1536</v>
      </c>
      <c r="AJ17" t="s">
        <v>1552</v>
      </c>
      <c r="AK17" t="s">
        <v>1553</v>
      </c>
    </row>
    <row r="18" spans="1:37" x14ac:dyDescent="0.3">
      <c r="A18" t="s">
        <v>1534</v>
      </c>
      <c r="B18" t="s">
        <v>1535</v>
      </c>
      <c r="C18" t="s">
        <v>1536</v>
      </c>
      <c r="D18" t="str">
        <f>CONCATENATE('PLC EPS Base'!B19,'PLC EPS Base'!C19)</f>
        <v>XF:23IDA-VA:1{FS:1-GV:1}Err-Sts</v>
      </c>
      <c r="E18" t="s">
        <v>1537</v>
      </c>
      <c r="F18" t="s">
        <v>1538</v>
      </c>
      <c r="G18" t="s">
        <v>1539</v>
      </c>
      <c r="H18" t="s">
        <v>1536</v>
      </c>
      <c r="I18" t="s">
        <v>1822</v>
      </c>
      <c r="J18" t="s">
        <v>1541</v>
      </c>
      <c r="K18" t="s">
        <v>1538</v>
      </c>
      <c r="L18" t="s">
        <v>1542</v>
      </c>
      <c r="M18" t="s">
        <v>1536</v>
      </c>
      <c r="N18" t="s">
        <v>1543</v>
      </c>
      <c r="O18" t="s">
        <v>1541</v>
      </c>
      <c r="P18" t="s">
        <v>1538</v>
      </c>
      <c r="Q18" t="s">
        <v>1544</v>
      </c>
      <c r="R18" t="s">
        <v>1536</v>
      </c>
      <c r="S18" s="33" t="s">
        <v>1823</v>
      </c>
      <c r="T18" t="str">
        <f>'PLC EPS Base'!H19</f>
        <v>GV_03_Sts.StsFault</v>
      </c>
      <c r="U18" t="s">
        <v>1824</v>
      </c>
      <c r="V18" t="s">
        <v>1541</v>
      </c>
      <c r="W18" t="s">
        <v>1538</v>
      </c>
      <c r="X18" t="s">
        <v>1547</v>
      </c>
      <c r="Y18" t="s">
        <v>1536</v>
      </c>
      <c r="Z18" t="s">
        <v>1825</v>
      </c>
      <c r="AA18" t="s">
        <v>1541</v>
      </c>
      <c r="AB18" t="s">
        <v>1538</v>
      </c>
      <c r="AC18" t="s">
        <v>1549</v>
      </c>
      <c r="AD18" t="s">
        <v>1536</v>
      </c>
      <c r="AE18" t="s">
        <v>1826</v>
      </c>
      <c r="AF18" t="s">
        <v>1541</v>
      </c>
      <c r="AG18" t="s">
        <v>1538</v>
      </c>
      <c r="AH18" t="s">
        <v>1551</v>
      </c>
      <c r="AI18" t="s">
        <v>1536</v>
      </c>
      <c r="AJ18" t="s">
        <v>1556</v>
      </c>
      <c r="AK18" t="s">
        <v>1553</v>
      </c>
    </row>
    <row r="19" spans="1:37" x14ac:dyDescent="0.3">
      <c r="A19" t="s">
        <v>1534</v>
      </c>
      <c r="B19" t="s">
        <v>1535</v>
      </c>
      <c r="C19" t="s">
        <v>1536</v>
      </c>
      <c r="D19" t="str">
        <f>CONCATENATE('PLC EPS Base'!B20,'PLC EPS Base'!C20)</f>
        <v>XF:23IDA-VA:1{FS:1-GV:1}Sts:FailOpn-Sts</v>
      </c>
      <c r="E19" t="s">
        <v>1537</v>
      </c>
      <c r="F19" t="s">
        <v>1538</v>
      </c>
      <c r="G19" t="s">
        <v>1539</v>
      </c>
      <c r="H19" t="s">
        <v>1536</v>
      </c>
      <c r="I19" t="s">
        <v>1822</v>
      </c>
      <c r="J19" t="s">
        <v>1541</v>
      </c>
      <c r="K19" t="s">
        <v>1538</v>
      </c>
      <c r="L19" t="s">
        <v>1542</v>
      </c>
      <c r="M19" t="s">
        <v>1536</v>
      </c>
      <c r="N19" t="s">
        <v>1543</v>
      </c>
      <c r="O19" t="s">
        <v>1541</v>
      </c>
      <c r="P19" t="s">
        <v>1538</v>
      </c>
      <c r="Q19" t="s">
        <v>1544</v>
      </c>
      <c r="R19" t="s">
        <v>1536</v>
      </c>
      <c r="S19" s="33" t="s">
        <v>1823</v>
      </c>
      <c r="T19" t="str">
        <f>'PLC EPS Base'!H20</f>
        <v>GV_03_Sts.FailedToOpn</v>
      </c>
      <c r="U19" t="s">
        <v>1824</v>
      </c>
      <c r="V19" t="s">
        <v>1541</v>
      </c>
      <c r="W19" t="s">
        <v>1538</v>
      </c>
      <c r="X19" t="s">
        <v>1547</v>
      </c>
      <c r="Y19" t="s">
        <v>1536</v>
      </c>
      <c r="Z19" t="s">
        <v>1825</v>
      </c>
      <c r="AA19" t="s">
        <v>1541</v>
      </c>
      <c r="AB19" t="s">
        <v>1538</v>
      </c>
      <c r="AC19" t="s">
        <v>1549</v>
      </c>
      <c r="AD19" t="s">
        <v>1536</v>
      </c>
      <c r="AE19" t="s">
        <v>1826</v>
      </c>
      <c r="AF19" t="s">
        <v>1541</v>
      </c>
      <c r="AG19" t="s">
        <v>1538</v>
      </c>
      <c r="AH19" t="s">
        <v>1551</v>
      </c>
      <c r="AI19" t="s">
        <v>1536</v>
      </c>
      <c r="AJ19" t="s">
        <v>1556</v>
      </c>
      <c r="AK19" t="s">
        <v>1553</v>
      </c>
    </row>
    <row r="20" spans="1:37" x14ac:dyDescent="0.3">
      <c r="A20" t="s">
        <v>1534</v>
      </c>
      <c r="B20" t="s">
        <v>1535</v>
      </c>
      <c r="C20" t="s">
        <v>1536</v>
      </c>
      <c r="D20" t="str">
        <f>CONCATENATE('PLC EPS Base'!B21,'PLC EPS Base'!C21)</f>
        <v>XF:23IDA-VA:1{FS:1-GV:1}Sts:FailCls-Sts</v>
      </c>
      <c r="E20" t="s">
        <v>1537</v>
      </c>
      <c r="F20" t="s">
        <v>1538</v>
      </c>
      <c r="G20" t="s">
        <v>1539</v>
      </c>
      <c r="H20" t="s">
        <v>1536</v>
      </c>
      <c r="I20" t="s">
        <v>1822</v>
      </c>
      <c r="J20" t="s">
        <v>1541</v>
      </c>
      <c r="K20" t="s">
        <v>1538</v>
      </c>
      <c r="L20" t="s">
        <v>1542</v>
      </c>
      <c r="M20" t="s">
        <v>1536</v>
      </c>
      <c r="N20" t="s">
        <v>1543</v>
      </c>
      <c r="O20" t="s">
        <v>1541</v>
      </c>
      <c r="P20" t="s">
        <v>1538</v>
      </c>
      <c r="Q20" t="s">
        <v>1544</v>
      </c>
      <c r="R20" t="s">
        <v>1536</v>
      </c>
      <c r="S20" s="33" t="s">
        <v>1823</v>
      </c>
      <c r="T20" t="str">
        <f>'PLC EPS Base'!H21</f>
        <v>GV_03_Sts.FailedToCls</v>
      </c>
      <c r="U20" t="s">
        <v>1824</v>
      </c>
      <c r="V20" t="s">
        <v>1541</v>
      </c>
      <c r="W20" t="s">
        <v>1538</v>
      </c>
      <c r="X20" t="s">
        <v>1547</v>
      </c>
      <c r="Y20" t="s">
        <v>1536</v>
      </c>
      <c r="Z20" t="s">
        <v>1825</v>
      </c>
      <c r="AA20" t="s">
        <v>1541</v>
      </c>
      <c r="AB20" t="s">
        <v>1538</v>
      </c>
      <c r="AC20" t="s">
        <v>1549</v>
      </c>
      <c r="AD20" t="s">
        <v>1536</v>
      </c>
      <c r="AE20" t="s">
        <v>1826</v>
      </c>
      <c r="AF20" t="s">
        <v>1541</v>
      </c>
      <c r="AG20" t="s">
        <v>1538</v>
      </c>
      <c r="AH20" t="s">
        <v>1551</v>
      </c>
      <c r="AI20" t="s">
        <v>1536</v>
      </c>
      <c r="AJ20" t="s">
        <v>1556</v>
      </c>
      <c r="AK20" t="s">
        <v>1553</v>
      </c>
    </row>
    <row r="21" spans="1:37" x14ac:dyDescent="0.3">
      <c r="A21" t="s">
        <v>1534</v>
      </c>
      <c r="B21" t="s">
        <v>1535</v>
      </c>
      <c r="C21" t="s">
        <v>1536</v>
      </c>
      <c r="D21" t="str">
        <f>CONCATENATE('PLC EPS Base'!B22,'PLC EPS Base'!C22)</f>
        <v>XF:23IDA-VA:1{FS:1-GV:1}Sts:US_Intlk-Sts</v>
      </c>
      <c r="E21" t="s">
        <v>1537</v>
      </c>
      <c r="F21" t="s">
        <v>1538</v>
      </c>
      <c r="G21" t="s">
        <v>1539</v>
      </c>
      <c r="H21" t="s">
        <v>1536</v>
      </c>
      <c r="I21" t="s">
        <v>1822</v>
      </c>
      <c r="J21" t="s">
        <v>1541</v>
      </c>
      <c r="K21" t="s">
        <v>1538</v>
      </c>
      <c r="L21" t="s">
        <v>1542</v>
      </c>
      <c r="M21" t="s">
        <v>1536</v>
      </c>
      <c r="N21" t="s">
        <v>1543</v>
      </c>
      <c r="O21" t="s">
        <v>1541</v>
      </c>
      <c r="P21" t="s">
        <v>1538</v>
      </c>
      <c r="Q21" t="s">
        <v>1544</v>
      </c>
      <c r="R21" t="s">
        <v>1536</v>
      </c>
      <c r="S21" s="33" t="s">
        <v>1823</v>
      </c>
      <c r="T21" t="str">
        <f>'PLC EPS Base'!H22</f>
        <v>GV_03_Sts.LockUS</v>
      </c>
      <c r="U21" t="s">
        <v>1824</v>
      </c>
      <c r="V21" t="s">
        <v>1541</v>
      </c>
      <c r="W21" t="s">
        <v>1538</v>
      </c>
      <c r="X21" t="s">
        <v>1547</v>
      </c>
      <c r="Y21" t="s">
        <v>1536</v>
      </c>
      <c r="Z21" t="s">
        <v>1827</v>
      </c>
      <c r="AA21" t="s">
        <v>1541</v>
      </c>
      <c r="AB21" t="s">
        <v>1538</v>
      </c>
      <c r="AC21" t="s">
        <v>1549</v>
      </c>
      <c r="AD21" t="s">
        <v>1536</v>
      </c>
      <c r="AE21" t="s">
        <v>1826</v>
      </c>
      <c r="AF21" t="s">
        <v>1541</v>
      </c>
      <c r="AG21" t="s">
        <v>1538</v>
      </c>
      <c r="AH21" t="s">
        <v>1551</v>
      </c>
      <c r="AI21" t="s">
        <v>1536</v>
      </c>
      <c r="AJ21" t="s">
        <v>1556</v>
      </c>
      <c r="AK21" t="s">
        <v>1553</v>
      </c>
    </row>
    <row r="22" spans="1:37" x14ac:dyDescent="0.3">
      <c r="A22" t="s">
        <v>1534</v>
      </c>
      <c r="B22" t="s">
        <v>1535</v>
      </c>
      <c r="C22" t="s">
        <v>1536</v>
      </c>
      <c r="D22" t="str">
        <f>CONCATENATE('PLC EPS Base'!B23,'PLC EPS Base'!C23)</f>
        <v>XF:23IDA-VA:1{FS:1-GV:1}Sts:DS_Intlk-Sts</v>
      </c>
      <c r="E22" t="s">
        <v>1537</v>
      </c>
      <c r="F22" t="s">
        <v>1538</v>
      </c>
      <c r="G22" t="s">
        <v>1539</v>
      </c>
      <c r="H22" t="s">
        <v>1536</v>
      </c>
      <c r="I22" t="s">
        <v>1822</v>
      </c>
      <c r="J22" t="s">
        <v>1541</v>
      </c>
      <c r="K22" t="s">
        <v>1538</v>
      </c>
      <c r="L22" t="s">
        <v>1542</v>
      </c>
      <c r="M22" t="s">
        <v>1536</v>
      </c>
      <c r="N22" t="s">
        <v>1543</v>
      </c>
      <c r="O22" t="s">
        <v>1541</v>
      </c>
      <c r="P22" t="s">
        <v>1538</v>
      </c>
      <c r="Q22" t="s">
        <v>1544</v>
      </c>
      <c r="R22" t="s">
        <v>1536</v>
      </c>
      <c r="S22" s="33" t="s">
        <v>1823</v>
      </c>
      <c r="T22" t="str">
        <f>'PLC EPS Base'!H23</f>
        <v>GV_03_Sts.LockDS</v>
      </c>
      <c r="U22" t="s">
        <v>1824</v>
      </c>
      <c r="V22" t="s">
        <v>1541</v>
      </c>
      <c r="W22" t="s">
        <v>1538</v>
      </c>
      <c r="X22" t="s">
        <v>1547</v>
      </c>
      <c r="Y22" t="s">
        <v>1536</v>
      </c>
      <c r="Z22" t="s">
        <v>1827</v>
      </c>
      <c r="AA22" t="s">
        <v>1541</v>
      </c>
      <c r="AB22" t="s">
        <v>1538</v>
      </c>
      <c r="AC22" t="s">
        <v>1549</v>
      </c>
      <c r="AD22" t="s">
        <v>1536</v>
      </c>
      <c r="AE22" t="s">
        <v>1826</v>
      </c>
      <c r="AF22" t="s">
        <v>1541</v>
      </c>
      <c r="AG22" t="s">
        <v>1538</v>
      </c>
      <c r="AH22" t="s">
        <v>1551</v>
      </c>
      <c r="AI22" t="s">
        <v>1536</v>
      </c>
      <c r="AJ22" t="s">
        <v>1556</v>
      </c>
      <c r="AK22" t="s">
        <v>1553</v>
      </c>
    </row>
    <row r="23" spans="1:37" x14ac:dyDescent="0.3">
      <c r="A23" t="s">
        <v>1534</v>
      </c>
      <c r="B23" t="s">
        <v>1828</v>
      </c>
      <c r="C23" t="s">
        <v>1536</v>
      </c>
      <c r="D23" t="str">
        <f>CONCATENATE('PLC EPS Base'!B24,'PLC EPS Base'!C24)</f>
        <v>XF:23IDA-VA:1{FS:1-GV:1}Cmd:Opn-Cmd</v>
      </c>
      <c r="E23" t="s">
        <v>1537</v>
      </c>
      <c r="F23" t="s">
        <v>1538</v>
      </c>
      <c r="G23" t="s">
        <v>1539</v>
      </c>
      <c r="H23" t="s">
        <v>1536</v>
      </c>
      <c r="I23" t="s">
        <v>1829</v>
      </c>
      <c r="J23" t="s">
        <v>1541</v>
      </c>
      <c r="K23" t="s">
        <v>1538</v>
      </c>
      <c r="L23" t="s">
        <v>1542</v>
      </c>
      <c r="M23" t="s">
        <v>1536</v>
      </c>
      <c r="N23" t="s">
        <v>1543</v>
      </c>
      <c r="O23" t="s">
        <v>1541</v>
      </c>
      <c r="P23" t="s">
        <v>1538</v>
      </c>
      <c r="Q23" t="s">
        <v>1830</v>
      </c>
      <c r="R23" t="s">
        <v>1536</v>
      </c>
      <c r="S23" s="33" t="s">
        <v>1823</v>
      </c>
      <c r="T23" t="str">
        <f>'PLC EPS Base'!H24</f>
        <v>GV_03_Cmd.OpnCmd</v>
      </c>
      <c r="U23" t="s">
        <v>1824</v>
      </c>
      <c r="AK23" t="s">
        <v>1553</v>
      </c>
    </row>
    <row r="24" spans="1:37" x14ac:dyDescent="0.3">
      <c r="A24" t="s">
        <v>1534</v>
      </c>
      <c r="B24" t="s">
        <v>1828</v>
      </c>
      <c r="C24" t="s">
        <v>1536</v>
      </c>
      <c r="D24" t="str">
        <f>CONCATENATE('PLC EPS Base'!B25,'PLC EPS Base'!C25)</f>
        <v>XF:23IDA-VA:1{FS:1-GV:1}Cmd:Cls-Cmd</v>
      </c>
      <c r="E24" t="s">
        <v>1537</v>
      </c>
      <c r="F24" t="s">
        <v>1538</v>
      </c>
      <c r="G24" t="s">
        <v>1539</v>
      </c>
      <c r="H24" t="s">
        <v>1536</v>
      </c>
      <c r="I24" t="s">
        <v>1829</v>
      </c>
      <c r="J24" t="s">
        <v>1541</v>
      </c>
      <c r="K24" t="s">
        <v>1538</v>
      </c>
      <c r="L24" t="s">
        <v>1542</v>
      </c>
      <c r="M24" t="s">
        <v>1536</v>
      </c>
      <c r="N24" t="s">
        <v>1543</v>
      </c>
      <c r="O24" t="s">
        <v>1541</v>
      </c>
      <c r="P24" t="s">
        <v>1538</v>
      </c>
      <c r="Q24" t="s">
        <v>1830</v>
      </c>
      <c r="R24" t="s">
        <v>1536</v>
      </c>
      <c r="S24" s="33" t="s">
        <v>1823</v>
      </c>
      <c r="T24" t="str">
        <f>'PLC EPS Base'!H25</f>
        <v>GV_03_Cmd.ClsCmd</v>
      </c>
      <c r="U24" t="s">
        <v>1824</v>
      </c>
      <c r="AK24" t="s">
        <v>1553</v>
      </c>
    </row>
    <row r="25" spans="1:37" x14ac:dyDescent="0.3">
      <c r="A25" t="s">
        <v>1534</v>
      </c>
      <c r="B25" t="s">
        <v>1535</v>
      </c>
      <c r="C25" t="s">
        <v>1536</v>
      </c>
      <c r="D25" t="str">
        <f>CONCATENATE('PLC EPS Base'!B26,'PLC EPS Base'!C26)</f>
        <v>XF:23IDA-VA:1{FS:1-GV:2}Pos-Sts</v>
      </c>
      <c r="E25" t="s">
        <v>1537</v>
      </c>
      <c r="F25" t="s">
        <v>1538</v>
      </c>
      <c r="G25" t="s">
        <v>1539</v>
      </c>
      <c r="H25" t="s">
        <v>1536</v>
      </c>
      <c r="I25" t="s">
        <v>1822</v>
      </c>
      <c r="J25" t="s">
        <v>1541</v>
      </c>
      <c r="K25" t="s">
        <v>1538</v>
      </c>
      <c r="L25" t="s">
        <v>1542</v>
      </c>
      <c r="M25" t="s">
        <v>1536</v>
      </c>
      <c r="N25" t="s">
        <v>1543</v>
      </c>
      <c r="O25" t="s">
        <v>1541</v>
      </c>
      <c r="P25" t="s">
        <v>1538</v>
      </c>
      <c r="Q25" t="s">
        <v>1544</v>
      </c>
      <c r="R25" t="s">
        <v>1536</v>
      </c>
      <c r="S25" s="33" t="s">
        <v>1823</v>
      </c>
      <c r="T25" t="str">
        <f>'PLC EPS Base'!H26</f>
        <v>GV_04_Sts.Sts</v>
      </c>
      <c r="U25" t="s">
        <v>1824</v>
      </c>
      <c r="V25" t="s">
        <v>1541</v>
      </c>
      <c r="W25" t="s">
        <v>1538</v>
      </c>
      <c r="X25" t="s">
        <v>1547</v>
      </c>
      <c r="Y25" t="s">
        <v>1536</v>
      </c>
      <c r="Z25" t="s">
        <v>1554</v>
      </c>
      <c r="AA25" t="s">
        <v>1541</v>
      </c>
      <c r="AB25" t="s">
        <v>1538</v>
      </c>
      <c r="AC25" t="s">
        <v>1549</v>
      </c>
      <c r="AD25" t="s">
        <v>1536</v>
      </c>
      <c r="AE25" t="s">
        <v>1555</v>
      </c>
      <c r="AF25" t="s">
        <v>1541</v>
      </c>
      <c r="AG25" t="s">
        <v>1538</v>
      </c>
      <c r="AH25" t="s">
        <v>1551</v>
      </c>
      <c r="AI25" t="s">
        <v>1536</v>
      </c>
      <c r="AJ25" t="s">
        <v>1552</v>
      </c>
      <c r="AK25" t="s">
        <v>1553</v>
      </c>
    </row>
    <row r="26" spans="1:37" x14ac:dyDescent="0.3">
      <c r="A26" t="s">
        <v>1534</v>
      </c>
      <c r="B26" t="s">
        <v>1535</v>
      </c>
      <c r="C26" t="s">
        <v>1536</v>
      </c>
      <c r="D26" t="str">
        <f>CONCATENATE('PLC EPS Base'!B27,'PLC EPS Base'!C27)</f>
        <v>XF:23IDA-VA:1{FS:1-GV:2}Err-Sts</v>
      </c>
      <c r="E26" t="s">
        <v>1537</v>
      </c>
      <c r="F26" t="s">
        <v>1538</v>
      </c>
      <c r="G26" t="s">
        <v>1539</v>
      </c>
      <c r="H26" t="s">
        <v>1536</v>
      </c>
      <c r="I26" t="s">
        <v>1822</v>
      </c>
      <c r="J26" t="s">
        <v>1541</v>
      </c>
      <c r="K26" t="s">
        <v>1538</v>
      </c>
      <c r="L26" t="s">
        <v>1542</v>
      </c>
      <c r="M26" t="s">
        <v>1536</v>
      </c>
      <c r="N26" t="s">
        <v>1543</v>
      </c>
      <c r="O26" t="s">
        <v>1541</v>
      </c>
      <c r="P26" t="s">
        <v>1538</v>
      </c>
      <c r="Q26" t="s">
        <v>1544</v>
      </c>
      <c r="R26" t="s">
        <v>1536</v>
      </c>
      <c r="S26" s="33" t="s">
        <v>1823</v>
      </c>
      <c r="T26" t="str">
        <f>'PLC EPS Base'!H27</f>
        <v>GV_04_Sts.StsFault</v>
      </c>
      <c r="U26" t="s">
        <v>1824</v>
      </c>
      <c r="V26" t="s">
        <v>1541</v>
      </c>
      <c r="W26" t="s">
        <v>1538</v>
      </c>
      <c r="X26" t="s">
        <v>1547</v>
      </c>
      <c r="Y26" t="s">
        <v>1536</v>
      </c>
      <c r="Z26" t="s">
        <v>1825</v>
      </c>
      <c r="AA26" t="s">
        <v>1541</v>
      </c>
      <c r="AB26" t="s">
        <v>1538</v>
      </c>
      <c r="AC26" t="s">
        <v>1549</v>
      </c>
      <c r="AD26" t="s">
        <v>1536</v>
      </c>
      <c r="AE26" t="s">
        <v>1826</v>
      </c>
      <c r="AF26" t="s">
        <v>1541</v>
      </c>
      <c r="AG26" t="s">
        <v>1538</v>
      </c>
      <c r="AH26" t="s">
        <v>1551</v>
      </c>
      <c r="AI26" t="s">
        <v>1536</v>
      </c>
      <c r="AJ26" t="s">
        <v>1556</v>
      </c>
      <c r="AK26" t="s">
        <v>1553</v>
      </c>
    </row>
    <row r="27" spans="1:37" x14ac:dyDescent="0.3">
      <c r="A27" t="s">
        <v>1534</v>
      </c>
      <c r="B27" t="s">
        <v>1535</v>
      </c>
      <c r="C27" t="s">
        <v>1536</v>
      </c>
      <c r="D27" t="str">
        <f>CONCATENATE('PLC EPS Base'!B28,'PLC EPS Base'!C28)</f>
        <v>XF:23IDA-VA:1{FS:1-GV:2}Sts:FailOpn-Sts</v>
      </c>
      <c r="E27" t="s">
        <v>1537</v>
      </c>
      <c r="F27" t="s">
        <v>1538</v>
      </c>
      <c r="G27" t="s">
        <v>1539</v>
      </c>
      <c r="H27" t="s">
        <v>1536</v>
      </c>
      <c r="I27" t="s">
        <v>1822</v>
      </c>
      <c r="J27" t="s">
        <v>1541</v>
      </c>
      <c r="K27" t="s">
        <v>1538</v>
      </c>
      <c r="L27" t="s">
        <v>1542</v>
      </c>
      <c r="M27" t="s">
        <v>1536</v>
      </c>
      <c r="N27" t="s">
        <v>1543</v>
      </c>
      <c r="O27" t="s">
        <v>1541</v>
      </c>
      <c r="P27" t="s">
        <v>1538</v>
      </c>
      <c r="Q27" t="s">
        <v>1544</v>
      </c>
      <c r="R27" t="s">
        <v>1536</v>
      </c>
      <c r="S27" s="33" t="s">
        <v>1823</v>
      </c>
      <c r="T27" t="str">
        <f>'PLC EPS Base'!H28</f>
        <v>GV_04_Sts.FailedToOpn</v>
      </c>
      <c r="U27" t="s">
        <v>1824</v>
      </c>
      <c r="V27" t="s">
        <v>1541</v>
      </c>
      <c r="W27" t="s">
        <v>1538</v>
      </c>
      <c r="X27" t="s">
        <v>1547</v>
      </c>
      <c r="Y27" t="s">
        <v>1536</v>
      </c>
      <c r="Z27" t="s">
        <v>1825</v>
      </c>
      <c r="AA27" t="s">
        <v>1541</v>
      </c>
      <c r="AB27" t="s">
        <v>1538</v>
      </c>
      <c r="AC27" t="s">
        <v>1549</v>
      </c>
      <c r="AD27" t="s">
        <v>1536</v>
      </c>
      <c r="AE27" t="s">
        <v>1826</v>
      </c>
      <c r="AF27" t="s">
        <v>1541</v>
      </c>
      <c r="AG27" t="s">
        <v>1538</v>
      </c>
      <c r="AH27" t="s">
        <v>1551</v>
      </c>
      <c r="AI27" t="s">
        <v>1536</v>
      </c>
      <c r="AJ27" t="s">
        <v>1556</v>
      </c>
      <c r="AK27" t="s">
        <v>1553</v>
      </c>
    </row>
    <row r="28" spans="1:37" x14ac:dyDescent="0.3">
      <c r="A28" t="s">
        <v>1534</v>
      </c>
      <c r="B28" t="s">
        <v>1535</v>
      </c>
      <c r="C28" t="s">
        <v>1536</v>
      </c>
      <c r="D28" t="str">
        <f>CONCATENATE('PLC EPS Base'!B29,'PLC EPS Base'!C29)</f>
        <v>XF:23IDA-VA:1{FS:1-GV:2}Sts:FailCls-Sts</v>
      </c>
      <c r="E28" t="s">
        <v>1537</v>
      </c>
      <c r="F28" t="s">
        <v>1538</v>
      </c>
      <c r="G28" t="s">
        <v>1539</v>
      </c>
      <c r="H28" t="s">
        <v>1536</v>
      </c>
      <c r="I28" t="s">
        <v>1822</v>
      </c>
      <c r="J28" t="s">
        <v>1541</v>
      </c>
      <c r="K28" t="s">
        <v>1538</v>
      </c>
      <c r="L28" t="s">
        <v>1542</v>
      </c>
      <c r="M28" t="s">
        <v>1536</v>
      </c>
      <c r="N28" t="s">
        <v>1543</v>
      </c>
      <c r="O28" t="s">
        <v>1541</v>
      </c>
      <c r="P28" t="s">
        <v>1538</v>
      </c>
      <c r="Q28" t="s">
        <v>1544</v>
      </c>
      <c r="R28" t="s">
        <v>1536</v>
      </c>
      <c r="S28" s="33" t="s">
        <v>1823</v>
      </c>
      <c r="T28" t="str">
        <f>'PLC EPS Base'!H29</f>
        <v>GV_04_Sts.FailedToCls</v>
      </c>
      <c r="U28" t="s">
        <v>1824</v>
      </c>
      <c r="V28" t="s">
        <v>1541</v>
      </c>
      <c r="W28" t="s">
        <v>1538</v>
      </c>
      <c r="X28" t="s">
        <v>1547</v>
      </c>
      <c r="Y28" t="s">
        <v>1536</v>
      </c>
      <c r="Z28" t="s">
        <v>1825</v>
      </c>
      <c r="AA28" t="s">
        <v>1541</v>
      </c>
      <c r="AB28" t="s">
        <v>1538</v>
      </c>
      <c r="AC28" t="s">
        <v>1549</v>
      </c>
      <c r="AD28" t="s">
        <v>1536</v>
      </c>
      <c r="AE28" t="s">
        <v>1826</v>
      </c>
      <c r="AF28" t="s">
        <v>1541</v>
      </c>
      <c r="AG28" t="s">
        <v>1538</v>
      </c>
      <c r="AH28" t="s">
        <v>1551</v>
      </c>
      <c r="AI28" t="s">
        <v>1536</v>
      </c>
      <c r="AJ28" t="s">
        <v>1556</v>
      </c>
      <c r="AK28" t="s">
        <v>1553</v>
      </c>
    </row>
    <row r="29" spans="1:37" x14ac:dyDescent="0.3">
      <c r="A29" t="s">
        <v>1534</v>
      </c>
      <c r="B29" t="s">
        <v>1535</v>
      </c>
      <c r="C29" t="s">
        <v>1536</v>
      </c>
      <c r="D29" t="str">
        <f>CONCATENATE('PLC EPS Base'!B30,'PLC EPS Base'!C30)</f>
        <v>XF:23IDA-VA:1{FS:1-GV:2}Sts:US_Intlk-Sts</v>
      </c>
      <c r="E29" t="s">
        <v>1537</v>
      </c>
      <c r="F29" t="s">
        <v>1538</v>
      </c>
      <c r="G29" t="s">
        <v>1539</v>
      </c>
      <c r="H29" t="s">
        <v>1536</v>
      </c>
      <c r="I29" t="s">
        <v>1822</v>
      </c>
      <c r="J29" t="s">
        <v>1541</v>
      </c>
      <c r="K29" t="s">
        <v>1538</v>
      </c>
      <c r="L29" t="s">
        <v>1542</v>
      </c>
      <c r="M29" t="s">
        <v>1536</v>
      </c>
      <c r="N29" t="s">
        <v>1543</v>
      </c>
      <c r="O29" t="s">
        <v>1541</v>
      </c>
      <c r="P29" t="s">
        <v>1538</v>
      </c>
      <c r="Q29" t="s">
        <v>1544</v>
      </c>
      <c r="R29" t="s">
        <v>1536</v>
      </c>
      <c r="S29" s="33" t="s">
        <v>1823</v>
      </c>
      <c r="T29" t="str">
        <f>'PLC EPS Base'!H30</f>
        <v>GV_04_Sts.LockUS</v>
      </c>
      <c r="U29" t="s">
        <v>1824</v>
      </c>
      <c r="V29" t="s">
        <v>1541</v>
      </c>
      <c r="W29" t="s">
        <v>1538</v>
      </c>
      <c r="X29" t="s">
        <v>1547</v>
      </c>
      <c r="Y29" t="s">
        <v>1536</v>
      </c>
      <c r="Z29" t="s">
        <v>1827</v>
      </c>
      <c r="AA29" t="s">
        <v>1541</v>
      </c>
      <c r="AB29" t="s">
        <v>1538</v>
      </c>
      <c r="AC29" t="s">
        <v>1549</v>
      </c>
      <c r="AD29" t="s">
        <v>1536</v>
      </c>
      <c r="AE29" t="s">
        <v>1826</v>
      </c>
      <c r="AF29" t="s">
        <v>1541</v>
      </c>
      <c r="AG29" t="s">
        <v>1538</v>
      </c>
      <c r="AH29" t="s">
        <v>1551</v>
      </c>
      <c r="AI29" t="s">
        <v>1536</v>
      </c>
      <c r="AJ29" t="s">
        <v>1556</v>
      </c>
      <c r="AK29" t="s">
        <v>1553</v>
      </c>
    </row>
    <row r="30" spans="1:37" x14ac:dyDescent="0.3">
      <c r="A30" t="s">
        <v>1534</v>
      </c>
      <c r="B30" t="s">
        <v>1535</v>
      </c>
      <c r="C30" t="s">
        <v>1536</v>
      </c>
      <c r="D30" t="str">
        <f>CONCATENATE('PLC EPS Base'!B31,'PLC EPS Base'!C31)</f>
        <v>XF:23IDA-VA:1{FS:1-GV:2}Sts:DS_Intlk-Sts</v>
      </c>
      <c r="E30" t="s">
        <v>1537</v>
      </c>
      <c r="F30" t="s">
        <v>1538</v>
      </c>
      <c r="G30" t="s">
        <v>1539</v>
      </c>
      <c r="H30" t="s">
        <v>1536</v>
      </c>
      <c r="I30" t="s">
        <v>1822</v>
      </c>
      <c r="J30" t="s">
        <v>1541</v>
      </c>
      <c r="K30" t="s">
        <v>1538</v>
      </c>
      <c r="L30" t="s">
        <v>1542</v>
      </c>
      <c r="M30" t="s">
        <v>1536</v>
      </c>
      <c r="N30" t="s">
        <v>1543</v>
      </c>
      <c r="O30" t="s">
        <v>1541</v>
      </c>
      <c r="P30" t="s">
        <v>1538</v>
      </c>
      <c r="Q30" t="s">
        <v>1544</v>
      </c>
      <c r="R30" t="s">
        <v>1536</v>
      </c>
      <c r="S30" s="33" t="s">
        <v>1823</v>
      </c>
      <c r="T30" t="str">
        <f>'PLC EPS Base'!H31</f>
        <v>GV_04_Sts.LockDS</v>
      </c>
      <c r="U30" t="s">
        <v>1824</v>
      </c>
      <c r="V30" t="s">
        <v>1541</v>
      </c>
      <c r="W30" t="s">
        <v>1538</v>
      </c>
      <c r="X30" t="s">
        <v>1547</v>
      </c>
      <c r="Y30" t="s">
        <v>1536</v>
      </c>
      <c r="Z30" t="s">
        <v>1827</v>
      </c>
      <c r="AA30" t="s">
        <v>1541</v>
      </c>
      <c r="AB30" t="s">
        <v>1538</v>
      </c>
      <c r="AC30" t="s">
        <v>1549</v>
      </c>
      <c r="AD30" t="s">
        <v>1536</v>
      </c>
      <c r="AE30" t="s">
        <v>1826</v>
      </c>
      <c r="AF30" t="s">
        <v>1541</v>
      </c>
      <c r="AG30" t="s">
        <v>1538</v>
      </c>
      <c r="AH30" t="s">
        <v>1551</v>
      </c>
      <c r="AI30" t="s">
        <v>1536</v>
      </c>
      <c r="AJ30" t="s">
        <v>1556</v>
      </c>
      <c r="AK30" t="s">
        <v>1553</v>
      </c>
    </row>
    <row r="31" spans="1:37" x14ac:dyDescent="0.3">
      <c r="A31" t="s">
        <v>1534</v>
      </c>
      <c r="B31" t="s">
        <v>1828</v>
      </c>
      <c r="C31" t="s">
        <v>1536</v>
      </c>
      <c r="D31" t="str">
        <f>CONCATENATE('PLC EPS Base'!B32,'PLC EPS Base'!C32)</f>
        <v>XF:23IDA-VA:1{FS:1-GV:2}Cmd:Opn-Cmd</v>
      </c>
      <c r="E31" t="s">
        <v>1537</v>
      </c>
      <c r="F31" t="s">
        <v>1538</v>
      </c>
      <c r="G31" t="s">
        <v>1539</v>
      </c>
      <c r="H31" t="s">
        <v>1536</v>
      </c>
      <c r="I31" t="s">
        <v>1829</v>
      </c>
      <c r="J31" t="s">
        <v>1541</v>
      </c>
      <c r="K31" t="s">
        <v>1538</v>
      </c>
      <c r="L31" t="s">
        <v>1542</v>
      </c>
      <c r="M31" t="s">
        <v>1536</v>
      </c>
      <c r="N31" t="s">
        <v>1543</v>
      </c>
      <c r="O31" t="s">
        <v>1541</v>
      </c>
      <c r="P31" t="s">
        <v>1538</v>
      </c>
      <c r="Q31" t="s">
        <v>1830</v>
      </c>
      <c r="R31" t="s">
        <v>1536</v>
      </c>
      <c r="S31" s="33" t="s">
        <v>1823</v>
      </c>
      <c r="T31" t="str">
        <f>'PLC EPS Base'!H32</f>
        <v>GV_04_Cmd.OpnCmd</v>
      </c>
      <c r="U31" t="s">
        <v>1824</v>
      </c>
      <c r="AK31" t="s">
        <v>1553</v>
      </c>
    </row>
    <row r="32" spans="1:37" x14ac:dyDescent="0.3">
      <c r="A32" t="s">
        <v>1534</v>
      </c>
      <c r="B32" t="s">
        <v>1828</v>
      </c>
      <c r="C32" t="s">
        <v>1536</v>
      </c>
      <c r="D32" t="str">
        <f>CONCATENATE('PLC EPS Base'!B33,'PLC EPS Base'!C33)</f>
        <v>XF:23IDA-VA:1{FS:1-GV:2}Cmd:Cls-Cmd</v>
      </c>
      <c r="E32" t="s">
        <v>1537</v>
      </c>
      <c r="F32" t="s">
        <v>1538</v>
      </c>
      <c r="G32" t="s">
        <v>1539</v>
      </c>
      <c r="H32" t="s">
        <v>1536</v>
      </c>
      <c r="I32" t="s">
        <v>1829</v>
      </c>
      <c r="J32" t="s">
        <v>1541</v>
      </c>
      <c r="K32" t="s">
        <v>1538</v>
      </c>
      <c r="L32" t="s">
        <v>1542</v>
      </c>
      <c r="M32" t="s">
        <v>1536</v>
      </c>
      <c r="N32" t="s">
        <v>1543</v>
      </c>
      <c r="O32" t="s">
        <v>1541</v>
      </c>
      <c r="P32" t="s">
        <v>1538</v>
      </c>
      <c r="Q32" t="s">
        <v>1830</v>
      </c>
      <c r="R32" t="s">
        <v>1536</v>
      </c>
      <c r="S32" s="33" t="s">
        <v>1823</v>
      </c>
      <c r="T32" t="str">
        <f>'PLC EPS Base'!H33</f>
        <v>GV_04_Cmd.ClsCmd</v>
      </c>
      <c r="U32" t="s">
        <v>1824</v>
      </c>
      <c r="AK32" t="s">
        <v>1553</v>
      </c>
    </row>
    <row r="33" spans="1:37" x14ac:dyDescent="0.3">
      <c r="A33" t="s">
        <v>1534</v>
      </c>
      <c r="B33" t="s">
        <v>1535</v>
      </c>
      <c r="C33" t="s">
        <v>1536</v>
      </c>
      <c r="D33" t="str">
        <f>CONCATENATE('PLC EPS Base'!B34,'PLC EPS Base'!C34)</f>
        <v>XF:23IDA-VA:2{Mir:1-GV:1}Pos-Sts</v>
      </c>
      <c r="E33" t="s">
        <v>1537</v>
      </c>
      <c r="F33" t="s">
        <v>1538</v>
      </c>
      <c r="G33" t="s">
        <v>1539</v>
      </c>
      <c r="H33" t="s">
        <v>1536</v>
      </c>
      <c r="I33" t="s">
        <v>1822</v>
      </c>
      <c r="J33" t="s">
        <v>1541</v>
      </c>
      <c r="K33" t="s">
        <v>1538</v>
      </c>
      <c r="L33" t="s">
        <v>1542</v>
      </c>
      <c r="M33" t="s">
        <v>1536</v>
      </c>
      <c r="N33" t="s">
        <v>1543</v>
      </c>
      <c r="O33" t="s">
        <v>1541</v>
      </c>
      <c r="P33" t="s">
        <v>1538</v>
      </c>
      <c r="Q33" t="s">
        <v>1544</v>
      </c>
      <c r="R33" t="s">
        <v>1536</v>
      </c>
      <c r="S33" s="33" t="s">
        <v>1823</v>
      </c>
      <c r="T33" t="str">
        <f>'PLC EPS Base'!H34</f>
        <v>GV_05_Sts.Sts</v>
      </c>
      <c r="U33" t="s">
        <v>1824</v>
      </c>
      <c r="V33" t="s">
        <v>1541</v>
      </c>
      <c r="W33" t="s">
        <v>1538</v>
      </c>
      <c r="X33" t="s">
        <v>1547</v>
      </c>
      <c r="Y33" t="s">
        <v>1536</v>
      </c>
      <c r="Z33" t="s">
        <v>1554</v>
      </c>
      <c r="AA33" t="s">
        <v>1541</v>
      </c>
      <c r="AB33" t="s">
        <v>1538</v>
      </c>
      <c r="AC33" t="s">
        <v>1549</v>
      </c>
      <c r="AD33" t="s">
        <v>1536</v>
      </c>
      <c r="AE33" t="s">
        <v>1555</v>
      </c>
      <c r="AF33" t="s">
        <v>1541</v>
      </c>
      <c r="AG33" t="s">
        <v>1538</v>
      </c>
      <c r="AH33" t="s">
        <v>1551</v>
      </c>
      <c r="AI33" t="s">
        <v>1536</v>
      </c>
      <c r="AJ33" t="s">
        <v>1552</v>
      </c>
      <c r="AK33" t="s">
        <v>1553</v>
      </c>
    </row>
    <row r="34" spans="1:37" x14ac:dyDescent="0.3">
      <c r="A34" t="s">
        <v>1534</v>
      </c>
      <c r="B34" t="s">
        <v>1535</v>
      </c>
      <c r="C34" t="s">
        <v>1536</v>
      </c>
      <c r="D34" t="str">
        <f>CONCATENATE('PLC EPS Base'!B35,'PLC EPS Base'!C35)</f>
        <v>XF:23IDA-VA:2{Mir:1-GV:1}Err-Sts</v>
      </c>
      <c r="E34" t="s">
        <v>1537</v>
      </c>
      <c r="F34" t="s">
        <v>1538</v>
      </c>
      <c r="G34" t="s">
        <v>1539</v>
      </c>
      <c r="H34" t="s">
        <v>1536</v>
      </c>
      <c r="I34" t="s">
        <v>1822</v>
      </c>
      <c r="J34" t="s">
        <v>1541</v>
      </c>
      <c r="K34" t="s">
        <v>1538</v>
      </c>
      <c r="L34" t="s">
        <v>1542</v>
      </c>
      <c r="M34" t="s">
        <v>1536</v>
      </c>
      <c r="N34" t="s">
        <v>1543</v>
      </c>
      <c r="O34" t="s">
        <v>1541</v>
      </c>
      <c r="P34" t="s">
        <v>1538</v>
      </c>
      <c r="Q34" t="s">
        <v>1544</v>
      </c>
      <c r="R34" t="s">
        <v>1536</v>
      </c>
      <c r="S34" s="33" t="s">
        <v>1823</v>
      </c>
      <c r="T34" t="str">
        <f>'PLC EPS Base'!H35</f>
        <v>GV_05_Sts.StsFault</v>
      </c>
      <c r="U34" t="s">
        <v>1824</v>
      </c>
      <c r="V34" t="s">
        <v>1541</v>
      </c>
      <c r="W34" t="s">
        <v>1538</v>
      </c>
      <c r="X34" t="s">
        <v>1547</v>
      </c>
      <c r="Y34" t="s">
        <v>1536</v>
      </c>
      <c r="Z34" t="s">
        <v>1825</v>
      </c>
      <c r="AA34" t="s">
        <v>1541</v>
      </c>
      <c r="AB34" t="s">
        <v>1538</v>
      </c>
      <c r="AC34" t="s">
        <v>1549</v>
      </c>
      <c r="AD34" t="s">
        <v>1536</v>
      </c>
      <c r="AE34" t="s">
        <v>1826</v>
      </c>
      <c r="AF34" t="s">
        <v>1541</v>
      </c>
      <c r="AG34" t="s">
        <v>1538</v>
      </c>
      <c r="AH34" t="s">
        <v>1551</v>
      </c>
      <c r="AI34" t="s">
        <v>1536</v>
      </c>
      <c r="AJ34" t="s">
        <v>1556</v>
      </c>
      <c r="AK34" t="s">
        <v>1553</v>
      </c>
    </row>
    <row r="35" spans="1:37" x14ac:dyDescent="0.3">
      <c r="A35" t="s">
        <v>1534</v>
      </c>
      <c r="B35" t="s">
        <v>1535</v>
      </c>
      <c r="C35" t="s">
        <v>1536</v>
      </c>
      <c r="D35" t="str">
        <f>CONCATENATE('PLC EPS Base'!B36,'PLC EPS Base'!C36)</f>
        <v>XF:23IDA-VA:2{Mir:1-GV:1}Sts:FailOpn-Sts</v>
      </c>
      <c r="E35" t="s">
        <v>1537</v>
      </c>
      <c r="F35" t="s">
        <v>1538</v>
      </c>
      <c r="G35" t="s">
        <v>1539</v>
      </c>
      <c r="H35" t="s">
        <v>1536</v>
      </c>
      <c r="I35" t="s">
        <v>1822</v>
      </c>
      <c r="J35" t="s">
        <v>1541</v>
      </c>
      <c r="K35" t="s">
        <v>1538</v>
      </c>
      <c r="L35" t="s">
        <v>1542</v>
      </c>
      <c r="M35" t="s">
        <v>1536</v>
      </c>
      <c r="N35" t="s">
        <v>1543</v>
      </c>
      <c r="O35" t="s">
        <v>1541</v>
      </c>
      <c r="P35" t="s">
        <v>1538</v>
      </c>
      <c r="Q35" t="s">
        <v>1544</v>
      </c>
      <c r="R35" t="s">
        <v>1536</v>
      </c>
      <c r="S35" s="33" t="s">
        <v>1823</v>
      </c>
      <c r="T35" t="str">
        <f>'PLC EPS Base'!H36</f>
        <v>GV_05_Sts.FailedToOpn</v>
      </c>
      <c r="U35" t="s">
        <v>1824</v>
      </c>
      <c r="V35" t="s">
        <v>1541</v>
      </c>
      <c r="W35" t="s">
        <v>1538</v>
      </c>
      <c r="X35" t="s">
        <v>1547</v>
      </c>
      <c r="Y35" t="s">
        <v>1536</v>
      </c>
      <c r="Z35" t="s">
        <v>1825</v>
      </c>
      <c r="AA35" t="s">
        <v>1541</v>
      </c>
      <c r="AB35" t="s">
        <v>1538</v>
      </c>
      <c r="AC35" t="s">
        <v>1549</v>
      </c>
      <c r="AD35" t="s">
        <v>1536</v>
      </c>
      <c r="AE35" t="s">
        <v>1826</v>
      </c>
      <c r="AF35" t="s">
        <v>1541</v>
      </c>
      <c r="AG35" t="s">
        <v>1538</v>
      </c>
      <c r="AH35" t="s">
        <v>1551</v>
      </c>
      <c r="AI35" t="s">
        <v>1536</v>
      </c>
      <c r="AJ35" t="s">
        <v>1556</v>
      </c>
      <c r="AK35" t="s">
        <v>1553</v>
      </c>
    </row>
    <row r="36" spans="1:37" x14ac:dyDescent="0.3">
      <c r="A36" t="s">
        <v>1534</v>
      </c>
      <c r="B36" t="s">
        <v>1535</v>
      </c>
      <c r="C36" t="s">
        <v>1536</v>
      </c>
      <c r="D36" t="str">
        <f>CONCATENATE('PLC EPS Base'!B37,'PLC EPS Base'!C37)</f>
        <v>XF:23IDA-VA:2{Mir:1-GV:1}Sts:FailCls-Sts</v>
      </c>
      <c r="E36" t="s">
        <v>1537</v>
      </c>
      <c r="F36" t="s">
        <v>1538</v>
      </c>
      <c r="G36" t="s">
        <v>1539</v>
      </c>
      <c r="H36" t="s">
        <v>1536</v>
      </c>
      <c r="I36" t="s">
        <v>1822</v>
      </c>
      <c r="J36" t="s">
        <v>1541</v>
      </c>
      <c r="K36" t="s">
        <v>1538</v>
      </c>
      <c r="L36" t="s">
        <v>1542</v>
      </c>
      <c r="M36" t="s">
        <v>1536</v>
      </c>
      <c r="N36" t="s">
        <v>1543</v>
      </c>
      <c r="O36" t="s">
        <v>1541</v>
      </c>
      <c r="P36" t="s">
        <v>1538</v>
      </c>
      <c r="Q36" t="s">
        <v>1544</v>
      </c>
      <c r="R36" t="s">
        <v>1536</v>
      </c>
      <c r="S36" s="33" t="s">
        <v>1823</v>
      </c>
      <c r="T36" t="str">
        <f>'PLC EPS Base'!H37</f>
        <v>GV_05_Sts.FailedToCls</v>
      </c>
      <c r="U36" t="s">
        <v>1824</v>
      </c>
      <c r="V36" t="s">
        <v>1541</v>
      </c>
      <c r="W36" t="s">
        <v>1538</v>
      </c>
      <c r="X36" t="s">
        <v>1547</v>
      </c>
      <c r="Y36" t="s">
        <v>1536</v>
      </c>
      <c r="Z36" t="s">
        <v>1825</v>
      </c>
      <c r="AA36" t="s">
        <v>1541</v>
      </c>
      <c r="AB36" t="s">
        <v>1538</v>
      </c>
      <c r="AC36" t="s">
        <v>1549</v>
      </c>
      <c r="AD36" t="s">
        <v>1536</v>
      </c>
      <c r="AE36" t="s">
        <v>1826</v>
      </c>
      <c r="AF36" t="s">
        <v>1541</v>
      </c>
      <c r="AG36" t="s">
        <v>1538</v>
      </c>
      <c r="AH36" t="s">
        <v>1551</v>
      </c>
      <c r="AI36" t="s">
        <v>1536</v>
      </c>
      <c r="AJ36" t="s">
        <v>1556</v>
      </c>
      <c r="AK36" t="s">
        <v>1553</v>
      </c>
    </row>
    <row r="37" spans="1:37" x14ac:dyDescent="0.3">
      <c r="A37" t="s">
        <v>1534</v>
      </c>
      <c r="B37" t="s">
        <v>1535</v>
      </c>
      <c r="C37" t="s">
        <v>1536</v>
      </c>
      <c r="D37" t="str">
        <f>CONCATENATE('PLC EPS Base'!B38,'PLC EPS Base'!C38)</f>
        <v>XF:23IDA-VA:2{Mir:1-GV:1}Sts:US_Intlk-Sts</v>
      </c>
      <c r="E37" t="s">
        <v>1537</v>
      </c>
      <c r="F37" t="s">
        <v>1538</v>
      </c>
      <c r="G37" t="s">
        <v>1539</v>
      </c>
      <c r="H37" t="s">
        <v>1536</v>
      </c>
      <c r="I37" t="s">
        <v>1822</v>
      </c>
      <c r="J37" t="s">
        <v>1541</v>
      </c>
      <c r="K37" t="s">
        <v>1538</v>
      </c>
      <c r="L37" t="s">
        <v>1542</v>
      </c>
      <c r="M37" t="s">
        <v>1536</v>
      </c>
      <c r="N37" t="s">
        <v>1543</v>
      </c>
      <c r="O37" t="s">
        <v>1541</v>
      </c>
      <c r="P37" t="s">
        <v>1538</v>
      </c>
      <c r="Q37" t="s">
        <v>1544</v>
      </c>
      <c r="R37" t="s">
        <v>1536</v>
      </c>
      <c r="S37" s="33" t="s">
        <v>1823</v>
      </c>
      <c r="T37" t="str">
        <f>'PLC EPS Base'!H38</f>
        <v>GV_05_Sts.LockUS</v>
      </c>
      <c r="U37" t="s">
        <v>1824</v>
      </c>
      <c r="V37" t="s">
        <v>1541</v>
      </c>
      <c r="W37" t="s">
        <v>1538</v>
      </c>
      <c r="X37" t="s">
        <v>1547</v>
      </c>
      <c r="Y37" t="s">
        <v>1536</v>
      </c>
      <c r="Z37" t="s">
        <v>1827</v>
      </c>
      <c r="AA37" t="s">
        <v>1541</v>
      </c>
      <c r="AB37" t="s">
        <v>1538</v>
      </c>
      <c r="AC37" t="s">
        <v>1549</v>
      </c>
      <c r="AD37" t="s">
        <v>1536</v>
      </c>
      <c r="AE37" t="s">
        <v>1826</v>
      </c>
      <c r="AF37" t="s">
        <v>1541</v>
      </c>
      <c r="AG37" t="s">
        <v>1538</v>
      </c>
      <c r="AH37" t="s">
        <v>1551</v>
      </c>
      <c r="AI37" t="s">
        <v>1536</v>
      </c>
      <c r="AJ37" t="s">
        <v>1556</v>
      </c>
      <c r="AK37" t="s">
        <v>1553</v>
      </c>
    </row>
    <row r="38" spans="1:37" x14ac:dyDescent="0.3">
      <c r="A38" t="s">
        <v>1534</v>
      </c>
      <c r="B38" t="s">
        <v>1535</v>
      </c>
      <c r="C38" t="s">
        <v>1536</v>
      </c>
      <c r="D38" t="str">
        <f>CONCATENATE('PLC EPS Base'!B39,'PLC EPS Base'!C39)</f>
        <v>XF:23IDA-VA:2{Mir:1-GV:1}Sts:DS_Intlk-Sts</v>
      </c>
      <c r="E38" t="s">
        <v>1537</v>
      </c>
      <c r="F38" t="s">
        <v>1538</v>
      </c>
      <c r="G38" t="s">
        <v>1539</v>
      </c>
      <c r="H38" t="s">
        <v>1536</v>
      </c>
      <c r="I38" t="s">
        <v>1822</v>
      </c>
      <c r="J38" t="s">
        <v>1541</v>
      </c>
      <c r="K38" t="s">
        <v>1538</v>
      </c>
      <c r="L38" t="s">
        <v>1542</v>
      </c>
      <c r="M38" t="s">
        <v>1536</v>
      </c>
      <c r="N38" t="s">
        <v>1543</v>
      </c>
      <c r="O38" t="s">
        <v>1541</v>
      </c>
      <c r="P38" t="s">
        <v>1538</v>
      </c>
      <c r="Q38" t="s">
        <v>1544</v>
      </c>
      <c r="R38" t="s">
        <v>1536</v>
      </c>
      <c r="S38" s="33" t="s">
        <v>1823</v>
      </c>
      <c r="T38" t="str">
        <f>'PLC EPS Base'!H39</f>
        <v>GV_05_Sts.LockDS</v>
      </c>
      <c r="U38" t="s">
        <v>1824</v>
      </c>
      <c r="V38" t="s">
        <v>1541</v>
      </c>
      <c r="W38" t="s">
        <v>1538</v>
      </c>
      <c r="X38" t="s">
        <v>1547</v>
      </c>
      <c r="Y38" t="s">
        <v>1536</v>
      </c>
      <c r="Z38" t="s">
        <v>1827</v>
      </c>
      <c r="AA38" t="s">
        <v>1541</v>
      </c>
      <c r="AB38" t="s">
        <v>1538</v>
      </c>
      <c r="AC38" t="s">
        <v>1549</v>
      </c>
      <c r="AD38" t="s">
        <v>1536</v>
      </c>
      <c r="AE38" t="s">
        <v>1826</v>
      </c>
      <c r="AF38" t="s">
        <v>1541</v>
      </c>
      <c r="AG38" t="s">
        <v>1538</v>
      </c>
      <c r="AH38" t="s">
        <v>1551</v>
      </c>
      <c r="AI38" t="s">
        <v>1536</v>
      </c>
      <c r="AJ38" t="s">
        <v>1556</v>
      </c>
      <c r="AK38" t="s">
        <v>1553</v>
      </c>
    </row>
    <row r="39" spans="1:37" x14ac:dyDescent="0.3">
      <c r="A39" t="s">
        <v>1534</v>
      </c>
      <c r="B39" t="s">
        <v>1828</v>
      </c>
      <c r="C39" t="s">
        <v>1536</v>
      </c>
      <c r="D39" t="str">
        <f>CONCATENATE('PLC EPS Base'!B40,'PLC EPS Base'!C40)</f>
        <v>XF:23IDA-VA:2{Mir:1-GV:1}Cmd:Opn-Cmd</v>
      </c>
      <c r="E39" t="s">
        <v>1537</v>
      </c>
      <c r="F39" t="s">
        <v>1538</v>
      </c>
      <c r="G39" t="s">
        <v>1539</v>
      </c>
      <c r="H39" t="s">
        <v>1536</v>
      </c>
      <c r="I39" t="s">
        <v>1829</v>
      </c>
      <c r="J39" t="s">
        <v>1541</v>
      </c>
      <c r="K39" t="s">
        <v>1538</v>
      </c>
      <c r="L39" t="s">
        <v>1542</v>
      </c>
      <c r="M39" t="s">
        <v>1536</v>
      </c>
      <c r="N39" t="s">
        <v>1543</v>
      </c>
      <c r="O39" t="s">
        <v>1541</v>
      </c>
      <c r="P39" t="s">
        <v>1538</v>
      </c>
      <c r="Q39" t="s">
        <v>1830</v>
      </c>
      <c r="R39" t="s">
        <v>1536</v>
      </c>
      <c r="S39" s="33" t="s">
        <v>1823</v>
      </c>
      <c r="T39" t="str">
        <f>'PLC EPS Base'!H40</f>
        <v>GV_05_Cmd.OpnCmd</v>
      </c>
      <c r="U39" t="s">
        <v>1824</v>
      </c>
      <c r="AK39" t="s">
        <v>1553</v>
      </c>
    </row>
    <row r="40" spans="1:37" x14ac:dyDescent="0.3">
      <c r="A40" t="s">
        <v>1534</v>
      </c>
      <c r="B40" t="s">
        <v>1828</v>
      </c>
      <c r="C40" t="s">
        <v>1536</v>
      </c>
      <c r="D40" t="str">
        <f>CONCATENATE('PLC EPS Base'!B41,'PLC EPS Base'!C41)</f>
        <v>XF:23IDA-VA:2{Mir:1-GV:1}Cmd:Cls-Cmd</v>
      </c>
      <c r="E40" t="s">
        <v>1537</v>
      </c>
      <c r="F40" t="s">
        <v>1538</v>
      </c>
      <c r="G40" t="s">
        <v>1539</v>
      </c>
      <c r="H40" t="s">
        <v>1536</v>
      </c>
      <c r="I40" t="s">
        <v>1829</v>
      </c>
      <c r="J40" t="s">
        <v>1541</v>
      </c>
      <c r="K40" t="s">
        <v>1538</v>
      </c>
      <c r="L40" t="s">
        <v>1542</v>
      </c>
      <c r="M40" t="s">
        <v>1536</v>
      </c>
      <c r="N40" t="s">
        <v>1543</v>
      </c>
      <c r="O40" t="s">
        <v>1541</v>
      </c>
      <c r="P40" t="s">
        <v>1538</v>
      </c>
      <c r="Q40" t="s">
        <v>1830</v>
      </c>
      <c r="R40" t="s">
        <v>1536</v>
      </c>
      <c r="S40" s="33" t="s">
        <v>1823</v>
      </c>
      <c r="T40" t="str">
        <f>'PLC EPS Base'!H41</f>
        <v>GV_05_Cmd.ClsCmd</v>
      </c>
      <c r="U40" t="s">
        <v>1824</v>
      </c>
      <c r="AK40" t="s">
        <v>1553</v>
      </c>
    </row>
    <row r="41" spans="1:37" x14ac:dyDescent="0.3">
      <c r="A41" t="s">
        <v>1534</v>
      </c>
      <c r="B41" t="s">
        <v>1535</v>
      </c>
      <c r="C41" t="s">
        <v>1536</v>
      </c>
      <c r="D41" t="str">
        <f>CONCATENATE('PLC EPS Base'!B42,'PLC EPS Base'!C42)</f>
        <v>XF:23IDA-VA:2{Mir:1-GV:2}Pos-Sts</v>
      </c>
      <c r="E41" t="s">
        <v>1537</v>
      </c>
      <c r="F41" t="s">
        <v>1538</v>
      </c>
      <c r="G41" t="s">
        <v>1539</v>
      </c>
      <c r="H41" t="s">
        <v>1536</v>
      </c>
      <c r="I41" t="s">
        <v>1822</v>
      </c>
      <c r="J41" t="s">
        <v>1541</v>
      </c>
      <c r="K41" t="s">
        <v>1538</v>
      </c>
      <c r="L41" t="s">
        <v>1542</v>
      </c>
      <c r="M41" t="s">
        <v>1536</v>
      </c>
      <c r="N41" t="s">
        <v>1543</v>
      </c>
      <c r="O41" t="s">
        <v>1541</v>
      </c>
      <c r="P41" t="s">
        <v>1538</v>
      </c>
      <c r="Q41" t="s">
        <v>1544</v>
      </c>
      <c r="R41" t="s">
        <v>1536</v>
      </c>
      <c r="S41" s="33" t="s">
        <v>1823</v>
      </c>
      <c r="T41" t="str">
        <f>'PLC EPS Base'!H42</f>
        <v>GV_06_Sts.Sts</v>
      </c>
      <c r="U41" t="s">
        <v>1824</v>
      </c>
      <c r="V41" t="s">
        <v>1541</v>
      </c>
      <c r="W41" t="s">
        <v>1538</v>
      </c>
      <c r="X41" t="s">
        <v>1547</v>
      </c>
      <c r="Y41" t="s">
        <v>1536</v>
      </c>
      <c r="Z41" t="s">
        <v>1554</v>
      </c>
      <c r="AA41" t="s">
        <v>1541</v>
      </c>
      <c r="AB41" t="s">
        <v>1538</v>
      </c>
      <c r="AC41" t="s">
        <v>1549</v>
      </c>
      <c r="AD41" t="s">
        <v>1536</v>
      </c>
      <c r="AE41" t="s">
        <v>1555</v>
      </c>
      <c r="AF41" t="s">
        <v>1541</v>
      </c>
      <c r="AG41" t="s">
        <v>1538</v>
      </c>
      <c r="AH41" t="s">
        <v>1551</v>
      </c>
      <c r="AI41" t="s">
        <v>1536</v>
      </c>
      <c r="AJ41" t="s">
        <v>1552</v>
      </c>
      <c r="AK41" t="s">
        <v>1553</v>
      </c>
    </row>
    <row r="42" spans="1:37" x14ac:dyDescent="0.3">
      <c r="A42" t="s">
        <v>1534</v>
      </c>
      <c r="B42" t="s">
        <v>1535</v>
      </c>
      <c r="C42" t="s">
        <v>1536</v>
      </c>
      <c r="D42" t="str">
        <f>CONCATENATE('PLC EPS Base'!B43,'PLC EPS Base'!C43)</f>
        <v>XF:23IDA-VA:2{Mir:1-GV:2}Err-Sts</v>
      </c>
      <c r="E42" t="s">
        <v>1537</v>
      </c>
      <c r="F42" t="s">
        <v>1538</v>
      </c>
      <c r="G42" t="s">
        <v>1539</v>
      </c>
      <c r="H42" t="s">
        <v>1536</v>
      </c>
      <c r="I42" t="s">
        <v>1822</v>
      </c>
      <c r="J42" t="s">
        <v>1541</v>
      </c>
      <c r="K42" t="s">
        <v>1538</v>
      </c>
      <c r="L42" t="s">
        <v>1542</v>
      </c>
      <c r="M42" t="s">
        <v>1536</v>
      </c>
      <c r="N42" t="s">
        <v>1543</v>
      </c>
      <c r="O42" t="s">
        <v>1541</v>
      </c>
      <c r="P42" t="s">
        <v>1538</v>
      </c>
      <c r="Q42" t="s">
        <v>1544</v>
      </c>
      <c r="R42" t="s">
        <v>1536</v>
      </c>
      <c r="S42" s="33" t="s">
        <v>1823</v>
      </c>
      <c r="T42" t="str">
        <f>'PLC EPS Base'!H43</f>
        <v>GV_06_Sts.StsFault</v>
      </c>
      <c r="U42" t="s">
        <v>1824</v>
      </c>
      <c r="V42" t="s">
        <v>1541</v>
      </c>
      <c r="W42" t="s">
        <v>1538</v>
      </c>
      <c r="X42" t="s">
        <v>1547</v>
      </c>
      <c r="Y42" t="s">
        <v>1536</v>
      </c>
      <c r="Z42" t="s">
        <v>1825</v>
      </c>
      <c r="AA42" t="s">
        <v>1541</v>
      </c>
      <c r="AB42" t="s">
        <v>1538</v>
      </c>
      <c r="AC42" t="s">
        <v>1549</v>
      </c>
      <c r="AD42" t="s">
        <v>1536</v>
      </c>
      <c r="AE42" t="s">
        <v>1826</v>
      </c>
      <c r="AF42" t="s">
        <v>1541</v>
      </c>
      <c r="AG42" t="s">
        <v>1538</v>
      </c>
      <c r="AH42" t="s">
        <v>1551</v>
      </c>
      <c r="AI42" t="s">
        <v>1536</v>
      </c>
      <c r="AJ42" t="s">
        <v>1556</v>
      </c>
      <c r="AK42" t="s">
        <v>1553</v>
      </c>
    </row>
    <row r="43" spans="1:37" x14ac:dyDescent="0.3">
      <c r="A43" t="s">
        <v>1534</v>
      </c>
      <c r="B43" t="s">
        <v>1535</v>
      </c>
      <c r="C43" t="s">
        <v>1536</v>
      </c>
      <c r="D43" t="str">
        <f>CONCATENATE('PLC EPS Base'!B44,'PLC EPS Base'!C44)</f>
        <v>XF:23IDA-VA:2{Mir:1-GV:2}Sts:FailOpn-Sts</v>
      </c>
      <c r="E43" t="s">
        <v>1537</v>
      </c>
      <c r="F43" t="s">
        <v>1538</v>
      </c>
      <c r="G43" t="s">
        <v>1539</v>
      </c>
      <c r="H43" t="s">
        <v>1536</v>
      </c>
      <c r="I43" t="s">
        <v>1822</v>
      </c>
      <c r="J43" t="s">
        <v>1541</v>
      </c>
      <c r="K43" t="s">
        <v>1538</v>
      </c>
      <c r="L43" t="s">
        <v>1542</v>
      </c>
      <c r="M43" t="s">
        <v>1536</v>
      </c>
      <c r="N43" t="s">
        <v>1543</v>
      </c>
      <c r="O43" t="s">
        <v>1541</v>
      </c>
      <c r="P43" t="s">
        <v>1538</v>
      </c>
      <c r="Q43" t="s">
        <v>1544</v>
      </c>
      <c r="R43" t="s">
        <v>1536</v>
      </c>
      <c r="S43" s="33" t="s">
        <v>1823</v>
      </c>
      <c r="T43" t="str">
        <f>'PLC EPS Base'!H44</f>
        <v>GV_06_Sts.FailedToOpn</v>
      </c>
      <c r="U43" t="s">
        <v>1824</v>
      </c>
      <c r="V43" t="s">
        <v>1541</v>
      </c>
      <c r="W43" t="s">
        <v>1538</v>
      </c>
      <c r="X43" t="s">
        <v>1547</v>
      </c>
      <c r="Y43" t="s">
        <v>1536</v>
      </c>
      <c r="Z43" t="s">
        <v>1825</v>
      </c>
      <c r="AA43" t="s">
        <v>1541</v>
      </c>
      <c r="AB43" t="s">
        <v>1538</v>
      </c>
      <c r="AC43" t="s">
        <v>1549</v>
      </c>
      <c r="AD43" t="s">
        <v>1536</v>
      </c>
      <c r="AE43" t="s">
        <v>1826</v>
      </c>
      <c r="AF43" t="s">
        <v>1541</v>
      </c>
      <c r="AG43" t="s">
        <v>1538</v>
      </c>
      <c r="AH43" t="s">
        <v>1551</v>
      </c>
      <c r="AI43" t="s">
        <v>1536</v>
      </c>
      <c r="AJ43" t="s">
        <v>1556</v>
      </c>
      <c r="AK43" t="s">
        <v>1553</v>
      </c>
    </row>
    <row r="44" spans="1:37" x14ac:dyDescent="0.3">
      <c r="A44" t="s">
        <v>1534</v>
      </c>
      <c r="B44" t="s">
        <v>1535</v>
      </c>
      <c r="C44" t="s">
        <v>1536</v>
      </c>
      <c r="D44" t="str">
        <f>CONCATENATE('PLC EPS Base'!B45,'PLC EPS Base'!C45)</f>
        <v>XF:23IDA-VA:2{Mir:1-GV:2}Sts:FailCls-Sts</v>
      </c>
      <c r="E44" t="s">
        <v>1537</v>
      </c>
      <c r="F44" t="s">
        <v>1538</v>
      </c>
      <c r="G44" t="s">
        <v>1539</v>
      </c>
      <c r="H44" t="s">
        <v>1536</v>
      </c>
      <c r="I44" t="s">
        <v>1822</v>
      </c>
      <c r="J44" t="s">
        <v>1541</v>
      </c>
      <c r="K44" t="s">
        <v>1538</v>
      </c>
      <c r="L44" t="s">
        <v>1542</v>
      </c>
      <c r="M44" t="s">
        <v>1536</v>
      </c>
      <c r="N44" t="s">
        <v>1543</v>
      </c>
      <c r="O44" t="s">
        <v>1541</v>
      </c>
      <c r="P44" t="s">
        <v>1538</v>
      </c>
      <c r="Q44" t="s">
        <v>1544</v>
      </c>
      <c r="R44" t="s">
        <v>1536</v>
      </c>
      <c r="S44" s="33" t="s">
        <v>1823</v>
      </c>
      <c r="T44" t="str">
        <f>'PLC EPS Base'!H45</f>
        <v>GV_06_Sts.FailedToCls</v>
      </c>
      <c r="U44" t="s">
        <v>1824</v>
      </c>
      <c r="V44" t="s">
        <v>1541</v>
      </c>
      <c r="W44" t="s">
        <v>1538</v>
      </c>
      <c r="X44" t="s">
        <v>1547</v>
      </c>
      <c r="Y44" t="s">
        <v>1536</v>
      </c>
      <c r="Z44" t="s">
        <v>1825</v>
      </c>
      <c r="AA44" t="s">
        <v>1541</v>
      </c>
      <c r="AB44" t="s">
        <v>1538</v>
      </c>
      <c r="AC44" t="s">
        <v>1549</v>
      </c>
      <c r="AD44" t="s">
        <v>1536</v>
      </c>
      <c r="AE44" t="s">
        <v>1826</v>
      </c>
      <c r="AF44" t="s">
        <v>1541</v>
      </c>
      <c r="AG44" t="s">
        <v>1538</v>
      </c>
      <c r="AH44" t="s">
        <v>1551</v>
      </c>
      <c r="AI44" t="s">
        <v>1536</v>
      </c>
      <c r="AJ44" t="s">
        <v>1556</v>
      </c>
      <c r="AK44" t="s">
        <v>1553</v>
      </c>
    </row>
    <row r="45" spans="1:37" x14ac:dyDescent="0.3">
      <c r="A45" t="s">
        <v>1534</v>
      </c>
      <c r="B45" t="s">
        <v>1535</v>
      </c>
      <c r="C45" t="s">
        <v>1536</v>
      </c>
      <c r="D45" t="str">
        <f>CONCATENATE('PLC EPS Base'!B46,'PLC EPS Base'!C46)</f>
        <v>XF:23IDA-VA:2{Mir:1-GV:2}Sts:US_Intlk-Sts</v>
      </c>
      <c r="E45" t="s">
        <v>1537</v>
      </c>
      <c r="F45" t="s">
        <v>1538</v>
      </c>
      <c r="G45" t="s">
        <v>1539</v>
      </c>
      <c r="H45" t="s">
        <v>1536</v>
      </c>
      <c r="I45" t="s">
        <v>1822</v>
      </c>
      <c r="J45" t="s">
        <v>1541</v>
      </c>
      <c r="K45" t="s">
        <v>1538</v>
      </c>
      <c r="L45" t="s">
        <v>1542</v>
      </c>
      <c r="M45" t="s">
        <v>1536</v>
      </c>
      <c r="N45" t="s">
        <v>1543</v>
      </c>
      <c r="O45" t="s">
        <v>1541</v>
      </c>
      <c r="P45" t="s">
        <v>1538</v>
      </c>
      <c r="Q45" t="s">
        <v>1544</v>
      </c>
      <c r="R45" t="s">
        <v>1536</v>
      </c>
      <c r="S45" s="33" t="s">
        <v>1823</v>
      </c>
      <c r="T45" t="str">
        <f>'PLC EPS Base'!H46</f>
        <v>GV_06_Sts.LockUS</v>
      </c>
      <c r="U45" t="s">
        <v>1824</v>
      </c>
      <c r="V45" t="s">
        <v>1541</v>
      </c>
      <c r="W45" t="s">
        <v>1538</v>
      </c>
      <c r="X45" t="s">
        <v>1547</v>
      </c>
      <c r="Y45" t="s">
        <v>1536</v>
      </c>
      <c r="Z45" t="s">
        <v>1827</v>
      </c>
      <c r="AA45" t="s">
        <v>1541</v>
      </c>
      <c r="AB45" t="s">
        <v>1538</v>
      </c>
      <c r="AC45" t="s">
        <v>1549</v>
      </c>
      <c r="AD45" t="s">
        <v>1536</v>
      </c>
      <c r="AE45" t="s">
        <v>1826</v>
      </c>
      <c r="AF45" t="s">
        <v>1541</v>
      </c>
      <c r="AG45" t="s">
        <v>1538</v>
      </c>
      <c r="AH45" t="s">
        <v>1551</v>
      </c>
      <c r="AI45" t="s">
        <v>1536</v>
      </c>
      <c r="AJ45" t="s">
        <v>1556</v>
      </c>
      <c r="AK45" t="s">
        <v>1553</v>
      </c>
    </row>
    <row r="46" spans="1:37" x14ac:dyDescent="0.3">
      <c r="A46" t="s">
        <v>1534</v>
      </c>
      <c r="B46" t="s">
        <v>1535</v>
      </c>
      <c r="C46" t="s">
        <v>1536</v>
      </c>
      <c r="D46" t="str">
        <f>CONCATENATE('PLC EPS Base'!B47,'PLC EPS Base'!C47)</f>
        <v>XF:23IDA-VA:2{Mir:1-GV:2}Sts:DS_Intlk-Sts</v>
      </c>
      <c r="E46" t="s">
        <v>1537</v>
      </c>
      <c r="F46" t="s">
        <v>1538</v>
      </c>
      <c r="G46" t="s">
        <v>1539</v>
      </c>
      <c r="H46" t="s">
        <v>1536</v>
      </c>
      <c r="I46" t="s">
        <v>1822</v>
      </c>
      <c r="J46" t="s">
        <v>1541</v>
      </c>
      <c r="K46" t="s">
        <v>1538</v>
      </c>
      <c r="L46" t="s">
        <v>1542</v>
      </c>
      <c r="M46" t="s">
        <v>1536</v>
      </c>
      <c r="N46" t="s">
        <v>1543</v>
      </c>
      <c r="O46" t="s">
        <v>1541</v>
      </c>
      <c r="P46" t="s">
        <v>1538</v>
      </c>
      <c r="Q46" t="s">
        <v>1544</v>
      </c>
      <c r="R46" t="s">
        <v>1536</v>
      </c>
      <c r="S46" s="33" t="s">
        <v>1823</v>
      </c>
      <c r="T46" t="str">
        <f>'PLC EPS Base'!H47</f>
        <v>GV_06_Sts.LockDS</v>
      </c>
      <c r="U46" t="s">
        <v>1824</v>
      </c>
      <c r="V46" t="s">
        <v>1541</v>
      </c>
      <c r="W46" t="s">
        <v>1538</v>
      </c>
      <c r="X46" t="s">
        <v>1547</v>
      </c>
      <c r="Y46" t="s">
        <v>1536</v>
      </c>
      <c r="Z46" t="s">
        <v>1827</v>
      </c>
      <c r="AA46" t="s">
        <v>1541</v>
      </c>
      <c r="AB46" t="s">
        <v>1538</v>
      </c>
      <c r="AC46" t="s">
        <v>1549</v>
      </c>
      <c r="AD46" t="s">
        <v>1536</v>
      </c>
      <c r="AE46" t="s">
        <v>1826</v>
      </c>
      <c r="AF46" t="s">
        <v>1541</v>
      </c>
      <c r="AG46" t="s">
        <v>1538</v>
      </c>
      <c r="AH46" t="s">
        <v>1551</v>
      </c>
      <c r="AI46" t="s">
        <v>1536</v>
      </c>
      <c r="AJ46" t="s">
        <v>1556</v>
      </c>
      <c r="AK46" t="s">
        <v>1553</v>
      </c>
    </row>
    <row r="47" spans="1:37" x14ac:dyDescent="0.3">
      <c r="A47" t="s">
        <v>1534</v>
      </c>
      <c r="B47" t="s">
        <v>1828</v>
      </c>
      <c r="C47" t="s">
        <v>1536</v>
      </c>
      <c r="D47" t="str">
        <f>CONCATENATE('PLC EPS Base'!B48,'PLC EPS Base'!C48)</f>
        <v>XF:23IDA-VA:2{Mir:1-GV:2}Cmd:Opn-Cmd</v>
      </c>
      <c r="E47" t="s">
        <v>1537</v>
      </c>
      <c r="F47" t="s">
        <v>1538</v>
      </c>
      <c r="G47" t="s">
        <v>1539</v>
      </c>
      <c r="H47" t="s">
        <v>1536</v>
      </c>
      <c r="I47" t="s">
        <v>1829</v>
      </c>
      <c r="J47" t="s">
        <v>1541</v>
      </c>
      <c r="K47" t="s">
        <v>1538</v>
      </c>
      <c r="L47" t="s">
        <v>1542</v>
      </c>
      <c r="M47" t="s">
        <v>1536</v>
      </c>
      <c r="N47" t="s">
        <v>1543</v>
      </c>
      <c r="O47" t="s">
        <v>1541</v>
      </c>
      <c r="P47" t="s">
        <v>1538</v>
      </c>
      <c r="Q47" t="s">
        <v>1830</v>
      </c>
      <c r="R47" t="s">
        <v>1536</v>
      </c>
      <c r="S47" s="33" t="s">
        <v>1823</v>
      </c>
      <c r="T47" t="str">
        <f>'PLC EPS Base'!H48</f>
        <v>GV_06_Cmd.OpnCmd</v>
      </c>
      <c r="U47" t="s">
        <v>1824</v>
      </c>
      <c r="AK47" t="s">
        <v>1553</v>
      </c>
    </row>
    <row r="48" spans="1:37" x14ac:dyDescent="0.3">
      <c r="A48" t="s">
        <v>1534</v>
      </c>
      <c r="B48" t="s">
        <v>1828</v>
      </c>
      <c r="C48" t="s">
        <v>1536</v>
      </c>
      <c r="D48" t="str">
        <f>CONCATENATE('PLC EPS Base'!B49,'PLC EPS Base'!C49)</f>
        <v>XF:23IDA-VA:2{Mir:1-GV:2}Cmd:Cls-Cmd</v>
      </c>
      <c r="E48" t="s">
        <v>1537</v>
      </c>
      <c r="F48" t="s">
        <v>1538</v>
      </c>
      <c r="G48" t="s">
        <v>1539</v>
      </c>
      <c r="H48" t="s">
        <v>1536</v>
      </c>
      <c r="I48" t="s">
        <v>1829</v>
      </c>
      <c r="J48" t="s">
        <v>1541</v>
      </c>
      <c r="K48" t="s">
        <v>1538</v>
      </c>
      <c r="L48" t="s">
        <v>1542</v>
      </c>
      <c r="M48" t="s">
        <v>1536</v>
      </c>
      <c r="N48" t="s">
        <v>1543</v>
      </c>
      <c r="O48" t="s">
        <v>1541</v>
      </c>
      <c r="P48" t="s">
        <v>1538</v>
      </c>
      <c r="Q48" t="s">
        <v>1830</v>
      </c>
      <c r="R48" t="s">
        <v>1536</v>
      </c>
      <c r="S48" s="33" t="s">
        <v>1823</v>
      </c>
      <c r="T48" t="str">
        <f>'PLC EPS Base'!H49</f>
        <v>GV_06_Cmd.ClsCmd</v>
      </c>
      <c r="U48" t="s">
        <v>1824</v>
      </c>
      <c r="AK48" t="s">
        <v>1553</v>
      </c>
    </row>
    <row r="49" spans="1:37" x14ac:dyDescent="0.3">
      <c r="A49" t="s">
        <v>1534</v>
      </c>
      <c r="B49" t="s">
        <v>1535</v>
      </c>
      <c r="C49" t="s">
        <v>1536</v>
      </c>
      <c r="D49" t="str">
        <f>CONCATENATE('PLC EPS Base'!B50,'PLC EPS Base'!C50)</f>
        <v>XF:23ID1-VA{Diag:01-GV:1}Pos-Sts</v>
      </c>
      <c r="E49" t="s">
        <v>1537</v>
      </c>
      <c r="F49" t="s">
        <v>1538</v>
      </c>
      <c r="G49" t="s">
        <v>1539</v>
      </c>
      <c r="H49" t="s">
        <v>1536</v>
      </c>
      <c r="I49" t="s">
        <v>1822</v>
      </c>
      <c r="J49" t="s">
        <v>1541</v>
      </c>
      <c r="K49" t="s">
        <v>1538</v>
      </c>
      <c r="L49" t="s">
        <v>1542</v>
      </c>
      <c r="M49" t="s">
        <v>1536</v>
      </c>
      <c r="N49" t="s">
        <v>1543</v>
      </c>
      <c r="O49" t="s">
        <v>1541</v>
      </c>
      <c r="P49" t="s">
        <v>1538</v>
      </c>
      <c r="Q49" t="s">
        <v>1544</v>
      </c>
      <c r="R49" t="s">
        <v>1536</v>
      </c>
      <c r="S49" s="33" t="s">
        <v>1823</v>
      </c>
      <c r="T49" t="str">
        <f>'PLC EPS Base'!H50</f>
        <v>GV_07_Sts.Sts</v>
      </c>
      <c r="U49" t="s">
        <v>1824</v>
      </c>
      <c r="V49" t="s">
        <v>1541</v>
      </c>
      <c r="W49" t="s">
        <v>1538</v>
      </c>
      <c r="X49" t="s">
        <v>1547</v>
      </c>
      <c r="Y49" t="s">
        <v>1536</v>
      </c>
      <c r="Z49" t="s">
        <v>1554</v>
      </c>
      <c r="AA49" t="s">
        <v>1541</v>
      </c>
      <c r="AB49" t="s">
        <v>1538</v>
      </c>
      <c r="AC49" t="s">
        <v>1549</v>
      </c>
      <c r="AD49" t="s">
        <v>1536</v>
      </c>
      <c r="AE49" t="s">
        <v>1555</v>
      </c>
      <c r="AF49" t="s">
        <v>1541</v>
      </c>
      <c r="AG49" t="s">
        <v>1538</v>
      </c>
      <c r="AH49" t="s">
        <v>1551</v>
      </c>
      <c r="AI49" t="s">
        <v>1536</v>
      </c>
      <c r="AJ49" t="s">
        <v>1552</v>
      </c>
      <c r="AK49" t="s">
        <v>1553</v>
      </c>
    </row>
    <row r="50" spans="1:37" x14ac:dyDescent="0.3">
      <c r="A50" t="s">
        <v>1534</v>
      </c>
      <c r="B50" t="s">
        <v>1535</v>
      </c>
      <c r="C50" t="s">
        <v>1536</v>
      </c>
      <c r="D50" t="str">
        <f>CONCATENATE('PLC EPS Base'!B51,'PLC EPS Base'!C51)</f>
        <v>XF:23ID1-VA{Diag:01-GV:1}Err-Sts</v>
      </c>
      <c r="E50" t="s">
        <v>1537</v>
      </c>
      <c r="F50" t="s">
        <v>1538</v>
      </c>
      <c r="G50" t="s">
        <v>1539</v>
      </c>
      <c r="H50" t="s">
        <v>1536</v>
      </c>
      <c r="I50" t="s">
        <v>1822</v>
      </c>
      <c r="J50" t="s">
        <v>1541</v>
      </c>
      <c r="K50" t="s">
        <v>1538</v>
      </c>
      <c r="L50" t="s">
        <v>1542</v>
      </c>
      <c r="M50" t="s">
        <v>1536</v>
      </c>
      <c r="N50" t="s">
        <v>1543</v>
      </c>
      <c r="O50" t="s">
        <v>1541</v>
      </c>
      <c r="P50" t="s">
        <v>1538</v>
      </c>
      <c r="Q50" t="s">
        <v>1544</v>
      </c>
      <c r="R50" t="s">
        <v>1536</v>
      </c>
      <c r="S50" s="33" t="s">
        <v>1823</v>
      </c>
      <c r="T50" t="str">
        <f>'PLC EPS Base'!H51</f>
        <v>GV_07_Sts.StsFault</v>
      </c>
      <c r="U50" t="s">
        <v>1824</v>
      </c>
      <c r="V50" t="s">
        <v>1541</v>
      </c>
      <c r="W50" t="s">
        <v>1538</v>
      </c>
      <c r="X50" t="s">
        <v>1547</v>
      </c>
      <c r="Y50" t="s">
        <v>1536</v>
      </c>
      <c r="Z50" t="s">
        <v>1825</v>
      </c>
      <c r="AA50" t="s">
        <v>1541</v>
      </c>
      <c r="AB50" t="s">
        <v>1538</v>
      </c>
      <c r="AC50" t="s">
        <v>1549</v>
      </c>
      <c r="AD50" t="s">
        <v>1536</v>
      </c>
      <c r="AE50" t="s">
        <v>1826</v>
      </c>
      <c r="AF50" t="s">
        <v>1541</v>
      </c>
      <c r="AG50" t="s">
        <v>1538</v>
      </c>
      <c r="AH50" t="s">
        <v>1551</v>
      </c>
      <c r="AI50" t="s">
        <v>1536</v>
      </c>
      <c r="AJ50" t="s">
        <v>1556</v>
      </c>
      <c r="AK50" t="s">
        <v>1553</v>
      </c>
    </row>
    <row r="51" spans="1:37" x14ac:dyDescent="0.3">
      <c r="A51" t="s">
        <v>1534</v>
      </c>
      <c r="B51" t="s">
        <v>1535</v>
      </c>
      <c r="C51" t="s">
        <v>1536</v>
      </c>
      <c r="D51" t="str">
        <f>CONCATENATE('PLC EPS Base'!B52,'PLC EPS Base'!C52)</f>
        <v>XF:23ID1-VA{Diag:01-GV:1}Sts:FailOpn-Sts</v>
      </c>
      <c r="E51" t="s">
        <v>1537</v>
      </c>
      <c r="F51" t="s">
        <v>1538</v>
      </c>
      <c r="G51" t="s">
        <v>1539</v>
      </c>
      <c r="H51" t="s">
        <v>1536</v>
      </c>
      <c r="I51" t="s">
        <v>1822</v>
      </c>
      <c r="J51" t="s">
        <v>1541</v>
      </c>
      <c r="K51" t="s">
        <v>1538</v>
      </c>
      <c r="L51" t="s">
        <v>1542</v>
      </c>
      <c r="M51" t="s">
        <v>1536</v>
      </c>
      <c r="N51" t="s">
        <v>1543</v>
      </c>
      <c r="O51" t="s">
        <v>1541</v>
      </c>
      <c r="P51" t="s">
        <v>1538</v>
      </c>
      <c r="Q51" t="s">
        <v>1544</v>
      </c>
      <c r="R51" t="s">
        <v>1536</v>
      </c>
      <c r="S51" s="33" t="s">
        <v>1823</v>
      </c>
      <c r="T51" t="str">
        <f>'PLC EPS Base'!H52</f>
        <v>GV_07_Sts.FailedToOpn</v>
      </c>
      <c r="U51" t="s">
        <v>1824</v>
      </c>
      <c r="V51" t="s">
        <v>1541</v>
      </c>
      <c r="W51" t="s">
        <v>1538</v>
      </c>
      <c r="X51" t="s">
        <v>1547</v>
      </c>
      <c r="Y51" t="s">
        <v>1536</v>
      </c>
      <c r="Z51" t="s">
        <v>1825</v>
      </c>
      <c r="AA51" t="s">
        <v>1541</v>
      </c>
      <c r="AB51" t="s">
        <v>1538</v>
      </c>
      <c r="AC51" t="s">
        <v>1549</v>
      </c>
      <c r="AD51" t="s">
        <v>1536</v>
      </c>
      <c r="AE51" t="s">
        <v>1826</v>
      </c>
      <c r="AF51" t="s">
        <v>1541</v>
      </c>
      <c r="AG51" t="s">
        <v>1538</v>
      </c>
      <c r="AH51" t="s">
        <v>1551</v>
      </c>
      <c r="AI51" t="s">
        <v>1536</v>
      </c>
      <c r="AJ51" t="s">
        <v>1556</v>
      </c>
      <c r="AK51" t="s">
        <v>1553</v>
      </c>
    </row>
    <row r="52" spans="1:37" x14ac:dyDescent="0.3">
      <c r="A52" t="s">
        <v>1534</v>
      </c>
      <c r="B52" t="s">
        <v>1535</v>
      </c>
      <c r="C52" t="s">
        <v>1536</v>
      </c>
      <c r="D52" t="str">
        <f>CONCATENATE('PLC EPS Base'!B53,'PLC EPS Base'!C53)</f>
        <v>XF:23ID1-VA{Diag:01-GV:1}Sts:FailCls-Sts</v>
      </c>
      <c r="E52" t="s">
        <v>1537</v>
      </c>
      <c r="F52" t="s">
        <v>1538</v>
      </c>
      <c r="G52" t="s">
        <v>1539</v>
      </c>
      <c r="H52" t="s">
        <v>1536</v>
      </c>
      <c r="I52" t="s">
        <v>1822</v>
      </c>
      <c r="J52" t="s">
        <v>1541</v>
      </c>
      <c r="K52" t="s">
        <v>1538</v>
      </c>
      <c r="L52" t="s">
        <v>1542</v>
      </c>
      <c r="M52" t="s">
        <v>1536</v>
      </c>
      <c r="N52" t="s">
        <v>1543</v>
      </c>
      <c r="O52" t="s">
        <v>1541</v>
      </c>
      <c r="P52" t="s">
        <v>1538</v>
      </c>
      <c r="Q52" t="s">
        <v>1544</v>
      </c>
      <c r="R52" t="s">
        <v>1536</v>
      </c>
      <c r="S52" s="33" t="s">
        <v>1823</v>
      </c>
      <c r="T52" t="str">
        <f>'PLC EPS Base'!H53</f>
        <v>GV_07_Sts.FailedToCls</v>
      </c>
      <c r="U52" t="s">
        <v>1824</v>
      </c>
      <c r="V52" t="s">
        <v>1541</v>
      </c>
      <c r="W52" t="s">
        <v>1538</v>
      </c>
      <c r="X52" t="s">
        <v>1547</v>
      </c>
      <c r="Y52" t="s">
        <v>1536</v>
      </c>
      <c r="Z52" t="s">
        <v>1825</v>
      </c>
      <c r="AA52" t="s">
        <v>1541</v>
      </c>
      <c r="AB52" t="s">
        <v>1538</v>
      </c>
      <c r="AC52" t="s">
        <v>1549</v>
      </c>
      <c r="AD52" t="s">
        <v>1536</v>
      </c>
      <c r="AE52" t="s">
        <v>1826</v>
      </c>
      <c r="AF52" t="s">
        <v>1541</v>
      </c>
      <c r="AG52" t="s">
        <v>1538</v>
      </c>
      <c r="AH52" t="s">
        <v>1551</v>
      </c>
      <c r="AI52" t="s">
        <v>1536</v>
      </c>
      <c r="AJ52" t="s">
        <v>1556</v>
      </c>
      <c r="AK52" t="s">
        <v>1553</v>
      </c>
    </row>
    <row r="53" spans="1:37" x14ac:dyDescent="0.3">
      <c r="A53" t="s">
        <v>1534</v>
      </c>
      <c r="B53" t="s">
        <v>1535</v>
      </c>
      <c r="C53" t="s">
        <v>1536</v>
      </c>
      <c r="D53" t="str">
        <f>CONCATENATE('PLC EPS Base'!B54,'PLC EPS Base'!C54)</f>
        <v>XF:23ID1-VA{Diag:01-GV:1}Sts:US_Intlk-Sts</v>
      </c>
      <c r="E53" t="s">
        <v>1537</v>
      </c>
      <c r="F53" t="s">
        <v>1538</v>
      </c>
      <c r="G53" t="s">
        <v>1539</v>
      </c>
      <c r="H53" t="s">
        <v>1536</v>
      </c>
      <c r="I53" t="s">
        <v>1822</v>
      </c>
      <c r="J53" t="s">
        <v>1541</v>
      </c>
      <c r="K53" t="s">
        <v>1538</v>
      </c>
      <c r="L53" t="s">
        <v>1542</v>
      </c>
      <c r="M53" t="s">
        <v>1536</v>
      </c>
      <c r="N53" t="s">
        <v>1543</v>
      </c>
      <c r="O53" t="s">
        <v>1541</v>
      </c>
      <c r="P53" t="s">
        <v>1538</v>
      </c>
      <c r="Q53" t="s">
        <v>1544</v>
      </c>
      <c r="R53" t="s">
        <v>1536</v>
      </c>
      <c r="S53" s="33" t="s">
        <v>1823</v>
      </c>
      <c r="T53" t="str">
        <f>'PLC EPS Base'!H54</f>
        <v>GV_07_Sts.LockUS</v>
      </c>
      <c r="U53" t="s">
        <v>1824</v>
      </c>
      <c r="V53" t="s">
        <v>1541</v>
      </c>
      <c r="W53" t="s">
        <v>1538</v>
      </c>
      <c r="X53" t="s">
        <v>1547</v>
      </c>
      <c r="Y53" t="s">
        <v>1536</v>
      </c>
      <c r="Z53" t="s">
        <v>1827</v>
      </c>
      <c r="AA53" t="s">
        <v>1541</v>
      </c>
      <c r="AB53" t="s">
        <v>1538</v>
      </c>
      <c r="AC53" t="s">
        <v>1549</v>
      </c>
      <c r="AD53" t="s">
        <v>1536</v>
      </c>
      <c r="AE53" t="s">
        <v>1826</v>
      </c>
      <c r="AF53" t="s">
        <v>1541</v>
      </c>
      <c r="AG53" t="s">
        <v>1538</v>
      </c>
      <c r="AH53" t="s">
        <v>1551</v>
      </c>
      <c r="AI53" t="s">
        <v>1536</v>
      </c>
      <c r="AJ53" t="s">
        <v>1556</v>
      </c>
      <c r="AK53" t="s">
        <v>1553</v>
      </c>
    </row>
    <row r="54" spans="1:37" x14ac:dyDescent="0.3">
      <c r="A54" t="s">
        <v>1534</v>
      </c>
      <c r="B54" t="s">
        <v>1535</v>
      </c>
      <c r="C54" t="s">
        <v>1536</v>
      </c>
      <c r="D54" t="str">
        <f>CONCATENATE('PLC EPS Base'!B55,'PLC EPS Base'!C55)</f>
        <v>XF:23ID1-VA{Diag:01-GV:1}Sts:DS_Intlk-Sts</v>
      </c>
      <c r="E54" t="s">
        <v>1537</v>
      </c>
      <c r="F54" t="s">
        <v>1538</v>
      </c>
      <c r="G54" t="s">
        <v>1539</v>
      </c>
      <c r="H54" t="s">
        <v>1536</v>
      </c>
      <c r="I54" t="s">
        <v>1822</v>
      </c>
      <c r="J54" t="s">
        <v>1541</v>
      </c>
      <c r="K54" t="s">
        <v>1538</v>
      </c>
      <c r="L54" t="s">
        <v>1542</v>
      </c>
      <c r="M54" t="s">
        <v>1536</v>
      </c>
      <c r="N54" t="s">
        <v>1543</v>
      </c>
      <c r="O54" t="s">
        <v>1541</v>
      </c>
      <c r="P54" t="s">
        <v>1538</v>
      </c>
      <c r="Q54" t="s">
        <v>1544</v>
      </c>
      <c r="R54" t="s">
        <v>1536</v>
      </c>
      <c r="S54" s="33" t="s">
        <v>1823</v>
      </c>
      <c r="T54" t="str">
        <f>'PLC EPS Base'!H55</f>
        <v>GV_07_Sts.LockDS</v>
      </c>
      <c r="U54" t="s">
        <v>1824</v>
      </c>
      <c r="V54" t="s">
        <v>1541</v>
      </c>
      <c r="W54" t="s">
        <v>1538</v>
      </c>
      <c r="X54" t="s">
        <v>1547</v>
      </c>
      <c r="Y54" t="s">
        <v>1536</v>
      </c>
      <c r="Z54" t="s">
        <v>1827</v>
      </c>
      <c r="AA54" t="s">
        <v>1541</v>
      </c>
      <c r="AB54" t="s">
        <v>1538</v>
      </c>
      <c r="AC54" t="s">
        <v>1549</v>
      </c>
      <c r="AD54" t="s">
        <v>1536</v>
      </c>
      <c r="AE54" t="s">
        <v>1826</v>
      </c>
      <c r="AF54" t="s">
        <v>1541</v>
      </c>
      <c r="AG54" t="s">
        <v>1538</v>
      </c>
      <c r="AH54" t="s">
        <v>1551</v>
      </c>
      <c r="AI54" t="s">
        <v>1536</v>
      </c>
      <c r="AJ54" t="s">
        <v>1556</v>
      </c>
      <c r="AK54" t="s">
        <v>1553</v>
      </c>
    </row>
    <row r="55" spans="1:37" x14ac:dyDescent="0.3">
      <c r="A55" t="s">
        <v>1534</v>
      </c>
      <c r="B55" t="s">
        <v>1828</v>
      </c>
      <c r="C55" t="s">
        <v>1536</v>
      </c>
      <c r="D55" t="str">
        <f>CONCATENATE('PLC EPS Base'!B56,'PLC EPS Base'!C56)</f>
        <v>XF:23ID1-VA{Diag:01-GV:1}Cmd:Opn-Cmd</v>
      </c>
      <c r="E55" t="s">
        <v>1537</v>
      </c>
      <c r="F55" t="s">
        <v>1538</v>
      </c>
      <c r="G55" t="s">
        <v>1539</v>
      </c>
      <c r="H55" t="s">
        <v>1536</v>
      </c>
      <c r="I55" t="s">
        <v>1829</v>
      </c>
      <c r="J55" t="s">
        <v>1541</v>
      </c>
      <c r="K55" t="s">
        <v>1538</v>
      </c>
      <c r="L55" t="s">
        <v>1542</v>
      </c>
      <c r="M55" t="s">
        <v>1536</v>
      </c>
      <c r="N55" t="s">
        <v>1543</v>
      </c>
      <c r="O55" t="s">
        <v>1541</v>
      </c>
      <c r="P55" t="s">
        <v>1538</v>
      </c>
      <c r="Q55" t="s">
        <v>1830</v>
      </c>
      <c r="R55" t="s">
        <v>1536</v>
      </c>
      <c r="S55" s="33" t="s">
        <v>1823</v>
      </c>
      <c r="T55" t="str">
        <f>'PLC EPS Base'!H56</f>
        <v>GV_07_Cmd.OpnCmd</v>
      </c>
      <c r="U55" t="s">
        <v>1824</v>
      </c>
      <c r="AK55" t="s">
        <v>1553</v>
      </c>
    </row>
    <row r="56" spans="1:37" x14ac:dyDescent="0.3">
      <c r="A56" t="s">
        <v>1534</v>
      </c>
      <c r="B56" t="s">
        <v>1828</v>
      </c>
      <c r="C56" t="s">
        <v>1536</v>
      </c>
      <c r="D56" t="str">
        <f>CONCATENATE('PLC EPS Base'!B57,'PLC EPS Base'!C57)</f>
        <v>XF:23ID1-VA{Diag:01-GV:1}Cmd:Cls-Cmd</v>
      </c>
      <c r="E56" t="s">
        <v>1537</v>
      </c>
      <c r="F56" t="s">
        <v>1538</v>
      </c>
      <c r="G56" t="s">
        <v>1539</v>
      </c>
      <c r="H56" t="s">
        <v>1536</v>
      </c>
      <c r="I56" t="s">
        <v>1829</v>
      </c>
      <c r="J56" t="s">
        <v>1541</v>
      </c>
      <c r="K56" t="s">
        <v>1538</v>
      </c>
      <c r="L56" t="s">
        <v>1542</v>
      </c>
      <c r="M56" t="s">
        <v>1536</v>
      </c>
      <c r="N56" t="s">
        <v>1543</v>
      </c>
      <c r="O56" t="s">
        <v>1541</v>
      </c>
      <c r="P56" t="s">
        <v>1538</v>
      </c>
      <c r="Q56" t="s">
        <v>1830</v>
      </c>
      <c r="R56" t="s">
        <v>1536</v>
      </c>
      <c r="S56" s="33" t="s">
        <v>1823</v>
      </c>
      <c r="T56" t="str">
        <f>'PLC EPS Base'!H57</f>
        <v>GV_07_Cmd.ClsCmd</v>
      </c>
      <c r="U56" t="s">
        <v>1824</v>
      </c>
      <c r="AK56" t="s">
        <v>1553</v>
      </c>
    </row>
    <row r="57" spans="1:37" x14ac:dyDescent="0.3">
      <c r="A57" t="s">
        <v>1534</v>
      </c>
      <c r="B57" t="s">
        <v>1535</v>
      </c>
      <c r="C57" t="s">
        <v>1536</v>
      </c>
      <c r="D57" t="str">
        <f>CONCATENATE('PLC EPS Base'!B58,'PLC EPS Base'!C58)</f>
        <v>XF:23ID1-VA{Diag:02-GV:1}Pos-Sts</v>
      </c>
      <c r="E57" t="s">
        <v>1537</v>
      </c>
      <c r="F57" t="s">
        <v>1538</v>
      </c>
      <c r="G57" t="s">
        <v>1539</v>
      </c>
      <c r="H57" t="s">
        <v>1536</v>
      </c>
      <c r="I57" t="s">
        <v>1822</v>
      </c>
      <c r="J57" t="s">
        <v>1541</v>
      </c>
      <c r="K57" t="s">
        <v>1538</v>
      </c>
      <c r="L57" t="s">
        <v>1542</v>
      </c>
      <c r="M57" t="s">
        <v>1536</v>
      </c>
      <c r="N57" t="s">
        <v>1543</v>
      </c>
      <c r="O57" t="s">
        <v>1541</v>
      </c>
      <c r="P57" t="s">
        <v>1538</v>
      </c>
      <c r="Q57" t="s">
        <v>1544</v>
      </c>
      <c r="R57" t="s">
        <v>1536</v>
      </c>
      <c r="S57" s="33" t="s">
        <v>1823</v>
      </c>
      <c r="T57" t="str">
        <f>'PLC EPS Base'!H58</f>
        <v>GV_08_Sts.Sts</v>
      </c>
      <c r="U57" t="s">
        <v>1824</v>
      </c>
      <c r="V57" t="s">
        <v>1541</v>
      </c>
      <c r="W57" t="s">
        <v>1538</v>
      </c>
      <c r="X57" t="s">
        <v>1547</v>
      </c>
      <c r="Y57" t="s">
        <v>1536</v>
      </c>
      <c r="Z57" t="s">
        <v>1554</v>
      </c>
      <c r="AA57" t="s">
        <v>1541</v>
      </c>
      <c r="AB57" t="s">
        <v>1538</v>
      </c>
      <c r="AC57" t="s">
        <v>1549</v>
      </c>
      <c r="AD57" t="s">
        <v>1536</v>
      </c>
      <c r="AE57" t="s">
        <v>1555</v>
      </c>
      <c r="AF57" t="s">
        <v>1541</v>
      </c>
      <c r="AG57" t="s">
        <v>1538</v>
      </c>
      <c r="AH57" t="s">
        <v>1551</v>
      </c>
      <c r="AI57" t="s">
        <v>1536</v>
      </c>
      <c r="AJ57" t="s">
        <v>1552</v>
      </c>
      <c r="AK57" t="s">
        <v>1553</v>
      </c>
    </row>
    <row r="58" spans="1:37" x14ac:dyDescent="0.3">
      <c r="A58" t="s">
        <v>1534</v>
      </c>
      <c r="B58" t="s">
        <v>1535</v>
      </c>
      <c r="C58" t="s">
        <v>1536</v>
      </c>
      <c r="D58" t="str">
        <f>CONCATENATE('PLC EPS Base'!B59,'PLC EPS Base'!C59)</f>
        <v>XF:23ID1-VA{Diag:02-GV:1}Err-Sts</v>
      </c>
      <c r="E58" t="s">
        <v>1537</v>
      </c>
      <c r="F58" t="s">
        <v>1538</v>
      </c>
      <c r="G58" t="s">
        <v>1539</v>
      </c>
      <c r="H58" t="s">
        <v>1536</v>
      </c>
      <c r="I58" t="s">
        <v>1822</v>
      </c>
      <c r="J58" t="s">
        <v>1541</v>
      </c>
      <c r="K58" t="s">
        <v>1538</v>
      </c>
      <c r="L58" t="s">
        <v>1542</v>
      </c>
      <c r="M58" t="s">
        <v>1536</v>
      </c>
      <c r="N58" t="s">
        <v>1543</v>
      </c>
      <c r="O58" t="s">
        <v>1541</v>
      </c>
      <c r="P58" t="s">
        <v>1538</v>
      </c>
      <c r="Q58" t="s">
        <v>1544</v>
      </c>
      <c r="R58" t="s">
        <v>1536</v>
      </c>
      <c r="S58" s="33" t="s">
        <v>1823</v>
      </c>
      <c r="T58" t="str">
        <f>'PLC EPS Base'!H59</f>
        <v>GV_08_Sts.StsFault</v>
      </c>
      <c r="U58" t="s">
        <v>1824</v>
      </c>
      <c r="V58" t="s">
        <v>1541</v>
      </c>
      <c r="W58" t="s">
        <v>1538</v>
      </c>
      <c r="X58" t="s">
        <v>1547</v>
      </c>
      <c r="Y58" t="s">
        <v>1536</v>
      </c>
      <c r="Z58" t="s">
        <v>1825</v>
      </c>
      <c r="AA58" t="s">
        <v>1541</v>
      </c>
      <c r="AB58" t="s">
        <v>1538</v>
      </c>
      <c r="AC58" t="s">
        <v>1549</v>
      </c>
      <c r="AD58" t="s">
        <v>1536</v>
      </c>
      <c r="AE58" t="s">
        <v>1826</v>
      </c>
      <c r="AF58" t="s">
        <v>1541</v>
      </c>
      <c r="AG58" t="s">
        <v>1538</v>
      </c>
      <c r="AH58" t="s">
        <v>1551</v>
      </c>
      <c r="AI58" t="s">
        <v>1536</v>
      </c>
      <c r="AJ58" t="s">
        <v>1556</v>
      </c>
      <c r="AK58" t="s">
        <v>1553</v>
      </c>
    </row>
    <row r="59" spans="1:37" x14ac:dyDescent="0.3">
      <c r="A59" t="s">
        <v>1534</v>
      </c>
      <c r="B59" t="s">
        <v>1535</v>
      </c>
      <c r="C59" t="s">
        <v>1536</v>
      </c>
      <c r="D59" t="str">
        <f>CONCATENATE('PLC EPS Base'!B60,'PLC EPS Base'!C60)</f>
        <v>XF:23ID1-VA{Diag:02-GV:1}Sts:FailOpn-Sts</v>
      </c>
      <c r="E59" t="s">
        <v>1537</v>
      </c>
      <c r="F59" t="s">
        <v>1538</v>
      </c>
      <c r="G59" t="s">
        <v>1539</v>
      </c>
      <c r="H59" t="s">
        <v>1536</v>
      </c>
      <c r="I59" t="s">
        <v>1822</v>
      </c>
      <c r="J59" t="s">
        <v>1541</v>
      </c>
      <c r="K59" t="s">
        <v>1538</v>
      </c>
      <c r="L59" t="s">
        <v>1542</v>
      </c>
      <c r="M59" t="s">
        <v>1536</v>
      </c>
      <c r="N59" t="s">
        <v>1543</v>
      </c>
      <c r="O59" t="s">
        <v>1541</v>
      </c>
      <c r="P59" t="s">
        <v>1538</v>
      </c>
      <c r="Q59" t="s">
        <v>1544</v>
      </c>
      <c r="R59" t="s">
        <v>1536</v>
      </c>
      <c r="S59" s="33" t="s">
        <v>1823</v>
      </c>
      <c r="T59" t="str">
        <f>'PLC EPS Base'!H60</f>
        <v>GV_08_Sts.FailedToOpn</v>
      </c>
      <c r="U59" t="s">
        <v>1824</v>
      </c>
      <c r="V59" t="s">
        <v>1541</v>
      </c>
      <c r="W59" t="s">
        <v>1538</v>
      </c>
      <c r="X59" t="s">
        <v>1547</v>
      </c>
      <c r="Y59" t="s">
        <v>1536</v>
      </c>
      <c r="Z59" t="s">
        <v>1825</v>
      </c>
      <c r="AA59" t="s">
        <v>1541</v>
      </c>
      <c r="AB59" t="s">
        <v>1538</v>
      </c>
      <c r="AC59" t="s">
        <v>1549</v>
      </c>
      <c r="AD59" t="s">
        <v>1536</v>
      </c>
      <c r="AE59" t="s">
        <v>1826</v>
      </c>
      <c r="AF59" t="s">
        <v>1541</v>
      </c>
      <c r="AG59" t="s">
        <v>1538</v>
      </c>
      <c r="AH59" t="s">
        <v>1551</v>
      </c>
      <c r="AI59" t="s">
        <v>1536</v>
      </c>
      <c r="AJ59" t="s">
        <v>1556</v>
      </c>
      <c r="AK59" t="s">
        <v>1553</v>
      </c>
    </row>
    <row r="60" spans="1:37" x14ac:dyDescent="0.3">
      <c r="A60" t="s">
        <v>1534</v>
      </c>
      <c r="B60" t="s">
        <v>1535</v>
      </c>
      <c r="C60" t="s">
        <v>1536</v>
      </c>
      <c r="D60" t="str">
        <f>CONCATENATE('PLC EPS Base'!B61,'PLC EPS Base'!C61)</f>
        <v>XF:23ID1-VA{Diag:02-GV:1}Sts:FailCls-Sts</v>
      </c>
      <c r="E60" t="s">
        <v>1537</v>
      </c>
      <c r="F60" t="s">
        <v>1538</v>
      </c>
      <c r="G60" t="s">
        <v>1539</v>
      </c>
      <c r="H60" t="s">
        <v>1536</v>
      </c>
      <c r="I60" t="s">
        <v>1822</v>
      </c>
      <c r="J60" t="s">
        <v>1541</v>
      </c>
      <c r="K60" t="s">
        <v>1538</v>
      </c>
      <c r="L60" t="s">
        <v>1542</v>
      </c>
      <c r="M60" t="s">
        <v>1536</v>
      </c>
      <c r="N60" t="s">
        <v>1543</v>
      </c>
      <c r="O60" t="s">
        <v>1541</v>
      </c>
      <c r="P60" t="s">
        <v>1538</v>
      </c>
      <c r="Q60" t="s">
        <v>1544</v>
      </c>
      <c r="R60" t="s">
        <v>1536</v>
      </c>
      <c r="S60" s="33" t="s">
        <v>1823</v>
      </c>
      <c r="T60" t="str">
        <f>'PLC EPS Base'!H61</f>
        <v>GV_08_Sts.FailedToCls</v>
      </c>
      <c r="U60" t="s">
        <v>1824</v>
      </c>
      <c r="V60" t="s">
        <v>1541</v>
      </c>
      <c r="W60" t="s">
        <v>1538</v>
      </c>
      <c r="X60" t="s">
        <v>1547</v>
      </c>
      <c r="Y60" t="s">
        <v>1536</v>
      </c>
      <c r="Z60" t="s">
        <v>1825</v>
      </c>
      <c r="AA60" t="s">
        <v>1541</v>
      </c>
      <c r="AB60" t="s">
        <v>1538</v>
      </c>
      <c r="AC60" t="s">
        <v>1549</v>
      </c>
      <c r="AD60" t="s">
        <v>1536</v>
      </c>
      <c r="AE60" t="s">
        <v>1826</v>
      </c>
      <c r="AF60" t="s">
        <v>1541</v>
      </c>
      <c r="AG60" t="s">
        <v>1538</v>
      </c>
      <c r="AH60" t="s">
        <v>1551</v>
      </c>
      <c r="AI60" t="s">
        <v>1536</v>
      </c>
      <c r="AJ60" t="s">
        <v>1556</v>
      </c>
      <c r="AK60" t="s">
        <v>1553</v>
      </c>
    </row>
    <row r="61" spans="1:37" x14ac:dyDescent="0.3">
      <c r="A61" t="s">
        <v>1534</v>
      </c>
      <c r="B61" t="s">
        <v>1535</v>
      </c>
      <c r="C61" t="s">
        <v>1536</v>
      </c>
      <c r="D61" t="str">
        <f>CONCATENATE('PLC EPS Base'!B62,'PLC EPS Base'!C62)</f>
        <v>XF:23ID1-VA{Diag:02-GV:1}Sts:US_Intlk-Sts</v>
      </c>
      <c r="E61" t="s">
        <v>1537</v>
      </c>
      <c r="F61" t="s">
        <v>1538</v>
      </c>
      <c r="G61" t="s">
        <v>1539</v>
      </c>
      <c r="H61" t="s">
        <v>1536</v>
      </c>
      <c r="I61" t="s">
        <v>1822</v>
      </c>
      <c r="J61" t="s">
        <v>1541</v>
      </c>
      <c r="K61" t="s">
        <v>1538</v>
      </c>
      <c r="L61" t="s">
        <v>1542</v>
      </c>
      <c r="M61" t="s">
        <v>1536</v>
      </c>
      <c r="N61" t="s">
        <v>1543</v>
      </c>
      <c r="O61" t="s">
        <v>1541</v>
      </c>
      <c r="P61" t="s">
        <v>1538</v>
      </c>
      <c r="Q61" t="s">
        <v>1544</v>
      </c>
      <c r="R61" t="s">
        <v>1536</v>
      </c>
      <c r="S61" s="33" t="s">
        <v>1823</v>
      </c>
      <c r="T61" t="str">
        <f>'PLC EPS Base'!H62</f>
        <v>GV_08_Sts.LockUS</v>
      </c>
      <c r="U61" t="s">
        <v>1824</v>
      </c>
      <c r="V61" t="s">
        <v>1541</v>
      </c>
      <c r="W61" t="s">
        <v>1538</v>
      </c>
      <c r="X61" t="s">
        <v>1547</v>
      </c>
      <c r="Y61" t="s">
        <v>1536</v>
      </c>
      <c r="Z61" t="s">
        <v>1827</v>
      </c>
      <c r="AA61" t="s">
        <v>1541</v>
      </c>
      <c r="AB61" t="s">
        <v>1538</v>
      </c>
      <c r="AC61" t="s">
        <v>1549</v>
      </c>
      <c r="AD61" t="s">
        <v>1536</v>
      </c>
      <c r="AE61" t="s">
        <v>1826</v>
      </c>
      <c r="AF61" t="s">
        <v>1541</v>
      </c>
      <c r="AG61" t="s">
        <v>1538</v>
      </c>
      <c r="AH61" t="s">
        <v>1551</v>
      </c>
      <c r="AI61" t="s">
        <v>1536</v>
      </c>
      <c r="AJ61" t="s">
        <v>1556</v>
      </c>
      <c r="AK61" t="s">
        <v>1553</v>
      </c>
    </row>
    <row r="62" spans="1:37" x14ac:dyDescent="0.3">
      <c r="A62" t="s">
        <v>1534</v>
      </c>
      <c r="B62" t="s">
        <v>1535</v>
      </c>
      <c r="C62" t="s">
        <v>1536</v>
      </c>
      <c r="D62" t="str">
        <f>CONCATENATE('PLC EPS Base'!B63,'PLC EPS Base'!C63)</f>
        <v>XF:23ID1-VA{Diag:02-GV:1}Sts:DS_Intlk-Sts</v>
      </c>
      <c r="E62" t="s">
        <v>1537</v>
      </c>
      <c r="F62" t="s">
        <v>1538</v>
      </c>
      <c r="G62" t="s">
        <v>1539</v>
      </c>
      <c r="H62" t="s">
        <v>1536</v>
      </c>
      <c r="I62" t="s">
        <v>1822</v>
      </c>
      <c r="J62" t="s">
        <v>1541</v>
      </c>
      <c r="K62" t="s">
        <v>1538</v>
      </c>
      <c r="L62" t="s">
        <v>1542</v>
      </c>
      <c r="M62" t="s">
        <v>1536</v>
      </c>
      <c r="N62" t="s">
        <v>1543</v>
      </c>
      <c r="O62" t="s">
        <v>1541</v>
      </c>
      <c r="P62" t="s">
        <v>1538</v>
      </c>
      <c r="Q62" t="s">
        <v>1544</v>
      </c>
      <c r="R62" t="s">
        <v>1536</v>
      </c>
      <c r="S62" s="33" t="s">
        <v>1823</v>
      </c>
      <c r="T62" t="str">
        <f>'PLC EPS Base'!H63</f>
        <v>GV_08_Sts.LockDS</v>
      </c>
      <c r="U62" t="s">
        <v>1824</v>
      </c>
      <c r="V62" t="s">
        <v>1541</v>
      </c>
      <c r="W62" t="s">
        <v>1538</v>
      </c>
      <c r="X62" t="s">
        <v>1547</v>
      </c>
      <c r="Y62" t="s">
        <v>1536</v>
      </c>
      <c r="Z62" t="s">
        <v>1827</v>
      </c>
      <c r="AA62" t="s">
        <v>1541</v>
      </c>
      <c r="AB62" t="s">
        <v>1538</v>
      </c>
      <c r="AC62" t="s">
        <v>1549</v>
      </c>
      <c r="AD62" t="s">
        <v>1536</v>
      </c>
      <c r="AE62" t="s">
        <v>1826</v>
      </c>
      <c r="AF62" t="s">
        <v>1541</v>
      </c>
      <c r="AG62" t="s">
        <v>1538</v>
      </c>
      <c r="AH62" t="s">
        <v>1551</v>
      </c>
      <c r="AI62" t="s">
        <v>1536</v>
      </c>
      <c r="AJ62" t="s">
        <v>1556</v>
      </c>
      <c r="AK62" t="s">
        <v>1553</v>
      </c>
    </row>
    <row r="63" spans="1:37" x14ac:dyDescent="0.3">
      <c r="A63" t="s">
        <v>1534</v>
      </c>
      <c r="B63" t="s">
        <v>1828</v>
      </c>
      <c r="C63" t="s">
        <v>1536</v>
      </c>
      <c r="D63" t="str">
        <f>CONCATENATE('PLC EPS Base'!B64,'PLC EPS Base'!C64)</f>
        <v>XF:23ID1-VA{Diag:02-GV:1}Cmd:Opn-Cmd</v>
      </c>
      <c r="E63" t="s">
        <v>1537</v>
      </c>
      <c r="F63" t="s">
        <v>1538</v>
      </c>
      <c r="G63" t="s">
        <v>1539</v>
      </c>
      <c r="H63" t="s">
        <v>1536</v>
      </c>
      <c r="I63" t="s">
        <v>1829</v>
      </c>
      <c r="J63" t="s">
        <v>1541</v>
      </c>
      <c r="K63" t="s">
        <v>1538</v>
      </c>
      <c r="L63" t="s">
        <v>1542</v>
      </c>
      <c r="M63" t="s">
        <v>1536</v>
      </c>
      <c r="N63" t="s">
        <v>1543</v>
      </c>
      <c r="O63" t="s">
        <v>1541</v>
      </c>
      <c r="P63" t="s">
        <v>1538</v>
      </c>
      <c r="Q63" t="s">
        <v>1830</v>
      </c>
      <c r="R63" t="s">
        <v>1536</v>
      </c>
      <c r="S63" s="33" t="s">
        <v>1823</v>
      </c>
      <c r="T63" t="str">
        <f>'PLC EPS Base'!H64</f>
        <v>GV_08_Cmd.OpnCmd</v>
      </c>
      <c r="U63" t="s">
        <v>1824</v>
      </c>
      <c r="AK63" t="s">
        <v>1553</v>
      </c>
    </row>
    <row r="64" spans="1:37" x14ac:dyDescent="0.3">
      <c r="A64" t="s">
        <v>1534</v>
      </c>
      <c r="B64" t="s">
        <v>1828</v>
      </c>
      <c r="C64" t="s">
        <v>1536</v>
      </c>
      <c r="D64" t="str">
        <f>CONCATENATE('PLC EPS Base'!B65,'PLC EPS Base'!C65)</f>
        <v>XF:23ID1-VA{Diag:02-GV:1}Cmd:Cls-Cmd</v>
      </c>
      <c r="E64" t="s">
        <v>1537</v>
      </c>
      <c r="F64" t="s">
        <v>1538</v>
      </c>
      <c r="G64" t="s">
        <v>1539</v>
      </c>
      <c r="H64" t="s">
        <v>1536</v>
      </c>
      <c r="I64" t="s">
        <v>1829</v>
      </c>
      <c r="J64" t="s">
        <v>1541</v>
      </c>
      <c r="K64" t="s">
        <v>1538</v>
      </c>
      <c r="L64" t="s">
        <v>1542</v>
      </c>
      <c r="M64" t="s">
        <v>1536</v>
      </c>
      <c r="N64" t="s">
        <v>1543</v>
      </c>
      <c r="O64" t="s">
        <v>1541</v>
      </c>
      <c r="P64" t="s">
        <v>1538</v>
      </c>
      <c r="Q64" t="s">
        <v>1830</v>
      </c>
      <c r="R64" t="s">
        <v>1536</v>
      </c>
      <c r="S64" s="33" t="s">
        <v>1823</v>
      </c>
      <c r="T64" t="str">
        <f>'PLC EPS Base'!H65</f>
        <v>GV_08_Cmd.ClsCmd</v>
      </c>
      <c r="U64" t="s">
        <v>1824</v>
      </c>
      <c r="AK64" t="s">
        <v>1553</v>
      </c>
    </row>
    <row r="65" spans="1:37" x14ac:dyDescent="0.3">
      <c r="A65" t="s">
        <v>1534</v>
      </c>
      <c r="B65" t="s">
        <v>1535</v>
      </c>
      <c r="C65" t="s">
        <v>1536</v>
      </c>
      <c r="D65" t="str">
        <f>CONCATENATE('PLC EPS Base'!B66,'PLC EPS Base'!C66)</f>
        <v>XF:23ID1-VA{Mon-GV:1}Pos-Sts</v>
      </c>
      <c r="E65" t="s">
        <v>1537</v>
      </c>
      <c r="F65" t="s">
        <v>1538</v>
      </c>
      <c r="G65" t="s">
        <v>1539</v>
      </c>
      <c r="H65" t="s">
        <v>1536</v>
      </c>
      <c r="I65" t="s">
        <v>1822</v>
      </c>
      <c r="J65" t="s">
        <v>1541</v>
      </c>
      <c r="K65" t="s">
        <v>1538</v>
      </c>
      <c r="L65" t="s">
        <v>1542</v>
      </c>
      <c r="M65" t="s">
        <v>1536</v>
      </c>
      <c r="N65" t="s">
        <v>1543</v>
      </c>
      <c r="O65" t="s">
        <v>1541</v>
      </c>
      <c r="P65" t="s">
        <v>1538</v>
      </c>
      <c r="Q65" t="s">
        <v>1544</v>
      </c>
      <c r="R65" t="s">
        <v>1536</v>
      </c>
      <c r="S65" s="33" t="s">
        <v>1823</v>
      </c>
      <c r="T65" t="str">
        <f>'PLC EPS Base'!H66</f>
        <v>GV_09_Sts.Sts</v>
      </c>
      <c r="U65" t="s">
        <v>1824</v>
      </c>
      <c r="V65" t="s">
        <v>1541</v>
      </c>
      <c r="W65" t="s">
        <v>1538</v>
      </c>
      <c r="X65" t="s">
        <v>1547</v>
      </c>
      <c r="Y65" t="s">
        <v>1536</v>
      </c>
      <c r="Z65" t="s">
        <v>1554</v>
      </c>
      <c r="AA65" t="s">
        <v>1541</v>
      </c>
      <c r="AB65" t="s">
        <v>1538</v>
      </c>
      <c r="AC65" t="s">
        <v>1549</v>
      </c>
      <c r="AD65" t="s">
        <v>1536</v>
      </c>
      <c r="AE65" t="s">
        <v>1555</v>
      </c>
      <c r="AF65" t="s">
        <v>1541</v>
      </c>
      <c r="AG65" t="s">
        <v>1538</v>
      </c>
      <c r="AH65" t="s">
        <v>1551</v>
      </c>
      <c r="AI65" t="s">
        <v>1536</v>
      </c>
      <c r="AJ65" t="s">
        <v>1552</v>
      </c>
      <c r="AK65" t="s">
        <v>1553</v>
      </c>
    </row>
    <row r="66" spans="1:37" x14ac:dyDescent="0.3">
      <c r="A66" t="s">
        <v>1534</v>
      </c>
      <c r="B66" t="s">
        <v>1535</v>
      </c>
      <c r="C66" t="s">
        <v>1536</v>
      </c>
      <c r="D66" t="str">
        <f>CONCATENATE('PLC EPS Base'!B67,'PLC EPS Base'!C67)</f>
        <v>XF:23ID1-VA{Mon-GV:1}Err-Sts</v>
      </c>
      <c r="E66" t="s">
        <v>1537</v>
      </c>
      <c r="F66" t="s">
        <v>1538</v>
      </c>
      <c r="G66" t="s">
        <v>1539</v>
      </c>
      <c r="H66" t="s">
        <v>1536</v>
      </c>
      <c r="I66" t="s">
        <v>1822</v>
      </c>
      <c r="J66" t="s">
        <v>1541</v>
      </c>
      <c r="K66" t="s">
        <v>1538</v>
      </c>
      <c r="L66" t="s">
        <v>1542</v>
      </c>
      <c r="M66" t="s">
        <v>1536</v>
      </c>
      <c r="N66" t="s">
        <v>1543</v>
      </c>
      <c r="O66" t="s">
        <v>1541</v>
      </c>
      <c r="P66" t="s">
        <v>1538</v>
      </c>
      <c r="Q66" t="s">
        <v>1544</v>
      </c>
      <c r="R66" t="s">
        <v>1536</v>
      </c>
      <c r="S66" s="33" t="s">
        <v>1823</v>
      </c>
      <c r="T66" t="str">
        <f>'PLC EPS Base'!H67</f>
        <v>GV_09_Sts.StsFault</v>
      </c>
      <c r="U66" t="s">
        <v>1824</v>
      </c>
      <c r="V66" t="s">
        <v>1541</v>
      </c>
      <c r="W66" t="s">
        <v>1538</v>
      </c>
      <c r="X66" t="s">
        <v>1547</v>
      </c>
      <c r="Y66" t="s">
        <v>1536</v>
      </c>
      <c r="Z66" t="s">
        <v>1825</v>
      </c>
      <c r="AA66" t="s">
        <v>1541</v>
      </c>
      <c r="AB66" t="s">
        <v>1538</v>
      </c>
      <c r="AC66" t="s">
        <v>1549</v>
      </c>
      <c r="AD66" t="s">
        <v>1536</v>
      </c>
      <c r="AE66" t="s">
        <v>1826</v>
      </c>
      <c r="AF66" t="s">
        <v>1541</v>
      </c>
      <c r="AG66" t="s">
        <v>1538</v>
      </c>
      <c r="AH66" t="s">
        <v>1551</v>
      </c>
      <c r="AI66" t="s">
        <v>1536</v>
      </c>
      <c r="AJ66" t="s">
        <v>1556</v>
      </c>
      <c r="AK66" t="s">
        <v>1553</v>
      </c>
    </row>
    <row r="67" spans="1:37" x14ac:dyDescent="0.3">
      <c r="A67" t="s">
        <v>1534</v>
      </c>
      <c r="B67" t="s">
        <v>1535</v>
      </c>
      <c r="C67" t="s">
        <v>1536</v>
      </c>
      <c r="D67" t="str">
        <f>CONCATENATE('PLC EPS Base'!B68,'PLC EPS Base'!C68)</f>
        <v>XF:23ID1-VA{Mon-GV:1}Sts:FailOpn-Sts</v>
      </c>
      <c r="E67" t="s">
        <v>1537</v>
      </c>
      <c r="F67" t="s">
        <v>1538</v>
      </c>
      <c r="G67" t="s">
        <v>1539</v>
      </c>
      <c r="H67" t="s">
        <v>1536</v>
      </c>
      <c r="I67" t="s">
        <v>1822</v>
      </c>
      <c r="J67" t="s">
        <v>1541</v>
      </c>
      <c r="K67" t="s">
        <v>1538</v>
      </c>
      <c r="L67" t="s">
        <v>1542</v>
      </c>
      <c r="M67" t="s">
        <v>1536</v>
      </c>
      <c r="N67" t="s">
        <v>1543</v>
      </c>
      <c r="O67" t="s">
        <v>1541</v>
      </c>
      <c r="P67" t="s">
        <v>1538</v>
      </c>
      <c r="Q67" t="s">
        <v>1544</v>
      </c>
      <c r="R67" t="s">
        <v>1536</v>
      </c>
      <c r="S67" s="33" t="s">
        <v>1823</v>
      </c>
      <c r="T67" t="str">
        <f>'PLC EPS Base'!H68</f>
        <v>GV_09_Sts.FailedToOpn</v>
      </c>
      <c r="U67" t="s">
        <v>1824</v>
      </c>
      <c r="V67" t="s">
        <v>1541</v>
      </c>
      <c r="W67" t="s">
        <v>1538</v>
      </c>
      <c r="X67" t="s">
        <v>1547</v>
      </c>
      <c r="Y67" t="s">
        <v>1536</v>
      </c>
      <c r="Z67" t="s">
        <v>1825</v>
      </c>
      <c r="AA67" t="s">
        <v>1541</v>
      </c>
      <c r="AB67" t="s">
        <v>1538</v>
      </c>
      <c r="AC67" t="s">
        <v>1549</v>
      </c>
      <c r="AD67" t="s">
        <v>1536</v>
      </c>
      <c r="AE67" t="s">
        <v>1826</v>
      </c>
      <c r="AF67" t="s">
        <v>1541</v>
      </c>
      <c r="AG67" t="s">
        <v>1538</v>
      </c>
      <c r="AH67" t="s">
        <v>1551</v>
      </c>
      <c r="AI67" t="s">
        <v>1536</v>
      </c>
      <c r="AJ67" t="s">
        <v>1556</v>
      </c>
      <c r="AK67" t="s">
        <v>1553</v>
      </c>
    </row>
    <row r="68" spans="1:37" x14ac:dyDescent="0.3">
      <c r="A68" t="s">
        <v>1534</v>
      </c>
      <c r="B68" t="s">
        <v>1535</v>
      </c>
      <c r="C68" t="s">
        <v>1536</v>
      </c>
      <c r="D68" t="str">
        <f>CONCATENATE('PLC EPS Base'!B69,'PLC EPS Base'!C69)</f>
        <v>XF:23ID1-VA{Mon-GV:1}Sts:FailCls-Sts</v>
      </c>
      <c r="E68" t="s">
        <v>1537</v>
      </c>
      <c r="F68" t="s">
        <v>1538</v>
      </c>
      <c r="G68" t="s">
        <v>1539</v>
      </c>
      <c r="H68" t="s">
        <v>1536</v>
      </c>
      <c r="I68" t="s">
        <v>1822</v>
      </c>
      <c r="J68" t="s">
        <v>1541</v>
      </c>
      <c r="K68" t="s">
        <v>1538</v>
      </c>
      <c r="L68" t="s">
        <v>1542</v>
      </c>
      <c r="M68" t="s">
        <v>1536</v>
      </c>
      <c r="N68" t="s">
        <v>1543</v>
      </c>
      <c r="O68" t="s">
        <v>1541</v>
      </c>
      <c r="P68" t="s">
        <v>1538</v>
      </c>
      <c r="Q68" t="s">
        <v>1544</v>
      </c>
      <c r="R68" t="s">
        <v>1536</v>
      </c>
      <c r="S68" s="33" t="s">
        <v>1823</v>
      </c>
      <c r="T68" t="str">
        <f>'PLC EPS Base'!H69</f>
        <v>GV_09_Sts.FailedToCls</v>
      </c>
      <c r="U68" t="s">
        <v>1824</v>
      </c>
      <c r="V68" t="s">
        <v>1541</v>
      </c>
      <c r="W68" t="s">
        <v>1538</v>
      </c>
      <c r="X68" t="s">
        <v>1547</v>
      </c>
      <c r="Y68" t="s">
        <v>1536</v>
      </c>
      <c r="Z68" t="s">
        <v>1825</v>
      </c>
      <c r="AA68" t="s">
        <v>1541</v>
      </c>
      <c r="AB68" t="s">
        <v>1538</v>
      </c>
      <c r="AC68" t="s">
        <v>1549</v>
      </c>
      <c r="AD68" t="s">
        <v>1536</v>
      </c>
      <c r="AE68" t="s">
        <v>1826</v>
      </c>
      <c r="AF68" t="s">
        <v>1541</v>
      </c>
      <c r="AG68" t="s">
        <v>1538</v>
      </c>
      <c r="AH68" t="s">
        <v>1551</v>
      </c>
      <c r="AI68" t="s">
        <v>1536</v>
      </c>
      <c r="AJ68" t="s">
        <v>1556</v>
      </c>
      <c r="AK68" t="s">
        <v>1553</v>
      </c>
    </row>
    <row r="69" spans="1:37" x14ac:dyDescent="0.3">
      <c r="A69" t="s">
        <v>1534</v>
      </c>
      <c r="B69" t="s">
        <v>1535</v>
      </c>
      <c r="C69" t="s">
        <v>1536</v>
      </c>
      <c r="D69" t="str">
        <f>CONCATENATE('PLC EPS Base'!B70,'PLC EPS Base'!C70)</f>
        <v>XF:23ID1-VA{Mon-GV:1}Sts:US_Intlk-Sts</v>
      </c>
      <c r="E69" t="s">
        <v>1537</v>
      </c>
      <c r="F69" t="s">
        <v>1538</v>
      </c>
      <c r="G69" t="s">
        <v>1539</v>
      </c>
      <c r="H69" t="s">
        <v>1536</v>
      </c>
      <c r="I69" t="s">
        <v>1822</v>
      </c>
      <c r="J69" t="s">
        <v>1541</v>
      </c>
      <c r="K69" t="s">
        <v>1538</v>
      </c>
      <c r="L69" t="s">
        <v>1542</v>
      </c>
      <c r="M69" t="s">
        <v>1536</v>
      </c>
      <c r="N69" t="s">
        <v>1543</v>
      </c>
      <c r="O69" t="s">
        <v>1541</v>
      </c>
      <c r="P69" t="s">
        <v>1538</v>
      </c>
      <c r="Q69" t="s">
        <v>1544</v>
      </c>
      <c r="R69" t="s">
        <v>1536</v>
      </c>
      <c r="S69" s="33" t="s">
        <v>1823</v>
      </c>
      <c r="T69" t="str">
        <f>'PLC EPS Base'!H70</f>
        <v>GV_09_Sts.LockUS</v>
      </c>
      <c r="U69" t="s">
        <v>1824</v>
      </c>
      <c r="V69" t="s">
        <v>1541</v>
      </c>
      <c r="W69" t="s">
        <v>1538</v>
      </c>
      <c r="X69" t="s">
        <v>1547</v>
      </c>
      <c r="Y69" t="s">
        <v>1536</v>
      </c>
      <c r="Z69" t="s">
        <v>1827</v>
      </c>
      <c r="AA69" t="s">
        <v>1541</v>
      </c>
      <c r="AB69" t="s">
        <v>1538</v>
      </c>
      <c r="AC69" t="s">
        <v>1549</v>
      </c>
      <c r="AD69" t="s">
        <v>1536</v>
      </c>
      <c r="AE69" t="s">
        <v>1826</v>
      </c>
      <c r="AF69" t="s">
        <v>1541</v>
      </c>
      <c r="AG69" t="s">
        <v>1538</v>
      </c>
      <c r="AH69" t="s">
        <v>1551</v>
      </c>
      <c r="AI69" t="s">
        <v>1536</v>
      </c>
      <c r="AJ69" t="s">
        <v>1556</v>
      </c>
      <c r="AK69" t="s">
        <v>1553</v>
      </c>
    </row>
    <row r="70" spans="1:37" x14ac:dyDescent="0.3">
      <c r="A70" t="s">
        <v>1534</v>
      </c>
      <c r="B70" t="s">
        <v>1535</v>
      </c>
      <c r="C70" t="s">
        <v>1536</v>
      </c>
      <c r="D70" t="str">
        <f>CONCATENATE('PLC EPS Base'!B71,'PLC EPS Base'!C71)</f>
        <v>XF:23ID1-VA{Mon-GV:1}Sts:DS_Intlk-Sts</v>
      </c>
      <c r="E70" t="s">
        <v>1537</v>
      </c>
      <c r="F70" t="s">
        <v>1538</v>
      </c>
      <c r="G70" t="s">
        <v>1539</v>
      </c>
      <c r="H70" t="s">
        <v>1536</v>
      </c>
      <c r="I70" t="s">
        <v>1822</v>
      </c>
      <c r="J70" t="s">
        <v>1541</v>
      </c>
      <c r="K70" t="s">
        <v>1538</v>
      </c>
      <c r="L70" t="s">
        <v>1542</v>
      </c>
      <c r="M70" t="s">
        <v>1536</v>
      </c>
      <c r="N70" t="s">
        <v>1543</v>
      </c>
      <c r="O70" t="s">
        <v>1541</v>
      </c>
      <c r="P70" t="s">
        <v>1538</v>
      </c>
      <c r="Q70" t="s">
        <v>1544</v>
      </c>
      <c r="R70" t="s">
        <v>1536</v>
      </c>
      <c r="S70" s="33" t="s">
        <v>1823</v>
      </c>
      <c r="T70" t="str">
        <f>'PLC EPS Base'!H71</f>
        <v>GV_09_Sts.LockDS</v>
      </c>
      <c r="U70" t="s">
        <v>1824</v>
      </c>
      <c r="V70" t="s">
        <v>1541</v>
      </c>
      <c r="W70" t="s">
        <v>1538</v>
      </c>
      <c r="X70" t="s">
        <v>1547</v>
      </c>
      <c r="Y70" t="s">
        <v>1536</v>
      </c>
      <c r="Z70" t="s">
        <v>1827</v>
      </c>
      <c r="AA70" t="s">
        <v>1541</v>
      </c>
      <c r="AB70" t="s">
        <v>1538</v>
      </c>
      <c r="AC70" t="s">
        <v>1549</v>
      </c>
      <c r="AD70" t="s">
        <v>1536</v>
      </c>
      <c r="AE70" t="s">
        <v>1826</v>
      </c>
      <c r="AF70" t="s">
        <v>1541</v>
      </c>
      <c r="AG70" t="s">
        <v>1538</v>
      </c>
      <c r="AH70" t="s">
        <v>1551</v>
      </c>
      <c r="AI70" t="s">
        <v>1536</v>
      </c>
      <c r="AJ70" t="s">
        <v>1556</v>
      </c>
      <c r="AK70" t="s">
        <v>1553</v>
      </c>
    </row>
    <row r="71" spans="1:37" x14ac:dyDescent="0.3">
      <c r="A71" t="s">
        <v>1534</v>
      </c>
      <c r="B71" t="s">
        <v>1828</v>
      </c>
      <c r="C71" t="s">
        <v>1536</v>
      </c>
      <c r="D71" t="str">
        <f>CONCATENATE('PLC EPS Base'!B72,'PLC EPS Base'!C72)</f>
        <v>XF:23ID1-VA{Mon-GV:1}Cmd:Opn-Cmd</v>
      </c>
      <c r="E71" t="s">
        <v>1537</v>
      </c>
      <c r="F71" t="s">
        <v>1538</v>
      </c>
      <c r="G71" t="s">
        <v>1539</v>
      </c>
      <c r="H71" t="s">
        <v>1536</v>
      </c>
      <c r="I71" t="s">
        <v>1829</v>
      </c>
      <c r="J71" t="s">
        <v>1541</v>
      </c>
      <c r="K71" t="s">
        <v>1538</v>
      </c>
      <c r="L71" t="s">
        <v>1542</v>
      </c>
      <c r="M71" t="s">
        <v>1536</v>
      </c>
      <c r="N71" t="s">
        <v>1543</v>
      </c>
      <c r="O71" t="s">
        <v>1541</v>
      </c>
      <c r="P71" t="s">
        <v>1538</v>
      </c>
      <c r="Q71" t="s">
        <v>1830</v>
      </c>
      <c r="R71" t="s">
        <v>1536</v>
      </c>
      <c r="S71" s="33" t="s">
        <v>1823</v>
      </c>
      <c r="T71" t="str">
        <f>'PLC EPS Base'!H72</f>
        <v>GV_09_Cmd.OpnCmd</v>
      </c>
      <c r="U71" t="s">
        <v>1824</v>
      </c>
      <c r="AK71" t="s">
        <v>1553</v>
      </c>
    </row>
    <row r="72" spans="1:37" x14ac:dyDescent="0.3">
      <c r="A72" t="s">
        <v>1534</v>
      </c>
      <c r="B72" t="s">
        <v>1828</v>
      </c>
      <c r="C72" t="s">
        <v>1536</v>
      </c>
      <c r="D72" t="str">
        <f>CONCATENATE('PLC EPS Base'!B73,'PLC EPS Base'!C73)</f>
        <v>XF:23ID1-VA{Mon-GV:1}Cmd:Cls-Cmd</v>
      </c>
      <c r="E72" t="s">
        <v>1537</v>
      </c>
      <c r="F72" t="s">
        <v>1538</v>
      </c>
      <c r="G72" t="s">
        <v>1539</v>
      </c>
      <c r="H72" t="s">
        <v>1536</v>
      </c>
      <c r="I72" t="s">
        <v>1829</v>
      </c>
      <c r="J72" t="s">
        <v>1541</v>
      </c>
      <c r="K72" t="s">
        <v>1538</v>
      </c>
      <c r="L72" t="s">
        <v>1542</v>
      </c>
      <c r="M72" t="s">
        <v>1536</v>
      </c>
      <c r="N72" t="s">
        <v>1543</v>
      </c>
      <c r="O72" t="s">
        <v>1541</v>
      </c>
      <c r="P72" t="s">
        <v>1538</v>
      </c>
      <c r="Q72" t="s">
        <v>1830</v>
      </c>
      <c r="R72" t="s">
        <v>1536</v>
      </c>
      <c r="S72" s="33" t="s">
        <v>1823</v>
      </c>
      <c r="T72" t="str">
        <f>'PLC EPS Base'!H73</f>
        <v>GV_09_Cmd.ClsCmd</v>
      </c>
      <c r="U72" t="s">
        <v>1824</v>
      </c>
      <c r="AK72" t="s">
        <v>1553</v>
      </c>
    </row>
    <row r="73" spans="1:37" x14ac:dyDescent="0.3">
      <c r="A73" t="s">
        <v>1534</v>
      </c>
      <c r="B73" t="s">
        <v>1535</v>
      </c>
      <c r="C73" t="s">
        <v>1536</v>
      </c>
      <c r="D73" t="str">
        <f>CONCATENATE('PLC EPS Base'!B74,'PLC EPS Base'!C74)</f>
        <v>XF:23ID1-VA{Slt:1-GV:1}Pos-Sts</v>
      </c>
      <c r="E73" t="s">
        <v>1537</v>
      </c>
      <c r="F73" t="s">
        <v>1538</v>
      </c>
      <c r="G73" t="s">
        <v>1539</v>
      </c>
      <c r="H73" t="s">
        <v>1536</v>
      </c>
      <c r="I73" t="s">
        <v>1822</v>
      </c>
      <c r="J73" t="s">
        <v>1541</v>
      </c>
      <c r="K73" t="s">
        <v>1538</v>
      </c>
      <c r="L73" t="s">
        <v>1542</v>
      </c>
      <c r="M73" t="s">
        <v>1536</v>
      </c>
      <c r="N73" t="s">
        <v>1543</v>
      </c>
      <c r="O73" t="s">
        <v>1541</v>
      </c>
      <c r="P73" t="s">
        <v>1538</v>
      </c>
      <c r="Q73" t="s">
        <v>1544</v>
      </c>
      <c r="R73" t="s">
        <v>1536</v>
      </c>
      <c r="S73" s="33" t="s">
        <v>1823</v>
      </c>
      <c r="T73" t="str">
        <f>'PLC EPS Base'!H74</f>
        <v>GV_10_Sts.Sts</v>
      </c>
      <c r="U73" t="s">
        <v>1824</v>
      </c>
      <c r="V73" t="s">
        <v>1541</v>
      </c>
      <c r="W73" t="s">
        <v>1538</v>
      </c>
      <c r="X73" t="s">
        <v>1547</v>
      </c>
      <c r="Y73" t="s">
        <v>1536</v>
      </c>
      <c r="Z73" t="s">
        <v>1554</v>
      </c>
      <c r="AA73" t="s">
        <v>1541</v>
      </c>
      <c r="AB73" t="s">
        <v>1538</v>
      </c>
      <c r="AC73" t="s">
        <v>1549</v>
      </c>
      <c r="AD73" t="s">
        <v>1536</v>
      </c>
      <c r="AE73" t="s">
        <v>1555</v>
      </c>
      <c r="AF73" t="s">
        <v>1541</v>
      </c>
      <c r="AG73" t="s">
        <v>1538</v>
      </c>
      <c r="AH73" t="s">
        <v>1551</v>
      </c>
      <c r="AI73" t="s">
        <v>1536</v>
      </c>
      <c r="AJ73" t="s">
        <v>1552</v>
      </c>
      <c r="AK73" t="s">
        <v>1553</v>
      </c>
    </row>
    <row r="74" spans="1:37" x14ac:dyDescent="0.3">
      <c r="A74" t="s">
        <v>1534</v>
      </c>
      <c r="B74" t="s">
        <v>1535</v>
      </c>
      <c r="C74" t="s">
        <v>1536</v>
      </c>
      <c r="D74" t="str">
        <f>CONCATENATE('PLC EPS Base'!B75,'PLC EPS Base'!C75)</f>
        <v>XF:23ID1-VA{Slt:1-GV:1}Err-Sts</v>
      </c>
      <c r="E74" t="s">
        <v>1537</v>
      </c>
      <c r="F74" t="s">
        <v>1538</v>
      </c>
      <c r="G74" t="s">
        <v>1539</v>
      </c>
      <c r="H74" t="s">
        <v>1536</v>
      </c>
      <c r="I74" t="s">
        <v>1822</v>
      </c>
      <c r="J74" t="s">
        <v>1541</v>
      </c>
      <c r="K74" t="s">
        <v>1538</v>
      </c>
      <c r="L74" t="s">
        <v>1542</v>
      </c>
      <c r="M74" t="s">
        <v>1536</v>
      </c>
      <c r="N74" t="s">
        <v>1543</v>
      </c>
      <c r="O74" t="s">
        <v>1541</v>
      </c>
      <c r="P74" t="s">
        <v>1538</v>
      </c>
      <c r="Q74" t="s">
        <v>1544</v>
      </c>
      <c r="R74" t="s">
        <v>1536</v>
      </c>
      <c r="S74" s="33" t="s">
        <v>1823</v>
      </c>
      <c r="T74" t="str">
        <f>'PLC EPS Base'!H75</f>
        <v>GV_10_Sts.StsFault</v>
      </c>
      <c r="U74" t="s">
        <v>1824</v>
      </c>
      <c r="V74" t="s">
        <v>1541</v>
      </c>
      <c r="W74" t="s">
        <v>1538</v>
      </c>
      <c r="X74" t="s">
        <v>1547</v>
      </c>
      <c r="Y74" t="s">
        <v>1536</v>
      </c>
      <c r="Z74" t="s">
        <v>1825</v>
      </c>
      <c r="AA74" t="s">
        <v>1541</v>
      </c>
      <c r="AB74" t="s">
        <v>1538</v>
      </c>
      <c r="AC74" t="s">
        <v>1549</v>
      </c>
      <c r="AD74" t="s">
        <v>1536</v>
      </c>
      <c r="AE74" t="s">
        <v>1826</v>
      </c>
      <c r="AF74" t="s">
        <v>1541</v>
      </c>
      <c r="AG74" t="s">
        <v>1538</v>
      </c>
      <c r="AH74" t="s">
        <v>1551</v>
      </c>
      <c r="AI74" t="s">
        <v>1536</v>
      </c>
      <c r="AJ74" t="s">
        <v>1556</v>
      </c>
      <c r="AK74" t="s">
        <v>1553</v>
      </c>
    </row>
    <row r="75" spans="1:37" x14ac:dyDescent="0.3">
      <c r="A75" t="s">
        <v>1534</v>
      </c>
      <c r="B75" t="s">
        <v>1535</v>
      </c>
      <c r="C75" t="s">
        <v>1536</v>
      </c>
      <c r="D75" t="str">
        <f>CONCATENATE('PLC EPS Base'!B76,'PLC EPS Base'!C76)</f>
        <v>XF:23ID1-VA{Slt:1-GV:1}Sts:FailOpn-Sts</v>
      </c>
      <c r="E75" t="s">
        <v>1537</v>
      </c>
      <c r="F75" t="s">
        <v>1538</v>
      </c>
      <c r="G75" t="s">
        <v>1539</v>
      </c>
      <c r="H75" t="s">
        <v>1536</v>
      </c>
      <c r="I75" t="s">
        <v>1822</v>
      </c>
      <c r="J75" t="s">
        <v>1541</v>
      </c>
      <c r="K75" t="s">
        <v>1538</v>
      </c>
      <c r="L75" t="s">
        <v>1542</v>
      </c>
      <c r="M75" t="s">
        <v>1536</v>
      </c>
      <c r="N75" t="s">
        <v>1543</v>
      </c>
      <c r="O75" t="s">
        <v>1541</v>
      </c>
      <c r="P75" t="s">
        <v>1538</v>
      </c>
      <c r="Q75" t="s">
        <v>1544</v>
      </c>
      <c r="R75" t="s">
        <v>1536</v>
      </c>
      <c r="S75" s="33" t="s">
        <v>1823</v>
      </c>
      <c r="T75" t="str">
        <f>'PLC EPS Base'!H76</f>
        <v>GV_10_Sts.FailedToOpn</v>
      </c>
      <c r="U75" t="s">
        <v>1824</v>
      </c>
      <c r="V75" t="s">
        <v>1541</v>
      </c>
      <c r="W75" t="s">
        <v>1538</v>
      </c>
      <c r="X75" t="s">
        <v>1547</v>
      </c>
      <c r="Y75" t="s">
        <v>1536</v>
      </c>
      <c r="Z75" t="s">
        <v>1825</v>
      </c>
      <c r="AA75" t="s">
        <v>1541</v>
      </c>
      <c r="AB75" t="s">
        <v>1538</v>
      </c>
      <c r="AC75" t="s">
        <v>1549</v>
      </c>
      <c r="AD75" t="s">
        <v>1536</v>
      </c>
      <c r="AE75" t="s">
        <v>1826</v>
      </c>
      <c r="AF75" t="s">
        <v>1541</v>
      </c>
      <c r="AG75" t="s">
        <v>1538</v>
      </c>
      <c r="AH75" t="s">
        <v>1551</v>
      </c>
      <c r="AI75" t="s">
        <v>1536</v>
      </c>
      <c r="AJ75" t="s">
        <v>1556</v>
      </c>
      <c r="AK75" t="s">
        <v>1553</v>
      </c>
    </row>
    <row r="76" spans="1:37" x14ac:dyDescent="0.3">
      <c r="A76" t="s">
        <v>1534</v>
      </c>
      <c r="B76" t="s">
        <v>1535</v>
      </c>
      <c r="C76" t="s">
        <v>1536</v>
      </c>
      <c r="D76" t="str">
        <f>CONCATENATE('PLC EPS Base'!B77,'PLC EPS Base'!C77)</f>
        <v>XF:23ID1-VA{Slt:1-GV:1}Sts:FailCls-Sts</v>
      </c>
      <c r="E76" t="s">
        <v>1537</v>
      </c>
      <c r="F76" t="s">
        <v>1538</v>
      </c>
      <c r="G76" t="s">
        <v>1539</v>
      </c>
      <c r="H76" t="s">
        <v>1536</v>
      </c>
      <c r="I76" t="s">
        <v>1822</v>
      </c>
      <c r="J76" t="s">
        <v>1541</v>
      </c>
      <c r="K76" t="s">
        <v>1538</v>
      </c>
      <c r="L76" t="s">
        <v>1542</v>
      </c>
      <c r="M76" t="s">
        <v>1536</v>
      </c>
      <c r="N76" t="s">
        <v>1543</v>
      </c>
      <c r="O76" t="s">
        <v>1541</v>
      </c>
      <c r="P76" t="s">
        <v>1538</v>
      </c>
      <c r="Q76" t="s">
        <v>1544</v>
      </c>
      <c r="R76" t="s">
        <v>1536</v>
      </c>
      <c r="S76" s="33" t="s">
        <v>1823</v>
      </c>
      <c r="T76" t="str">
        <f>'PLC EPS Base'!H77</f>
        <v>GV_10_Sts.FailedToCls</v>
      </c>
      <c r="U76" t="s">
        <v>1824</v>
      </c>
      <c r="V76" t="s">
        <v>1541</v>
      </c>
      <c r="W76" t="s">
        <v>1538</v>
      </c>
      <c r="X76" t="s">
        <v>1547</v>
      </c>
      <c r="Y76" t="s">
        <v>1536</v>
      </c>
      <c r="Z76" t="s">
        <v>1825</v>
      </c>
      <c r="AA76" t="s">
        <v>1541</v>
      </c>
      <c r="AB76" t="s">
        <v>1538</v>
      </c>
      <c r="AC76" t="s">
        <v>1549</v>
      </c>
      <c r="AD76" t="s">
        <v>1536</v>
      </c>
      <c r="AE76" t="s">
        <v>1826</v>
      </c>
      <c r="AF76" t="s">
        <v>1541</v>
      </c>
      <c r="AG76" t="s">
        <v>1538</v>
      </c>
      <c r="AH76" t="s">
        <v>1551</v>
      </c>
      <c r="AI76" t="s">
        <v>1536</v>
      </c>
      <c r="AJ76" t="s">
        <v>1556</v>
      </c>
      <c r="AK76" t="s">
        <v>1553</v>
      </c>
    </row>
    <row r="77" spans="1:37" x14ac:dyDescent="0.3">
      <c r="A77" t="s">
        <v>1534</v>
      </c>
      <c r="B77" t="s">
        <v>1535</v>
      </c>
      <c r="C77" t="s">
        <v>1536</v>
      </c>
      <c r="D77" t="str">
        <f>CONCATENATE('PLC EPS Base'!B78,'PLC EPS Base'!C78)</f>
        <v>XF:23ID1-VA{Slt:1-GV:1}Sts:US_Intlk-Sts</v>
      </c>
      <c r="E77" t="s">
        <v>1537</v>
      </c>
      <c r="F77" t="s">
        <v>1538</v>
      </c>
      <c r="G77" t="s">
        <v>1539</v>
      </c>
      <c r="H77" t="s">
        <v>1536</v>
      </c>
      <c r="I77" t="s">
        <v>1822</v>
      </c>
      <c r="J77" t="s">
        <v>1541</v>
      </c>
      <c r="K77" t="s">
        <v>1538</v>
      </c>
      <c r="L77" t="s">
        <v>1542</v>
      </c>
      <c r="M77" t="s">
        <v>1536</v>
      </c>
      <c r="N77" t="s">
        <v>1543</v>
      </c>
      <c r="O77" t="s">
        <v>1541</v>
      </c>
      <c r="P77" t="s">
        <v>1538</v>
      </c>
      <c r="Q77" t="s">
        <v>1544</v>
      </c>
      <c r="R77" t="s">
        <v>1536</v>
      </c>
      <c r="S77" s="33" t="s">
        <v>1823</v>
      </c>
      <c r="T77" t="str">
        <f>'PLC EPS Base'!H78</f>
        <v>GV_10_Sts.LockUS</v>
      </c>
      <c r="U77" t="s">
        <v>1824</v>
      </c>
      <c r="V77" t="s">
        <v>1541</v>
      </c>
      <c r="W77" t="s">
        <v>1538</v>
      </c>
      <c r="X77" t="s">
        <v>1547</v>
      </c>
      <c r="Y77" t="s">
        <v>1536</v>
      </c>
      <c r="Z77" t="s">
        <v>1827</v>
      </c>
      <c r="AA77" t="s">
        <v>1541</v>
      </c>
      <c r="AB77" t="s">
        <v>1538</v>
      </c>
      <c r="AC77" t="s">
        <v>1549</v>
      </c>
      <c r="AD77" t="s">
        <v>1536</v>
      </c>
      <c r="AE77" t="s">
        <v>1826</v>
      </c>
      <c r="AF77" t="s">
        <v>1541</v>
      </c>
      <c r="AG77" t="s">
        <v>1538</v>
      </c>
      <c r="AH77" t="s">
        <v>1551</v>
      </c>
      <c r="AI77" t="s">
        <v>1536</v>
      </c>
      <c r="AJ77" t="s">
        <v>1556</v>
      </c>
      <c r="AK77" t="s">
        <v>1553</v>
      </c>
    </row>
    <row r="78" spans="1:37" x14ac:dyDescent="0.3">
      <c r="A78" t="s">
        <v>1534</v>
      </c>
      <c r="B78" t="s">
        <v>1535</v>
      </c>
      <c r="C78" t="s">
        <v>1536</v>
      </c>
      <c r="D78" t="str">
        <f>CONCATENATE('PLC EPS Base'!B79,'PLC EPS Base'!C79)</f>
        <v>XF:23ID1-VA{Slt:1-GV:1}Sts:DS_Intlk-Sts</v>
      </c>
      <c r="E78" t="s">
        <v>1537</v>
      </c>
      <c r="F78" t="s">
        <v>1538</v>
      </c>
      <c r="G78" t="s">
        <v>1539</v>
      </c>
      <c r="H78" t="s">
        <v>1536</v>
      </c>
      <c r="I78" t="s">
        <v>1822</v>
      </c>
      <c r="J78" t="s">
        <v>1541</v>
      </c>
      <c r="K78" t="s">
        <v>1538</v>
      </c>
      <c r="L78" t="s">
        <v>1542</v>
      </c>
      <c r="M78" t="s">
        <v>1536</v>
      </c>
      <c r="N78" t="s">
        <v>1543</v>
      </c>
      <c r="O78" t="s">
        <v>1541</v>
      </c>
      <c r="P78" t="s">
        <v>1538</v>
      </c>
      <c r="Q78" t="s">
        <v>1544</v>
      </c>
      <c r="R78" t="s">
        <v>1536</v>
      </c>
      <c r="S78" s="33" t="s">
        <v>1823</v>
      </c>
      <c r="T78" t="str">
        <f>'PLC EPS Base'!H79</f>
        <v>GV_10_Sts.LockDS</v>
      </c>
      <c r="U78" t="s">
        <v>1824</v>
      </c>
      <c r="V78" t="s">
        <v>1541</v>
      </c>
      <c r="W78" t="s">
        <v>1538</v>
      </c>
      <c r="X78" t="s">
        <v>1547</v>
      </c>
      <c r="Y78" t="s">
        <v>1536</v>
      </c>
      <c r="Z78" t="s">
        <v>1827</v>
      </c>
      <c r="AA78" t="s">
        <v>1541</v>
      </c>
      <c r="AB78" t="s">
        <v>1538</v>
      </c>
      <c r="AC78" t="s">
        <v>1549</v>
      </c>
      <c r="AD78" t="s">
        <v>1536</v>
      </c>
      <c r="AE78" t="s">
        <v>1826</v>
      </c>
      <c r="AF78" t="s">
        <v>1541</v>
      </c>
      <c r="AG78" t="s">
        <v>1538</v>
      </c>
      <c r="AH78" t="s">
        <v>1551</v>
      </c>
      <c r="AI78" t="s">
        <v>1536</v>
      </c>
      <c r="AJ78" t="s">
        <v>1556</v>
      </c>
      <c r="AK78" t="s">
        <v>1553</v>
      </c>
    </row>
    <row r="79" spans="1:37" x14ac:dyDescent="0.3">
      <c r="A79" t="s">
        <v>1534</v>
      </c>
      <c r="B79" t="s">
        <v>1828</v>
      </c>
      <c r="C79" t="s">
        <v>1536</v>
      </c>
      <c r="D79" t="str">
        <f>CONCATENATE('PLC EPS Base'!B80,'PLC EPS Base'!C80)</f>
        <v>XF:23ID1-VA{Slt:1-GV:1}Cmd:Opn-Cmd</v>
      </c>
      <c r="E79" t="s">
        <v>1537</v>
      </c>
      <c r="F79" t="s">
        <v>1538</v>
      </c>
      <c r="G79" t="s">
        <v>1539</v>
      </c>
      <c r="H79" t="s">
        <v>1536</v>
      </c>
      <c r="I79" t="s">
        <v>1829</v>
      </c>
      <c r="J79" t="s">
        <v>1541</v>
      </c>
      <c r="K79" t="s">
        <v>1538</v>
      </c>
      <c r="L79" t="s">
        <v>1542</v>
      </c>
      <c r="M79" t="s">
        <v>1536</v>
      </c>
      <c r="N79" t="s">
        <v>1543</v>
      </c>
      <c r="O79" t="s">
        <v>1541</v>
      </c>
      <c r="P79" t="s">
        <v>1538</v>
      </c>
      <c r="Q79" t="s">
        <v>1830</v>
      </c>
      <c r="R79" t="s">
        <v>1536</v>
      </c>
      <c r="S79" s="33" t="s">
        <v>1823</v>
      </c>
      <c r="T79" t="str">
        <f>'PLC EPS Base'!H80</f>
        <v>GV_10_Cmd.OpnCmd</v>
      </c>
      <c r="U79" t="s">
        <v>1824</v>
      </c>
      <c r="AK79" t="s">
        <v>1553</v>
      </c>
    </row>
    <row r="80" spans="1:37" x14ac:dyDescent="0.3">
      <c r="A80" t="s">
        <v>1534</v>
      </c>
      <c r="B80" t="s">
        <v>1828</v>
      </c>
      <c r="C80" t="s">
        <v>1536</v>
      </c>
      <c r="D80" t="str">
        <f>CONCATENATE('PLC EPS Base'!B81,'PLC EPS Base'!C81)</f>
        <v>XF:23ID1-VA{Slt:1-GV:1}Cmd:Cls-Cmd</v>
      </c>
      <c r="E80" t="s">
        <v>1537</v>
      </c>
      <c r="F80" t="s">
        <v>1538</v>
      </c>
      <c r="G80" t="s">
        <v>1539</v>
      </c>
      <c r="H80" t="s">
        <v>1536</v>
      </c>
      <c r="I80" t="s">
        <v>1829</v>
      </c>
      <c r="J80" t="s">
        <v>1541</v>
      </c>
      <c r="K80" t="s">
        <v>1538</v>
      </c>
      <c r="L80" t="s">
        <v>1542</v>
      </c>
      <c r="M80" t="s">
        <v>1536</v>
      </c>
      <c r="N80" t="s">
        <v>1543</v>
      </c>
      <c r="O80" t="s">
        <v>1541</v>
      </c>
      <c r="P80" t="s">
        <v>1538</v>
      </c>
      <c r="Q80" t="s">
        <v>1830</v>
      </c>
      <c r="R80" t="s">
        <v>1536</v>
      </c>
      <c r="S80" s="33" t="s">
        <v>1823</v>
      </c>
      <c r="T80" t="str">
        <f>'PLC EPS Base'!H81</f>
        <v>GV_10_Cmd.ClsCmd</v>
      </c>
      <c r="U80" t="s">
        <v>1824</v>
      </c>
      <c r="AK80" t="s">
        <v>1553</v>
      </c>
    </row>
    <row r="81" spans="1:37" x14ac:dyDescent="0.3">
      <c r="A81" t="s">
        <v>1534</v>
      </c>
      <c r="B81" t="s">
        <v>1535</v>
      </c>
      <c r="C81" t="s">
        <v>1536</v>
      </c>
      <c r="D81" t="str">
        <f>CONCATENATE('PLC EPS Base'!B82,'PLC EPS Base'!C82)</f>
        <v>XF:23ID1-VA{Mir:3-GV:1}Pos-Sts</v>
      </c>
      <c r="E81" t="s">
        <v>1537</v>
      </c>
      <c r="F81" t="s">
        <v>1538</v>
      </c>
      <c r="G81" t="s">
        <v>1539</v>
      </c>
      <c r="H81" t="s">
        <v>1536</v>
      </c>
      <c r="I81" t="s">
        <v>1822</v>
      </c>
      <c r="J81" t="s">
        <v>1541</v>
      </c>
      <c r="K81" t="s">
        <v>1538</v>
      </c>
      <c r="L81" t="s">
        <v>1542</v>
      </c>
      <c r="M81" t="s">
        <v>1536</v>
      </c>
      <c r="N81" t="s">
        <v>1543</v>
      </c>
      <c r="O81" t="s">
        <v>1541</v>
      </c>
      <c r="P81" t="s">
        <v>1538</v>
      </c>
      <c r="Q81" t="s">
        <v>1544</v>
      </c>
      <c r="R81" t="s">
        <v>1536</v>
      </c>
      <c r="S81" s="33" t="s">
        <v>1823</v>
      </c>
      <c r="T81" t="str">
        <f>'PLC EPS Base'!H82</f>
        <v>GV_11_Sts.Sts</v>
      </c>
      <c r="U81" t="s">
        <v>1824</v>
      </c>
      <c r="V81" t="s">
        <v>1541</v>
      </c>
      <c r="W81" t="s">
        <v>1538</v>
      </c>
      <c r="X81" t="s">
        <v>1547</v>
      </c>
      <c r="Y81" t="s">
        <v>1536</v>
      </c>
      <c r="Z81" t="s">
        <v>1554</v>
      </c>
      <c r="AA81" t="s">
        <v>1541</v>
      </c>
      <c r="AB81" t="s">
        <v>1538</v>
      </c>
      <c r="AC81" t="s">
        <v>1549</v>
      </c>
      <c r="AD81" t="s">
        <v>1536</v>
      </c>
      <c r="AE81" t="s">
        <v>1555</v>
      </c>
      <c r="AF81" t="s">
        <v>1541</v>
      </c>
      <c r="AG81" t="s">
        <v>1538</v>
      </c>
      <c r="AH81" t="s">
        <v>1551</v>
      </c>
      <c r="AI81" t="s">
        <v>1536</v>
      </c>
      <c r="AJ81" t="s">
        <v>1552</v>
      </c>
      <c r="AK81" t="s">
        <v>1553</v>
      </c>
    </row>
    <row r="82" spans="1:37" x14ac:dyDescent="0.3">
      <c r="A82" t="s">
        <v>1534</v>
      </c>
      <c r="B82" t="s">
        <v>1535</v>
      </c>
      <c r="C82" t="s">
        <v>1536</v>
      </c>
      <c r="D82" t="str">
        <f>CONCATENATE('PLC EPS Base'!B83,'PLC EPS Base'!C83)</f>
        <v>XF:23ID1-VA{Mir:3-GV:1}Err-Sts</v>
      </c>
      <c r="E82" t="s">
        <v>1537</v>
      </c>
      <c r="F82" t="s">
        <v>1538</v>
      </c>
      <c r="G82" t="s">
        <v>1539</v>
      </c>
      <c r="H82" t="s">
        <v>1536</v>
      </c>
      <c r="I82" t="s">
        <v>1822</v>
      </c>
      <c r="J82" t="s">
        <v>1541</v>
      </c>
      <c r="K82" t="s">
        <v>1538</v>
      </c>
      <c r="L82" t="s">
        <v>1542</v>
      </c>
      <c r="M82" t="s">
        <v>1536</v>
      </c>
      <c r="N82" t="s">
        <v>1543</v>
      </c>
      <c r="O82" t="s">
        <v>1541</v>
      </c>
      <c r="P82" t="s">
        <v>1538</v>
      </c>
      <c r="Q82" t="s">
        <v>1544</v>
      </c>
      <c r="R82" t="s">
        <v>1536</v>
      </c>
      <c r="S82" s="33" t="s">
        <v>1823</v>
      </c>
      <c r="T82" t="str">
        <f>'PLC EPS Base'!H83</f>
        <v>GV_11_Sts.StsFault</v>
      </c>
      <c r="U82" t="s">
        <v>1824</v>
      </c>
      <c r="V82" t="s">
        <v>1541</v>
      </c>
      <c r="W82" t="s">
        <v>1538</v>
      </c>
      <c r="X82" t="s">
        <v>1547</v>
      </c>
      <c r="Y82" t="s">
        <v>1536</v>
      </c>
      <c r="Z82" t="s">
        <v>1825</v>
      </c>
      <c r="AA82" t="s">
        <v>1541</v>
      </c>
      <c r="AB82" t="s">
        <v>1538</v>
      </c>
      <c r="AC82" t="s">
        <v>1549</v>
      </c>
      <c r="AD82" t="s">
        <v>1536</v>
      </c>
      <c r="AE82" t="s">
        <v>1826</v>
      </c>
      <c r="AF82" t="s">
        <v>1541</v>
      </c>
      <c r="AG82" t="s">
        <v>1538</v>
      </c>
      <c r="AH82" t="s">
        <v>1551</v>
      </c>
      <c r="AI82" t="s">
        <v>1536</v>
      </c>
      <c r="AJ82" t="s">
        <v>1556</v>
      </c>
      <c r="AK82" t="s">
        <v>1553</v>
      </c>
    </row>
    <row r="83" spans="1:37" x14ac:dyDescent="0.3">
      <c r="A83" t="s">
        <v>1534</v>
      </c>
      <c r="B83" t="s">
        <v>1535</v>
      </c>
      <c r="C83" t="s">
        <v>1536</v>
      </c>
      <c r="D83" t="str">
        <f>CONCATENATE('PLC EPS Base'!B84,'PLC EPS Base'!C84)</f>
        <v>XF:23ID1-VA{Mir:3-GV:1}Sts:FailOpn-Sts</v>
      </c>
      <c r="E83" t="s">
        <v>1537</v>
      </c>
      <c r="F83" t="s">
        <v>1538</v>
      </c>
      <c r="G83" t="s">
        <v>1539</v>
      </c>
      <c r="H83" t="s">
        <v>1536</v>
      </c>
      <c r="I83" t="s">
        <v>1822</v>
      </c>
      <c r="J83" t="s">
        <v>1541</v>
      </c>
      <c r="K83" t="s">
        <v>1538</v>
      </c>
      <c r="L83" t="s">
        <v>1542</v>
      </c>
      <c r="M83" t="s">
        <v>1536</v>
      </c>
      <c r="N83" t="s">
        <v>1543</v>
      </c>
      <c r="O83" t="s">
        <v>1541</v>
      </c>
      <c r="P83" t="s">
        <v>1538</v>
      </c>
      <c r="Q83" t="s">
        <v>1544</v>
      </c>
      <c r="R83" t="s">
        <v>1536</v>
      </c>
      <c r="S83" s="33" t="s">
        <v>1823</v>
      </c>
      <c r="T83" t="str">
        <f>'PLC EPS Base'!H84</f>
        <v>GV_11_Sts.FailedToOpn</v>
      </c>
      <c r="U83" t="s">
        <v>1824</v>
      </c>
      <c r="V83" t="s">
        <v>1541</v>
      </c>
      <c r="W83" t="s">
        <v>1538</v>
      </c>
      <c r="X83" t="s">
        <v>1547</v>
      </c>
      <c r="Y83" t="s">
        <v>1536</v>
      </c>
      <c r="Z83" t="s">
        <v>1825</v>
      </c>
      <c r="AA83" t="s">
        <v>1541</v>
      </c>
      <c r="AB83" t="s">
        <v>1538</v>
      </c>
      <c r="AC83" t="s">
        <v>1549</v>
      </c>
      <c r="AD83" t="s">
        <v>1536</v>
      </c>
      <c r="AE83" t="s">
        <v>1826</v>
      </c>
      <c r="AF83" t="s">
        <v>1541</v>
      </c>
      <c r="AG83" t="s">
        <v>1538</v>
      </c>
      <c r="AH83" t="s">
        <v>1551</v>
      </c>
      <c r="AI83" t="s">
        <v>1536</v>
      </c>
      <c r="AJ83" t="s">
        <v>1556</v>
      </c>
      <c r="AK83" t="s">
        <v>1553</v>
      </c>
    </row>
    <row r="84" spans="1:37" x14ac:dyDescent="0.3">
      <c r="A84" t="s">
        <v>1534</v>
      </c>
      <c r="B84" t="s">
        <v>1535</v>
      </c>
      <c r="C84" t="s">
        <v>1536</v>
      </c>
      <c r="D84" t="str">
        <f>CONCATENATE('PLC EPS Base'!B85,'PLC EPS Base'!C85)</f>
        <v>XF:23ID1-VA{Mir:3-GV:1}Sts:FailCls-Sts</v>
      </c>
      <c r="E84" t="s">
        <v>1537</v>
      </c>
      <c r="F84" t="s">
        <v>1538</v>
      </c>
      <c r="G84" t="s">
        <v>1539</v>
      </c>
      <c r="H84" t="s">
        <v>1536</v>
      </c>
      <c r="I84" t="s">
        <v>1822</v>
      </c>
      <c r="J84" t="s">
        <v>1541</v>
      </c>
      <c r="K84" t="s">
        <v>1538</v>
      </c>
      <c r="L84" t="s">
        <v>1542</v>
      </c>
      <c r="M84" t="s">
        <v>1536</v>
      </c>
      <c r="N84" t="s">
        <v>1543</v>
      </c>
      <c r="O84" t="s">
        <v>1541</v>
      </c>
      <c r="P84" t="s">
        <v>1538</v>
      </c>
      <c r="Q84" t="s">
        <v>1544</v>
      </c>
      <c r="R84" t="s">
        <v>1536</v>
      </c>
      <c r="S84" s="33" t="s">
        <v>1823</v>
      </c>
      <c r="T84" t="str">
        <f>'PLC EPS Base'!H85</f>
        <v>GV_11_Sts.FailedToCls</v>
      </c>
      <c r="U84" t="s">
        <v>1824</v>
      </c>
      <c r="V84" t="s">
        <v>1541</v>
      </c>
      <c r="W84" t="s">
        <v>1538</v>
      </c>
      <c r="X84" t="s">
        <v>1547</v>
      </c>
      <c r="Y84" t="s">
        <v>1536</v>
      </c>
      <c r="Z84" t="s">
        <v>1825</v>
      </c>
      <c r="AA84" t="s">
        <v>1541</v>
      </c>
      <c r="AB84" t="s">
        <v>1538</v>
      </c>
      <c r="AC84" t="s">
        <v>1549</v>
      </c>
      <c r="AD84" t="s">
        <v>1536</v>
      </c>
      <c r="AE84" t="s">
        <v>1826</v>
      </c>
      <c r="AF84" t="s">
        <v>1541</v>
      </c>
      <c r="AG84" t="s">
        <v>1538</v>
      </c>
      <c r="AH84" t="s">
        <v>1551</v>
      </c>
      <c r="AI84" t="s">
        <v>1536</v>
      </c>
      <c r="AJ84" t="s">
        <v>1556</v>
      </c>
      <c r="AK84" t="s">
        <v>1553</v>
      </c>
    </row>
    <row r="85" spans="1:37" x14ac:dyDescent="0.3">
      <c r="A85" t="s">
        <v>1534</v>
      </c>
      <c r="B85" t="s">
        <v>1535</v>
      </c>
      <c r="C85" t="s">
        <v>1536</v>
      </c>
      <c r="D85" t="str">
        <f>CONCATENATE('PLC EPS Base'!B86,'PLC EPS Base'!C86)</f>
        <v>XF:23ID1-VA{Mir:3-GV:1}Sts:US_Intlk-Sts</v>
      </c>
      <c r="E85" t="s">
        <v>1537</v>
      </c>
      <c r="F85" t="s">
        <v>1538</v>
      </c>
      <c r="G85" t="s">
        <v>1539</v>
      </c>
      <c r="H85" t="s">
        <v>1536</v>
      </c>
      <c r="I85" t="s">
        <v>1822</v>
      </c>
      <c r="J85" t="s">
        <v>1541</v>
      </c>
      <c r="K85" t="s">
        <v>1538</v>
      </c>
      <c r="L85" t="s">
        <v>1542</v>
      </c>
      <c r="M85" t="s">
        <v>1536</v>
      </c>
      <c r="N85" t="s">
        <v>1543</v>
      </c>
      <c r="O85" t="s">
        <v>1541</v>
      </c>
      <c r="P85" t="s">
        <v>1538</v>
      </c>
      <c r="Q85" t="s">
        <v>1544</v>
      </c>
      <c r="R85" t="s">
        <v>1536</v>
      </c>
      <c r="S85" s="33" t="s">
        <v>1823</v>
      </c>
      <c r="T85" t="str">
        <f>'PLC EPS Base'!H86</f>
        <v>GV_11_Sts.LockUS</v>
      </c>
      <c r="U85" t="s">
        <v>1824</v>
      </c>
      <c r="V85" t="s">
        <v>1541</v>
      </c>
      <c r="W85" t="s">
        <v>1538</v>
      </c>
      <c r="X85" t="s">
        <v>1547</v>
      </c>
      <c r="Y85" t="s">
        <v>1536</v>
      </c>
      <c r="Z85" t="s">
        <v>1827</v>
      </c>
      <c r="AA85" t="s">
        <v>1541</v>
      </c>
      <c r="AB85" t="s">
        <v>1538</v>
      </c>
      <c r="AC85" t="s">
        <v>1549</v>
      </c>
      <c r="AD85" t="s">
        <v>1536</v>
      </c>
      <c r="AE85" t="s">
        <v>1826</v>
      </c>
      <c r="AF85" t="s">
        <v>1541</v>
      </c>
      <c r="AG85" t="s">
        <v>1538</v>
      </c>
      <c r="AH85" t="s">
        <v>1551</v>
      </c>
      <c r="AI85" t="s">
        <v>1536</v>
      </c>
      <c r="AJ85" t="s">
        <v>1556</v>
      </c>
      <c r="AK85" t="s">
        <v>1553</v>
      </c>
    </row>
    <row r="86" spans="1:37" x14ac:dyDescent="0.3">
      <c r="A86" t="s">
        <v>1534</v>
      </c>
      <c r="B86" t="s">
        <v>1535</v>
      </c>
      <c r="C86" t="s">
        <v>1536</v>
      </c>
      <c r="D86" t="str">
        <f>CONCATENATE('PLC EPS Base'!B87,'PLC EPS Base'!C87)</f>
        <v>XF:23ID1-VA{Mir:3-GV:1}Sts:DS_Intlk-Sts</v>
      </c>
      <c r="E86" t="s">
        <v>1537</v>
      </c>
      <c r="F86" t="s">
        <v>1538</v>
      </c>
      <c r="G86" t="s">
        <v>1539</v>
      </c>
      <c r="H86" t="s">
        <v>1536</v>
      </c>
      <c r="I86" t="s">
        <v>1822</v>
      </c>
      <c r="J86" t="s">
        <v>1541</v>
      </c>
      <c r="K86" t="s">
        <v>1538</v>
      </c>
      <c r="L86" t="s">
        <v>1542</v>
      </c>
      <c r="M86" t="s">
        <v>1536</v>
      </c>
      <c r="N86" t="s">
        <v>1543</v>
      </c>
      <c r="O86" t="s">
        <v>1541</v>
      </c>
      <c r="P86" t="s">
        <v>1538</v>
      </c>
      <c r="Q86" t="s">
        <v>1544</v>
      </c>
      <c r="R86" t="s">
        <v>1536</v>
      </c>
      <c r="S86" s="33" t="s">
        <v>1823</v>
      </c>
      <c r="T86" t="str">
        <f>'PLC EPS Base'!H87</f>
        <v>GV_11_Sts.LockDS</v>
      </c>
      <c r="U86" t="s">
        <v>1824</v>
      </c>
      <c r="V86" t="s">
        <v>1541</v>
      </c>
      <c r="W86" t="s">
        <v>1538</v>
      </c>
      <c r="X86" t="s">
        <v>1547</v>
      </c>
      <c r="Y86" t="s">
        <v>1536</v>
      </c>
      <c r="Z86" t="s">
        <v>1827</v>
      </c>
      <c r="AA86" t="s">
        <v>1541</v>
      </c>
      <c r="AB86" t="s">
        <v>1538</v>
      </c>
      <c r="AC86" t="s">
        <v>1549</v>
      </c>
      <c r="AD86" t="s">
        <v>1536</v>
      </c>
      <c r="AE86" t="s">
        <v>1826</v>
      </c>
      <c r="AF86" t="s">
        <v>1541</v>
      </c>
      <c r="AG86" t="s">
        <v>1538</v>
      </c>
      <c r="AH86" t="s">
        <v>1551</v>
      </c>
      <c r="AI86" t="s">
        <v>1536</v>
      </c>
      <c r="AJ86" t="s">
        <v>1556</v>
      </c>
      <c r="AK86" t="s">
        <v>1553</v>
      </c>
    </row>
    <row r="87" spans="1:37" x14ac:dyDescent="0.3">
      <c r="A87" t="s">
        <v>1534</v>
      </c>
      <c r="B87" t="s">
        <v>1828</v>
      </c>
      <c r="C87" t="s">
        <v>1536</v>
      </c>
      <c r="D87" t="str">
        <f>CONCATENATE('PLC EPS Base'!B88,'PLC EPS Base'!C88)</f>
        <v>XF:23ID1-VA{Mir:3-GV:1}Cmd:Opn-Cmd</v>
      </c>
      <c r="E87" t="s">
        <v>1537</v>
      </c>
      <c r="F87" t="s">
        <v>1538</v>
      </c>
      <c r="G87" t="s">
        <v>1539</v>
      </c>
      <c r="H87" t="s">
        <v>1536</v>
      </c>
      <c r="I87" t="s">
        <v>1829</v>
      </c>
      <c r="J87" t="s">
        <v>1541</v>
      </c>
      <c r="K87" t="s">
        <v>1538</v>
      </c>
      <c r="L87" t="s">
        <v>1542</v>
      </c>
      <c r="M87" t="s">
        <v>1536</v>
      </c>
      <c r="N87" t="s">
        <v>1543</v>
      </c>
      <c r="O87" t="s">
        <v>1541</v>
      </c>
      <c r="P87" t="s">
        <v>1538</v>
      </c>
      <c r="Q87" t="s">
        <v>1830</v>
      </c>
      <c r="R87" t="s">
        <v>1536</v>
      </c>
      <c r="S87" s="33" t="s">
        <v>1823</v>
      </c>
      <c r="T87" t="str">
        <f>'PLC EPS Base'!H88</f>
        <v>GV_11_Cmd.OpnCmd</v>
      </c>
      <c r="U87" t="s">
        <v>1824</v>
      </c>
      <c r="AK87" t="s">
        <v>1553</v>
      </c>
    </row>
    <row r="88" spans="1:37" x14ac:dyDescent="0.3">
      <c r="A88" t="s">
        <v>1534</v>
      </c>
      <c r="B88" t="s">
        <v>1828</v>
      </c>
      <c r="C88" t="s">
        <v>1536</v>
      </c>
      <c r="D88" t="str">
        <f>CONCATENATE('PLC EPS Base'!B89,'PLC EPS Base'!C89)</f>
        <v>XF:23ID1-VA{Mir:3-GV:1}Cmd:Cls-Cmd</v>
      </c>
      <c r="E88" t="s">
        <v>1537</v>
      </c>
      <c r="F88" t="s">
        <v>1538</v>
      </c>
      <c r="G88" t="s">
        <v>1539</v>
      </c>
      <c r="H88" t="s">
        <v>1536</v>
      </c>
      <c r="I88" t="s">
        <v>1829</v>
      </c>
      <c r="J88" t="s">
        <v>1541</v>
      </c>
      <c r="K88" t="s">
        <v>1538</v>
      </c>
      <c r="L88" t="s">
        <v>1542</v>
      </c>
      <c r="M88" t="s">
        <v>1536</v>
      </c>
      <c r="N88" t="s">
        <v>1543</v>
      </c>
      <c r="O88" t="s">
        <v>1541</v>
      </c>
      <c r="P88" t="s">
        <v>1538</v>
      </c>
      <c r="Q88" t="s">
        <v>1830</v>
      </c>
      <c r="R88" t="s">
        <v>1536</v>
      </c>
      <c r="S88" s="33" t="s">
        <v>1823</v>
      </c>
      <c r="T88" t="str">
        <f>'PLC EPS Base'!H89</f>
        <v>GV_11_Cmd.ClsCmd</v>
      </c>
      <c r="U88" t="s">
        <v>1824</v>
      </c>
      <c r="AK88" t="s">
        <v>1553</v>
      </c>
    </row>
    <row r="89" spans="1:37" x14ac:dyDescent="0.3">
      <c r="A89" t="s">
        <v>1534</v>
      </c>
      <c r="B89" t="s">
        <v>1535</v>
      </c>
      <c r="C89" t="s">
        <v>1536</v>
      </c>
      <c r="D89" t="str">
        <f>CONCATENATE('PLC EPS Base'!B90,'PLC EPS Base'!C90)</f>
        <v>XF:23ID1-VA{FV:1}Pos-Sts</v>
      </c>
      <c r="E89" t="s">
        <v>1537</v>
      </c>
      <c r="F89" t="s">
        <v>1538</v>
      </c>
      <c r="G89" t="s">
        <v>1539</v>
      </c>
      <c r="H89" t="s">
        <v>1536</v>
      </c>
      <c r="I89" t="s">
        <v>1822</v>
      </c>
      <c r="J89" t="s">
        <v>1541</v>
      </c>
      <c r="K89" t="s">
        <v>1538</v>
      </c>
      <c r="L89" t="s">
        <v>1542</v>
      </c>
      <c r="M89" t="s">
        <v>1536</v>
      </c>
      <c r="N89" t="s">
        <v>1543</v>
      </c>
      <c r="O89" t="s">
        <v>1541</v>
      </c>
      <c r="P89" t="s">
        <v>1538</v>
      </c>
      <c r="Q89" t="s">
        <v>1544</v>
      </c>
      <c r="R89" t="s">
        <v>1536</v>
      </c>
      <c r="S89" s="33" t="s">
        <v>1823</v>
      </c>
      <c r="T89" t="str">
        <f>'PLC EPS Base'!H90</f>
        <v>FV_01_Sts.Sts</v>
      </c>
      <c r="U89" t="s">
        <v>1824</v>
      </c>
      <c r="V89" t="s">
        <v>1541</v>
      </c>
      <c r="W89" t="s">
        <v>1538</v>
      </c>
      <c r="X89" t="s">
        <v>1547</v>
      </c>
      <c r="Y89" t="s">
        <v>1536</v>
      </c>
      <c r="Z89" t="s">
        <v>1554</v>
      </c>
      <c r="AA89" t="s">
        <v>1541</v>
      </c>
      <c r="AB89" t="s">
        <v>1538</v>
      </c>
      <c r="AC89" t="s">
        <v>1549</v>
      </c>
      <c r="AD89" t="s">
        <v>1536</v>
      </c>
      <c r="AE89" t="s">
        <v>1555</v>
      </c>
      <c r="AF89" t="s">
        <v>1541</v>
      </c>
      <c r="AG89" t="s">
        <v>1538</v>
      </c>
      <c r="AH89" t="s">
        <v>1551</v>
      </c>
      <c r="AI89" t="s">
        <v>1536</v>
      </c>
      <c r="AJ89" t="s">
        <v>1552</v>
      </c>
      <c r="AK89" t="s">
        <v>1553</v>
      </c>
    </row>
    <row r="90" spans="1:37" x14ac:dyDescent="0.3">
      <c r="A90" t="s">
        <v>1534</v>
      </c>
      <c r="B90" t="s">
        <v>1535</v>
      </c>
      <c r="C90" t="s">
        <v>1536</v>
      </c>
      <c r="D90" t="str">
        <f>CONCATENATE('PLC EPS Base'!B91,'PLC EPS Base'!C91)</f>
        <v>XF:23ID1-VA{FV:1}Err-Sts</v>
      </c>
      <c r="E90" t="s">
        <v>1537</v>
      </c>
      <c r="F90" t="s">
        <v>1538</v>
      </c>
      <c r="G90" t="s">
        <v>1539</v>
      </c>
      <c r="H90" t="s">
        <v>1536</v>
      </c>
      <c r="I90" t="s">
        <v>1822</v>
      </c>
      <c r="J90" t="s">
        <v>1541</v>
      </c>
      <c r="K90" t="s">
        <v>1538</v>
      </c>
      <c r="L90" t="s">
        <v>1542</v>
      </c>
      <c r="M90" t="s">
        <v>1536</v>
      </c>
      <c r="N90" t="s">
        <v>1543</v>
      </c>
      <c r="O90" t="s">
        <v>1541</v>
      </c>
      <c r="P90" t="s">
        <v>1538</v>
      </c>
      <c r="Q90" t="s">
        <v>1544</v>
      </c>
      <c r="R90" t="s">
        <v>1536</v>
      </c>
      <c r="S90" s="33" t="s">
        <v>1823</v>
      </c>
      <c r="T90" t="str">
        <f>'PLC EPS Base'!H91</f>
        <v>FV_01_Sts.StsFault</v>
      </c>
      <c r="U90" t="s">
        <v>1824</v>
      </c>
      <c r="V90" t="s">
        <v>1541</v>
      </c>
      <c r="W90" t="s">
        <v>1538</v>
      </c>
      <c r="X90" t="s">
        <v>1547</v>
      </c>
      <c r="Y90" t="s">
        <v>1536</v>
      </c>
      <c r="Z90" t="s">
        <v>1554</v>
      </c>
      <c r="AA90" t="s">
        <v>1541</v>
      </c>
      <c r="AB90" t="s">
        <v>1538</v>
      </c>
      <c r="AC90" t="s">
        <v>1549</v>
      </c>
      <c r="AD90" t="s">
        <v>1536</v>
      </c>
      <c r="AE90" t="s">
        <v>1555</v>
      </c>
      <c r="AF90" t="s">
        <v>1541</v>
      </c>
      <c r="AG90" t="s">
        <v>1538</v>
      </c>
      <c r="AH90" t="s">
        <v>1551</v>
      </c>
      <c r="AI90" t="s">
        <v>1536</v>
      </c>
      <c r="AJ90" t="s">
        <v>1552</v>
      </c>
      <c r="AK90" t="s">
        <v>1553</v>
      </c>
    </row>
    <row r="91" spans="1:37" x14ac:dyDescent="0.3">
      <c r="A91" t="s">
        <v>1534</v>
      </c>
      <c r="B91" t="s">
        <v>1535</v>
      </c>
      <c r="C91" t="s">
        <v>1536</v>
      </c>
      <c r="D91" t="str">
        <f>CONCATENATE('PLC EPS Base'!B92,'PLC EPS Base'!C92)</f>
        <v>XF:23ID1-VA{Diag:03-GV:1}Pos-Sts</v>
      </c>
      <c r="E91" t="s">
        <v>1537</v>
      </c>
      <c r="F91" t="s">
        <v>1538</v>
      </c>
      <c r="G91" t="s">
        <v>1539</v>
      </c>
      <c r="H91" t="s">
        <v>1536</v>
      </c>
      <c r="I91" t="s">
        <v>1822</v>
      </c>
      <c r="J91" t="s">
        <v>1541</v>
      </c>
      <c r="K91" t="s">
        <v>1538</v>
      </c>
      <c r="L91" t="s">
        <v>1542</v>
      </c>
      <c r="M91" t="s">
        <v>1536</v>
      </c>
      <c r="N91" t="s">
        <v>1543</v>
      </c>
      <c r="O91" t="s">
        <v>1541</v>
      </c>
      <c r="P91" t="s">
        <v>1538</v>
      </c>
      <c r="Q91" t="s">
        <v>1544</v>
      </c>
      <c r="R91" t="s">
        <v>1536</v>
      </c>
      <c r="S91" s="33" t="s">
        <v>1823</v>
      </c>
      <c r="T91" t="str">
        <f>'PLC EPS Base'!H92</f>
        <v>GV_12_Sts.Sts</v>
      </c>
      <c r="U91" t="s">
        <v>1824</v>
      </c>
      <c r="V91" t="s">
        <v>1541</v>
      </c>
      <c r="W91" t="s">
        <v>1538</v>
      </c>
      <c r="X91" t="s">
        <v>1547</v>
      </c>
      <c r="Y91" t="s">
        <v>1536</v>
      </c>
      <c r="Z91" t="s">
        <v>1554</v>
      </c>
      <c r="AA91" t="s">
        <v>1541</v>
      </c>
      <c r="AB91" t="s">
        <v>1538</v>
      </c>
      <c r="AC91" t="s">
        <v>1549</v>
      </c>
      <c r="AD91" t="s">
        <v>1536</v>
      </c>
      <c r="AE91" t="s">
        <v>1555</v>
      </c>
      <c r="AF91" t="s">
        <v>1541</v>
      </c>
      <c r="AG91" t="s">
        <v>1538</v>
      </c>
      <c r="AH91" t="s">
        <v>1551</v>
      </c>
      <c r="AI91" t="s">
        <v>1536</v>
      </c>
      <c r="AJ91" t="s">
        <v>1552</v>
      </c>
      <c r="AK91" t="s">
        <v>1553</v>
      </c>
    </row>
    <row r="92" spans="1:37" x14ac:dyDescent="0.3">
      <c r="A92" t="s">
        <v>1534</v>
      </c>
      <c r="B92" t="s">
        <v>1535</v>
      </c>
      <c r="C92" t="s">
        <v>1536</v>
      </c>
      <c r="D92" t="str">
        <f>CONCATENATE('PLC EPS Base'!B93,'PLC EPS Base'!C93)</f>
        <v>XF:23ID1-VA{Diag:03-GV:1}Err-Sts</v>
      </c>
      <c r="E92" t="s">
        <v>1537</v>
      </c>
      <c r="F92" t="s">
        <v>1538</v>
      </c>
      <c r="G92" t="s">
        <v>1539</v>
      </c>
      <c r="H92" t="s">
        <v>1536</v>
      </c>
      <c r="I92" t="s">
        <v>1822</v>
      </c>
      <c r="J92" t="s">
        <v>1541</v>
      </c>
      <c r="K92" t="s">
        <v>1538</v>
      </c>
      <c r="L92" t="s">
        <v>1542</v>
      </c>
      <c r="M92" t="s">
        <v>1536</v>
      </c>
      <c r="N92" t="s">
        <v>1543</v>
      </c>
      <c r="O92" t="s">
        <v>1541</v>
      </c>
      <c r="P92" t="s">
        <v>1538</v>
      </c>
      <c r="Q92" t="s">
        <v>1544</v>
      </c>
      <c r="R92" t="s">
        <v>1536</v>
      </c>
      <c r="S92" s="33" t="s">
        <v>1823</v>
      </c>
      <c r="T92" t="str">
        <f>'PLC EPS Base'!H93</f>
        <v>GV_12_Sts.StsFault</v>
      </c>
      <c r="U92" t="s">
        <v>1824</v>
      </c>
      <c r="V92" t="s">
        <v>1541</v>
      </c>
      <c r="W92" t="s">
        <v>1538</v>
      </c>
      <c r="X92" t="s">
        <v>1547</v>
      </c>
      <c r="Y92" t="s">
        <v>1536</v>
      </c>
      <c r="Z92" t="s">
        <v>1825</v>
      </c>
      <c r="AA92" t="s">
        <v>1541</v>
      </c>
      <c r="AB92" t="s">
        <v>1538</v>
      </c>
      <c r="AC92" t="s">
        <v>1549</v>
      </c>
      <c r="AD92" t="s">
        <v>1536</v>
      </c>
      <c r="AE92" t="s">
        <v>1826</v>
      </c>
      <c r="AF92" t="s">
        <v>1541</v>
      </c>
      <c r="AG92" t="s">
        <v>1538</v>
      </c>
      <c r="AH92" t="s">
        <v>1551</v>
      </c>
      <c r="AI92" t="s">
        <v>1536</v>
      </c>
      <c r="AJ92" t="s">
        <v>1556</v>
      </c>
      <c r="AK92" t="s">
        <v>1553</v>
      </c>
    </row>
    <row r="93" spans="1:37" x14ac:dyDescent="0.3">
      <c r="A93" t="s">
        <v>1534</v>
      </c>
      <c r="B93" t="s">
        <v>1535</v>
      </c>
      <c r="C93" t="s">
        <v>1536</v>
      </c>
      <c r="D93" t="str">
        <f>CONCATENATE('PLC EPS Base'!B94,'PLC EPS Base'!C94)</f>
        <v>XF:23ID1-VA{Diag:03-GV:1}Sts:FailOpn-Sts</v>
      </c>
      <c r="E93" t="s">
        <v>1537</v>
      </c>
      <c r="F93" t="s">
        <v>1538</v>
      </c>
      <c r="G93" t="s">
        <v>1539</v>
      </c>
      <c r="H93" t="s">
        <v>1536</v>
      </c>
      <c r="I93" t="s">
        <v>1822</v>
      </c>
      <c r="J93" t="s">
        <v>1541</v>
      </c>
      <c r="K93" t="s">
        <v>1538</v>
      </c>
      <c r="L93" t="s">
        <v>1542</v>
      </c>
      <c r="M93" t="s">
        <v>1536</v>
      </c>
      <c r="N93" t="s">
        <v>1543</v>
      </c>
      <c r="O93" t="s">
        <v>1541</v>
      </c>
      <c r="P93" t="s">
        <v>1538</v>
      </c>
      <c r="Q93" t="s">
        <v>1544</v>
      </c>
      <c r="R93" t="s">
        <v>1536</v>
      </c>
      <c r="S93" s="33" t="s">
        <v>1823</v>
      </c>
      <c r="T93" t="str">
        <f>'PLC EPS Base'!H94</f>
        <v>GV_12_Sts.FailedToOpn</v>
      </c>
      <c r="U93" t="s">
        <v>1824</v>
      </c>
      <c r="V93" t="s">
        <v>1541</v>
      </c>
      <c r="W93" t="s">
        <v>1538</v>
      </c>
      <c r="X93" t="s">
        <v>1547</v>
      </c>
      <c r="Y93" t="s">
        <v>1536</v>
      </c>
      <c r="Z93" t="s">
        <v>1825</v>
      </c>
      <c r="AA93" t="s">
        <v>1541</v>
      </c>
      <c r="AB93" t="s">
        <v>1538</v>
      </c>
      <c r="AC93" t="s">
        <v>1549</v>
      </c>
      <c r="AD93" t="s">
        <v>1536</v>
      </c>
      <c r="AE93" t="s">
        <v>1826</v>
      </c>
      <c r="AF93" t="s">
        <v>1541</v>
      </c>
      <c r="AG93" t="s">
        <v>1538</v>
      </c>
      <c r="AH93" t="s">
        <v>1551</v>
      </c>
      <c r="AI93" t="s">
        <v>1536</v>
      </c>
      <c r="AJ93" t="s">
        <v>1556</v>
      </c>
      <c r="AK93" t="s">
        <v>1553</v>
      </c>
    </row>
    <row r="94" spans="1:37" x14ac:dyDescent="0.3">
      <c r="A94" t="s">
        <v>1534</v>
      </c>
      <c r="B94" t="s">
        <v>1535</v>
      </c>
      <c r="C94" t="s">
        <v>1536</v>
      </c>
      <c r="D94" t="str">
        <f>CONCATENATE('PLC EPS Base'!B95,'PLC EPS Base'!C95)</f>
        <v>XF:23ID1-VA{Diag:03-GV:1}Sts:FailCls-Sts</v>
      </c>
      <c r="E94" t="s">
        <v>1537</v>
      </c>
      <c r="F94" t="s">
        <v>1538</v>
      </c>
      <c r="G94" t="s">
        <v>1539</v>
      </c>
      <c r="H94" t="s">
        <v>1536</v>
      </c>
      <c r="I94" t="s">
        <v>1822</v>
      </c>
      <c r="J94" t="s">
        <v>1541</v>
      </c>
      <c r="K94" t="s">
        <v>1538</v>
      </c>
      <c r="L94" t="s">
        <v>1542</v>
      </c>
      <c r="M94" t="s">
        <v>1536</v>
      </c>
      <c r="N94" t="s">
        <v>1543</v>
      </c>
      <c r="O94" t="s">
        <v>1541</v>
      </c>
      <c r="P94" t="s">
        <v>1538</v>
      </c>
      <c r="Q94" t="s">
        <v>1544</v>
      </c>
      <c r="R94" t="s">
        <v>1536</v>
      </c>
      <c r="S94" s="33" t="s">
        <v>1823</v>
      </c>
      <c r="T94" t="str">
        <f>'PLC EPS Base'!H95</f>
        <v>GV_12_Sts.FailedToCls</v>
      </c>
      <c r="U94" t="s">
        <v>1824</v>
      </c>
      <c r="V94" t="s">
        <v>1541</v>
      </c>
      <c r="W94" t="s">
        <v>1538</v>
      </c>
      <c r="X94" t="s">
        <v>1547</v>
      </c>
      <c r="Y94" t="s">
        <v>1536</v>
      </c>
      <c r="Z94" t="s">
        <v>1825</v>
      </c>
      <c r="AA94" t="s">
        <v>1541</v>
      </c>
      <c r="AB94" t="s">
        <v>1538</v>
      </c>
      <c r="AC94" t="s">
        <v>1549</v>
      </c>
      <c r="AD94" t="s">
        <v>1536</v>
      </c>
      <c r="AE94" t="s">
        <v>1826</v>
      </c>
      <c r="AF94" t="s">
        <v>1541</v>
      </c>
      <c r="AG94" t="s">
        <v>1538</v>
      </c>
      <c r="AH94" t="s">
        <v>1551</v>
      </c>
      <c r="AI94" t="s">
        <v>1536</v>
      </c>
      <c r="AJ94" t="s">
        <v>1556</v>
      </c>
      <c r="AK94" t="s">
        <v>1553</v>
      </c>
    </row>
    <row r="95" spans="1:37" x14ac:dyDescent="0.3">
      <c r="A95" t="s">
        <v>1534</v>
      </c>
      <c r="B95" t="s">
        <v>1535</v>
      </c>
      <c r="C95" t="s">
        <v>1536</v>
      </c>
      <c r="D95" t="str">
        <f>CONCATENATE('PLC EPS Base'!B96,'PLC EPS Base'!C96)</f>
        <v>XF:23ID1-VA{Diag:03-GV:1}Sts:US_Intlk-Sts</v>
      </c>
      <c r="E95" t="s">
        <v>1537</v>
      </c>
      <c r="F95" t="s">
        <v>1538</v>
      </c>
      <c r="G95" t="s">
        <v>1539</v>
      </c>
      <c r="H95" t="s">
        <v>1536</v>
      </c>
      <c r="I95" t="s">
        <v>1822</v>
      </c>
      <c r="J95" t="s">
        <v>1541</v>
      </c>
      <c r="K95" t="s">
        <v>1538</v>
      </c>
      <c r="L95" t="s">
        <v>1542</v>
      </c>
      <c r="M95" t="s">
        <v>1536</v>
      </c>
      <c r="N95" t="s">
        <v>1543</v>
      </c>
      <c r="O95" t="s">
        <v>1541</v>
      </c>
      <c r="P95" t="s">
        <v>1538</v>
      </c>
      <c r="Q95" t="s">
        <v>1544</v>
      </c>
      <c r="R95" t="s">
        <v>1536</v>
      </c>
      <c r="S95" s="33" t="s">
        <v>1823</v>
      </c>
      <c r="T95" t="str">
        <f>'PLC EPS Base'!H96</f>
        <v>GV_12_Sts.LockUS</v>
      </c>
      <c r="U95" t="s">
        <v>1824</v>
      </c>
      <c r="V95" t="s">
        <v>1541</v>
      </c>
      <c r="W95" t="s">
        <v>1538</v>
      </c>
      <c r="X95" t="s">
        <v>1547</v>
      </c>
      <c r="Y95" t="s">
        <v>1536</v>
      </c>
      <c r="Z95" t="s">
        <v>1827</v>
      </c>
      <c r="AA95" t="s">
        <v>1541</v>
      </c>
      <c r="AB95" t="s">
        <v>1538</v>
      </c>
      <c r="AC95" t="s">
        <v>1549</v>
      </c>
      <c r="AD95" t="s">
        <v>1536</v>
      </c>
      <c r="AE95" t="s">
        <v>1826</v>
      </c>
      <c r="AF95" t="s">
        <v>1541</v>
      </c>
      <c r="AG95" t="s">
        <v>1538</v>
      </c>
      <c r="AH95" t="s">
        <v>1551</v>
      </c>
      <c r="AI95" t="s">
        <v>1536</v>
      </c>
      <c r="AJ95" t="s">
        <v>1556</v>
      </c>
      <c r="AK95" t="s">
        <v>1553</v>
      </c>
    </row>
    <row r="96" spans="1:37" x14ac:dyDescent="0.3">
      <c r="A96" t="s">
        <v>1534</v>
      </c>
      <c r="B96" t="s">
        <v>1535</v>
      </c>
      <c r="C96" t="s">
        <v>1536</v>
      </c>
      <c r="D96" t="str">
        <f>CONCATENATE('PLC EPS Base'!B97,'PLC EPS Base'!C97)</f>
        <v>XF:23ID1-VA{Diag:03-GV:1}Sts:DS_Intlk-Sts</v>
      </c>
      <c r="E96" t="s">
        <v>1537</v>
      </c>
      <c r="F96" t="s">
        <v>1538</v>
      </c>
      <c r="G96" t="s">
        <v>1539</v>
      </c>
      <c r="H96" t="s">
        <v>1536</v>
      </c>
      <c r="I96" t="s">
        <v>1822</v>
      </c>
      <c r="J96" t="s">
        <v>1541</v>
      </c>
      <c r="K96" t="s">
        <v>1538</v>
      </c>
      <c r="L96" t="s">
        <v>1542</v>
      </c>
      <c r="M96" t="s">
        <v>1536</v>
      </c>
      <c r="N96" t="s">
        <v>1543</v>
      </c>
      <c r="O96" t="s">
        <v>1541</v>
      </c>
      <c r="P96" t="s">
        <v>1538</v>
      </c>
      <c r="Q96" t="s">
        <v>1544</v>
      </c>
      <c r="R96" t="s">
        <v>1536</v>
      </c>
      <c r="S96" s="33" t="s">
        <v>1823</v>
      </c>
      <c r="T96" t="str">
        <f>'PLC EPS Base'!H97</f>
        <v>GV_12_Sts.LockDS</v>
      </c>
      <c r="U96" t="s">
        <v>1824</v>
      </c>
      <c r="V96" t="s">
        <v>1541</v>
      </c>
      <c r="W96" t="s">
        <v>1538</v>
      </c>
      <c r="X96" t="s">
        <v>1547</v>
      </c>
      <c r="Y96" t="s">
        <v>1536</v>
      </c>
      <c r="Z96" t="s">
        <v>1827</v>
      </c>
      <c r="AA96" t="s">
        <v>1541</v>
      </c>
      <c r="AB96" t="s">
        <v>1538</v>
      </c>
      <c r="AC96" t="s">
        <v>1549</v>
      </c>
      <c r="AD96" t="s">
        <v>1536</v>
      </c>
      <c r="AE96" t="s">
        <v>1826</v>
      </c>
      <c r="AF96" t="s">
        <v>1541</v>
      </c>
      <c r="AG96" t="s">
        <v>1538</v>
      </c>
      <c r="AH96" t="s">
        <v>1551</v>
      </c>
      <c r="AI96" t="s">
        <v>1536</v>
      </c>
      <c r="AJ96" t="s">
        <v>1556</v>
      </c>
      <c r="AK96" t="s">
        <v>1553</v>
      </c>
    </row>
    <row r="97" spans="1:37" x14ac:dyDescent="0.3">
      <c r="A97" t="s">
        <v>1534</v>
      </c>
      <c r="B97" t="s">
        <v>1828</v>
      </c>
      <c r="C97" t="s">
        <v>1536</v>
      </c>
      <c r="D97" t="str">
        <f>CONCATENATE('PLC EPS Base'!B98,'PLC EPS Base'!C98)</f>
        <v>XF:23ID1-VA{Diag:03-GV:1}Cmd:Opn-Cmd</v>
      </c>
      <c r="E97" t="s">
        <v>1537</v>
      </c>
      <c r="F97" t="s">
        <v>1538</v>
      </c>
      <c r="G97" t="s">
        <v>1539</v>
      </c>
      <c r="H97" t="s">
        <v>1536</v>
      </c>
      <c r="I97" t="s">
        <v>1829</v>
      </c>
      <c r="J97" t="s">
        <v>1541</v>
      </c>
      <c r="K97" t="s">
        <v>1538</v>
      </c>
      <c r="L97" t="s">
        <v>1542</v>
      </c>
      <c r="M97" t="s">
        <v>1536</v>
      </c>
      <c r="N97" t="s">
        <v>1543</v>
      </c>
      <c r="O97" t="s">
        <v>1541</v>
      </c>
      <c r="P97" t="s">
        <v>1538</v>
      </c>
      <c r="Q97" t="s">
        <v>1830</v>
      </c>
      <c r="R97" t="s">
        <v>1536</v>
      </c>
      <c r="S97" s="33" t="s">
        <v>1823</v>
      </c>
      <c r="T97" t="str">
        <f>'PLC EPS Base'!H98</f>
        <v>GV_12_Cmd.OpnCmd</v>
      </c>
      <c r="U97" t="s">
        <v>1824</v>
      </c>
      <c r="AK97" t="s">
        <v>1553</v>
      </c>
    </row>
    <row r="98" spans="1:37" x14ac:dyDescent="0.3">
      <c r="A98" t="s">
        <v>1534</v>
      </c>
      <c r="B98" t="s">
        <v>1828</v>
      </c>
      <c r="C98" t="s">
        <v>1536</v>
      </c>
      <c r="D98" t="str">
        <f>CONCATENATE('PLC EPS Base'!B99,'PLC EPS Base'!C99)</f>
        <v>XF:23ID1-VA{Diag:03-GV:1}Cmd:Cls-Cmd</v>
      </c>
      <c r="E98" t="s">
        <v>1537</v>
      </c>
      <c r="F98" t="s">
        <v>1538</v>
      </c>
      <c r="G98" t="s">
        <v>1539</v>
      </c>
      <c r="H98" t="s">
        <v>1536</v>
      </c>
      <c r="I98" t="s">
        <v>1829</v>
      </c>
      <c r="J98" t="s">
        <v>1541</v>
      </c>
      <c r="K98" t="s">
        <v>1538</v>
      </c>
      <c r="L98" t="s">
        <v>1542</v>
      </c>
      <c r="M98" t="s">
        <v>1536</v>
      </c>
      <c r="N98" t="s">
        <v>1543</v>
      </c>
      <c r="O98" t="s">
        <v>1541</v>
      </c>
      <c r="P98" t="s">
        <v>1538</v>
      </c>
      <c r="Q98" t="s">
        <v>1830</v>
      </c>
      <c r="R98" t="s">
        <v>1536</v>
      </c>
      <c r="S98" s="33" t="s">
        <v>1823</v>
      </c>
      <c r="T98" t="str">
        <f>'PLC EPS Base'!H99</f>
        <v>GV_12_Cmd.ClsCmd</v>
      </c>
      <c r="U98" t="s">
        <v>1824</v>
      </c>
      <c r="AK98" t="s">
        <v>1553</v>
      </c>
    </row>
    <row r="99" spans="1:37" x14ac:dyDescent="0.3">
      <c r="A99" t="s">
        <v>1534</v>
      </c>
      <c r="B99" t="s">
        <v>1535</v>
      </c>
      <c r="C99" t="s">
        <v>1536</v>
      </c>
      <c r="D99" t="str">
        <f>CONCATENATE('PLC EPS Base'!B100,'PLC EPS Base'!C100)</f>
        <v>XF:23ID1-VA{PSh-GV:1}Pos-Sts</v>
      </c>
      <c r="E99" t="s">
        <v>1537</v>
      </c>
      <c r="F99" t="s">
        <v>1538</v>
      </c>
      <c r="G99" t="s">
        <v>1539</v>
      </c>
      <c r="H99" t="s">
        <v>1536</v>
      </c>
      <c r="I99" t="s">
        <v>1822</v>
      </c>
      <c r="J99" t="s">
        <v>1541</v>
      </c>
      <c r="K99" t="s">
        <v>1538</v>
      </c>
      <c r="L99" t="s">
        <v>1542</v>
      </c>
      <c r="M99" t="s">
        <v>1536</v>
      </c>
      <c r="N99" t="s">
        <v>1543</v>
      </c>
      <c r="O99" t="s">
        <v>1541</v>
      </c>
      <c r="P99" t="s">
        <v>1538</v>
      </c>
      <c r="Q99" t="s">
        <v>1544</v>
      </c>
      <c r="R99" t="s">
        <v>1536</v>
      </c>
      <c r="S99" s="33" t="s">
        <v>1823</v>
      </c>
      <c r="T99" t="str">
        <f>'PLC EPS Base'!H100</f>
        <v>GV_13_Sts.Sts</v>
      </c>
      <c r="U99" t="s">
        <v>1824</v>
      </c>
      <c r="V99" t="s">
        <v>1541</v>
      </c>
      <c r="W99" t="s">
        <v>1538</v>
      </c>
      <c r="X99" t="s">
        <v>1547</v>
      </c>
      <c r="Y99" t="s">
        <v>1536</v>
      </c>
      <c r="Z99" t="s">
        <v>1554</v>
      </c>
      <c r="AA99" t="s">
        <v>1541</v>
      </c>
      <c r="AB99" t="s">
        <v>1538</v>
      </c>
      <c r="AC99" t="s">
        <v>1549</v>
      </c>
      <c r="AD99" t="s">
        <v>1536</v>
      </c>
      <c r="AE99" t="s">
        <v>1555</v>
      </c>
      <c r="AF99" t="s">
        <v>1541</v>
      </c>
      <c r="AG99" t="s">
        <v>1538</v>
      </c>
      <c r="AH99" t="s">
        <v>1551</v>
      </c>
      <c r="AI99" t="s">
        <v>1536</v>
      </c>
      <c r="AJ99" t="s">
        <v>1552</v>
      </c>
      <c r="AK99" t="s">
        <v>1553</v>
      </c>
    </row>
    <row r="100" spans="1:37" x14ac:dyDescent="0.3">
      <c r="A100" t="s">
        <v>1534</v>
      </c>
      <c r="B100" t="s">
        <v>1535</v>
      </c>
      <c r="C100" t="s">
        <v>1536</v>
      </c>
      <c r="D100" t="str">
        <f>CONCATENATE('PLC EPS Base'!B101,'PLC EPS Base'!C101)</f>
        <v>XF:23ID1-VA{PSh-GV:1}Err-Sts</v>
      </c>
      <c r="E100" t="s">
        <v>1537</v>
      </c>
      <c r="F100" t="s">
        <v>1538</v>
      </c>
      <c r="G100" t="s">
        <v>1539</v>
      </c>
      <c r="H100" t="s">
        <v>1536</v>
      </c>
      <c r="I100" t="s">
        <v>1822</v>
      </c>
      <c r="J100" t="s">
        <v>1541</v>
      </c>
      <c r="K100" t="s">
        <v>1538</v>
      </c>
      <c r="L100" t="s">
        <v>1542</v>
      </c>
      <c r="M100" t="s">
        <v>1536</v>
      </c>
      <c r="N100" t="s">
        <v>1543</v>
      </c>
      <c r="O100" t="s">
        <v>1541</v>
      </c>
      <c r="P100" t="s">
        <v>1538</v>
      </c>
      <c r="Q100" t="s">
        <v>1544</v>
      </c>
      <c r="R100" t="s">
        <v>1536</v>
      </c>
      <c r="S100" s="33" t="s">
        <v>1823</v>
      </c>
      <c r="T100" t="str">
        <f>'PLC EPS Base'!H101</f>
        <v>GV_13_Sts.StsFault</v>
      </c>
      <c r="U100" t="s">
        <v>1824</v>
      </c>
      <c r="V100" t="s">
        <v>1541</v>
      </c>
      <c r="W100" t="s">
        <v>1538</v>
      </c>
      <c r="X100" t="s">
        <v>1547</v>
      </c>
      <c r="Y100" t="s">
        <v>1536</v>
      </c>
      <c r="Z100" t="s">
        <v>1825</v>
      </c>
      <c r="AA100" t="s">
        <v>1541</v>
      </c>
      <c r="AB100" t="s">
        <v>1538</v>
      </c>
      <c r="AC100" t="s">
        <v>1549</v>
      </c>
      <c r="AD100" t="s">
        <v>1536</v>
      </c>
      <c r="AE100" t="s">
        <v>1826</v>
      </c>
      <c r="AF100" t="s">
        <v>1541</v>
      </c>
      <c r="AG100" t="s">
        <v>1538</v>
      </c>
      <c r="AH100" t="s">
        <v>1551</v>
      </c>
      <c r="AI100" t="s">
        <v>1536</v>
      </c>
      <c r="AJ100" t="s">
        <v>1556</v>
      </c>
      <c r="AK100" t="s">
        <v>1553</v>
      </c>
    </row>
    <row r="101" spans="1:37" x14ac:dyDescent="0.3">
      <c r="A101" t="s">
        <v>1534</v>
      </c>
      <c r="B101" t="s">
        <v>1535</v>
      </c>
      <c r="C101" t="s">
        <v>1536</v>
      </c>
      <c r="D101" t="str">
        <f>CONCATENATE('PLC EPS Base'!B102,'PLC EPS Base'!C102)</f>
        <v>XF:23ID1-VA{PSh-GV:1}Sts:FailOpn-Sts</v>
      </c>
      <c r="E101" t="s">
        <v>1537</v>
      </c>
      <c r="F101" t="s">
        <v>1538</v>
      </c>
      <c r="G101" t="s">
        <v>1539</v>
      </c>
      <c r="H101" t="s">
        <v>1536</v>
      </c>
      <c r="I101" t="s">
        <v>1822</v>
      </c>
      <c r="J101" t="s">
        <v>1541</v>
      </c>
      <c r="K101" t="s">
        <v>1538</v>
      </c>
      <c r="L101" t="s">
        <v>1542</v>
      </c>
      <c r="M101" t="s">
        <v>1536</v>
      </c>
      <c r="N101" t="s">
        <v>1543</v>
      </c>
      <c r="O101" t="s">
        <v>1541</v>
      </c>
      <c r="P101" t="s">
        <v>1538</v>
      </c>
      <c r="Q101" t="s">
        <v>1544</v>
      </c>
      <c r="R101" t="s">
        <v>1536</v>
      </c>
      <c r="S101" s="33" t="s">
        <v>1823</v>
      </c>
      <c r="T101" t="str">
        <f>'PLC EPS Base'!H102</f>
        <v>GV_13_Sts.FailedToOpn</v>
      </c>
      <c r="U101" t="s">
        <v>1824</v>
      </c>
      <c r="V101" t="s">
        <v>1541</v>
      </c>
      <c r="W101" t="s">
        <v>1538</v>
      </c>
      <c r="X101" t="s">
        <v>1547</v>
      </c>
      <c r="Y101" t="s">
        <v>1536</v>
      </c>
      <c r="Z101" t="s">
        <v>1825</v>
      </c>
      <c r="AA101" t="s">
        <v>1541</v>
      </c>
      <c r="AB101" t="s">
        <v>1538</v>
      </c>
      <c r="AC101" t="s">
        <v>1549</v>
      </c>
      <c r="AD101" t="s">
        <v>1536</v>
      </c>
      <c r="AE101" t="s">
        <v>1826</v>
      </c>
      <c r="AF101" t="s">
        <v>1541</v>
      </c>
      <c r="AG101" t="s">
        <v>1538</v>
      </c>
      <c r="AH101" t="s">
        <v>1551</v>
      </c>
      <c r="AI101" t="s">
        <v>1536</v>
      </c>
      <c r="AJ101" t="s">
        <v>1556</v>
      </c>
      <c r="AK101" t="s">
        <v>1553</v>
      </c>
    </row>
    <row r="102" spans="1:37" x14ac:dyDescent="0.3">
      <c r="A102" t="s">
        <v>1534</v>
      </c>
      <c r="B102" t="s">
        <v>1535</v>
      </c>
      <c r="C102" t="s">
        <v>1536</v>
      </c>
      <c r="D102" t="str">
        <f>CONCATENATE('PLC EPS Base'!B103,'PLC EPS Base'!C103)</f>
        <v>XF:23ID1-VA{PSh-GV:1}Sts:FailCls-Sts</v>
      </c>
      <c r="E102" t="s">
        <v>1537</v>
      </c>
      <c r="F102" t="s">
        <v>1538</v>
      </c>
      <c r="G102" t="s">
        <v>1539</v>
      </c>
      <c r="H102" t="s">
        <v>1536</v>
      </c>
      <c r="I102" t="s">
        <v>1822</v>
      </c>
      <c r="J102" t="s">
        <v>1541</v>
      </c>
      <c r="K102" t="s">
        <v>1538</v>
      </c>
      <c r="L102" t="s">
        <v>1542</v>
      </c>
      <c r="M102" t="s">
        <v>1536</v>
      </c>
      <c r="N102" t="s">
        <v>1543</v>
      </c>
      <c r="O102" t="s">
        <v>1541</v>
      </c>
      <c r="P102" t="s">
        <v>1538</v>
      </c>
      <c r="Q102" t="s">
        <v>1544</v>
      </c>
      <c r="R102" t="s">
        <v>1536</v>
      </c>
      <c r="S102" s="33" t="s">
        <v>1823</v>
      </c>
      <c r="T102" t="str">
        <f>'PLC EPS Base'!H103</f>
        <v>GV_13_Sts.FailedToCls</v>
      </c>
      <c r="U102" t="s">
        <v>1824</v>
      </c>
      <c r="V102" t="s">
        <v>1541</v>
      </c>
      <c r="W102" t="s">
        <v>1538</v>
      </c>
      <c r="X102" t="s">
        <v>1547</v>
      </c>
      <c r="Y102" t="s">
        <v>1536</v>
      </c>
      <c r="Z102" t="s">
        <v>1825</v>
      </c>
      <c r="AA102" t="s">
        <v>1541</v>
      </c>
      <c r="AB102" t="s">
        <v>1538</v>
      </c>
      <c r="AC102" t="s">
        <v>1549</v>
      </c>
      <c r="AD102" t="s">
        <v>1536</v>
      </c>
      <c r="AE102" t="s">
        <v>1826</v>
      </c>
      <c r="AF102" t="s">
        <v>1541</v>
      </c>
      <c r="AG102" t="s">
        <v>1538</v>
      </c>
      <c r="AH102" t="s">
        <v>1551</v>
      </c>
      <c r="AI102" t="s">
        <v>1536</v>
      </c>
      <c r="AJ102" t="s">
        <v>1556</v>
      </c>
      <c r="AK102" t="s">
        <v>1553</v>
      </c>
    </row>
    <row r="103" spans="1:37" x14ac:dyDescent="0.3">
      <c r="A103" t="s">
        <v>1534</v>
      </c>
      <c r="B103" t="s">
        <v>1535</v>
      </c>
      <c r="C103" t="s">
        <v>1536</v>
      </c>
      <c r="D103" t="str">
        <f>CONCATENATE('PLC EPS Base'!B104,'PLC EPS Base'!C104)</f>
        <v>XF:23ID1-VA{PSh-GV:1}Sts:US_Intlk-Sts</v>
      </c>
      <c r="E103" t="s">
        <v>1537</v>
      </c>
      <c r="F103" t="s">
        <v>1538</v>
      </c>
      <c r="G103" t="s">
        <v>1539</v>
      </c>
      <c r="H103" t="s">
        <v>1536</v>
      </c>
      <c r="I103" t="s">
        <v>1822</v>
      </c>
      <c r="J103" t="s">
        <v>1541</v>
      </c>
      <c r="K103" t="s">
        <v>1538</v>
      </c>
      <c r="L103" t="s">
        <v>1542</v>
      </c>
      <c r="M103" t="s">
        <v>1536</v>
      </c>
      <c r="N103" t="s">
        <v>1543</v>
      </c>
      <c r="O103" t="s">
        <v>1541</v>
      </c>
      <c r="P103" t="s">
        <v>1538</v>
      </c>
      <c r="Q103" t="s">
        <v>1544</v>
      </c>
      <c r="R103" t="s">
        <v>1536</v>
      </c>
      <c r="S103" s="33" t="s">
        <v>1823</v>
      </c>
      <c r="T103" t="str">
        <f>'PLC EPS Base'!H104</f>
        <v>GV_13_Sts.LockUS</v>
      </c>
      <c r="U103" t="s">
        <v>1824</v>
      </c>
      <c r="V103" t="s">
        <v>1541</v>
      </c>
      <c r="W103" t="s">
        <v>1538</v>
      </c>
      <c r="X103" t="s">
        <v>1547</v>
      </c>
      <c r="Y103" t="s">
        <v>1536</v>
      </c>
      <c r="Z103" t="s">
        <v>1827</v>
      </c>
      <c r="AA103" t="s">
        <v>1541</v>
      </c>
      <c r="AB103" t="s">
        <v>1538</v>
      </c>
      <c r="AC103" t="s">
        <v>1549</v>
      </c>
      <c r="AD103" t="s">
        <v>1536</v>
      </c>
      <c r="AE103" t="s">
        <v>1826</v>
      </c>
      <c r="AF103" t="s">
        <v>1541</v>
      </c>
      <c r="AG103" t="s">
        <v>1538</v>
      </c>
      <c r="AH103" t="s">
        <v>1551</v>
      </c>
      <c r="AI103" t="s">
        <v>1536</v>
      </c>
      <c r="AJ103" t="s">
        <v>1556</v>
      </c>
      <c r="AK103" t="s">
        <v>1553</v>
      </c>
    </row>
    <row r="104" spans="1:37" x14ac:dyDescent="0.3">
      <c r="A104" t="s">
        <v>1534</v>
      </c>
      <c r="B104" t="s">
        <v>1535</v>
      </c>
      <c r="C104" t="s">
        <v>1536</v>
      </c>
      <c r="D104" t="str">
        <f>CONCATENATE('PLC EPS Base'!B105,'PLC EPS Base'!C105)</f>
        <v>XF:23ID1-VA{PSh-GV:1}Sts:DS_Intlk-Sts</v>
      </c>
      <c r="E104" t="s">
        <v>1537</v>
      </c>
      <c r="F104" t="s">
        <v>1538</v>
      </c>
      <c r="G104" t="s">
        <v>1539</v>
      </c>
      <c r="H104" t="s">
        <v>1536</v>
      </c>
      <c r="I104" t="s">
        <v>1822</v>
      </c>
      <c r="J104" t="s">
        <v>1541</v>
      </c>
      <c r="K104" t="s">
        <v>1538</v>
      </c>
      <c r="L104" t="s">
        <v>1542</v>
      </c>
      <c r="M104" t="s">
        <v>1536</v>
      </c>
      <c r="N104" t="s">
        <v>1543</v>
      </c>
      <c r="O104" t="s">
        <v>1541</v>
      </c>
      <c r="P104" t="s">
        <v>1538</v>
      </c>
      <c r="Q104" t="s">
        <v>1544</v>
      </c>
      <c r="R104" t="s">
        <v>1536</v>
      </c>
      <c r="S104" s="33" t="s">
        <v>1823</v>
      </c>
      <c r="T104" t="str">
        <f>'PLC EPS Base'!H105</f>
        <v>GV_13_Sts.LockDS</v>
      </c>
      <c r="U104" t="s">
        <v>1824</v>
      </c>
      <c r="V104" t="s">
        <v>1541</v>
      </c>
      <c r="W104" t="s">
        <v>1538</v>
      </c>
      <c r="X104" t="s">
        <v>1547</v>
      </c>
      <c r="Y104" t="s">
        <v>1536</v>
      </c>
      <c r="Z104" t="s">
        <v>1827</v>
      </c>
      <c r="AA104" t="s">
        <v>1541</v>
      </c>
      <c r="AB104" t="s">
        <v>1538</v>
      </c>
      <c r="AC104" t="s">
        <v>1549</v>
      </c>
      <c r="AD104" t="s">
        <v>1536</v>
      </c>
      <c r="AE104" t="s">
        <v>1826</v>
      </c>
      <c r="AF104" t="s">
        <v>1541</v>
      </c>
      <c r="AG104" t="s">
        <v>1538</v>
      </c>
      <c r="AH104" t="s">
        <v>1551</v>
      </c>
      <c r="AI104" t="s">
        <v>1536</v>
      </c>
      <c r="AJ104" t="s">
        <v>1556</v>
      </c>
      <c r="AK104" t="s">
        <v>1553</v>
      </c>
    </row>
    <row r="105" spans="1:37" x14ac:dyDescent="0.3">
      <c r="A105" t="s">
        <v>1534</v>
      </c>
      <c r="B105" t="s">
        <v>1828</v>
      </c>
      <c r="C105" t="s">
        <v>1536</v>
      </c>
      <c r="D105" t="str">
        <f>CONCATENATE('PLC EPS Base'!B106,'PLC EPS Base'!C106)</f>
        <v>XF:23ID1-VA{PSh-GV:1}Cmd:Opn-Cmd</v>
      </c>
      <c r="E105" t="s">
        <v>1537</v>
      </c>
      <c r="F105" t="s">
        <v>1538</v>
      </c>
      <c r="G105" t="s">
        <v>1539</v>
      </c>
      <c r="H105" t="s">
        <v>1536</v>
      </c>
      <c r="I105" t="s">
        <v>1829</v>
      </c>
      <c r="J105" t="s">
        <v>1541</v>
      </c>
      <c r="K105" t="s">
        <v>1538</v>
      </c>
      <c r="L105" t="s">
        <v>1542</v>
      </c>
      <c r="M105" t="s">
        <v>1536</v>
      </c>
      <c r="N105" t="s">
        <v>1543</v>
      </c>
      <c r="O105" t="s">
        <v>1541</v>
      </c>
      <c r="P105" t="s">
        <v>1538</v>
      </c>
      <c r="Q105" t="s">
        <v>1830</v>
      </c>
      <c r="R105" t="s">
        <v>1536</v>
      </c>
      <c r="S105" s="33" t="s">
        <v>1823</v>
      </c>
      <c r="T105" t="str">
        <f>'PLC EPS Base'!H106</f>
        <v>GV_13_Cmd.OpnCmd</v>
      </c>
      <c r="U105" t="s">
        <v>1824</v>
      </c>
      <c r="AK105" t="s">
        <v>1553</v>
      </c>
    </row>
    <row r="106" spans="1:37" x14ac:dyDescent="0.3">
      <c r="A106" t="s">
        <v>1534</v>
      </c>
      <c r="B106" t="s">
        <v>1828</v>
      </c>
      <c r="C106" t="s">
        <v>1536</v>
      </c>
      <c r="D106" t="str">
        <f>CONCATENATE('PLC EPS Base'!B107,'PLC EPS Base'!C107)</f>
        <v>XF:23ID1-VA{PSh-GV:1}Cmd:Cls-Cmd</v>
      </c>
      <c r="E106" t="s">
        <v>1537</v>
      </c>
      <c r="F106" t="s">
        <v>1538</v>
      </c>
      <c r="G106" t="s">
        <v>1539</v>
      </c>
      <c r="H106" t="s">
        <v>1536</v>
      </c>
      <c r="I106" t="s">
        <v>1829</v>
      </c>
      <c r="J106" t="s">
        <v>1541</v>
      </c>
      <c r="K106" t="s">
        <v>1538</v>
      </c>
      <c r="L106" t="s">
        <v>1542</v>
      </c>
      <c r="M106" t="s">
        <v>1536</v>
      </c>
      <c r="N106" t="s">
        <v>1543</v>
      </c>
      <c r="O106" t="s">
        <v>1541</v>
      </c>
      <c r="P106" t="s">
        <v>1538</v>
      </c>
      <c r="Q106" t="s">
        <v>1830</v>
      </c>
      <c r="R106" t="s">
        <v>1536</v>
      </c>
      <c r="S106" s="33" t="s">
        <v>1823</v>
      </c>
      <c r="T106" t="str">
        <f>'PLC EPS Base'!H107</f>
        <v>GV_13_Cmd.ClsCmd</v>
      </c>
      <c r="U106" t="s">
        <v>1824</v>
      </c>
      <c r="AK106" t="s">
        <v>1553</v>
      </c>
    </row>
    <row r="107" spans="1:37" x14ac:dyDescent="0.3">
      <c r="A107" t="s">
        <v>1534</v>
      </c>
      <c r="B107" t="s">
        <v>1535</v>
      </c>
      <c r="C107" t="s">
        <v>1536</v>
      </c>
      <c r="D107" t="str">
        <f>CONCATENATE('PLC EPS Base'!B108,'PLC EPS Base'!C108)</f>
        <v>XF:23ID1-VA{Diag:04-GV:1}Pos-Sts</v>
      </c>
      <c r="E107" t="s">
        <v>1537</v>
      </c>
      <c r="F107" t="s">
        <v>1538</v>
      </c>
      <c r="G107" t="s">
        <v>1539</v>
      </c>
      <c r="H107" t="s">
        <v>1536</v>
      </c>
      <c r="I107" t="s">
        <v>1822</v>
      </c>
      <c r="J107" t="s">
        <v>1541</v>
      </c>
      <c r="K107" t="s">
        <v>1538</v>
      </c>
      <c r="L107" t="s">
        <v>1542</v>
      </c>
      <c r="M107" t="s">
        <v>1536</v>
      </c>
      <c r="N107" t="s">
        <v>1543</v>
      </c>
      <c r="O107" t="s">
        <v>1541</v>
      </c>
      <c r="P107" t="s">
        <v>1538</v>
      </c>
      <c r="Q107" t="s">
        <v>1544</v>
      </c>
      <c r="R107" t="s">
        <v>1536</v>
      </c>
      <c r="S107" s="33" t="s">
        <v>1823</v>
      </c>
      <c r="T107" t="str">
        <f>'PLC EPS Base'!H108</f>
        <v>GV_14_Sts.Sts</v>
      </c>
      <c r="U107" t="s">
        <v>1824</v>
      </c>
      <c r="V107" t="s">
        <v>1541</v>
      </c>
      <c r="W107" t="s">
        <v>1538</v>
      </c>
      <c r="X107" t="s">
        <v>1547</v>
      </c>
      <c r="Y107" t="s">
        <v>1536</v>
      </c>
      <c r="Z107" t="s">
        <v>1554</v>
      </c>
      <c r="AA107" t="s">
        <v>1541</v>
      </c>
      <c r="AB107" t="s">
        <v>1538</v>
      </c>
      <c r="AC107" t="s">
        <v>1549</v>
      </c>
      <c r="AD107" t="s">
        <v>1536</v>
      </c>
      <c r="AE107" t="s">
        <v>1555</v>
      </c>
      <c r="AF107" t="s">
        <v>1541</v>
      </c>
      <c r="AG107" t="s">
        <v>1538</v>
      </c>
      <c r="AH107" t="s">
        <v>1551</v>
      </c>
      <c r="AI107" t="s">
        <v>1536</v>
      </c>
      <c r="AJ107" t="s">
        <v>1552</v>
      </c>
      <c r="AK107" t="s">
        <v>1553</v>
      </c>
    </row>
    <row r="108" spans="1:37" x14ac:dyDescent="0.3">
      <c r="A108" t="s">
        <v>1534</v>
      </c>
      <c r="B108" t="s">
        <v>1535</v>
      </c>
      <c r="C108" t="s">
        <v>1536</v>
      </c>
      <c r="D108" t="str">
        <f>CONCATENATE('PLC EPS Base'!B109,'PLC EPS Base'!C109)</f>
        <v>XF:23ID1-VA{Diag:04-GV:1}Err-Sts</v>
      </c>
      <c r="E108" t="s">
        <v>1537</v>
      </c>
      <c r="F108" t="s">
        <v>1538</v>
      </c>
      <c r="G108" t="s">
        <v>1539</v>
      </c>
      <c r="H108" t="s">
        <v>1536</v>
      </c>
      <c r="I108" t="s">
        <v>1822</v>
      </c>
      <c r="J108" t="s">
        <v>1541</v>
      </c>
      <c r="K108" t="s">
        <v>1538</v>
      </c>
      <c r="L108" t="s">
        <v>1542</v>
      </c>
      <c r="M108" t="s">
        <v>1536</v>
      </c>
      <c r="N108" t="s">
        <v>1543</v>
      </c>
      <c r="O108" t="s">
        <v>1541</v>
      </c>
      <c r="P108" t="s">
        <v>1538</v>
      </c>
      <c r="Q108" t="s">
        <v>1544</v>
      </c>
      <c r="R108" t="s">
        <v>1536</v>
      </c>
      <c r="S108" s="33" t="s">
        <v>1823</v>
      </c>
      <c r="T108" t="str">
        <f>'PLC EPS Base'!H109</f>
        <v>GV_14_Sts.StsFault</v>
      </c>
      <c r="U108" t="s">
        <v>1824</v>
      </c>
      <c r="V108" t="s">
        <v>1541</v>
      </c>
      <c r="W108" t="s">
        <v>1538</v>
      </c>
      <c r="X108" t="s">
        <v>1547</v>
      </c>
      <c r="Y108" t="s">
        <v>1536</v>
      </c>
      <c r="Z108" t="s">
        <v>1825</v>
      </c>
      <c r="AA108" t="s">
        <v>1541</v>
      </c>
      <c r="AB108" t="s">
        <v>1538</v>
      </c>
      <c r="AC108" t="s">
        <v>1549</v>
      </c>
      <c r="AD108" t="s">
        <v>1536</v>
      </c>
      <c r="AE108" t="s">
        <v>1826</v>
      </c>
      <c r="AF108" t="s">
        <v>1541</v>
      </c>
      <c r="AG108" t="s">
        <v>1538</v>
      </c>
      <c r="AH108" t="s">
        <v>1551</v>
      </c>
      <c r="AI108" t="s">
        <v>1536</v>
      </c>
      <c r="AJ108" t="s">
        <v>1556</v>
      </c>
      <c r="AK108" t="s">
        <v>1553</v>
      </c>
    </row>
    <row r="109" spans="1:37" x14ac:dyDescent="0.3">
      <c r="A109" t="s">
        <v>1534</v>
      </c>
      <c r="B109" t="s">
        <v>1535</v>
      </c>
      <c r="C109" t="s">
        <v>1536</v>
      </c>
      <c r="D109" t="str">
        <f>CONCATENATE('PLC EPS Base'!B110,'PLC EPS Base'!C110)</f>
        <v>XF:23ID1-VA{Diag:04-GV:1}Sts:FailOpn-Sts</v>
      </c>
      <c r="E109" t="s">
        <v>1537</v>
      </c>
      <c r="F109" t="s">
        <v>1538</v>
      </c>
      <c r="G109" t="s">
        <v>1539</v>
      </c>
      <c r="H109" t="s">
        <v>1536</v>
      </c>
      <c r="I109" t="s">
        <v>1822</v>
      </c>
      <c r="J109" t="s">
        <v>1541</v>
      </c>
      <c r="K109" t="s">
        <v>1538</v>
      </c>
      <c r="L109" t="s">
        <v>1542</v>
      </c>
      <c r="M109" t="s">
        <v>1536</v>
      </c>
      <c r="N109" t="s">
        <v>1543</v>
      </c>
      <c r="O109" t="s">
        <v>1541</v>
      </c>
      <c r="P109" t="s">
        <v>1538</v>
      </c>
      <c r="Q109" t="s">
        <v>1544</v>
      </c>
      <c r="R109" t="s">
        <v>1536</v>
      </c>
      <c r="S109" s="33" t="s">
        <v>1823</v>
      </c>
      <c r="T109" t="str">
        <f>'PLC EPS Base'!H110</f>
        <v>GV_14_Sts.FailedToOpn</v>
      </c>
      <c r="U109" t="s">
        <v>1824</v>
      </c>
      <c r="V109" t="s">
        <v>1541</v>
      </c>
      <c r="W109" t="s">
        <v>1538</v>
      </c>
      <c r="X109" t="s">
        <v>1547</v>
      </c>
      <c r="Y109" t="s">
        <v>1536</v>
      </c>
      <c r="Z109" t="s">
        <v>1825</v>
      </c>
      <c r="AA109" t="s">
        <v>1541</v>
      </c>
      <c r="AB109" t="s">
        <v>1538</v>
      </c>
      <c r="AC109" t="s">
        <v>1549</v>
      </c>
      <c r="AD109" t="s">
        <v>1536</v>
      </c>
      <c r="AE109" t="s">
        <v>1826</v>
      </c>
      <c r="AF109" t="s">
        <v>1541</v>
      </c>
      <c r="AG109" t="s">
        <v>1538</v>
      </c>
      <c r="AH109" t="s">
        <v>1551</v>
      </c>
      <c r="AI109" t="s">
        <v>1536</v>
      </c>
      <c r="AJ109" t="s">
        <v>1556</v>
      </c>
      <c r="AK109" t="s">
        <v>1553</v>
      </c>
    </row>
    <row r="110" spans="1:37" x14ac:dyDescent="0.3">
      <c r="A110" t="s">
        <v>1534</v>
      </c>
      <c r="B110" t="s">
        <v>1535</v>
      </c>
      <c r="C110" t="s">
        <v>1536</v>
      </c>
      <c r="D110" t="str">
        <f>CONCATENATE('PLC EPS Base'!B111,'PLC EPS Base'!C111)</f>
        <v>XF:23ID1-VA{Diag:04-GV:1}Sts:FailCls-Sts</v>
      </c>
      <c r="E110" t="s">
        <v>1537</v>
      </c>
      <c r="F110" t="s">
        <v>1538</v>
      </c>
      <c r="G110" t="s">
        <v>1539</v>
      </c>
      <c r="H110" t="s">
        <v>1536</v>
      </c>
      <c r="I110" t="s">
        <v>1822</v>
      </c>
      <c r="J110" t="s">
        <v>1541</v>
      </c>
      <c r="K110" t="s">
        <v>1538</v>
      </c>
      <c r="L110" t="s">
        <v>1542</v>
      </c>
      <c r="M110" t="s">
        <v>1536</v>
      </c>
      <c r="N110" t="s">
        <v>1543</v>
      </c>
      <c r="O110" t="s">
        <v>1541</v>
      </c>
      <c r="P110" t="s">
        <v>1538</v>
      </c>
      <c r="Q110" t="s">
        <v>1544</v>
      </c>
      <c r="R110" t="s">
        <v>1536</v>
      </c>
      <c r="S110" s="33" t="s">
        <v>1823</v>
      </c>
      <c r="T110" t="str">
        <f>'PLC EPS Base'!H111</f>
        <v>GV_14_Sts.FailedToCls</v>
      </c>
      <c r="U110" t="s">
        <v>1824</v>
      </c>
      <c r="V110" t="s">
        <v>1541</v>
      </c>
      <c r="W110" t="s">
        <v>1538</v>
      </c>
      <c r="X110" t="s">
        <v>1547</v>
      </c>
      <c r="Y110" t="s">
        <v>1536</v>
      </c>
      <c r="Z110" t="s">
        <v>1825</v>
      </c>
      <c r="AA110" t="s">
        <v>1541</v>
      </c>
      <c r="AB110" t="s">
        <v>1538</v>
      </c>
      <c r="AC110" t="s">
        <v>1549</v>
      </c>
      <c r="AD110" t="s">
        <v>1536</v>
      </c>
      <c r="AE110" t="s">
        <v>1826</v>
      </c>
      <c r="AF110" t="s">
        <v>1541</v>
      </c>
      <c r="AG110" t="s">
        <v>1538</v>
      </c>
      <c r="AH110" t="s">
        <v>1551</v>
      </c>
      <c r="AI110" t="s">
        <v>1536</v>
      </c>
      <c r="AJ110" t="s">
        <v>1556</v>
      </c>
      <c r="AK110" t="s">
        <v>1553</v>
      </c>
    </row>
    <row r="111" spans="1:37" x14ac:dyDescent="0.3">
      <c r="A111" t="s">
        <v>1534</v>
      </c>
      <c r="B111" t="s">
        <v>1535</v>
      </c>
      <c r="C111" t="s">
        <v>1536</v>
      </c>
      <c r="D111" t="str">
        <f>CONCATENATE('PLC EPS Base'!B112,'PLC EPS Base'!C112)</f>
        <v>XF:23ID1-VA{Diag:04-GV:1}Sts:US_Intlk-Sts</v>
      </c>
      <c r="E111" t="s">
        <v>1537</v>
      </c>
      <c r="F111" t="s">
        <v>1538</v>
      </c>
      <c r="G111" t="s">
        <v>1539</v>
      </c>
      <c r="H111" t="s">
        <v>1536</v>
      </c>
      <c r="I111" t="s">
        <v>1822</v>
      </c>
      <c r="J111" t="s">
        <v>1541</v>
      </c>
      <c r="K111" t="s">
        <v>1538</v>
      </c>
      <c r="L111" t="s">
        <v>1542</v>
      </c>
      <c r="M111" t="s">
        <v>1536</v>
      </c>
      <c r="N111" t="s">
        <v>1543</v>
      </c>
      <c r="O111" t="s">
        <v>1541</v>
      </c>
      <c r="P111" t="s">
        <v>1538</v>
      </c>
      <c r="Q111" t="s">
        <v>1544</v>
      </c>
      <c r="R111" t="s">
        <v>1536</v>
      </c>
      <c r="S111" s="33" t="s">
        <v>1823</v>
      </c>
      <c r="T111" t="str">
        <f>'PLC EPS Base'!H112</f>
        <v>GV_14_Sts.LockUS</v>
      </c>
      <c r="U111" t="s">
        <v>1824</v>
      </c>
      <c r="V111" t="s">
        <v>1541</v>
      </c>
      <c r="W111" t="s">
        <v>1538</v>
      </c>
      <c r="X111" t="s">
        <v>1547</v>
      </c>
      <c r="Y111" t="s">
        <v>1536</v>
      </c>
      <c r="Z111" t="s">
        <v>1827</v>
      </c>
      <c r="AA111" t="s">
        <v>1541</v>
      </c>
      <c r="AB111" t="s">
        <v>1538</v>
      </c>
      <c r="AC111" t="s">
        <v>1549</v>
      </c>
      <c r="AD111" t="s">
        <v>1536</v>
      </c>
      <c r="AE111" t="s">
        <v>1826</v>
      </c>
      <c r="AF111" t="s">
        <v>1541</v>
      </c>
      <c r="AG111" t="s">
        <v>1538</v>
      </c>
      <c r="AH111" t="s">
        <v>1551</v>
      </c>
      <c r="AI111" t="s">
        <v>1536</v>
      </c>
      <c r="AJ111" t="s">
        <v>1556</v>
      </c>
      <c r="AK111" t="s">
        <v>1553</v>
      </c>
    </row>
    <row r="112" spans="1:37" x14ac:dyDescent="0.3">
      <c r="A112" t="s">
        <v>1534</v>
      </c>
      <c r="B112" t="s">
        <v>1535</v>
      </c>
      <c r="C112" t="s">
        <v>1536</v>
      </c>
      <c r="D112" t="str">
        <f>CONCATENATE('PLC EPS Base'!B113,'PLC EPS Base'!C113)</f>
        <v>XF:23ID1-VA{Diag:04-GV:1}Sts:DS_Intlk-Sts</v>
      </c>
      <c r="E112" t="s">
        <v>1537</v>
      </c>
      <c r="F112" t="s">
        <v>1538</v>
      </c>
      <c r="G112" t="s">
        <v>1539</v>
      </c>
      <c r="H112" t="s">
        <v>1536</v>
      </c>
      <c r="I112" t="s">
        <v>1822</v>
      </c>
      <c r="J112" t="s">
        <v>1541</v>
      </c>
      <c r="K112" t="s">
        <v>1538</v>
      </c>
      <c r="L112" t="s">
        <v>1542</v>
      </c>
      <c r="M112" t="s">
        <v>1536</v>
      </c>
      <c r="N112" t="s">
        <v>1543</v>
      </c>
      <c r="O112" t="s">
        <v>1541</v>
      </c>
      <c r="P112" t="s">
        <v>1538</v>
      </c>
      <c r="Q112" t="s">
        <v>1544</v>
      </c>
      <c r="R112" t="s">
        <v>1536</v>
      </c>
      <c r="S112" s="33" t="s">
        <v>1823</v>
      </c>
      <c r="T112" t="str">
        <f>'PLC EPS Base'!H113</f>
        <v>GV_14_Sts.LockDS</v>
      </c>
      <c r="U112" t="s">
        <v>1824</v>
      </c>
      <c r="V112" t="s">
        <v>1541</v>
      </c>
      <c r="W112" t="s">
        <v>1538</v>
      </c>
      <c r="X112" t="s">
        <v>1547</v>
      </c>
      <c r="Y112" t="s">
        <v>1536</v>
      </c>
      <c r="Z112" t="s">
        <v>1827</v>
      </c>
      <c r="AA112" t="s">
        <v>1541</v>
      </c>
      <c r="AB112" t="s">
        <v>1538</v>
      </c>
      <c r="AC112" t="s">
        <v>1549</v>
      </c>
      <c r="AD112" t="s">
        <v>1536</v>
      </c>
      <c r="AE112" t="s">
        <v>1826</v>
      </c>
      <c r="AF112" t="s">
        <v>1541</v>
      </c>
      <c r="AG112" t="s">
        <v>1538</v>
      </c>
      <c r="AH112" t="s">
        <v>1551</v>
      </c>
      <c r="AI112" t="s">
        <v>1536</v>
      </c>
      <c r="AJ112" t="s">
        <v>1556</v>
      </c>
      <c r="AK112" t="s">
        <v>1553</v>
      </c>
    </row>
    <row r="113" spans="1:37" x14ac:dyDescent="0.3">
      <c r="A113" t="s">
        <v>1534</v>
      </c>
      <c r="B113" t="s">
        <v>1828</v>
      </c>
      <c r="C113" t="s">
        <v>1536</v>
      </c>
      <c r="D113" t="str">
        <f>CONCATENATE('PLC EPS Base'!B114,'PLC EPS Base'!C114)</f>
        <v>XF:23ID1-VA{Diag:04-GV:1}Cmd:Opn-Cmd</v>
      </c>
      <c r="E113" t="s">
        <v>1537</v>
      </c>
      <c r="F113" t="s">
        <v>1538</v>
      </c>
      <c r="G113" t="s">
        <v>1539</v>
      </c>
      <c r="H113" t="s">
        <v>1536</v>
      </c>
      <c r="I113" t="s">
        <v>1829</v>
      </c>
      <c r="J113" t="s">
        <v>1541</v>
      </c>
      <c r="K113" t="s">
        <v>1538</v>
      </c>
      <c r="L113" t="s">
        <v>1542</v>
      </c>
      <c r="M113" t="s">
        <v>1536</v>
      </c>
      <c r="N113" t="s">
        <v>1543</v>
      </c>
      <c r="O113" t="s">
        <v>1541</v>
      </c>
      <c r="P113" t="s">
        <v>1538</v>
      </c>
      <c r="Q113" t="s">
        <v>1830</v>
      </c>
      <c r="R113" t="s">
        <v>1536</v>
      </c>
      <c r="S113" s="33" t="s">
        <v>1823</v>
      </c>
      <c r="T113" t="str">
        <f>'PLC EPS Base'!H114</f>
        <v>GV_14_Cmd.OpnCmd</v>
      </c>
      <c r="U113" t="s">
        <v>1824</v>
      </c>
      <c r="AK113" t="s">
        <v>1553</v>
      </c>
    </row>
    <row r="114" spans="1:37" x14ac:dyDescent="0.3">
      <c r="A114" t="s">
        <v>1534</v>
      </c>
      <c r="B114" t="s">
        <v>1828</v>
      </c>
      <c r="C114" t="s">
        <v>1536</v>
      </c>
      <c r="D114" t="str">
        <f>CONCATENATE('PLC EPS Base'!B115,'PLC EPS Base'!C115)</f>
        <v>XF:23ID1-VA{Diag:04-GV:1}Cmd:Cls-Cmd</v>
      </c>
      <c r="E114" t="s">
        <v>1537</v>
      </c>
      <c r="F114" t="s">
        <v>1538</v>
      </c>
      <c r="G114" t="s">
        <v>1539</v>
      </c>
      <c r="H114" t="s">
        <v>1536</v>
      </c>
      <c r="I114" t="s">
        <v>1829</v>
      </c>
      <c r="J114" t="s">
        <v>1541</v>
      </c>
      <c r="K114" t="s">
        <v>1538</v>
      </c>
      <c r="L114" t="s">
        <v>1542</v>
      </c>
      <c r="M114" t="s">
        <v>1536</v>
      </c>
      <c r="N114" t="s">
        <v>1543</v>
      </c>
      <c r="O114" t="s">
        <v>1541</v>
      </c>
      <c r="P114" t="s">
        <v>1538</v>
      </c>
      <c r="Q114" t="s">
        <v>1830</v>
      </c>
      <c r="R114" t="s">
        <v>1536</v>
      </c>
      <c r="S114" s="33" t="s">
        <v>1823</v>
      </c>
      <c r="T114" t="str">
        <f>'PLC EPS Base'!H115</f>
        <v>GV_14_Cmd.ClsCmd</v>
      </c>
      <c r="U114" t="s">
        <v>1824</v>
      </c>
      <c r="AK114" t="s">
        <v>1553</v>
      </c>
    </row>
    <row r="115" spans="1:37" x14ac:dyDescent="0.3">
      <c r="A115" t="s">
        <v>1534</v>
      </c>
      <c r="B115" t="s">
        <v>1535</v>
      </c>
      <c r="C115" t="s">
        <v>1536</v>
      </c>
      <c r="D115" t="str">
        <f>CONCATENATE('PLC EPS Base'!B116,'PLC EPS Base'!C116)</f>
        <v>XF:23ID1-VA{DP:1-GV:1}Pos-Sts</v>
      </c>
      <c r="E115" t="s">
        <v>1537</v>
      </c>
      <c r="F115" t="s">
        <v>1538</v>
      </c>
      <c r="G115" t="s">
        <v>1539</v>
      </c>
      <c r="H115" t="s">
        <v>1536</v>
      </c>
      <c r="I115" t="s">
        <v>1822</v>
      </c>
      <c r="J115" t="s">
        <v>1541</v>
      </c>
      <c r="K115" t="s">
        <v>1538</v>
      </c>
      <c r="L115" t="s">
        <v>1542</v>
      </c>
      <c r="M115" t="s">
        <v>1536</v>
      </c>
      <c r="N115" t="s">
        <v>1543</v>
      </c>
      <c r="O115" t="s">
        <v>1541</v>
      </c>
      <c r="P115" t="s">
        <v>1538</v>
      </c>
      <c r="Q115" t="s">
        <v>1544</v>
      </c>
      <c r="R115" t="s">
        <v>1536</v>
      </c>
      <c r="S115" s="33" t="s">
        <v>1823</v>
      </c>
      <c r="T115" t="str">
        <f>'PLC EPS Base'!H116</f>
        <v>GV_15_Sts.Sts</v>
      </c>
      <c r="U115" t="s">
        <v>1824</v>
      </c>
      <c r="V115" t="s">
        <v>1541</v>
      </c>
      <c r="W115" t="s">
        <v>1538</v>
      </c>
      <c r="X115" t="s">
        <v>1547</v>
      </c>
      <c r="Y115" t="s">
        <v>1536</v>
      </c>
      <c r="Z115" t="s">
        <v>1554</v>
      </c>
      <c r="AA115" t="s">
        <v>1541</v>
      </c>
      <c r="AB115" t="s">
        <v>1538</v>
      </c>
      <c r="AC115" t="s">
        <v>1549</v>
      </c>
      <c r="AD115" t="s">
        <v>1536</v>
      </c>
      <c r="AE115" t="s">
        <v>1555</v>
      </c>
      <c r="AF115" t="s">
        <v>1541</v>
      </c>
      <c r="AG115" t="s">
        <v>1538</v>
      </c>
      <c r="AH115" t="s">
        <v>1551</v>
      </c>
      <c r="AI115" t="s">
        <v>1536</v>
      </c>
      <c r="AJ115" t="s">
        <v>1552</v>
      </c>
      <c r="AK115" t="s">
        <v>1553</v>
      </c>
    </row>
    <row r="116" spans="1:37" x14ac:dyDescent="0.3">
      <c r="A116" t="s">
        <v>1534</v>
      </c>
      <c r="B116" t="s">
        <v>1535</v>
      </c>
      <c r="C116" t="s">
        <v>1536</v>
      </c>
      <c r="D116" t="str">
        <f>CONCATENATE('PLC EPS Base'!B117,'PLC EPS Base'!C117)</f>
        <v>XF:23ID1-VA{DP:1-GV:1}Err-Sts</v>
      </c>
      <c r="E116" t="s">
        <v>1537</v>
      </c>
      <c r="F116" t="s">
        <v>1538</v>
      </c>
      <c r="G116" t="s">
        <v>1539</v>
      </c>
      <c r="H116" t="s">
        <v>1536</v>
      </c>
      <c r="I116" t="s">
        <v>1822</v>
      </c>
      <c r="J116" t="s">
        <v>1541</v>
      </c>
      <c r="K116" t="s">
        <v>1538</v>
      </c>
      <c r="L116" t="s">
        <v>1542</v>
      </c>
      <c r="M116" t="s">
        <v>1536</v>
      </c>
      <c r="N116" t="s">
        <v>1543</v>
      </c>
      <c r="O116" t="s">
        <v>1541</v>
      </c>
      <c r="P116" t="s">
        <v>1538</v>
      </c>
      <c r="Q116" t="s">
        <v>1544</v>
      </c>
      <c r="R116" t="s">
        <v>1536</v>
      </c>
      <c r="S116" s="33" t="s">
        <v>1823</v>
      </c>
      <c r="T116" t="str">
        <f>'PLC EPS Base'!H117</f>
        <v>GV_15_Sts.StsFault</v>
      </c>
      <c r="U116" t="s">
        <v>1824</v>
      </c>
      <c r="V116" t="s">
        <v>1541</v>
      </c>
      <c r="W116" t="s">
        <v>1538</v>
      </c>
      <c r="X116" t="s">
        <v>1547</v>
      </c>
      <c r="Y116" t="s">
        <v>1536</v>
      </c>
      <c r="Z116" t="s">
        <v>1825</v>
      </c>
      <c r="AA116" t="s">
        <v>1541</v>
      </c>
      <c r="AB116" t="s">
        <v>1538</v>
      </c>
      <c r="AC116" t="s">
        <v>1549</v>
      </c>
      <c r="AD116" t="s">
        <v>1536</v>
      </c>
      <c r="AE116" t="s">
        <v>1826</v>
      </c>
      <c r="AF116" t="s">
        <v>1541</v>
      </c>
      <c r="AG116" t="s">
        <v>1538</v>
      </c>
      <c r="AH116" t="s">
        <v>1551</v>
      </c>
      <c r="AI116" t="s">
        <v>1536</v>
      </c>
      <c r="AJ116" t="s">
        <v>1556</v>
      </c>
      <c r="AK116" t="s">
        <v>1553</v>
      </c>
    </row>
    <row r="117" spans="1:37" x14ac:dyDescent="0.3">
      <c r="A117" t="s">
        <v>1534</v>
      </c>
      <c r="B117" t="s">
        <v>1535</v>
      </c>
      <c r="C117" t="s">
        <v>1536</v>
      </c>
      <c r="D117" t="str">
        <f>CONCATENATE('PLC EPS Base'!B118,'PLC EPS Base'!C118)</f>
        <v>XF:23ID1-VA{DP:1-GV:1}Sts:FailOpn-Sts</v>
      </c>
      <c r="E117" t="s">
        <v>1537</v>
      </c>
      <c r="F117" t="s">
        <v>1538</v>
      </c>
      <c r="G117" t="s">
        <v>1539</v>
      </c>
      <c r="H117" t="s">
        <v>1536</v>
      </c>
      <c r="I117" t="s">
        <v>1822</v>
      </c>
      <c r="J117" t="s">
        <v>1541</v>
      </c>
      <c r="K117" t="s">
        <v>1538</v>
      </c>
      <c r="L117" t="s">
        <v>1542</v>
      </c>
      <c r="M117" t="s">
        <v>1536</v>
      </c>
      <c r="N117" t="s">
        <v>1543</v>
      </c>
      <c r="O117" t="s">
        <v>1541</v>
      </c>
      <c r="P117" t="s">
        <v>1538</v>
      </c>
      <c r="Q117" t="s">
        <v>1544</v>
      </c>
      <c r="R117" t="s">
        <v>1536</v>
      </c>
      <c r="S117" s="33" t="s">
        <v>1823</v>
      </c>
      <c r="T117" t="str">
        <f>'PLC EPS Base'!H118</f>
        <v>GV_15_Sts.FailedToOpn</v>
      </c>
      <c r="U117" t="s">
        <v>1824</v>
      </c>
      <c r="V117" t="s">
        <v>1541</v>
      </c>
      <c r="W117" t="s">
        <v>1538</v>
      </c>
      <c r="X117" t="s">
        <v>1547</v>
      </c>
      <c r="Y117" t="s">
        <v>1536</v>
      </c>
      <c r="Z117" t="s">
        <v>1825</v>
      </c>
      <c r="AA117" t="s">
        <v>1541</v>
      </c>
      <c r="AB117" t="s">
        <v>1538</v>
      </c>
      <c r="AC117" t="s">
        <v>1549</v>
      </c>
      <c r="AD117" t="s">
        <v>1536</v>
      </c>
      <c r="AE117" t="s">
        <v>1826</v>
      </c>
      <c r="AF117" t="s">
        <v>1541</v>
      </c>
      <c r="AG117" t="s">
        <v>1538</v>
      </c>
      <c r="AH117" t="s">
        <v>1551</v>
      </c>
      <c r="AI117" t="s">
        <v>1536</v>
      </c>
      <c r="AJ117" t="s">
        <v>1556</v>
      </c>
      <c r="AK117" t="s">
        <v>1553</v>
      </c>
    </row>
    <row r="118" spans="1:37" x14ac:dyDescent="0.3">
      <c r="A118" t="s">
        <v>1534</v>
      </c>
      <c r="B118" t="s">
        <v>1535</v>
      </c>
      <c r="C118" t="s">
        <v>1536</v>
      </c>
      <c r="D118" t="str">
        <f>CONCATENATE('PLC EPS Base'!B119,'PLC EPS Base'!C119)</f>
        <v>XF:23ID1-VA{DP:1-GV:1}Sts:FailCls-Sts</v>
      </c>
      <c r="E118" t="s">
        <v>1537</v>
      </c>
      <c r="F118" t="s">
        <v>1538</v>
      </c>
      <c r="G118" t="s">
        <v>1539</v>
      </c>
      <c r="H118" t="s">
        <v>1536</v>
      </c>
      <c r="I118" t="s">
        <v>1822</v>
      </c>
      <c r="J118" t="s">
        <v>1541</v>
      </c>
      <c r="K118" t="s">
        <v>1538</v>
      </c>
      <c r="L118" t="s">
        <v>1542</v>
      </c>
      <c r="M118" t="s">
        <v>1536</v>
      </c>
      <c r="N118" t="s">
        <v>1543</v>
      </c>
      <c r="O118" t="s">
        <v>1541</v>
      </c>
      <c r="P118" t="s">
        <v>1538</v>
      </c>
      <c r="Q118" t="s">
        <v>1544</v>
      </c>
      <c r="R118" t="s">
        <v>1536</v>
      </c>
      <c r="S118" s="33" t="s">
        <v>1823</v>
      </c>
      <c r="T118" t="str">
        <f>'PLC EPS Base'!H119</f>
        <v>GV_15_Sts.FailedToCls</v>
      </c>
      <c r="U118" t="s">
        <v>1824</v>
      </c>
      <c r="V118" t="s">
        <v>1541</v>
      </c>
      <c r="W118" t="s">
        <v>1538</v>
      </c>
      <c r="X118" t="s">
        <v>1547</v>
      </c>
      <c r="Y118" t="s">
        <v>1536</v>
      </c>
      <c r="Z118" t="s">
        <v>1825</v>
      </c>
      <c r="AA118" t="s">
        <v>1541</v>
      </c>
      <c r="AB118" t="s">
        <v>1538</v>
      </c>
      <c r="AC118" t="s">
        <v>1549</v>
      </c>
      <c r="AD118" t="s">
        <v>1536</v>
      </c>
      <c r="AE118" t="s">
        <v>1826</v>
      </c>
      <c r="AF118" t="s">
        <v>1541</v>
      </c>
      <c r="AG118" t="s">
        <v>1538</v>
      </c>
      <c r="AH118" t="s">
        <v>1551</v>
      </c>
      <c r="AI118" t="s">
        <v>1536</v>
      </c>
      <c r="AJ118" t="s">
        <v>1556</v>
      </c>
      <c r="AK118" t="s">
        <v>1553</v>
      </c>
    </row>
    <row r="119" spans="1:37" x14ac:dyDescent="0.3">
      <c r="A119" t="s">
        <v>1534</v>
      </c>
      <c r="B119" t="s">
        <v>1535</v>
      </c>
      <c r="C119" t="s">
        <v>1536</v>
      </c>
      <c r="D119" t="str">
        <f>CONCATENATE('PLC EPS Base'!B120,'PLC EPS Base'!C120)</f>
        <v>XF:23ID1-VA{DP:1-GV:1}Sts:US_Intlk-Sts</v>
      </c>
      <c r="E119" t="s">
        <v>1537</v>
      </c>
      <c r="F119" t="s">
        <v>1538</v>
      </c>
      <c r="G119" t="s">
        <v>1539</v>
      </c>
      <c r="H119" t="s">
        <v>1536</v>
      </c>
      <c r="I119" t="s">
        <v>1822</v>
      </c>
      <c r="J119" t="s">
        <v>1541</v>
      </c>
      <c r="K119" t="s">
        <v>1538</v>
      </c>
      <c r="L119" t="s">
        <v>1542</v>
      </c>
      <c r="M119" t="s">
        <v>1536</v>
      </c>
      <c r="N119" t="s">
        <v>1543</v>
      </c>
      <c r="O119" t="s">
        <v>1541</v>
      </c>
      <c r="P119" t="s">
        <v>1538</v>
      </c>
      <c r="Q119" t="s">
        <v>1544</v>
      </c>
      <c r="R119" t="s">
        <v>1536</v>
      </c>
      <c r="S119" s="33" t="s">
        <v>1823</v>
      </c>
      <c r="T119" t="str">
        <f>'PLC EPS Base'!H120</f>
        <v>GV_15_Sts.LockUS</v>
      </c>
      <c r="U119" t="s">
        <v>1824</v>
      </c>
      <c r="V119" t="s">
        <v>1541</v>
      </c>
      <c r="W119" t="s">
        <v>1538</v>
      </c>
      <c r="X119" t="s">
        <v>1547</v>
      </c>
      <c r="Y119" t="s">
        <v>1536</v>
      </c>
      <c r="Z119" t="s">
        <v>1827</v>
      </c>
      <c r="AA119" t="s">
        <v>1541</v>
      </c>
      <c r="AB119" t="s">
        <v>1538</v>
      </c>
      <c r="AC119" t="s">
        <v>1549</v>
      </c>
      <c r="AD119" t="s">
        <v>1536</v>
      </c>
      <c r="AE119" t="s">
        <v>1826</v>
      </c>
      <c r="AF119" t="s">
        <v>1541</v>
      </c>
      <c r="AG119" t="s">
        <v>1538</v>
      </c>
      <c r="AH119" t="s">
        <v>1551</v>
      </c>
      <c r="AI119" t="s">
        <v>1536</v>
      </c>
      <c r="AJ119" t="s">
        <v>1556</v>
      </c>
      <c r="AK119" t="s">
        <v>1553</v>
      </c>
    </row>
    <row r="120" spans="1:37" x14ac:dyDescent="0.3">
      <c r="A120" t="s">
        <v>1534</v>
      </c>
      <c r="B120" t="s">
        <v>1535</v>
      </c>
      <c r="C120" t="s">
        <v>1536</v>
      </c>
      <c r="D120" t="str">
        <f>CONCATENATE('PLC EPS Base'!B121,'PLC EPS Base'!C121)</f>
        <v>XF:23ID1-VA{DP:1-GV:1}Sts:DS_Intlk-Sts</v>
      </c>
      <c r="E120" t="s">
        <v>1537</v>
      </c>
      <c r="F120" t="s">
        <v>1538</v>
      </c>
      <c r="G120" t="s">
        <v>1539</v>
      </c>
      <c r="H120" t="s">
        <v>1536</v>
      </c>
      <c r="I120" t="s">
        <v>1822</v>
      </c>
      <c r="J120" t="s">
        <v>1541</v>
      </c>
      <c r="K120" t="s">
        <v>1538</v>
      </c>
      <c r="L120" t="s">
        <v>1542</v>
      </c>
      <c r="M120" t="s">
        <v>1536</v>
      </c>
      <c r="N120" t="s">
        <v>1543</v>
      </c>
      <c r="O120" t="s">
        <v>1541</v>
      </c>
      <c r="P120" t="s">
        <v>1538</v>
      </c>
      <c r="Q120" t="s">
        <v>1544</v>
      </c>
      <c r="R120" t="s">
        <v>1536</v>
      </c>
      <c r="S120" s="33" t="s">
        <v>1823</v>
      </c>
      <c r="T120" t="str">
        <f>'PLC EPS Base'!H121</f>
        <v>GV_15_Sts.LockDS</v>
      </c>
      <c r="U120" t="s">
        <v>1824</v>
      </c>
      <c r="V120" t="s">
        <v>1541</v>
      </c>
      <c r="W120" t="s">
        <v>1538</v>
      </c>
      <c r="X120" t="s">
        <v>1547</v>
      </c>
      <c r="Y120" t="s">
        <v>1536</v>
      </c>
      <c r="Z120" t="s">
        <v>1827</v>
      </c>
      <c r="AA120" t="s">
        <v>1541</v>
      </c>
      <c r="AB120" t="s">
        <v>1538</v>
      </c>
      <c r="AC120" t="s">
        <v>1549</v>
      </c>
      <c r="AD120" t="s">
        <v>1536</v>
      </c>
      <c r="AE120" t="s">
        <v>1826</v>
      </c>
      <c r="AF120" t="s">
        <v>1541</v>
      </c>
      <c r="AG120" t="s">
        <v>1538</v>
      </c>
      <c r="AH120" t="s">
        <v>1551</v>
      </c>
      <c r="AI120" t="s">
        <v>1536</v>
      </c>
      <c r="AJ120" t="s">
        <v>1556</v>
      </c>
      <c r="AK120" t="s">
        <v>1553</v>
      </c>
    </row>
    <row r="121" spans="1:37" x14ac:dyDescent="0.3">
      <c r="A121" t="s">
        <v>1534</v>
      </c>
      <c r="B121" t="s">
        <v>1828</v>
      </c>
      <c r="C121" t="s">
        <v>1536</v>
      </c>
      <c r="D121" t="str">
        <f>CONCATENATE('PLC EPS Base'!B122,'PLC EPS Base'!C122)</f>
        <v>XF:23ID1-VA{DP:1-GV:1}Cmd:Opn-Cmd</v>
      </c>
      <c r="E121" t="s">
        <v>1537</v>
      </c>
      <c r="F121" t="s">
        <v>1538</v>
      </c>
      <c r="G121" t="s">
        <v>1539</v>
      </c>
      <c r="H121" t="s">
        <v>1536</v>
      </c>
      <c r="I121" t="s">
        <v>1829</v>
      </c>
      <c r="J121" t="s">
        <v>1541</v>
      </c>
      <c r="K121" t="s">
        <v>1538</v>
      </c>
      <c r="L121" t="s">
        <v>1542</v>
      </c>
      <c r="M121" t="s">
        <v>1536</v>
      </c>
      <c r="N121" t="s">
        <v>1543</v>
      </c>
      <c r="O121" t="s">
        <v>1541</v>
      </c>
      <c r="P121" t="s">
        <v>1538</v>
      </c>
      <c r="Q121" t="s">
        <v>1830</v>
      </c>
      <c r="R121" t="s">
        <v>1536</v>
      </c>
      <c r="S121" s="33" t="s">
        <v>1823</v>
      </c>
      <c r="T121" t="str">
        <f>'PLC EPS Base'!H122</f>
        <v>GV_15_Cmd.OpnCmd</v>
      </c>
      <c r="U121" t="s">
        <v>1824</v>
      </c>
      <c r="AK121" t="s">
        <v>1553</v>
      </c>
    </row>
    <row r="122" spans="1:37" x14ac:dyDescent="0.3">
      <c r="A122" t="s">
        <v>1534</v>
      </c>
      <c r="B122" t="s">
        <v>1828</v>
      </c>
      <c r="C122" t="s">
        <v>1536</v>
      </c>
      <c r="D122" t="str">
        <f>CONCATENATE('PLC EPS Base'!B123,'PLC EPS Base'!C123)</f>
        <v>XF:23ID1-VA{DP:1-GV:1}Cmd:Cls-Cmd</v>
      </c>
      <c r="E122" t="s">
        <v>1537</v>
      </c>
      <c r="F122" t="s">
        <v>1538</v>
      </c>
      <c r="G122" t="s">
        <v>1539</v>
      </c>
      <c r="H122" t="s">
        <v>1536</v>
      </c>
      <c r="I122" t="s">
        <v>1829</v>
      </c>
      <c r="J122" t="s">
        <v>1541</v>
      </c>
      <c r="K122" t="s">
        <v>1538</v>
      </c>
      <c r="L122" t="s">
        <v>1542</v>
      </c>
      <c r="M122" t="s">
        <v>1536</v>
      </c>
      <c r="N122" t="s">
        <v>1543</v>
      </c>
      <c r="O122" t="s">
        <v>1541</v>
      </c>
      <c r="P122" t="s">
        <v>1538</v>
      </c>
      <c r="Q122" t="s">
        <v>1830</v>
      </c>
      <c r="R122" t="s">
        <v>1536</v>
      </c>
      <c r="S122" s="33" t="s">
        <v>1823</v>
      </c>
      <c r="T122" t="str">
        <f>'PLC EPS Base'!H123</f>
        <v>GV_15_Cmd.ClsCmd</v>
      </c>
      <c r="U122" t="s">
        <v>1824</v>
      </c>
      <c r="AK122" t="s">
        <v>1553</v>
      </c>
    </row>
    <row r="123" spans="1:37" x14ac:dyDescent="0.3">
      <c r="A123" t="s">
        <v>1534</v>
      </c>
      <c r="B123" t="s">
        <v>1535</v>
      </c>
      <c r="C123" t="s">
        <v>1536</v>
      </c>
      <c r="D123" t="str">
        <f>CONCATENATE('PLC EPS Base'!B124,'PLC EPS Base'!C124)</f>
        <v>XF:23ID1-VA{Diag:05-GV:1}Pos-Sts</v>
      </c>
      <c r="E123" t="s">
        <v>1537</v>
      </c>
      <c r="F123" t="s">
        <v>1538</v>
      </c>
      <c r="G123" t="s">
        <v>1539</v>
      </c>
      <c r="H123" t="s">
        <v>1536</v>
      </c>
      <c r="I123" t="s">
        <v>1822</v>
      </c>
      <c r="J123" t="s">
        <v>1541</v>
      </c>
      <c r="K123" t="s">
        <v>1538</v>
      </c>
      <c r="L123" t="s">
        <v>1542</v>
      </c>
      <c r="M123" t="s">
        <v>1536</v>
      </c>
      <c r="N123" t="s">
        <v>1543</v>
      </c>
      <c r="O123" t="s">
        <v>1541</v>
      </c>
      <c r="P123" t="s">
        <v>1538</v>
      </c>
      <c r="Q123" t="s">
        <v>1544</v>
      </c>
      <c r="R123" t="s">
        <v>1536</v>
      </c>
      <c r="S123" s="33" t="s">
        <v>1823</v>
      </c>
      <c r="T123" t="str">
        <f>'PLC EPS Base'!H124</f>
        <v>GV_16_Sts.Sts</v>
      </c>
      <c r="U123" t="s">
        <v>1824</v>
      </c>
      <c r="V123" t="s">
        <v>1541</v>
      </c>
      <c r="W123" t="s">
        <v>1538</v>
      </c>
      <c r="X123" t="s">
        <v>1547</v>
      </c>
      <c r="Y123" t="s">
        <v>1536</v>
      </c>
      <c r="Z123" t="s">
        <v>1554</v>
      </c>
      <c r="AA123" t="s">
        <v>1541</v>
      </c>
      <c r="AB123" t="s">
        <v>1538</v>
      </c>
      <c r="AC123" t="s">
        <v>1549</v>
      </c>
      <c r="AD123" t="s">
        <v>1536</v>
      </c>
      <c r="AE123" t="s">
        <v>1555</v>
      </c>
      <c r="AF123" t="s">
        <v>1541</v>
      </c>
      <c r="AG123" t="s">
        <v>1538</v>
      </c>
      <c r="AH123" t="s">
        <v>1551</v>
      </c>
      <c r="AI123" t="s">
        <v>1536</v>
      </c>
      <c r="AJ123" t="s">
        <v>1552</v>
      </c>
      <c r="AK123" t="s">
        <v>1553</v>
      </c>
    </row>
    <row r="124" spans="1:37" x14ac:dyDescent="0.3">
      <c r="A124" t="s">
        <v>1534</v>
      </c>
      <c r="B124" t="s">
        <v>1535</v>
      </c>
      <c r="C124" t="s">
        <v>1536</v>
      </c>
      <c r="D124" t="str">
        <f>CONCATENATE('PLC EPS Base'!B125,'PLC EPS Base'!C125)</f>
        <v>XF:23ID1-VA{Diag:05-GV:1}Err-Sts</v>
      </c>
      <c r="E124" t="s">
        <v>1537</v>
      </c>
      <c r="F124" t="s">
        <v>1538</v>
      </c>
      <c r="G124" t="s">
        <v>1539</v>
      </c>
      <c r="H124" t="s">
        <v>1536</v>
      </c>
      <c r="I124" t="s">
        <v>1822</v>
      </c>
      <c r="J124" t="s">
        <v>1541</v>
      </c>
      <c r="K124" t="s">
        <v>1538</v>
      </c>
      <c r="L124" t="s">
        <v>1542</v>
      </c>
      <c r="M124" t="s">
        <v>1536</v>
      </c>
      <c r="N124" t="s">
        <v>1543</v>
      </c>
      <c r="O124" t="s">
        <v>1541</v>
      </c>
      <c r="P124" t="s">
        <v>1538</v>
      </c>
      <c r="Q124" t="s">
        <v>1544</v>
      </c>
      <c r="R124" t="s">
        <v>1536</v>
      </c>
      <c r="S124" s="33" t="s">
        <v>1823</v>
      </c>
      <c r="T124" t="str">
        <f>'PLC EPS Base'!H125</f>
        <v>GV_16_Sts.StsFault</v>
      </c>
      <c r="U124" t="s">
        <v>1824</v>
      </c>
      <c r="V124" t="s">
        <v>1541</v>
      </c>
      <c r="W124" t="s">
        <v>1538</v>
      </c>
      <c r="X124" t="s">
        <v>1547</v>
      </c>
      <c r="Y124" t="s">
        <v>1536</v>
      </c>
      <c r="Z124" t="s">
        <v>1825</v>
      </c>
      <c r="AA124" t="s">
        <v>1541</v>
      </c>
      <c r="AB124" t="s">
        <v>1538</v>
      </c>
      <c r="AC124" t="s">
        <v>1549</v>
      </c>
      <c r="AD124" t="s">
        <v>1536</v>
      </c>
      <c r="AE124" t="s">
        <v>1826</v>
      </c>
      <c r="AF124" t="s">
        <v>1541</v>
      </c>
      <c r="AG124" t="s">
        <v>1538</v>
      </c>
      <c r="AH124" t="s">
        <v>1551</v>
      </c>
      <c r="AI124" t="s">
        <v>1536</v>
      </c>
      <c r="AJ124" t="s">
        <v>1556</v>
      </c>
      <c r="AK124" t="s">
        <v>1553</v>
      </c>
    </row>
    <row r="125" spans="1:37" x14ac:dyDescent="0.3">
      <c r="A125" t="s">
        <v>1534</v>
      </c>
      <c r="B125" t="s">
        <v>1535</v>
      </c>
      <c r="C125" t="s">
        <v>1536</v>
      </c>
      <c r="D125" t="str">
        <f>CONCATENATE('PLC EPS Base'!B126,'PLC EPS Base'!C126)</f>
        <v>XF:23ID1-VA{Diag:05-GV:1}Sts:FailOpn-Sts</v>
      </c>
      <c r="E125" t="s">
        <v>1537</v>
      </c>
      <c r="F125" t="s">
        <v>1538</v>
      </c>
      <c r="G125" t="s">
        <v>1539</v>
      </c>
      <c r="H125" t="s">
        <v>1536</v>
      </c>
      <c r="I125" t="s">
        <v>1822</v>
      </c>
      <c r="J125" t="s">
        <v>1541</v>
      </c>
      <c r="K125" t="s">
        <v>1538</v>
      </c>
      <c r="L125" t="s">
        <v>1542</v>
      </c>
      <c r="M125" t="s">
        <v>1536</v>
      </c>
      <c r="N125" t="s">
        <v>1543</v>
      </c>
      <c r="O125" t="s">
        <v>1541</v>
      </c>
      <c r="P125" t="s">
        <v>1538</v>
      </c>
      <c r="Q125" t="s">
        <v>1544</v>
      </c>
      <c r="R125" t="s">
        <v>1536</v>
      </c>
      <c r="S125" s="33" t="s">
        <v>1823</v>
      </c>
      <c r="T125" t="str">
        <f>'PLC EPS Base'!H126</f>
        <v>GV_16_Sts.FailedToOpn</v>
      </c>
      <c r="U125" t="s">
        <v>1824</v>
      </c>
      <c r="V125" t="s">
        <v>1541</v>
      </c>
      <c r="W125" t="s">
        <v>1538</v>
      </c>
      <c r="X125" t="s">
        <v>1547</v>
      </c>
      <c r="Y125" t="s">
        <v>1536</v>
      </c>
      <c r="Z125" t="s">
        <v>1825</v>
      </c>
      <c r="AA125" t="s">
        <v>1541</v>
      </c>
      <c r="AB125" t="s">
        <v>1538</v>
      </c>
      <c r="AC125" t="s">
        <v>1549</v>
      </c>
      <c r="AD125" t="s">
        <v>1536</v>
      </c>
      <c r="AE125" t="s">
        <v>1826</v>
      </c>
      <c r="AF125" t="s">
        <v>1541</v>
      </c>
      <c r="AG125" t="s">
        <v>1538</v>
      </c>
      <c r="AH125" t="s">
        <v>1551</v>
      </c>
      <c r="AI125" t="s">
        <v>1536</v>
      </c>
      <c r="AJ125" t="s">
        <v>1556</v>
      </c>
      <c r="AK125" t="s">
        <v>1553</v>
      </c>
    </row>
    <row r="126" spans="1:37" x14ac:dyDescent="0.3">
      <c r="A126" t="s">
        <v>1534</v>
      </c>
      <c r="B126" t="s">
        <v>1535</v>
      </c>
      <c r="C126" t="s">
        <v>1536</v>
      </c>
      <c r="D126" t="str">
        <f>CONCATENATE('PLC EPS Base'!B127,'PLC EPS Base'!C127)</f>
        <v>XF:23ID1-VA{Diag:05-GV:1}Sts:FailCls-Sts</v>
      </c>
      <c r="E126" t="s">
        <v>1537</v>
      </c>
      <c r="F126" t="s">
        <v>1538</v>
      </c>
      <c r="G126" t="s">
        <v>1539</v>
      </c>
      <c r="H126" t="s">
        <v>1536</v>
      </c>
      <c r="I126" t="s">
        <v>1822</v>
      </c>
      <c r="J126" t="s">
        <v>1541</v>
      </c>
      <c r="K126" t="s">
        <v>1538</v>
      </c>
      <c r="L126" t="s">
        <v>1542</v>
      </c>
      <c r="M126" t="s">
        <v>1536</v>
      </c>
      <c r="N126" t="s">
        <v>1543</v>
      </c>
      <c r="O126" t="s">
        <v>1541</v>
      </c>
      <c r="P126" t="s">
        <v>1538</v>
      </c>
      <c r="Q126" t="s">
        <v>1544</v>
      </c>
      <c r="R126" t="s">
        <v>1536</v>
      </c>
      <c r="S126" s="33" t="s">
        <v>1823</v>
      </c>
      <c r="T126" t="str">
        <f>'PLC EPS Base'!H127</f>
        <v>GV_16_Sts.FailedToCls</v>
      </c>
      <c r="U126" t="s">
        <v>1824</v>
      </c>
      <c r="V126" t="s">
        <v>1541</v>
      </c>
      <c r="W126" t="s">
        <v>1538</v>
      </c>
      <c r="X126" t="s">
        <v>1547</v>
      </c>
      <c r="Y126" t="s">
        <v>1536</v>
      </c>
      <c r="Z126" t="s">
        <v>1825</v>
      </c>
      <c r="AA126" t="s">
        <v>1541</v>
      </c>
      <c r="AB126" t="s">
        <v>1538</v>
      </c>
      <c r="AC126" t="s">
        <v>1549</v>
      </c>
      <c r="AD126" t="s">
        <v>1536</v>
      </c>
      <c r="AE126" t="s">
        <v>1826</v>
      </c>
      <c r="AF126" t="s">
        <v>1541</v>
      </c>
      <c r="AG126" t="s">
        <v>1538</v>
      </c>
      <c r="AH126" t="s">
        <v>1551</v>
      </c>
      <c r="AI126" t="s">
        <v>1536</v>
      </c>
      <c r="AJ126" t="s">
        <v>1556</v>
      </c>
      <c r="AK126" t="s">
        <v>1553</v>
      </c>
    </row>
    <row r="127" spans="1:37" x14ac:dyDescent="0.3">
      <c r="A127" t="s">
        <v>1534</v>
      </c>
      <c r="B127" t="s">
        <v>1535</v>
      </c>
      <c r="C127" t="s">
        <v>1536</v>
      </c>
      <c r="D127" t="str">
        <f>CONCATENATE('PLC EPS Base'!B128,'PLC EPS Base'!C128)</f>
        <v>XF:23ID1-VA{Diag:05-GV:1}Sts:US_Intlk-Sts</v>
      </c>
      <c r="E127" t="s">
        <v>1537</v>
      </c>
      <c r="F127" t="s">
        <v>1538</v>
      </c>
      <c r="G127" t="s">
        <v>1539</v>
      </c>
      <c r="H127" t="s">
        <v>1536</v>
      </c>
      <c r="I127" t="s">
        <v>1822</v>
      </c>
      <c r="J127" t="s">
        <v>1541</v>
      </c>
      <c r="K127" t="s">
        <v>1538</v>
      </c>
      <c r="L127" t="s">
        <v>1542</v>
      </c>
      <c r="M127" t="s">
        <v>1536</v>
      </c>
      <c r="N127" t="s">
        <v>1543</v>
      </c>
      <c r="O127" t="s">
        <v>1541</v>
      </c>
      <c r="P127" t="s">
        <v>1538</v>
      </c>
      <c r="Q127" t="s">
        <v>1544</v>
      </c>
      <c r="R127" t="s">
        <v>1536</v>
      </c>
      <c r="S127" s="33" t="s">
        <v>1823</v>
      </c>
      <c r="T127" t="str">
        <f>'PLC EPS Base'!H128</f>
        <v>GV_16_Sts.LockUS</v>
      </c>
      <c r="U127" t="s">
        <v>1824</v>
      </c>
      <c r="V127" t="s">
        <v>1541</v>
      </c>
      <c r="W127" t="s">
        <v>1538</v>
      </c>
      <c r="X127" t="s">
        <v>1547</v>
      </c>
      <c r="Y127" t="s">
        <v>1536</v>
      </c>
      <c r="Z127" t="s">
        <v>1827</v>
      </c>
      <c r="AA127" t="s">
        <v>1541</v>
      </c>
      <c r="AB127" t="s">
        <v>1538</v>
      </c>
      <c r="AC127" t="s">
        <v>1549</v>
      </c>
      <c r="AD127" t="s">
        <v>1536</v>
      </c>
      <c r="AE127" t="s">
        <v>1826</v>
      </c>
      <c r="AF127" t="s">
        <v>1541</v>
      </c>
      <c r="AG127" t="s">
        <v>1538</v>
      </c>
      <c r="AH127" t="s">
        <v>1551</v>
      </c>
      <c r="AI127" t="s">
        <v>1536</v>
      </c>
      <c r="AJ127" t="s">
        <v>1556</v>
      </c>
      <c r="AK127" t="s">
        <v>1553</v>
      </c>
    </row>
    <row r="128" spans="1:37" x14ac:dyDescent="0.3">
      <c r="A128" t="s">
        <v>1534</v>
      </c>
      <c r="B128" t="s">
        <v>1535</v>
      </c>
      <c r="C128" t="s">
        <v>1536</v>
      </c>
      <c r="D128" t="str">
        <f>CONCATENATE('PLC EPS Base'!B129,'PLC EPS Base'!C129)</f>
        <v>XF:23ID1-VA{Diag:05-GV:1}Sts:DS_Intlk-Sts</v>
      </c>
      <c r="E128" t="s">
        <v>1537</v>
      </c>
      <c r="F128" t="s">
        <v>1538</v>
      </c>
      <c r="G128" t="s">
        <v>1539</v>
      </c>
      <c r="H128" t="s">
        <v>1536</v>
      </c>
      <c r="I128" t="s">
        <v>1822</v>
      </c>
      <c r="J128" t="s">
        <v>1541</v>
      </c>
      <c r="K128" t="s">
        <v>1538</v>
      </c>
      <c r="L128" t="s">
        <v>1542</v>
      </c>
      <c r="M128" t="s">
        <v>1536</v>
      </c>
      <c r="N128" t="s">
        <v>1543</v>
      </c>
      <c r="O128" t="s">
        <v>1541</v>
      </c>
      <c r="P128" t="s">
        <v>1538</v>
      </c>
      <c r="Q128" t="s">
        <v>1544</v>
      </c>
      <c r="R128" t="s">
        <v>1536</v>
      </c>
      <c r="S128" s="33" t="s">
        <v>1823</v>
      </c>
      <c r="T128" t="str">
        <f>'PLC EPS Base'!H129</f>
        <v>GV_16_Sts.LockDS</v>
      </c>
      <c r="U128" t="s">
        <v>1824</v>
      </c>
      <c r="V128" t="s">
        <v>1541</v>
      </c>
      <c r="W128" t="s">
        <v>1538</v>
      </c>
      <c r="X128" t="s">
        <v>1547</v>
      </c>
      <c r="Y128" t="s">
        <v>1536</v>
      </c>
      <c r="Z128" t="s">
        <v>1827</v>
      </c>
      <c r="AA128" t="s">
        <v>1541</v>
      </c>
      <c r="AB128" t="s">
        <v>1538</v>
      </c>
      <c r="AC128" t="s">
        <v>1549</v>
      </c>
      <c r="AD128" t="s">
        <v>1536</v>
      </c>
      <c r="AE128" t="s">
        <v>1826</v>
      </c>
      <c r="AF128" t="s">
        <v>1541</v>
      </c>
      <c r="AG128" t="s">
        <v>1538</v>
      </c>
      <c r="AH128" t="s">
        <v>1551</v>
      </c>
      <c r="AI128" t="s">
        <v>1536</v>
      </c>
      <c r="AJ128" t="s">
        <v>1556</v>
      </c>
      <c r="AK128" t="s">
        <v>1553</v>
      </c>
    </row>
    <row r="129" spans="1:37" x14ac:dyDescent="0.3">
      <c r="A129" t="s">
        <v>1534</v>
      </c>
      <c r="B129" t="s">
        <v>1828</v>
      </c>
      <c r="C129" t="s">
        <v>1536</v>
      </c>
      <c r="D129" t="str">
        <f>CONCATENATE('PLC EPS Base'!B130,'PLC EPS Base'!C130)</f>
        <v>XF:23ID1-VA{Diag:05-GV:1}Cmd:Opn-Cmd</v>
      </c>
      <c r="E129" t="s">
        <v>1537</v>
      </c>
      <c r="F129" t="s">
        <v>1538</v>
      </c>
      <c r="G129" t="s">
        <v>1539</v>
      </c>
      <c r="H129" t="s">
        <v>1536</v>
      </c>
      <c r="I129" t="s">
        <v>1829</v>
      </c>
      <c r="J129" t="s">
        <v>1541</v>
      </c>
      <c r="K129" t="s">
        <v>1538</v>
      </c>
      <c r="L129" t="s">
        <v>1542</v>
      </c>
      <c r="M129" t="s">
        <v>1536</v>
      </c>
      <c r="N129" t="s">
        <v>1543</v>
      </c>
      <c r="O129" t="s">
        <v>1541</v>
      </c>
      <c r="P129" t="s">
        <v>1538</v>
      </c>
      <c r="Q129" t="s">
        <v>1830</v>
      </c>
      <c r="R129" t="s">
        <v>1536</v>
      </c>
      <c r="S129" s="33" t="s">
        <v>1823</v>
      </c>
      <c r="T129" t="str">
        <f>'PLC EPS Base'!H130</f>
        <v>GV_16_Cmd.OpnCmd</v>
      </c>
      <c r="U129" t="s">
        <v>1824</v>
      </c>
      <c r="AK129" t="s">
        <v>1553</v>
      </c>
    </row>
    <row r="130" spans="1:37" x14ac:dyDescent="0.3">
      <c r="A130" t="s">
        <v>1534</v>
      </c>
      <c r="B130" t="s">
        <v>1828</v>
      </c>
      <c r="C130" t="s">
        <v>1536</v>
      </c>
      <c r="D130" t="str">
        <f>CONCATENATE('PLC EPS Base'!B131,'PLC EPS Base'!C131)</f>
        <v>XF:23ID1-VA{Diag:05-GV:1}Cmd:Cls-Cmd</v>
      </c>
      <c r="E130" t="s">
        <v>1537</v>
      </c>
      <c r="F130" t="s">
        <v>1538</v>
      </c>
      <c r="G130" t="s">
        <v>1539</v>
      </c>
      <c r="H130" t="s">
        <v>1536</v>
      </c>
      <c r="I130" t="s">
        <v>1829</v>
      </c>
      <c r="J130" t="s">
        <v>1541</v>
      </c>
      <c r="K130" t="s">
        <v>1538</v>
      </c>
      <c r="L130" t="s">
        <v>1542</v>
      </c>
      <c r="M130" t="s">
        <v>1536</v>
      </c>
      <c r="N130" t="s">
        <v>1543</v>
      </c>
      <c r="O130" t="s">
        <v>1541</v>
      </c>
      <c r="P130" t="s">
        <v>1538</v>
      </c>
      <c r="Q130" t="s">
        <v>1830</v>
      </c>
      <c r="R130" t="s">
        <v>1536</v>
      </c>
      <c r="S130" s="33" t="s">
        <v>1823</v>
      </c>
      <c r="T130" t="str">
        <f>'PLC EPS Base'!H131</f>
        <v>GV_16_Cmd.ClsCmd</v>
      </c>
      <c r="U130" t="s">
        <v>1824</v>
      </c>
      <c r="AK130" t="s">
        <v>1553</v>
      </c>
    </row>
    <row r="131" spans="1:37" x14ac:dyDescent="0.3">
      <c r="A131" t="s">
        <v>1534</v>
      </c>
      <c r="B131" t="s">
        <v>1535</v>
      </c>
      <c r="C131" t="s">
        <v>1536</v>
      </c>
      <c r="D131" t="str">
        <f>CONCATENATE('PLC EPS Base'!B132,'PLC EPS Base'!C132)</f>
        <v>XF:23ID1-VA{Diag:06-GV:1}Pos-Sts</v>
      </c>
      <c r="E131" t="s">
        <v>1537</v>
      </c>
      <c r="F131" t="s">
        <v>1538</v>
      </c>
      <c r="G131" t="s">
        <v>1539</v>
      </c>
      <c r="H131" t="s">
        <v>1536</v>
      </c>
      <c r="I131" t="s">
        <v>1822</v>
      </c>
      <c r="J131" t="s">
        <v>1541</v>
      </c>
      <c r="K131" t="s">
        <v>1538</v>
      </c>
      <c r="L131" t="s">
        <v>1542</v>
      </c>
      <c r="M131" t="s">
        <v>1536</v>
      </c>
      <c r="N131" t="s">
        <v>1543</v>
      </c>
      <c r="O131" t="s">
        <v>1541</v>
      </c>
      <c r="P131" t="s">
        <v>1538</v>
      </c>
      <c r="Q131" t="s">
        <v>1544</v>
      </c>
      <c r="R131" t="s">
        <v>1536</v>
      </c>
      <c r="S131" s="33" t="s">
        <v>1823</v>
      </c>
      <c r="T131" t="str">
        <f>'PLC EPS Base'!H132</f>
        <v>GV_17_Sts.Sts</v>
      </c>
      <c r="U131" t="s">
        <v>1824</v>
      </c>
      <c r="V131" t="s">
        <v>1541</v>
      </c>
      <c r="W131" t="s">
        <v>1538</v>
      </c>
      <c r="X131" t="s">
        <v>1547</v>
      </c>
      <c r="Y131" t="s">
        <v>1536</v>
      </c>
      <c r="Z131" t="s">
        <v>1554</v>
      </c>
      <c r="AA131" t="s">
        <v>1541</v>
      </c>
      <c r="AB131" t="s">
        <v>1538</v>
      </c>
      <c r="AC131" t="s">
        <v>1549</v>
      </c>
      <c r="AD131" t="s">
        <v>1536</v>
      </c>
      <c r="AE131" t="s">
        <v>1555</v>
      </c>
      <c r="AF131" t="s">
        <v>1541</v>
      </c>
      <c r="AG131" t="s">
        <v>1538</v>
      </c>
      <c r="AH131" t="s">
        <v>1551</v>
      </c>
      <c r="AI131" t="s">
        <v>1536</v>
      </c>
      <c r="AJ131" t="s">
        <v>1552</v>
      </c>
      <c r="AK131" t="s">
        <v>1553</v>
      </c>
    </row>
    <row r="132" spans="1:37" x14ac:dyDescent="0.3">
      <c r="A132" t="s">
        <v>1534</v>
      </c>
      <c r="B132" t="s">
        <v>1535</v>
      </c>
      <c r="C132" t="s">
        <v>1536</v>
      </c>
      <c r="D132" t="str">
        <f>CONCATENATE('PLC EPS Base'!B133,'PLC EPS Base'!C133)</f>
        <v>XF:23ID1-VA{Diag:06-GV:1}Err-Sts</v>
      </c>
      <c r="E132" t="s">
        <v>1537</v>
      </c>
      <c r="F132" t="s">
        <v>1538</v>
      </c>
      <c r="G132" t="s">
        <v>1539</v>
      </c>
      <c r="H132" t="s">
        <v>1536</v>
      </c>
      <c r="I132" t="s">
        <v>1822</v>
      </c>
      <c r="J132" t="s">
        <v>1541</v>
      </c>
      <c r="K132" t="s">
        <v>1538</v>
      </c>
      <c r="L132" t="s">
        <v>1542</v>
      </c>
      <c r="M132" t="s">
        <v>1536</v>
      </c>
      <c r="N132" t="s">
        <v>1543</v>
      </c>
      <c r="O132" t="s">
        <v>1541</v>
      </c>
      <c r="P132" t="s">
        <v>1538</v>
      </c>
      <c r="Q132" t="s">
        <v>1544</v>
      </c>
      <c r="R132" t="s">
        <v>1536</v>
      </c>
      <c r="S132" s="33" t="s">
        <v>1823</v>
      </c>
      <c r="T132" t="str">
        <f>'PLC EPS Base'!H133</f>
        <v>GV_17_Sts.StsFault</v>
      </c>
      <c r="U132" t="s">
        <v>1824</v>
      </c>
      <c r="V132" t="s">
        <v>1541</v>
      </c>
      <c r="W132" t="s">
        <v>1538</v>
      </c>
      <c r="X132" t="s">
        <v>1547</v>
      </c>
      <c r="Y132" t="s">
        <v>1536</v>
      </c>
      <c r="Z132" t="s">
        <v>1825</v>
      </c>
      <c r="AA132" t="s">
        <v>1541</v>
      </c>
      <c r="AB132" t="s">
        <v>1538</v>
      </c>
      <c r="AC132" t="s">
        <v>1549</v>
      </c>
      <c r="AD132" t="s">
        <v>1536</v>
      </c>
      <c r="AE132" t="s">
        <v>1826</v>
      </c>
      <c r="AF132" t="s">
        <v>1541</v>
      </c>
      <c r="AG132" t="s">
        <v>1538</v>
      </c>
      <c r="AH132" t="s">
        <v>1551</v>
      </c>
      <c r="AI132" t="s">
        <v>1536</v>
      </c>
      <c r="AJ132" t="s">
        <v>1556</v>
      </c>
      <c r="AK132" t="s">
        <v>1553</v>
      </c>
    </row>
    <row r="133" spans="1:37" x14ac:dyDescent="0.3">
      <c r="A133" t="s">
        <v>1534</v>
      </c>
      <c r="B133" t="s">
        <v>1535</v>
      </c>
      <c r="C133" t="s">
        <v>1536</v>
      </c>
      <c r="D133" t="str">
        <f>CONCATENATE('PLC EPS Base'!B134,'PLC EPS Base'!C134)</f>
        <v>XF:23ID1-VA{Diag:06-GV:1}Sts:FailOpn-Sts</v>
      </c>
      <c r="E133" t="s">
        <v>1537</v>
      </c>
      <c r="F133" t="s">
        <v>1538</v>
      </c>
      <c r="G133" t="s">
        <v>1539</v>
      </c>
      <c r="H133" t="s">
        <v>1536</v>
      </c>
      <c r="I133" t="s">
        <v>1822</v>
      </c>
      <c r="J133" t="s">
        <v>1541</v>
      </c>
      <c r="K133" t="s">
        <v>1538</v>
      </c>
      <c r="L133" t="s">
        <v>1542</v>
      </c>
      <c r="M133" t="s">
        <v>1536</v>
      </c>
      <c r="N133" t="s">
        <v>1543</v>
      </c>
      <c r="O133" t="s">
        <v>1541</v>
      </c>
      <c r="P133" t="s">
        <v>1538</v>
      </c>
      <c r="Q133" t="s">
        <v>1544</v>
      </c>
      <c r="R133" t="s">
        <v>1536</v>
      </c>
      <c r="S133" s="33" t="s">
        <v>1823</v>
      </c>
      <c r="T133" t="str">
        <f>'PLC EPS Base'!H134</f>
        <v>GV_17_Sts.FailedToOpn</v>
      </c>
      <c r="U133" t="s">
        <v>1824</v>
      </c>
      <c r="V133" t="s">
        <v>1541</v>
      </c>
      <c r="W133" t="s">
        <v>1538</v>
      </c>
      <c r="X133" t="s">
        <v>1547</v>
      </c>
      <c r="Y133" t="s">
        <v>1536</v>
      </c>
      <c r="Z133" t="s">
        <v>1825</v>
      </c>
      <c r="AA133" t="s">
        <v>1541</v>
      </c>
      <c r="AB133" t="s">
        <v>1538</v>
      </c>
      <c r="AC133" t="s">
        <v>1549</v>
      </c>
      <c r="AD133" t="s">
        <v>1536</v>
      </c>
      <c r="AE133" t="s">
        <v>1826</v>
      </c>
      <c r="AF133" t="s">
        <v>1541</v>
      </c>
      <c r="AG133" t="s">
        <v>1538</v>
      </c>
      <c r="AH133" t="s">
        <v>1551</v>
      </c>
      <c r="AI133" t="s">
        <v>1536</v>
      </c>
      <c r="AJ133" t="s">
        <v>1556</v>
      </c>
      <c r="AK133" t="s">
        <v>1553</v>
      </c>
    </row>
    <row r="134" spans="1:37" x14ac:dyDescent="0.3">
      <c r="A134" t="s">
        <v>1534</v>
      </c>
      <c r="B134" t="s">
        <v>1535</v>
      </c>
      <c r="C134" t="s">
        <v>1536</v>
      </c>
      <c r="D134" t="str">
        <f>CONCATENATE('PLC EPS Base'!B135,'PLC EPS Base'!C135)</f>
        <v>XF:23ID1-VA{Diag:06-GV:1}Sts:FailCls-Sts</v>
      </c>
      <c r="E134" t="s">
        <v>1537</v>
      </c>
      <c r="F134" t="s">
        <v>1538</v>
      </c>
      <c r="G134" t="s">
        <v>1539</v>
      </c>
      <c r="H134" t="s">
        <v>1536</v>
      </c>
      <c r="I134" t="s">
        <v>1822</v>
      </c>
      <c r="J134" t="s">
        <v>1541</v>
      </c>
      <c r="K134" t="s">
        <v>1538</v>
      </c>
      <c r="L134" t="s">
        <v>1542</v>
      </c>
      <c r="M134" t="s">
        <v>1536</v>
      </c>
      <c r="N134" t="s">
        <v>1543</v>
      </c>
      <c r="O134" t="s">
        <v>1541</v>
      </c>
      <c r="P134" t="s">
        <v>1538</v>
      </c>
      <c r="Q134" t="s">
        <v>1544</v>
      </c>
      <c r="R134" t="s">
        <v>1536</v>
      </c>
      <c r="S134" s="33" t="s">
        <v>1823</v>
      </c>
      <c r="T134" t="str">
        <f>'PLC EPS Base'!H135</f>
        <v>GV_17_Sts.FailedToCls</v>
      </c>
      <c r="U134" t="s">
        <v>1824</v>
      </c>
      <c r="V134" t="s">
        <v>1541</v>
      </c>
      <c r="W134" t="s">
        <v>1538</v>
      </c>
      <c r="X134" t="s">
        <v>1547</v>
      </c>
      <c r="Y134" t="s">
        <v>1536</v>
      </c>
      <c r="Z134" t="s">
        <v>1825</v>
      </c>
      <c r="AA134" t="s">
        <v>1541</v>
      </c>
      <c r="AB134" t="s">
        <v>1538</v>
      </c>
      <c r="AC134" t="s">
        <v>1549</v>
      </c>
      <c r="AD134" t="s">
        <v>1536</v>
      </c>
      <c r="AE134" t="s">
        <v>1826</v>
      </c>
      <c r="AF134" t="s">
        <v>1541</v>
      </c>
      <c r="AG134" t="s">
        <v>1538</v>
      </c>
      <c r="AH134" t="s">
        <v>1551</v>
      </c>
      <c r="AI134" t="s">
        <v>1536</v>
      </c>
      <c r="AJ134" t="s">
        <v>1556</v>
      </c>
      <c r="AK134" t="s">
        <v>1553</v>
      </c>
    </row>
    <row r="135" spans="1:37" x14ac:dyDescent="0.3">
      <c r="A135" t="s">
        <v>1534</v>
      </c>
      <c r="B135" t="s">
        <v>1535</v>
      </c>
      <c r="C135" t="s">
        <v>1536</v>
      </c>
      <c r="D135" t="str">
        <f>CONCATENATE('PLC EPS Base'!B136,'PLC EPS Base'!C136)</f>
        <v>XF:23ID1-VA{Diag:06-GV:1}Sts:US_Intlk-Sts</v>
      </c>
      <c r="E135" t="s">
        <v>1537</v>
      </c>
      <c r="F135" t="s">
        <v>1538</v>
      </c>
      <c r="G135" t="s">
        <v>1539</v>
      </c>
      <c r="H135" t="s">
        <v>1536</v>
      </c>
      <c r="I135" t="s">
        <v>1822</v>
      </c>
      <c r="J135" t="s">
        <v>1541</v>
      </c>
      <c r="K135" t="s">
        <v>1538</v>
      </c>
      <c r="L135" t="s">
        <v>1542</v>
      </c>
      <c r="M135" t="s">
        <v>1536</v>
      </c>
      <c r="N135" t="s">
        <v>1543</v>
      </c>
      <c r="O135" t="s">
        <v>1541</v>
      </c>
      <c r="P135" t="s">
        <v>1538</v>
      </c>
      <c r="Q135" t="s">
        <v>1544</v>
      </c>
      <c r="R135" t="s">
        <v>1536</v>
      </c>
      <c r="S135" s="33" t="s">
        <v>1823</v>
      </c>
      <c r="T135" t="str">
        <f>'PLC EPS Base'!H136</f>
        <v>GV_17_Sts.LockUS</v>
      </c>
      <c r="U135" t="s">
        <v>1824</v>
      </c>
      <c r="V135" t="s">
        <v>1541</v>
      </c>
      <c r="W135" t="s">
        <v>1538</v>
      </c>
      <c r="X135" t="s">
        <v>1547</v>
      </c>
      <c r="Y135" t="s">
        <v>1536</v>
      </c>
      <c r="Z135" t="s">
        <v>1827</v>
      </c>
      <c r="AA135" t="s">
        <v>1541</v>
      </c>
      <c r="AB135" t="s">
        <v>1538</v>
      </c>
      <c r="AC135" t="s">
        <v>1549</v>
      </c>
      <c r="AD135" t="s">
        <v>1536</v>
      </c>
      <c r="AE135" t="s">
        <v>1826</v>
      </c>
      <c r="AF135" t="s">
        <v>1541</v>
      </c>
      <c r="AG135" t="s">
        <v>1538</v>
      </c>
      <c r="AH135" t="s">
        <v>1551</v>
      </c>
      <c r="AI135" t="s">
        <v>1536</v>
      </c>
      <c r="AJ135" t="s">
        <v>1556</v>
      </c>
      <c r="AK135" t="s">
        <v>1553</v>
      </c>
    </row>
    <row r="136" spans="1:37" x14ac:dyDescent="0.3">
      <c r="A136" t="s">
        <v>1534</v>
      </c>
      <c r="B136" t="s">
        <v>1535</v>
      </c>
      <c r="C136" t="s">
        <v>1536</v>
      </c>
      <c r="D136" t="str">
        <f>CONCATENATE('PLC EPS Base'!B137,'PLC EPS Base'!C137)</f>
        <v>XF:23ID1-VA{Diag:06-GV:1}Sts:DS_Intlk-Sts</v>
      </c>
      <c r="E136" t="s">
        <v>1537</v>
      </c>
      <c r="F136" t="s">
        <v>1538</v>
      </c>
      <c r="G136" t="s">
        <v>1539</v>
      </c>
      <c r="H136" t="s">
        <v>1536</v>
      </c>
      <c r="I136" t="s">
        <v>1822</v>
      </c>
      <c r="J136" t="s">
        <v>1541</v>
      </c>
      <c r="K136" t="s">
        <v>1538</v>
      </c>
      <c r="L136" t="s">
        <v>1542</v>
      </c>
      <c r="M136" t="s">
        <v>1536</v>
      </c>
      <c r="N136" t="s">
        <v>1543</v>
      </c>
      <c r="O136" t="s">
        <v>1541</v>
      </c>
      <c r="P136" t="s">
        <v>1538</v>
      </c>
      <c r="Q136" t="s">
        <v>1544</v>
      </c>
      <c r="R136" t="s">
        <v>1536</v>
      </c>
      <c r="S136" s="33" t="s">
        <v>1823</v>
      </c>
      <c r="T136" t="str">
        <f>'PLC EPS Base'!H137</f>
        <v>GV_17_Sts.LockDS</v>
      </c>
      <c r="U136" t="s">
        <v>1824</v>
      </c>
      <c r="V136" t="s">
        <v>1541</v>
      </c>
      <c r="W136" t="s">
        <v>1538</v>
      </c>
      <c r="X136" t="s">
        <v>1547</v>
      </c>
      <c r="Y136" t="s">
        <v>1536</v>
      </c>
      <c r="Z136" t="s">
        <v>1827</v>
      </c>
      <c r="AA136" t="s">
        <v>1541</v>
      </c>
      <c r="AB136" t="s">
        <v>1538</v>
      </c>
      <c r="AC136" t="s">
        <v>1549</v>
      </c>
      <c r="AD136" t="s">
        <v>1536</v>
      </c>
      <c r="AE136" t="s">
        <v>1826</v>
      </c>
      <c r="AF136" t="s">
        <v>1541</v>
      </c>
      <c r="AG136" t="s">
        <v>1538</v>
      </c>
      <c r="AH136" t="s">
        <v>1551</v>
      </c>
      <c r="AI136" t="s">
        <v>1536</v>
      </c>
      <c r="AJ136" t="s">
        <v>1556</v>
      </c>
      <c r="AK136" t="s">
        <v>1553</v>
      </c>
    </row>
    <row r="137" spans="1:37" x14ac:dyDescent="0.3">
      <c r="A137" t="s">
        <v>1534</v>
      </c>
      <c r="B137" t="s">
        <v>1828</v>
      </c>
      <c r="C137" t="s">
        <v>1536</v>
      </c>
      <c r="D137" t="str">
        <f>CONCATENATE('PLC EPS Base'!B138,'PLC EPS Base'!C138)</f>
        <v>XF:23ID1-VA{Diag:06-GV:1}Cmd:Opn-Cmd</v>
      </c>
      <c r="E137" t="s">
        <v>1537</v>
      </c>
      <c r="F137" t="s">
        <v>1538</v>
      </c>
      <c r="G137" t="s">
        <v>1539</v>
      </c>
      <c r="H137" t="s">
        <v>1536</v>
      </c>
      <c r="I137" t="s">
        <v>1829</v>
      </c>
      <c r="J137" t="s">
        <v>1541</v>
      </c>
      <c r="K137" t="s">
        <v>1538</v>
      </c>
      <c r="L137" t="s">
        <v>1542</v>
      </c>
      <c r="M137" t="s">
        <v>1536</v>
      </c>
      <c r="N137" t="s">
        <v>1543</v>
      </c>
      <c r="O137" t="s">
        <v>1541</v>
      </c>
      <c r="P137" t="s">
        <v>1538</v>
      </c>
      <c r="Q137" t="s">
        <v>1830</v>
      </c>
      <c r="R137" t="s">
        <v>1536</v>
      </c>
      <c r="S137" s="33" t="s">
        <v>1823</v>
      </c>
      <c r="T137" t="str">
        <f>'PLC EPS Base'!H138</f>
        <v>GV_17_Cmd.OpnCmd</v>
      </c>
      <c r="U137" t="s">
        <v>1824</v>
      </c>
      <c r="AK137" t="s">
        <v>1553</v>
      </c>
    </row>
    <row r="138" spans="1:37" x14ac:dyDescent="0.3">
      <c r="A138" t="s">
        <v>1534</v>
      </c>
      <c r="B138" t="s">
        <v>1828</v>
      </c>
      <c r="C138" t="s">
        <v>1536</v>
      </c>
      <c r="D138" t="str">
        <f>CONCATENATE('PLC EPS Base'!B139,'PLC EPS Base'!C139)</f>
        <v>XF:23ID1-VA{Diag:06-GV:1}Cmd:Cls-Cmd</v>
      </c>
      <c r="E138" t="s">
        <v>1537</v>
      </c>
      <c r="F138" t="s">
        <v>1538</v>
      </c>
      <c r="G138" t="s">
        <v>1539</v>
      </c>
      <c r="H138" t="s">
        <v>1536</v>
      </c>
      <c r="I138" t="s">
        <v>1829</v>
      </c>
      <c r="J138" t="s">
        <v>1541</v>
      </c>
      <c r="K138" t="s">
        <v>1538</v>
      </c>
      <c r="L138" t="s">
        <v>1542</v>
      </c>
      <c r="M138" t="s">
        <v>1536</v>
      </c>
      <c r="N138" t="s">
        <v>1543</v>
      </c>
      <c r="O138" t="s">
        <v>1541</v>
      </c>
      <c r="P138" t="s">
        <v>1538</v>
      </c>
      <c r="Q138" t="s">
        <v>1830</v>
      </c>
      <c r="R138" t="s">
        <v>1536</v>
      </c>
      <c r="S138" s="33" t="s">
        <v>1823</v>
      </c>
      <c r="T138" t="str">
        <f>'PLC EPS Base'!H139</f>
        <v>GV_17_Cmd.ClsCmd</v>
      </c>
      <c r="U138" t="s">
        <v>1824</v>
      </c>
      <c r="AK138" t="s">
        <v>1553</v>
      </c>
    </row>
    <row r="139" spans="1:37" x14ac:dyDescent="0.3">
      <c r="A139" t="s">
        <v>1534</v>
      </c>
      <c r="B139" t="s">
        <v>1535</v>
      </c>
      <c r="C139" t="s">
        <v>1536</v>
      </c>
      <c r="D139" t="str">
        <f>CONCATENATE('PLC EPS Base'!B140,'PLC EPS Base'!C140)</f>
        <v>XF:23ID2-VA{Diag:01-GV:1}Pos-Sts</v>
      </c>
      <c r="E139" t="s">
        <v>1537</v>
      </c>
      <c r="F139" t="s">
        <v>1538</v>
      </c>
      <c r="G139" t="s">
        <v>1539</v>
      </c>
      <c r="H139" t="s">
        <v>1536</v>
      </c>
      <c r="I139" t="s">
        <v>1822</v>
      </c>
      <c r="J139" t="s">
        <v>1541</v>
      </c>
      <c r="K139" t="s">
        <v>1538</v>
      </c>
      <c r="L139" t="s">
        <v>1542</v>
      </c>
      <c r="M139" t="s">
        <v>1536</v>
      </c>
      <c r="N139" t="s">
        <v>1543</v>
      </c>
      <c r="O139" t="s">
        <v>1541</v>
      </c>
      <c r="P139" t="s">
        <v>1538</v>
      </c>
      <c r="Q139" t="s">
        <v>1544</v>
      </c>
      <c r="R139" t="s">
        <v>1536</v>
      </c>
      <c r="S139" s="33" t="s">
        <v>1823</v>
      </c>
      <c r="T139" t="str">
        <f>'PLC EPS Base'!H140</f>
        <v>GV_18_Sts.Sts</v>
      </c>
      <c r="U139" t="s">
        <v>1824</v>
      </c>
      <c r="V139" t="s">
        <v>1541</v>
      </c>
      <c r="W139" t="s">
        <v>1538</v>
      </c>
      <c r="X139" t="s">
        <v>1547</v>
      </c>
      <c r="Y139" t="s">
        <v>1536</v>
      </c>
      <c r="Z139" t="s">
        <v>1554</v>
      </c>
      <c r="AA139" t="s">
        <v>1541</v>
      </c>
      <c r="AB139" t="s">
        <v>1538</v>
      </c>
      <c r="AC139" t="s">
        <v>1549</v>
      </c>
      <c r="AD139" t="s">
        <v>1536</v>
      </c>
      <c r="AE139" t="s">
        <v>1555</v>
      </c>
      <c r="AF139" t="s">
        <v>1541</v>
      </c>
      <c r="AG139" t="s">
        <v>1538</v>
      </c>
      <c r="AH139" t="s">
        <v>1551</v>
      </c>
      <c r="AI139" t="s">
        <v>1536</v>
      </c>
      <c r="AJ139" t="s">
        <v>1552</v>
      </c>
      <c r="AK139" t="s">
        <v>1553</v>
      </c>
    </row>
    <row r="140" spans="1:37" x14ac:dyDescent="0.3">
      <c r="A140" t="s">
        <v>1534</v>
      </c>
      <c r="B140" t="s">
        <v>1535</v>
      </c>
      <c r="C140" t="s">
        <v>1536</v>
      </c>
      <c r="D140" t="str">
        <f>CONCATENATE('PLC EPS Base'!B141,'PLC EPS Base'!C141)</f>
        <v>XF:23ID2-VA{Diag:01-GV:1}Err-Sts</v>
      </c>
      <c r="E140" t="s">
        <v>1537</v>
      </c>
      <c r="F140" t="s">
        <v>1538</v>
      </c>
      <c r="G140" t="s">
        <v>1539</v>
      </c>
      <c r="H140" t="s">
        <v>1536</v>
      </c>
      <c r="I140" t="s">
        <v>1822</v>
      </c>
      <c r="J140" t="s">
        <v>1541</v>
      </c>
      <c r="K140" t="s">
        <v>1538</v>
      </c>
      <c r="L140" t="s">
        <v>1542</v>
      </c>
      <c r="M140" t="s">
        <v>1536</v>
      </c>
      <c r="N140" t="s">
        <v>1543</v>
      </c>
      <c r="O140" t="s">
        <v>1541</v>
      </c>
      <c r="P140" t="s">
        <v>1538</v>
      </c>
      <c r="Q140" t="s">
        <v>1544</v>
      </c>
      <c r="R140" t="s">
        <v>1536</v>
      </c>
      <c r="S140" s="33" t="s">
        <v>1823</v>
      </c>
      <c r="T140" t="str">
        <f>'PLC EPS Base'!H141</f>
        <v>GV_18_Sts.StsFault</v>
      </c>
      <c r="U140" t="s">
        <v>1824</v>
      </c>
      <c r="V140" t="s">
        <v>1541</v>
      </c>
      <c r="W140" t="s">
        <v>1538</v>
      </c>
      <c r="X140" t="s">
        <v>1547</v>
      </c>
      <c r="Y140" t="s">
        <v>1536</v>
      </c>
      <c r="Z140" t="s">
        <v>1825</v>
      </c>
      <c r="AA140" t="s">
        <v>1541</v>
      </c>
      <c r="AB140" t="s">
        <v>1538</v>
      </c>
      <c r="AC140" t="s">
        <v>1549</v>
      </c>
      <c r="AD140" t="s">
        <v>1536</v>
      </c>
      <c r="AE140" t="s">
        <v>1826</v>
      </c>
      <c r="AF140" t="s">
        <v>1541</v>
      </c>
      <c r="AG140" t="s">
        <v>1538</v>
      </c>
      <c r="AH140" t="s">
        <v>1551</v>
      </c>
      <c r="AI140" t="s">
        <v>1536</v>
      </c>
      <c r="AJ140" t="s">
        <v>1556</v>
      </c>
      <c r="AK140" t="s">
        <v>1553</v>
      </c>
    </row>
    <row r="141" spans="1:37" x14ac:dyDescent="0.3">
      <c r="A141" t="s">
        <v>1534</v>
      </c>
      <c r="B141" t="s">
        <v>1535</v>
      </c>
      <c r="C141" t="s">
        <v>1536</v>
      </c>
      <c r="D141" t="str">
        <f>CONCATENATE('PLC EPS Base'!B142,'PLC EPS Base'!C142)</f>
        <v>XF:23ID2-VA{Diag:01-GV:1}Sts:FailOpn-Sts</v>
      </c>
      <c r="E141" t="s">
        <v>1537</v>
      </c>
      <c r="F141" t="s">
        <v>1538</v>
      </c>
      <c r="G141" t="s">
        <v>1539</v>
      </c>
      <c r="H141" t="s">
        <v>1536</v>
      </c>
      <c r="I141" t="s">
        <v>1822</v>
      </c>
      <c r="J141" t="s">
        <v>1541</v>
      </c>
      <c r="K141" t="s">
        <v>1538</v>
      </c>
      <c r="L141" t="s">
        <v>1542</v>
      </c>
      <c r="M141" t="s">
        <v>1536</v>
      </c>
      <c r="N141" t="s">
        <v>1543</v>
      </c>
      <c r="O141" t="s">
        <v>1541</v>
      </c>
      <c r="P141" t="s">
        <v>1538</v>
      </c>
      <c r="Q141" t="s">
        <v>1544</v>
      </c>
      <c r="R141" t="s">
        <v>1536</v>
      </c>
      <c r="S141" s="33" t="s">
        <v>1823</v>
      </c>
      <c r="T141" t="str">
        <f>'PLC EPS Base'!H142</f>
        <v>GV_18_Sts.FailedToOpn</v>
      </c>
      <c r="U141" t="s">
        <v>1824</v>
      </c>
      <c r="V141" t="s">
        <v>1541</v>
      </c>
      <c r="W141" t="s">
        <v>1538</v>
      </c>
      <c r="X141" t="s">
        <v>1547</v>
      </c>
      <c r="Y141" t="s">
        <v>1536</v>
      </c>
      <c r="Z141" t="s">
        <v>1825</v>
      </c>
      <c r="AA141" t="s">
        <v>1541</v>
      </c>
      <c r="AB141" t="s">
        <v>1538</v>
      </c>
      <c r="AC141" t="s">
        <v>1549</v>
      </c>
      <c r="AD141" t="s">
        <v>1536</v>
      </c>
      <c r="AE141" t="s">
        <v>1826</v>
      </c>
      <c r="AF141" t="s">
        <v>1541</v>
      </c>
      <c r="AG141" t="s">
        <v>1538</v>
      </c>
      <c r="AH141" t="s">
        <v>1551</v>
      </c>
      <c r="AI141" t="s">
        <v>1536</v>
      </c>
      <c r="AJ141" t="s">
        <v>1556</v>
      </c>
      <c r="AK141" t="s">
        <v>1553</v>
      </c>
    </row>
    <row r="142" spans="1:37" x14ac:dyDescent="0.3">
      <c r="A142" t="s">
        <v>1534</v>
      </c>
      <c r="B142" t="s">
        <v>1535</v>
      </c>
      <c r="C142" t="s">
        <v>1536</v>
      </c>
      <c r="D142" t="str">
        <f>CONCATENATE('PLC EPS Base'!B143,'PLC EPS Base'!C143)</f>
        <v>XF:23ID2-VA{Diag:01-GV:1}Sts:FailCls-Sts</v>
      </c>
      <c r="E142" t="s">
        <v>1537</v>
      </c>
      <c r="F142" t="s">
        <v>1538</v>
      </c>
      <c r="G142" t="s">
        <v>1539</v>
      </c>
      <c r="H142" t="s">
        <v>1536</v>
      </c>
      <c r="I142" t="s">
        <v>1822</v>
      </c>
      <c r="J142" t="s">
        <v>1541</v>
      </c>
      <c r="K142" t="s">
        <v>1538</v>
      </c>
      <c r="L142" t="s">
        <v>1542</v>
      </c>
      <c r="M142" t="s">
        <v>1536</v>
      </c>
      <c r="N142" t="s">
        <v>1543</v>
      </c>
      <c r="O142" t="s">
        <v>1541</v>
      </c>
      <c r="P142" t="s">
        <v>1538</v>
      </c>
      <c r="Q142" t="s">
        <v>1544</v>
      </c>
      <c r="R142" t="s">
        <v>1536</v>
      </c>
      <c r="S142" s="33" t="s">
        <v>1823</v>
      </c>
      <c r="T142" t="str">
        <f>'PLC EPS Base'!H143</f>
        <v>GV_18_Sts.FailedToCls</v>
      </c>
      <c r="U142" t="s">
        <v>1824</v>
      </c>
      <c r="V142" t="s">
        <v>1541</v>
      </c>
      <c r="W142" t="s">
        <v>1538</v>
      </c>
      <c r="X142" t="s">
        <v>1547</v>
      </c>
      <c r="Y142" t="s">
        <v>1536</v>
      </c>
      <c r="Z142" t="s">
        <v>1825</v>
      </c>
      <c r="AA142" t="s">
        <v>1541</v>
      </c>
      <c r="AB142" t="s">
        <v>1538</v>
      </c>
      <c r="AC142" t="s">
        <v>1549</v>
      </c>
      <c r="AD142" t="s">
        <v>1536</v>
      </c>
      <c r="AE142" t="s">
        <v>1826</v>
      </c>
      <c r="AF142" t="s">
        <v>1541</v>
      </c>
      <c r="AG142" t="s">
        <v>1538</v>
      </c>
      <c r="AH142" t="s">
        <v>1551</v>
      </c>
      <c r="AI142" t="s">
        <v>1536</v>
      </c>
      <c r="AJ142" t="s">
        <v>1556</v>
      </c>
      <c r="AK142" t="s">
        <v>1553</v>
      </c>
    </row>
    <row r="143" spans="1:37" x14ac:dyDescent="0.3">
      <c r="A143" t="s">
        <v>1534</v>
      </c>
      <c r="B143" t="s">
        <v>1535</v>
      </c>
      <c r="C143" t="s">
        <v>1536</v>
      </c>
      <c r="D143" t="str">
        <f>CONCATENATE('PLC EPS Base'!B144,'PLC EPS Base'!C144)</f>
        <v>XF:23ID2-VA{Diag:01-GV:1}Sts:US_Intlk-Sts</v>
      </c>
      <c r="E143" t="s">
        <v>1537</v>
      </c>
      <c r="F143" t="s">
        <v>1538</v>
      </c>
      <c r="G143" t="s">
        <v>1539</v>
      </c>
      <c r="H143" t="s">
        <v>1536</v>
      </c>
      <c r="I143" t="s">
        <v>1822</v>
      </c>
      <c r="J143" t="s">
        <v>1541</v>
      </c>
      <c r="K143" t="s">
        <v>1538</v>
      </c>
      <c r="L143" t="s">
        <v>1542</v>
      </c>
      <c r="M143" t="s">
        <v>1536</v>
      </c>
      <c r="N143" t="s">
        <v>1543</v>
      </c>
      <c r="O143" t="s">
        <v>1541</v>
      </c>
      <c r="P143" t="s">
        <v>1538</v>
      </c>
      <c r="Q143" t="s">
        <v>1544</v>
      </c>
      <c r="R143" t="s">
        <v>1536</v>
      </c>
      <c r="S143" s="33" t="s">
        <v>1823</v>
      </c>
      <c r="T143" t="str">
        <f>'PLC EPS Base'!H144</f>
        <v>GV_18_Sts.LockUS</v>
      </c>
      <c r="U143" t="s">
        <v>1824</v>
      </c>
      <c r="V143" t="s">
        <v>1541</v>
      </c>
      <c r="W143" t="s">
        <v>1538</v>
      </c>
      <c r="X143" t="s">
        <v>1547</v>
      </c>
      <c r="Y143" t="s">
        <v>1536</v>
      </c>
      <c r="Z143" t="s">
        <v>1827</v>
      </c>
      <c r="AA143" t="s">
        <v>1541</v>
      </c>
      <c r="AB143" t="s">
        <v>1538</v>
      </c>
      <c r="AC143" t="s">
        <v>1549</v>
      </c>
      <c r="AD143" t="s">
        <v>1536</v>
      </c>
      <c r="AE143" t="s">
        <v>1826</v>
      </c>
      <c r="AF143" t="s">
        <v>1541</v>
      </c>
      <c r="AG143" t="s">
        <v>1538</v>
      </c>
      <c r="AH143" t="s">
        <v>1551</v>
      </c>
      <c r="AI143" t="s">
        <v>1536</v>
      </c>
      <c r="AJ143" t="s">
        <v>1556</v>
      </c>
      <c r="AK143" t="s">
        <v>1553</v>
      </c>
    </row>
    <row r="144" spans="1:37" x14ac:dyDescent="0.3">
      <c r="A144" t="s">
        <v>1534</v>
      </c>
      <c r="B144" t="s">
        <v>1535</v>
      </c>
      <c r="C144" t="s">
        <v>1536</v>
      </c>
      <c r="D144" t="str">
        <f>CONCATENATE('PLC EPS Base'!B145,'PLC EPS Base'!C145)</f>
        <v>XF:23ID2-VA{Diag:01-GV:1}Sts:DS_Intlk-Sts</v>
      </c>
      <c r="E144" t="s">
        <v>1537</v>
      </c>
      <c r="F144" t="s">
        <v>1538</v>
      </c>
      <c r="G144" t="s">
        <v>1539</v>
      </c>
      <c r="H144" t="s">
        <v>1536</v>
      </c>
      <c r="I144" t="s">
        <v>1822</v>
      </c>
      <c r="J144" t="s">
        <v>1541</v>
      </c>
      <c r="K144" t="s">
        <v>1538</v>
      </c>
      <c r="L144" t="s">
        <v>1542</v>
      </c>
      <c r="M144" t="s">
        <v>1536</v>
      </c>
      <c r="N144" t="s">
        <v>1543</v>
      </c>
      <c r="O144" t="s">
        <v>1541</v>
      </c>
      <c r="P144" t="s">
        <v>1538</v>
      </c>
      <c r="Q144" t="s">
        <v>1544</v>
      </c>
      <c r="R144" t="s">
        <v>1536</v>
      </c>
      <c r="S144" s="33" t="s">
        <v>1823</v>
      </c>
      <c r="T144" t="str">
        <f>'PLC EPS Base'!H145</f>
        <v>GV_18_Sts.LockDS</v>
      </c>
      <c r="U144" t="s">
        <v>1824</v>
      </c>
      <c r="V144" t="s">
        <v>1541</v>
      </c>
      <c r="W144" t="s">
        <v>1538</v>
      </c>
      <c r="X144" t="s">
        <v>1547</v>
      </c>
      <c r="Y144" t="s">
        <v>1536</v>
      </c>
      <c r="Z144" t="s">
        <v>1827</v>
      </c>
      <c r="AA144" t="s">
        <v>1541</v>
      </c>
      <c r="AB144" t="s">
        <v>1538</v>
      </c>
      <c r="AC144" t="s">
        <v>1549</v>
      </c>
      <c r="AD144" t="s">
        <v>1536</v>
      </c>
      <c r="AE144" t="s">
        <v>1826</v>
      </c>
      <c r="AF144" t="s">
        <v>1541</v>
      </c>
      <c r="AG144" t="s">
        <v>1538</v>
      </c>
      <c r="AH144" t="s">
        <v>1551</v>
      </c>
      <c r="AI144" t="s">
        <v>1536</v>
      </c>
      <c r="AJ144" t="s">
        <v>1556</v>
      </c>
      <c r="AK144" t="s">
        <v>1553</v>
      </c>
    </row>
    <row r="145" spans="1:37" x14ac:dyDescent="0.3">
      <c r="A145" t="s">
        <v>1534</v>
      </c>
      <c r="B145" t="s">
        <v>1828</v>
      </c>
      <c r="C145" t="s">
        <v>1536</v>
      </c>
      <c r="D145" t="str">
        <f>CONCATENATE('PLC EPS Base'!B146,'PLC EPS Base'!C146)</f>
        <v>XF:23ID2-VA{Diag:01-GV:1}Cmd:Opn-Cmd</v>
      </c>
      <c r="E145" t="s">
        <v>1537</v>
      </c>
      <c r="F145" t="s">
        <v>1538</v>
      </c>
      <c r="G145" t="s">
        <v>1539</v>
      </c>
      <c r="H145" t="s">
        <v>1536</v>
      </c>
      <c r="I145" t="s">
        <v>1829</v>
      </c>
      <c r="J145" t="s">
        <v>1541</v>
      </c>
      <c r="K145" t="s">
        <v>1538</v>
      </c>
      <c r="L145" t="s">
        <v>1542</v>
      </c>
      <c r="M145" t="s">
        <v>1536</v>
      </c>
      <c r="N145" t="s">
        <v>1543</v>
      </c>
      <c r="O145" t="s">
        <v>1541</v>
      </c>
      <c r="P145" t="s">
        <v>1538</v>
      </c>
      <c r="Q145" t="s">
        <v>1830</v>
      </c>
      <c r="R145" t="s">
        <v>1536</v>
      </c>
      <c r="S145" s="33" t="s">
        <v>1823</v>
      </c>
      <c r="T145" t="str">
        <f>'PLC EPS Base'!H146</f>
        <v>GV_18_Cmd.OpnCmd</v>
      </c>
      <c r="U145" t="s">
        <v>1824</v>
      </c>
      <c r="AK145" t="s">
        <v>1553</v>
      </c>
    </row>
    <row r="146" spans="1:37" x14ac:dyDescent="0.3">
      <c r="A146" t="s">
        <v>1534</v>
      </c>
      <c r="B146" t="s">
        <v>1828</v>
      </c>
      <c r="C146" t="s">
        <v>1536</v>
      </c>
      <c r="D146" t="str">
        <f>CONCATENATE('PLC EPS Base'!B147,'PLC EPS Base'!C147)</f>
        <v>XF:23ID2-VA{Diag:01-GV:1}Cmd:Cls-Cmd</v>
      </c>
      <c r="E146" t="s">
        <v>1537</v>
      </c>
      <c r="F146" t="s">
        <v>1538</v>
      </c>
      <c r="G146" t="s">
        <v>1539</v>
      </c>
      <c r="H146" t="s">
        <v>1536</v>
      </c>
      <c r="I146" t="s">
        <v>1829</v>
      </c>
      <c r="J146" t="s">
        <v>1541</v>
      </c>
      <c r="K146" t="s">
        <v>1538</v>
      </c>
      <c r="L146" t="s">
        <v>1542</v>
      </c>
      <c r="M146" t="s">
        <v>1536</v>
      </c>
      <c r="N146" t="s">
        <v>1543</v>
      </c>
      <c r="O146" t="s">
        <v>1541</v>
      </c>
      <c r="P146" t="s">
        <v>1538</v>
      </c>
      <c r="Q146" t="s">
        <v>1830</v>
      </c>
      <c r="R146" t="s">
        <v>1536</v>
      </c>
      <c r="S146" s="33" t="s">
        <v>1823</v>
      </c>
      <c r="T146" t="str">
        <f>'PLC EPS Base'!H147</f>
        <v>GV_18_Cmd.ClsCmd</v>
      </c>
      <c r="U146" t="s">
        <v>1824</v>
      </c>
      <c r="AK146" t="s">
        <v>1553</v>
      </c>
    </row>
    <row r="147" spans="1:37" x14ac:dyDescent="0.3">
      <c r="A147" t="s">
        <v>1534</v>
      </c>
      <c r="B147" t="s">
        <v>1535</v>
      </c>
      <c r="C147" t="s">
        <v>1536</v>
      </c>
      <c r="D147" t="str">
        <f>CONCATENATE('PLC EPS Base'!B148,'PLC EPS Base'!C148)</f>
        <v>XF:23ID2-VA{Mon-GV:1}Pos-Sts</v>
      </c>
      <c r="E147" t="s">
        <v>1537</v>
      </c>
      <c r="F147" t="s">
        <v>1538</v>
      </c>
      <c r="G147" t="s">
        <v>1539</v>
      </c>
      <c r="H147" t="s">
        <v>1536</v>
      </c>
      <c r="I147" t="s">
        <v>1822</v>
      </c>
      <c r="J147" t="s">
        <v>1541</v>
      </c>
      <c r="K147" t="s">
        <v>1538</v>
      </c>
      <c r="L147" t="s">
        <v>1542</v>
      </c>
      <c r="M147" t="s">
        <v>1536</v>
      </c>
      <c r="N147" t="s">
        <v>1543</v>
      </c>
      <c r="O147" t="s">
        <v>1541</v>
      </c>
      <c r="P147" t="s">
        <v>1538</v>
      </c>
      <c r="Q147" t="s">
        <v>1544</v>
      </c>
      <c r="R147" t="s">
        <v>1536</v>
      </c>
      <c r="S147" s="33" t="s">
        <v>1823</v>
      </c>
      <c r="T147" t="str">
        <f>'PLC EPS Base'!H148</f>
        <v>GV_19_Sts.Sts</v>
      </c>
      <c r="U147" t="s">
        <v>1824</v>
      </c>
      <c r="V147" t="s">
        <v>1541</v>
      </c>
      <c r="W147" t="s">
        <v>1538</v>
      </c>
      <c r="X147" t="s">
        <v>1547</v>
      </c>
      <c r="Y147" t="s">
        <v>1536</v>
      </c>
      <c r="Z147" t="s">
        <v>1554</v>
      </c>
      <c r="AA147" t="s">
        <v>1541</v>
      </c>
      <c r="AB147" t="s">
        <v>1538</v>
      </c>
      <c r="AC147" t="s">
        <v>1549</v>
      </c>
      <c r="AD147" t="s">
        <v>1536</v>
      </c>
      <c r="AE147" t="s">
        <v>1555</v>
      </c>
      <c r="AF147" t="s">
        <v>1541</v>
      </c>
      <c r="AG147" t="s">
        <v>1538</v>
      </c>
      <c r="AH147" t="s">
        <v>1551</v>
      </c>
      <c r="AI147" t="s">
        <v>1536</v>
      </c>
      <c r="AJ147" t="s">
        <v>1552</v>
      </c>
      <c r="AK147" t="s">
        <v>1553</v>
      </c>
    </row>
    <row r="148" spans="1:37" x14ac:dyDescent="0.3">
      <c r="A148" t="s">
        <v>1534</v>
      </c>
      <c r="B148" t="s">
        <v>1535</v>
      </c>
      <c r="C148" t="s">
        <v>1536</v>
      </c>
      <c r="D148" t="str">
        <f>CONCATENATE('PLC EPS Base'!B149,'PLC EPS Base'!C149)</f>
        <v>XF:23ID2-VA{Mon-GV:1}Err-Sts</v>
      </c>
      <c r="E148" t="s">
        <v>1537</v>
      </c>
      <c r="F148" t="s">
        <v>1538</v>
      </c>
      <c r="G148" t="s">
        <v>1539</v>
      </c>
      <c r="H148" t="s">
        <v>1536</v>
      </c>
      <c r="I148" t="s">
        <v>1822</v>
      </c>
      <c r="J148" t="s">
        <v>1541</v>
      </c>
      <c r="K148" t="s">
        <v>1538</v>
      </c>
      <c r="L148" t="s">
        <v>1542</v>
      </c>
      <c r="M148" t="s">
        <v>1536</v>
      </c>
      <c r="N148" t="s">
        <v>1543</v>
      </c>
      <c r="O148" t="s">
        <v>1541</v>
      </c>
      <c r="P148" t="s">
        <v>1538</v>
      </c>
      <c r="Q148" t="s">
        <v>1544</v>
      </c>
      <c r="R148" t="s">
        <v>1536</v>
      </c>
      <c r="S148" s="33" t="s">
        <v>1823</v>
      </c>
      <c r="T148" t="str">
        <f>'PLC EPS Base'!H149</f>
        <v>GV_19_Sts.StsFault</v>
      </c>
      <c r="U148" t="s">
        <v>1824</v>
      </c>
      <c r="V148" t="s">
        <v>1541</v>
      </c>
      <c r="W148" t="s">
        <v>1538</v>
      </c>
      <c r="X148" t="s">
        <v>1547</v>
      </c>
      <c r="Y148" t="s">
        <v>1536</v>
      </c>
      <c r="Z148" t="s">
        <v>1825</v>
      </c>
      <c r="AA148" t="s">
        <v>1541</v>
      </c>
      <c r="AB148" t="s">
        <v>1538</v>
      </c>
      <c r="AC148" t="s">
        <v>1549</v>
      </c>
      <c r="AD148" t="s">
        <v>1536</v>
      </c>
      <c r="AE148" t="s">
        <v>1826</v>
      </c>
      <c r="AF148" t="s">
        <v>1541</v>
      </c>
      <c r="AG148" t="s">
        <v>1538</v>
      </c>
      <c r="AH148" t="s">
        <v>1551</v>
      </c>
      <c r="AI148" t="s">
        <v>1536</v>
      </c>
      <c r="AJ148" t="s">
        <v>1556</v>
      </c>
      <c r="AK148" t="s">
        <v>1553</v>
      </c>
    </row>
    <row r="149" spans="1:37" x14ac:dyDescent="0.3">
      <c r="A149" t="s">
        <v>1534</v>
      </c>
      <c r="B149" t="s">
        <v>1535</v>
      </c>
      <c r="C149" t="s">
        <v>1536</v>
      </c>
      <c r="D149" t="str">
        <f>CONCATENATE('PLC EPS Base'!B150,'PLC EPS Base'!C150)</f>
        <v>XF:23ID2-VA{Mon-GV:1}Sts:FailOpn-Sts</v>
      </c>
      <c r="E149" t="s">
        <v>1537</v>
      </c>
      <c r="F149" t="s">
        <v>1538</v>
      </c>
      <c r="G149" t="s">
        <v>1539</v>
      </c>
      <c r="H149" t="s">
        <v>1536</v>
      </c>
      <c r="I149" t="s">
        <v>1822</v>
      </c>
      <c r="J149" t="s">
        <v>1541</v>
      </c>
      <c r="K149" t="s">
        <v>1538</v>
      </c>
      <c r="L149" t="s">
        <v>1542</v>
      </c>
      <c r="M149" t="s">
        <v>1536</v>
      </c>
      <c r="N149" t="s">
        <v>1543</v>
      </c>
      <c r="O149" t="s">
        <v>1541</v>
      </c>
      <c r="P149" t="s">
        <v>1538</v>
      </c>
      <c r="Q149" t="s">
        <v>1544</v>
      </c>
      <c r="R149" t="s">
        <v>1536</v>
      </c>
      <c r="S149" s="33" t="s">
        <v>1823</v>
      </c>
      <c r="T149" t="str">
        <f>'PLC EPS Base'!H150</f>
        <v>GV_19_Sts.FailedToOpn</v>
      </c>
      <c r="U149" t="s">
        <v>1824</v>
      </c>
      <c r="V149" t="s">
        <v>1541</v>
      </c>
      <c r="W149" t="s">
        <v>1538</v>
      </c>
      <c r="X149" t="s">
        <v>1547</v>
      </c>
      <c r="Y149" t="s">
        <v>1536</v>
      </c>
      <c r="Z149" t="s">
        <v>1825</v>
      </c>
      <c r="AA149" t="s">
        <v>1541</v>
      </c>
      <c r="AB149" t="s">
        <v>1538</v>
      </c>
      <c r="AC149" t="s">
        <v>1549</v>
      </c>
      <c r="AD149" t="s">
        <v>1536</v>
      </c>
      <c r="AE149" t="s">
        <v>1826</v>
      </c>
      <c r="AF149" t="s">
        <v>1541</v>
      </c>
      <c r="AG149" t="s">
        <v>1538</v>
      </c>
      <c r="AH149" t="s">
        <v>1551</v>
      </c>
      <c r="AI149" t="s">
        <v>1536</v>
      </c>
      <c r="AJ149" t="s">
        <v>1556</v>
      </c>
      <c r="AK149" t="s">
        <v>1553</v>
      </c>
    </row>
    <row r="150" spans="1:37" x14ac:dyDescent="0.3">
      <c r="A150" t="s">
        <v>1534</v>
      </c>
      <c r="B150" t="s">
        <v>1535</v>
      </c>
      <c r="C150" t="s">
        <v>1536</v>
      </c>
      <c r="D150" t="str">
        <f>CONCATENATE('PLC EPS Base'!B151,'PLC EPS Base'!C151)</f>
        <v>XF:23ID2-VA{Mon-GV:1}Sts:FailCls-Sts</v>
      </c>
      <c r="E150" t="s">
        <v>1537</v>
      </c>
      <c r="F150" t="s">
        <v>1538</v>
      </c>
      <c r="G150" t="s">
        <v>1539</v>
      </c>
      <c r="H150" t="s">
        <v>1536</v>
      </c>
      <c r="I150" t="s">
        <v>1822</v>
      </c>
      <c r="J150" t="s">
        <v>1541</v>
      </c>
      <c r="K150" t="s">
        <v>1538</v>
      </c>
      <c r="L150" t="s">
        <v>1542</v>
      </c>
      <c r="M150" t="s">
        <v>1536</v>
      </c>
      <c r="N150" t="s">
        <v>1543</v>
      </c>
      <c r="O150" t="s">
        <v>1541</v>
      </c>
      <c r="P150" t="s">
        <v>1538</v>
      </c>
      <c r="Q150" t="s">
        <v>1544</v>
      </c>
      <c r="R150" t="s">
        <v>1536</v>
      </c>
      <c r="S150" s="33" t="s">
        <v>1823</v>
      </c>
      <c r="T150" t="str">
        <f>'PLC EPS Base'!H151</f>
        <v>GV_19_Sts.FailedToCls</v>
      </c>
      <c r="U150" t="s">
        <v>1824</v>
      </c>
      <c r="V150" t="s">
        <v>1541</v>
      </c>
      <c r="W150" t="s">
        <v>1538</v>
      </c>
      <c r="X150" t="s">
        <v>1547</v>
      </c>
      <c r="Y150" t="s">
        <v>1536</v>
      </c>
      <c r="Z150" t="s">
        <v>1825</v>
      </c>
      <c r="AA150" t="s">
        <v>1541</v>
      </c>
      <c r="AB150" t="s">
        <v>1538</v>
      </c>
      <c r="AC150" t="s">
        <v>1549</v>
      </c>
      <c r="AD150" t="s">
        <v>1536</v>
      </c>
      <c r="AE150" t="s">
        <v>1826</v>
      </c>
      <c r="AF150" t="s">
        <v>1541</v>
      </c>
      <c r="AG150" t="s">
        <v>1538</v>
      </c>
      <c r="AH150" t="s">
        <v>1551</v>
      </c>
      <c r="AI150" t="s">
        <v>1536</v>
      </c>
      <c r="AJ150" t="s">
        <v>1556</v>
      </c>
      <c r="AK150" t="s">
        <v>1553</v>
      </c>
    </row>
    <row r="151" spans="1:37" x14ac:dyDescent="0.3">
      <c r="A151" t="s">
        <v>1534</v>
      </c>
      <c r="B151" t="s">
        <v>1535</v>
      </c>
      <c r="C151" t="s">
        <v>1536</v>
      </c>
      <c r="D151" t="str">
        <f>CONCATENATE('PLC EPS Base'!B152,'PLC EPS Base'!C152)</f>
        <v>XF:23ID2-VA{Mon-GV:1}Sts:US_Intlk-Sts</v>
      </c>
      <c r="E151" t="s">
        <v>1537</v>
      </c>
      <c r="F151" t="s">
        <v>1538</v>
      </c>
      <c r="G151" t="s">
        <v>1539</v>
      </c>
      <c r="H151" t="s">
        <v>1536</v>
      </c>
      <c r="I151" t="s">
        <v>1822</v>
      </c>
      <c r="J151" t="s">
        <v>1541</v>
      </c>
      <c r="K151" t="s">
        <v>1538</v>
      </c>
      <c r="L151" t="s">
        <v>1542</v>
      </c>
      <c r="M151" t="s">
        <v>1536</v>
      </c>
      <c r="N151" t="s">
        <v>1543</v>
      </c>
      <c r="O151" t="s">
        <v>1541</v>
      </c>
      <c r="P151" t="s">
        <v>1538</v>
      </c>
      <c r="Q151" t="s">
        <v>1544</v>
      </c>
      <c r="R151" t="s">
        <v>1536</v>
      </c>
      <c r="S151" s="33" t="s">
        <v>1823</v>
      </c>
      <c r="T151" t="str">
        <f>'PLC EPS Base'!H152</f>
        <v>GV_19_Sts.LockUS</v>
      </c>
      <c r="U151" t="s">
        <v>1824</v>
      </c>
      <c r="V151" t="s">
        <v>1541</v>
      </c>
      <c r="W151" t="s">
        <v>1538</v>
      </c>
      <c r="X151" t="s">
        <v>1547</v>
      </c>
      <c r="Y151" t="s">
        <v>1536</v>
      </c>
      <c r="Z151" t="s">
        <v>1827</v>
      </c>
      <c r="AA151" t="s">
        <v>1541</v>
      </c>
      <c r="AB151" t="s">
        <v>1538</v>
      </c>
      <c r="AC151" t="s">
        <v>1549</v>
      </c>
      <c r="AD151" t="s">
        <v>1536</v>
      </c>
      <c r="AE151" t="s">
        <v>1826</v>
      </c>
      <c r="AF151" t="s">
        <v>1541</v>
      </c>
      <c r="AG151" t="s">
        <v>1538</v>
      </c>
      <c r="AH151" t="s">
        <v>1551</v>
      </c>
      <c r="AI151" t="s">
        <v>1536</v>
      </c>
      <c r="AJ151" t="s">
        <v>1556</v>
      </c>
      <c r="AK151" t="s">
        <v>1553</v>
      </c>
    </row>
    <row r="152" spans="1:37" x14ac:dyDescent="0.3">
      <c r="A152" t="s">
        <v>1534</v>
      </c>
      <c r="B152" t="s">
        <v>1535</v>
      </c>
      <c r="C152" t="s">
        <v>1536</v>
      </c>
      <c r="D152" t="str">
        <f>CONCATENATE('PLC EPS Base'!B153,'PLC EPS Base'!C153)</f>
        <v>XF:23ID2-VA{Mon-GV:1}Sts:DS_Intlk-Sts</v>
      </c>
      <c r="E152" t="s">
        <v>1537</v>
      </c>
      <c r="F152" t="s">
        <v>1538</v>
      </c>
      <c r="G152" t="s">
        <v>1539</v>
      </c>
      <c r="H152" t="s">
        <v>1536</v>
      </c>
      <c r="I152" t="s">
        <v>1822</v>
      </c>
      <c r="J152" t="s">
        <v>1541</v>
      </c>
      <c r="K152" t="s">
        <v>1538</v>
      </c>
      <c r="L152" t="s">
        <v>1542</v>
      </c>
      <c r="M152" t="s">
        <v>1536</v>
      </c>
      <c r="N152" t="s">
        <v>1543</v>
      </c>
      <c r="O152" t="s">
        <v>1541</v>
      </c>
      <c r="P152" t="s">
        <v>1538</v>
      </c>
      <c r="Q152" t="s">
        <v>1544</v>
      </c>
      <c r="R152" t="s">
        <v>1536</v>
      </c>
      <c r="S152" s="33" t="s">
        <v>1823</v>
      </c>
      <c r="T152" t="str">
        <f>'PLC EPS Base'!H153</f>
        <v>GV_19_Sts.LockDS</v>
      </c>
      <c r="U152" t="s">
        <v>1824</v>
      </c>
      <c r="V152" t="s">
        <v>1541</v>
      </c>
      <c r="W152" t="s">
        <v>1538</v>
      </c>
      <c r="X152" t="s">
        <v>1547</v>
      </c>
      <c r="Y152" t="s">
        <v>1536</v>
      </c>
      <c r="Z152" t="s">
        <v>1827</v>
      </c>
      <c r="AA152" t="s">
        <v>1541</v>
      </c>
      <c r="AB152" t="s">
        <v>1538</v>
      </c>
      <c r="AC152" t="s">
        <v>1549</v>
      </c>
      <c r="AD152" t="s">
        <v>1536</v>
      </c>
      <c r="AE152" t="s">
        <v>1826</v>
      </c>
      <c r="AF152" t="s">
        <v>1541</v>
      </c>
      <c r="AG152" t="s">
        <v>1538</v>
      </c>
      <c r="AH152" t="s">
        <v>1551</v>
      </c>
      <c r="AI152" t="s">
        <v>1536</v>
      </c>
      <c r="AJ152" t="s">
        <v>1556</v>
      </c>
      <c r="AK152" t="s">
        <v>1553</v>
      </c>
    </row>
    <row r="153" spans="1:37" x14ac:dyDescent="0.3">
      <c r="A153" t="s">
        <v>1534</v>
      </c>
      <c r="B153" t="s">
        <v>1828</v>
      </c>
      <c r="C153" t="s">
        <v>1536</v>
      </c>
      <c r="D153" t="str">
        <f>CONCATENATE('PLC EPS Base'!B154,'PLC EPS Base'!C154)</f>
        <v>XF:23ID2-VA{Mon-GV:1}Cmd:Opn-Cmd</v>
      </c>
      <c r="E153" t="s">
        <v>1537</v>
      </c>
      <c r="F153" t="s">
        <v>1538</v>
      </c>
      <c r="G153" t="s">
        <v>1539</v>
      </c>
      <c r="H153" t="s">
        <v>1536</v>
      </c>
      <c r="I153" t="s">
        <v>1829</v>
      </c>
      <c r="J153" t="s">
        <v>1541</v>
      </c>
      <c r="K153" t="s">
        <v>1538</v>
      </c>
      <c r="L153" t="s">
        <v>1542</v>
      </c>
      <c r="M153" t="s">
        <v>1536</v>
      </c>
      <c r="N153" t="s">
        <v>1543</v>
      </c>
      <c r="O153" t="s">
        <v>1541</v>
      </c>
      <c r="P153" t="s">
        <v>1538</v>
      </c>
      <c r="Q153" t="s">
        <v>1830</v>
      </c>
      <c r="R153" t="s">
        <v>1536</v>
      </c>
      <c r="S153" s="33" t="s">
        <v>1823</v>
      </c>
      <c r="T153" t="str">
        <f>'PLC EPS Base'!H154</f>
        <v>GV_19_Cmd.OpnCmd</v>
      </c>
      <c r="U153" t="s">
        <v>1824</v>
      </c>
      <c r="AK153" t="s">
        <v>1553</v>
      </c>
    </row>
    <row r="154" spans="1:37" x14ac:dyDescent="0.3">
      <c r="A154" t="s">
        <v>1534</v>
      </c>
      <c r="B154" t="s">
        <v>1828</v>
      </c>
      <c r="C154" t="s">
        <v>1536</v>
      </c>
      <c r="D154" t="str">
        <f>CONCATENATE('PLC EPS Base'!B155,'PLC EPS Base'!C155)</f>
        <v>XF:23ID2-VA{Mon-GV:1}Cmd:Cls-Cmd</v>
      </c>
      <c r="E154" t="s">
        <v>1537</v>
      </c>
      <c r="F154" t="s">
        <v>1538</v>
      </c>
      <c r="G154" t="s">
        <v>1539</v>
      </c>
      <c r="H154" t="s">
        <v>1536</v>
      </c>
      <c r="I154" t="s">
        <v>1829</v>
      </c>
      <c r="J154" t="s">
        <v>1541</v>
      </c>
      <c r="K154" t="s">
        <v>1538</v>
      </c>
      <c r="L154" t="s">
        <v>1542</v>
      </c>
      <c r="M154" t="s">
        <v>1536</v>
      </c>
      <c r="N154" t="s">
        <v>1543</v>
      </c>
      <c r="O154" t="s">
        <v>1541</v>
      </c>
      <c r="P154" t="s">
        <v>1538</v>
      </c>
      <c r="Q154" t="s">
        <v>1830</v>
      </c>
      <c r="R154" t="s">
        <v>1536</v>
      </c>
      <c r="S154" s="33" t="s">
        <v>1823</v>
      </c>
      <c r="T154" t="str">
        <f>'PLC EPS Base'!H155</f>
        <v>GV_19_Cmd.ClsCmd</v>
      </c>
      <c r="U154" t="s">
        <v>1824</v>
      </c>
      <c r="AK154" t="s">
        <v>1553</v>
      </c>
    </row>
    <row r="155" spans="1:37" x14ac:dyDescent="0.3">
      <c r="A155" t="s">
        <v>1534</v>
      </c>
      <c r="B155" t="s">
        <v>1535</v>
      </c>
      <c r="C155" t="s">
        <v>1536</v>
      </c>
      <c r="D155" t="str">
        <f>CONCATENATE('PLC EPS Base'!B156,'PLC EPS Base'!C156)</f>
        <v>XF:23ID2-VA{Slt:1-GV:1}Pos-Sts</v>
      </c>
      <c r="E155" t="s">
        <v>1537</v>
      </c>
      <c r="F155" t="s">
        <v>1538</v>
      </c>
      <c r="G155" t="s">
        <v>1539</v>
      </c>
      <c r="H155" t="s">
        <v>1536</v>
      </c>
      <c r="I155" t="s">
        <v>1822</v>
      </c>
      <c r="J155" t="s">
        <v>1541</v>
      </c>
      <c r="K155" t="s">
        <v>1538</v>
      </c>
      <c r="L155" t="s">
        <v>1542</v>
      </c>
      <c r="M155" t="s">
        <v>1536</v>
      </c>
      <c r="N155" t="s">
        <v>1543</v>
      </c>
      <c r="O155" t="s">
        <v>1541</v>
      </c>
      <c r="P155" t="s">
        <v>1538</v>
      </c>
      <c r="Q155" t="s">
        <v>1544</v>
      </c>
      <c r="R155" t="s">
        <v>1536</v>
      </c>
      <c r="S155" s="33" t="s">
        <v>1823</v>
      </c>
      <c r="T155" t="str">
        <f>'PLC EPS Base'!H156</f>
        <v>GV_20_Sts.Sts</v>
      </c>
      <c r="U155" t="s">
        <v>1824</v>
      </c>
      <c r="V155" t="s">
        <v>1541</v>
      </c>
      <c r="W155" t="s">
        <v>1538</v>
      </c>
      <c r="X155" t="s">
        <v>1547</v>
      </c>
      <c r="Y155" t="s">
        <v>1536</v>
      </c>
      <c r="Z155" t="s">
        <v>1554</v>
      </c>
      <c r="AA155" t="s">
        <v>1541</v>
      </c>
      <c r="AB155" t="s">
        <v>1538</v>
      </c>
      <c r="AC155" t="s">
        <v>1549</v>
      </c>
      <c r="AD155" t="s">
        <v>1536</v>
      </c>
      <c r="AE155" t="s">
        <v>1555</v>
      </c>
      <c r="AF155" t="s">
        <v>1541</v>
      </c>
      <c r="AG155" t="s">
        <v>1538</v>
      </c>
      <c r="AH155" t="s">
        <v>1551</v>
      </c>
      <c r="AI155" t="s">
        <v>1536</v>
      </c>
      <c r="AJ155" t="s">
        <v>1552</v>
      </c>
      <c r="AK155" t="s">
        <v>1553</v>
      </c>
    </row>
    <row r="156" spans="1:37" x14ac:dyDescent="0.3">
      <c r="A156" t="s">
        <v>1534</v>
      </c>
      <c r="B156" t="s">
        <v>1535</v>
      </c>
      <c r="C156" t="s">
        <v>1536</v>
      </c>
      <c r="D156" t="str">
        <f>CONCATENATE('PLC EPS Base'!B157,'PLC EPS Base'!C157)</f>
        <v>XF:23ID2-VA{Slt:1-GV:1}Err-Sts</v>
      </c>
      <c r="E156" t="s">
        <v>1537</v>
      </c>
      <c r="F156" t="s">
        <v>1538</v>
      </c>
      <c r="G156" t="s">
        <v>1539</v>
      </c>
      <c r="H156" t="s">
        <v>1536</v>
      </c>
      <c r="I156" t="s">
        <v>1822</v>
      </c>
      <c r="J156" t="s">
        <v>1541</v>
      </c>
      <c r="K156" t="s">
        <v>1538</v>
      </c>
      <c r="L156" t="s">
        <v>1542</v>
      </c>
      <c r="M156" t="s">
        <v>1536</v>
      </c>
      <c r="N156" t="s">
        <v>1543</v>
      </c>
      <c r="O156" t="s">
        <v>1541</v>
      </c>
      <c r="P156" t="s">
        <v>1538</v>
      </c>
      <c r="Q156" t="s">
        <v>1544</v>
      </c>
      <c r="R156" t="s">
        <v>1536</v>
      </c>
      <c r="S156" s="33" t="s">
        <v>1823</v>
      </c>
      <c r="T156" t="str">
        <f>'PLC EPS Base'!H157</f>
        <v>GV_20_Sts.StsFault</v>
      </c>
      <c r="U156" t="s">
        <v>1824</v>
      </c>
      <c r="V156" t="s">
        <v>1541</v>
      </c>
      <c r="W156" t="s">
        <v>1538</v>
      </c>
      <c r="X156" t="s">
        <v>1547</v>
      </c>
      <c r="Y156" t="s">
        <v>1536</v>
      </c>
      <c r="Z156" t="s">
        <v>1825</v>
      </c>
      <c r="AA156" t="s">
        <v>1541</v>
      </c>
      <c r="AB156" t="s">
        <v>1538</v>
      </c>
      <c r="AC156" t="s">
        <v>1549</v>
      </c>
      <c r="AD156" t="s">
        <v>1536</v>
      </c>
      <c r="AE156" t="s">
        <v>1826</v>
      </c>
      <c r="AF156" t="s">
        <v>1541</v>
      </c>
      <c r="AG156" t="s">
        <v>1538</v>
      </c>
      <c r="AH156" t="s">
        <v>1551</v>
      </c>
      <c r="AI156" t="s">
        <v>1536</v>
      </c>
      <c r="AJ156" t="s">
        <v>1556</v>
      </c>
      <c r="AK156" t="s">
        <v>1553</v>
      </c>
    </row>
    <row r="157" spans="1:37" x14ac:dyDescent="0.3">
      <c r="A157" t="s">
        <v>1534</v>
      </c>
      <c r="B157" t="s">
        <v>1535</v>
      </c>
      <c r="C157" t="s">
        <v>1536</v>
      </c>
      <c r="D157" t="str">
        <f>CONCATENATE('PLC EPS Base'!B158,'PLC EPS Base'!C158)</f>
        <v>XF:23ID2-VA{Slt:1-GV:1}Sts:FailOpn-Sts</v>
      </c>
      <c r="E157" t="s">
        <v>1537</v>
      </c>
      <c r="F157" t="s">
        <v>1538</v>
      </c>
      <c r="G157" t="s">
        <v>1539</v>
      </c>
      <c r="H157" t="s">
        <v>1536</v>
      </c>
      <c r="I157" t="s">
        <v>1822</v>
      </c>
      <c r="J157" t="s">
        <v>1541</v>
      </c>
      <c r="K157" t="s">
        <v>1538</v>
      </c>
      <c r="L157" t="s">
        <v>1542</v>
      </c>
      <c r="M157" t="s">
        <v>1536</v>
      </c>
      <c r="N157" t="s">
        <v>1543</v>
      </c>
      <c r="O157" t="s">
        <v>1541</v>
      </c>
      <c r="P157" t="s">
        <v>1538</v>
      </c>
      <c r="Q157" t="s">
        <v>1544</v>
      </c>
      <c r="R157" t="s">
        <v>1536</v>
      </c>
      <c r="S157" s="33" t="s">
        <v>1823</v>
      </c>
      <c r="T157" t="str">
        <f>'PLC EPS Base'!H158</f>
        <v>GV_20_Sts.FailedToOpn</v>
      </c>
      <c r="U157" t="s">
        <v>1824</v>
      </c>
      <c r="V157" t="s">
        <v>1541</v>
      </c>
      <c r="W157" t="s">
        <v>1538</v>
      </c>
      <c r="X157" t="s">
        <v>1547</v>
      </c>
      <c r="Y157" t="s">
        <v>1536</v>
      </c>
      <c r="Z157" t="s">
        <v>1825</v>
      </c>
      <c r="AA157" t="s">
        <v>1541</v>
      </c>
      <c r="AB157" t="s">
        <v>1538</v>
      </c>
      <c r="AC157" t="s">
        <v>1549</v>
      </c>
      <c r="AD157" t="s">
        <v>1536</v>
      </c>
      <c r="AE157" t="s">
        <v>1826</v>
      </c>
      <c r="AF157" t="s">
        <v>1541</v>
      </c>
      <c r="AG157" t="s">
        <v>1538</v>
      </c>
      <c r="AH157" t="s">
        <v>1551</v>
      </c>
      <c r="AI157" t="s">
        <v>1536</v>
      </c>
      <c r="AJ157" t="s">
        <v>1556</v>
      </c>
      <c r="AK157" t="s">
        <v>1553</v>
      </c>
    </row>
    <row r="158" spans="1:37" x14ac:dyDescent="0.3">
      <c r="A158" t="s">
        <v>1534</v>
      </c>
      <c r="B158" t="s">
        <v>1535</v>
      </c>
      <c r="C158" t="s">
        <v>1536</v>
      </c>
      <c r="D158" t="str">
        <f>CONCATENATE('PLC EPS Base'!B159,'PLC EPS Base'!C159)</f>
        <v>XF:23ID2-VA{Slt:1-GV:1}Sts:FailCls-Sts</v>
      </c>
      <c r="E158" t="s">
        <v>1537</v>
      </c>
      <c r="F158" t="s">
        <v>1538</v>
      </c>
      <c r="G158" t="s">
        <v>1539</v>
      </c>
      <c r="H158" t="s">
        <v>1536</v>
      </c>
      <c r="I158" t="s">
        <v>1822</v>
      </c>
      <c r="J158" t="s">
        <v>1541</v>
      </c>
      <c r="K158" t="s">
        <v>1538</v>
      </c>
      <c r="L158" t="s">
        <v>1542</v>
      </c>
      <c r="M158" t="s">
        <v>1536</v>
      </c>
      <c r="N158" t="s">
        <v>1543</v>
      </c>
      <c r="O158" t="s">
        <v>1541</v>
      </c>
      <c r="P158" t="s">
        <v>1538</v>
      </c>
      <c r="Q158" t="s">
        <v>1544</v>
      </c>
      <c r="R158" t="s">
        <v>1536</v>
      </c>
      <c r="S158" s="33" t="s">
        <v>1823</v>
      </c>
      <c r="T158" t="str">
        <f>'PLC EPS Base'!H159</f>
        <v>GV_20_Sts.FailedToCls</v>
      </c>
      <c r="U158" t="s">
        <v>1824</v>
      </c>
      <c r="V158" t="s">
        <v>1541</v>
      </c>
      <c r="W158" t="s">
        <v>1538</v>
      </c>
      <c r="X158" t="s">
        <v>1547</v>
      </c>
      <c r="Y158" t="s">
        <v>1536</v>
      </c>
      <c r="Z158" t="s">
        <v>1825</v>
      </c>
      <c r="AA158" t="s">
        <v>1541</v>
      </c>
      <c r="AB158" t="s">
        <v>1538</v>
      </c>
      <c r="AC158" t="s">
        <v>1549</v>
      </c>
      <c r="AD158" t="s">
        <v>1536</v>
      </c>
      <c r="AE158" t="s">
        <v>1826</v>
      </c>
      <c r="AF158" t="s">
        <v>1541</v>
      </c>
      <c r="AG158" t="s">
        <v>1538</v>
      </c>
      <c r="AH158" t="s">
        <v>1551</v>
      </c>
      <c r="AI158" t="s">
        <v>1536</v>
      </c>
      <c r="AJ158" t="s">
        <v>1556</v>
      </c>
      <c r="AK158" t="s">
        <v>1553</v>
      </c>
    </row>
    <row r="159" spans="1:37" x14ac:dyDescent="0.3">
      <c r="A159" t="s">
        <v>1534</v>
      </c>
      <c r="B159" t="s">
        <v>1535</v>
      </c>
      <c r="C159" t="s">
        <v>1536</v>
      </c>
      <c r="D159" t="str">
        <f>CONCATENATE('PLC EPS Base'!B160,'PLC EPS Base'!C160)</f>
        <v>XF:23ID2-VA{Slt:1-GV:1}Sts:US_Intlk-Sts</v>
      </c>
      <c r="E159" t="s">
        <v>1537</v>
      </c>
      <c r="F159" t="s">
        <v>1538</v>
      </c>
      <c r="G159" t="s">
        <v>1539</v>
      </c>
      <c r="H159" t="s">
        <v>1536</v>
      </c>
      <c r="I159" t="s">
        <v>1822</v>
      </c>
      <c r="J159" t="s">
        <v>1541</v>
      </c>
      <c r="K159" t="s">
        <v>1538</v>
      </c>
      <c r="L159" t="s">
        <v>1542</v>
      </c>
      <c r="M159" t="s">
        <v>1536</v>
      </c>
      <c r="N159" t="s">
        <v>1543</v>
      </c>
      <c r="O159" t="s">
        <v>1541</v>
      </c>
      <c r="P159" t="s">
        <v>1538</v>
      </c>
      <c r="Q159" t="s">
        <v>1544</v>
      </c>
      <c r="R159" t="s">
        <v>1536</v>
      </c>
      <c r="S159" s="33" t="s">
        <v>1823</v>
      </c>
      <c r="T159" t="str">
        <f>'PLC EPS Base'!H160</f>
        <v>GV_20_Sts.LockUS</v>
      </c>
      <c r="U159" t="s">
        <v>1824</v>
      </c>
      <c r="V159" t="s">
        <v>1541</v>
      </c>
      <c r="W159" t="s">
        <v>1538</v>
      </c>
      <c r="X159" t="s">
        <v>1547</v>
      </c>
      <c r="Y159" t="s">
        <v>1536</v>
      </c>
      <c r="Z159" t="s">
        <v>1827</v>
      </c>
      <c r="AA159" t="s">
        <v>1541</v>
      </c>
      <c r="AB159" t="s">
        <v>1538</v>
      </c>
      <c r="AC159" t="s">
        <v>1549</v>
      </c>
      <c r="AD159" t="s">
        <v>1536</v>
      </c>
      <c r="AE159" t="s">
        <v>1826</v>
      </c>
      <c r="AF159" t="s">
        <v>1541</v>
      </c>
      <c r="AG159" t="s">
        <v>1538</v>
      </c>
      <c r="AH159" t="s">
        <v>1551</v>
      </c>
      <c r="AI159" t="s">
        <v>1536</v>
      </c>
      <c r="AJ159" t="s">
        <v>1556</v>
      </c>
      <c r="AK159" t="s">
        <v>1553</v>
      </c>
    </row>
    <row r="160" spans="1:37" x14ac:dyDescent="0.3">
      <c r="A160" t="s">
        <v>1534</v>
      </c>
      <c r="B160" t="s">
        <v>1535</v>
      </c>
      <c r="C160" t="s">
        <v>1536</v>
      </c>
      <c r="D160" t="str">
        <f>CONCATENATE('PLC EPS Base'!B161,'PLC EPS Base'!C161)</f>
        <v>XF:23ID2-VA{Slt:1-GV:1}Sts:DS_Intlk-Sts</v>
      </c>
      <c r="E160" t="s">
        <v>1537</v>
      </c>
      <c r="F160" t="s">
        <v>1538</v>
      </c>
      <c r="G160" t="s">
        <v>1539</v>
      </c>
      <c r="H160" t="s">
        <v>1536</v>
      </c>
      <c r="I160" t="s">
        <v>1822</v>
      </c>
      <c r="J160" t="s">
        <v>1541</v>
      </c>
      <c r="K160" t="s">
        <v>1538</v>
      </c>
      <c r="L160" t="s">
        <v>1542</v>
      </c>
      <c r="M160" t="s">
        <v>1536</v>
      </c>
      <c r="N160" t="s">
        <v>1543</v>
      </c>
      <c r="O160" t="s">
        <v>1541</v>
      </c>
      <c r="P160" t="s">
        <v>1538</v>
      </c>
      <c r="Q160" t="s">
        <v>1544</v>
      </c>
      <c r="R160" t="s">
        <v>1536</v>
      </c>
      <c r="S160" s="33" t="s">
        <v>1823</v>
      </c>
      <c r="T160" t="str">
        <f>'PLC EPS Base'!H161</f>
        <v>GV_20_Sts.LockDS</v>
      </c>
      <c r="U160" t="s">
        <v>1824</v>
      </c>
      <c r="V160" t="s">
        <v>1541</v>
      </c>
      <c r="W160" t="s">
        <v>1538</v>
      </c>
      <c r="X160" t="s">
        <v>1547</v>
      </c>
      <c r="Y160" t="s">
        <v>1536</v>
      </c>
      <c r="Z160" t="s">
        <v>1827</v>
      </c>
      <c r="AA160" t="s">
        <v>1541</v>
      </c>
      <c r="AB160" t="s">
        <v>1538</v>
      </c>
      <c r="AC160" t="s">
        <v>1549</v>
      </c>
      <c r="AD160" t="s">
        <v>1536</v>
      </c>
      <c r="AE160" t="s">
        <v>1826</v>
      </c>
      <c r="AF160" t="s">
        <v>1541</v>
      </c>
      <c r="AG160" t="s">
        <v>1538</v>
      </c>
      <c r="AH160" t="s">
        <v>1551</v>
      </c>
      <c r="AI160" t="s">
        <v>1536</v>
      </c>
      <c r="AJ160" t="s">
        <v>1556</v>
      </c>
      <c r="AK160" t="s">
        <v>1553</v>
      </c>
    </row>
    <row r="161" spans="1:37" x14ac:dyDescent="0.3">
      <c r="A161" t="s">
        <v>1534</v>
      </c>
      <c r="B161" t="s">
        <v>1828</v>
      </c>
      <c r="C161" t="s">
        <v>1536</v>
      </c>
      <c r="D161" t="str">
        <f>CONCATENATE('PLC EPS Base'!B162,'PLC EPS Base'!C162)</f>
        <v>XF:23ID2-VA{Slt:1-GV:1}Cmd:Opn-Cmd</v>
      </c>
      <c r="E161" t="s">
        <v>1537</v>
      </c>
      <c r="F161" t="s">
        <v>1538</v>
      </c>
      <c r="G161" t="s">
        <v>1539</v>
      </c>
      <c r="H161" t="s">
        <v>1536</v>
      </c>
      <c r="I161" t="s">
        <v>1829</v>
      </c>
      <c r="J161" t="s">
        <v>1541</v>
      </c>
      <c r="K161" t="s">
        <v>1538</v>
      </c>
      <c r="L161" t="s">
        <v>1542</v>
      </c>
      <c r="M161" t="s">
        <v>1536</v>
      </c>
      <c r="N161" t="s">
        <v>1543</v>
      </c>
      <c r="O161" t="s">
        <v>1541</v>
      </c>
      <c r="P161" t="s">
        <v>1538</v>
      </c>
      <c r="Q161" t="s">
        <v>1830</v>
      </c>
      <c r="R161" t="s">
        <v>1536</v>
      </c>
      <c r="S161" s="33" t="s">
        <v>1823</v>
      </c>
      <c r="T161" t="str">
        <f>'PLC EPS Base'!H162</f>
        <v>GV_20_Cmd.OpnCmd</v>
      </c>
      <c r="U161" t="s">
        <v>1824</v>
      </c>
      <c r="AK161" t="s">
        <v>1553</v>
      </c>
    </row>
    <row r="162" spans="1:37" x14ac:dyDescent="0.3">
      <c r="A162" t="s">
        <v>1534</v>
      </c>
      <c r="B162" t="s">
        <v>1828</v>
      </c>
      <c r="C162" t="s">
        <v>1536</v>
      </c>
      <c r="D162" t="str">
        <f>CONCATENATE('PLC EPS Base'!B163,'PLC EPS Base'!C163)</f>
        <v>XF:23ID2-VA{Slt:1-GV:1}Cmd:Cls-Cmd</v>
      </c>
      <c r="E162" t="s">
        <v>1537</v>
      </c>
      <c r="F162" t="s">
        <v>1538</v>
      </c>
      <c r="G162" t="s">
        <v>1539</v>
      </c>
      <c r="H162" t="s">
        <v>1536</v>
      </c>
      <c r="I162" t="s">
        <v>1829</v>
      </c>
      <c r="J162" t="s">
        <v>1541</v>
      </c>
      <c r="K162" t="s">
        <v>1538</v>
      </c>
      <c r="L162" t="s">
        <v>1542</v>
      </c>
      <c r="M162" t="s">
        <v>1536</v>
      </c>
      <c r="N162" t="s">
        <v>1543</v>
      </c>
      <c r="O162" t="s">
        <v>1541</v>
      </c>
      <c r="P162" t="s">
        <v>1538</v>
      </c>
      <c r="Q162" t="s">
        <v>1830</v>
      </c>
      <c r="R162" t="s">
        <v>1536</v>
      </c>
      <c r="S162" s="33" t="s">
        <v>1823</v>
      </c>
      <c r="T162" t="str">
        <f>'PLC EPS Base'!H163</f>
        <v>GV_20_Cmd.ClsCmd</v>
      </c>
      <c r="U162" t="s">
        <v>1824</v>
      </c>
      <c r="AK162" t="s">
        <v>1553</v>
      </c>
    </row>
    <row r="163" spans="1:37" x14ac:dyDescent="0.3">
      <c r="A163" t="s">
        <v>1534</v>
      </c>
      <c r="B163" t="s">
        <v>1535</v>
      </c>
      <c r="C163" t="s">
        <v>1536</v>
      </c>
      <c r="D163" t="str">
        <f>CONCATENATE('PLC EPS Base'!B164,'PLC EPS Base'!C164)</f>
        <v>XF:23ID2-VA{FV:1}Pos-Sts</v>
      </c>
      <c r="E163" t="s">
        <v>1537</v>
      </c>
      <c r="F163" t="s">
        <v>1538</v>
      </c>
      <c r="G163" t="s">
        <v>1539</v>
      </c>
      <c r="H163" t="s">
        <v>1536</v>
      </c>
      <c r="I163" t="s">
        <v>1822</v>
      </c>
      <c r="J163" t="s">
        <v>1541</v>
      </c>
      <c r="K163" t="s">
        <v>1538</v>
      </c>
      <c r="L163" t="s">
        <v>1542</v>
      </c>
      <c r="M163" t="s">
        <v>1536</v>
      </c>
      <c r="N163" t="s">
        <v>1543</v>
      </c>
      <c r="O163" t="s">
        <v>1541</v>
      </c>
      <c r="P163" t="s">
        <v>1538</v>
      </c>
      <c r="Q163" t="s">
        <v>1544</v>
      </c>
      <c r="R163" t="s">
        <v>1536</v>
      </c>
      <c r="S163" s="33" t="s">
        <v>1823</v>
      </c>
      <c r="T163" t="str">
        <f>'PLC EPS Base'!H164</f>
        <v>FV_02_Sts.Sts</v>
      </c>
      <c r="U163" t="s">
        <v>1824</v>
      </c>
      <c r="V163" t="s">
        <v>1541</v>
      </c>
      <c r="W163" t="s">
        <v>1538</v>
      </c>
      <c r="X163" t="s">
        <v>1547</v>
      </c>
      <c r="Y163" t="s">
        <v>1536</v>
      </c>
      <c r="Z163" t="s">
        <v>1554</v>
      </c>
      <c r="AA163" t="s">
        <v>1541</v>
      </c>
      <c r="AB163" t="s">
        <v>1538</v>
      </c>
      <c r="AC163" t="s">
        <v>1549</v>
      </c>
      <c r="AD163" t="s">
        <v>1536</v>
      </c>
      <c r="AE163" t="s">
        <v>1555</v>
      </c>
      <c r="AF163" t="s">
        <v>1541</v>
      </c>
      <c r="AG163" t="s">
        <v>1538</v>
      </c>
      <c r="AH163" t="s">
        <v>1551</v>
      </c>
      <c r="AI163" t="s">
        <v>1536</v>
      </c>
      <c r="AJ163" t="s">
        <v>1552</v>
      </c>
      <c r="AK163" t="s">
        <v>1553</v>
      </c>
    </row>
    <row r="164" spans="1:37" x14ac:dyDescent="0.3">
      <c r="A164" t="s">
        <v>1534</v>
      </c>
      <c r="B164" t="s">
        <v>1535</v>
      </c>
      <c r="C164" t="s">
        <v>1536</v>
      </c>
      <c r="D164" t="str">
        <f>CONCATENATE('PLC EPS Base'!B165,'PLC EPS Base'!C165)</f>
        <v>XF:23ID2-VA{FV:1}Err-Sts</v>
      </c>
      <c r="E164" t="s">
        <v>1537</v>
      </c>
      <c r="F164" t="s">
        <v>1538</v>
      </c>
      <c r="G164" t="s">
        <v>1539</v>
      </c>
      <c r="H164" t="s">
        <v>1536</v>
      </c>
      <c r="I164" t="s">
        <v>1822</v>
      </c>
      <c r="J164" t="s">
        <v>1541</v>
      </c>
      <c r="K164" t="s">
        <v>1538</v>
      </c>
      <c r="L164" t="s">
        <v>1542</v>
      </c>
      <c r="M164" t="s">
        <v>1536</v>
      </c>
      <c r="N164" t="s">
        <v>1543</v>
      </c>
      <c r="O164" t="s">
        <v>1541</v>
      </c>
      <c r="P164" t="s">
        <v>1538</v>
      </c>
      <c r="Q164" t="s">
        <v>1544</v>
      </c>
      <c r="R164" t="s">
        <v>1536</v>
      </c>
      <c r="S164" s="33" t="s">
        <v>1823</v>
      </c>
      <c r="T164" t="str">
        <f>'PLC EPS Base'!H165</f>
        <v>FV_02_Sts.StsFault</v>
      </c>
      <c r="U164" t="s">
        <v>1824</v>
      </c>
      <c r="V164" t="s">
        <v>1541</v>
      </c>
      <c r="W164" t="s">
        <v>1538</v>
      </c>
      <c r="X164" t="s">
        <v>1547</v>
      </c>
      <c r="Y164" t="s">
        <v>1536</v>
      </c>
      <c r="Z164" t="s">
        <v>1554</v>
      </c>
      <c r="AA164" t="s">
        <v>1541</v>
      </c>
      <c r="AB164" t="s">
        <v>1538</v>
      </c>
      <c r="AC164" t="s">
        <v>1549</v>
      </c>
      <c r="AD164" t="s">
        <v>1536</v>
      </c>
      <c r="AE164" t="s">
        <v>1555</v>
      </c>
      <c r="AF164" t="s">
        <v>1541</v>
      </c>
      <c r="AG164" t="s">
        <v>1538</v>
      </c>
      <c r="AH164" t="s">
        <v>1551</v>
      </c>
      <c r="AI164" t="s">
        <v>1536</v>
      </c>
      <c r="AJ164" t="s">
        <v>1552</v>
      </c>
      <c r="AK164" t="s">
        <v>1553</v>
      </c>
    </row>
    <row r="165" spans="1:37" x14ac:dyDescent="0.3">
      <c r="A165" t="s">
        <v>1534</v>
      </c>
      <c r="B165" t="s">
        <v>1535</v>
      </c>
      <c r="C165" t="s">
        <v>1536</v>
      </c>
      <c r="D165" t="str">
        <f>CONCATENATE('PLC EPS Base'!B166,'PLC EPS Base'!C166)</f>
        <v>XF:23ID2-VA{Pmp:Inl:01-GV:1}Pos-Sts</v>
      </c>
      <c r="E165" t="s">
        <v>1537</v>
      </c>
      <c r="F165" t="s">
        <v>1538</v>
      </c>
      <c r="G165" t="s">
        <v>1539</v>
      </c>
      <c r="H165" t="s">
        <v>1536</v>
      </c>
      <c r="I165" t="s">
        <v>1822</v>
      </c>
      <c r="J165" t="s">
        <v>1541</v>
      </c>
      <c r="K165" t="s">
        <v>1538</v>
      </c>
      <c r="L165" t="s">
        <v>1542</v>
      </c>
      <c r="M165" t="s">
        <v>1536</v>
      </c>
      <c r="N165" t="s">
        <v>1543</v>
      </c>
      <c r="O165" t="s">
        <v>1541</v>
      </c>
      <c r="P165" t="s">
        <v>1538</v>
      </c>
      <c r="Q165" t="s">
        <v>1544</v>
      </c>
      <c r="R165" t="s">
        <v>1536</v>
      </c>
      <c r="S165" s="33" t="s">
        <v>1823</v>
      </c>
      <c r="T165" t="str">
        <f>'PLC EPS Base'!H166</f>
        <v>GV_21_Sts.Sts</v>
      </c>
      <c r="U165" t="s">
        <v>1824</v>
      </c>
      <c r="V165" t="s">
        <v>1541</v>
      </c>
      <c r="W165" t="s">
        <v>1538</v>
      </c>
      <c r="X165" t="s">
        <v>1547</v>
      </c>
      <c r="Y165" t="s">
        <v>1536</v>
      </c>
      <c r="Z165" t="s">
        <v>1554</v>
      </c>
      <c r="AA165" t="s">
        <v>1541</v>
      </c>
      <c r="AB165" t="s">
        <v>1538</v>
      </c>
      <c r="AC165" t="s">
        <v>1549</v>
      </c>
      <c r="AD165" t="s">
        <v>1536</v>
      </c>
      <c r="AE165" t="s">
        <v>1555</v>
      </c>
      <c r="AF165" t="s">
        <v>1541</v>
      </c>
      <c r="AG165" t="s">
        <v>1538</v>
      </c>
      <c r="AH165" t="s">
        <v>1551</v>
      </c>
      <c r="AI165" t="s">
        <v>1536</v>
      </c>
      <c r="AJ165" t="s">
        <v>1552</v>
      </c>
      <c r="AK165" t="s">
        <v>1553</v>
      </c>
    </row>
    <row r="166" spans="1:37" x14ac:dyDescent="0.3">
      <c r="A166" t="s">
        <v>1534</v>
      </c>
      <c r="B166" t="s">
        <v>1535</v>
      </c>
      <c r="C166" t="s">
        <v>1536</v>
      </c>
      <c r="D166" t="str">
        <f>CONCATENATE('PLC EPS Base'!B167,'PLC EPS Base'!C167)</f>
        <v>XF:23ID2-VA{Pmp:Inl:01-GV:1}Err-Sts</v>
      </c>
      <c r="E166" t="s">
        <v>1537</v>
      </c>
      <c r="F166" t="s">
        <v>1538</v>
      </c>
      <c r="G166" t="s">
        <v>1539</v>
      </c>
      <c r="H166" t="s">
        <v>1536</v>
      </c>
      <c r="I166" t="s">
        <v>1822</v>
      </c>
      <c r="J166" t="s">
        <v>1541</v>
      </c>
      <c r="K166" t="s">
        <v>1538</v>
      </c>
      <c r="L166" t="s">
        <v>1542</v>
      </c>
      <c r="M166" t="s">
        <v>1536</v>
      </c>
      <c r="N166" t="s">
        <v>1543</v>
      </c>
      <c r="O166" t="s">
        <v>1541</v>
      </c>
      <c r="P166" t="s">
        <v>1538</v>
      </c>
      <c r="Q166" t="s">
        <v>1544</v>
      </c>
      <c r="R166" t="s">
        <v>1536</v>
      </c>
      <c r="S166" s="33" t="s">
        <v>1823</v>
      </c>
      <c r="T166" t="str">
        <f>'PLC EPS Base'!H167</f>
        <v>GV_21_Sts.StsFault</v>
      </c>
      <c r="U166" t="s">
        <v>1824</v>
      </c>
      <c r="V166" t="s">
        <v>1541</v>
      </c>
      <c r="W166" t="s">
        <v>1538</v>
      </c>
      <c r="X166" t="s">
        <v>1547</v>
      </c>
      <c r="Y166" t="s">
        <v>1536</v>
      </c>
      <c r="Z166" t="s">
        <v>1825</v>
      </c>
      <c r="AA166" t="s">
        <v>1541</v>
      </c>
      <c r="AB166" t="s">
        <v>1538</v>
      </c>
      <c r="AC166" t="s">
        <v>1549</v>
      </c>
      <c r="AD166" t="s">
        <v>1536</v>
      </c>
      <c r="AE166" t="s">
        <v>1826</v>
      </c>
      <c r="AF166" t="s">
        <v>1541</v>
      </c>
      <c r="AG166" t="s">
        <v>1538</v>
      </c>
      <c r="AH166" t="s">
        <v>1551</v>
      </c>
      <c r="AI166" t="s">
        <v>1536</v>
      </c>
      <c r="AJ166" t="s">
        <v>1556</v>
      </c>
      <c r="AK166" t="s">
        <v>1553</v>
      </c>
    </row>
    <row r="167" spans="1:37" x14ac:dyDescent="0.3">
      <c r="A167" t="s">
        <v>1534</v>
      </c>
      <c r="B167" t="s">
        <v>1535</v>
      </c>
      <c r="C167" t="s">
        <v>1536</v>
      </c>
      <c r="D167" t="str">
        <f>CONCATENATE('PLC EPS Base'!B168,'PLC EPS Base'!C168)</f>
        <v>XF:23ID2-VA{Pmp:Inl:01-GV:1}Sts:FailOpn-Sts</v>
      </c>
      <c r="E167" t="s">
        <v>1537</v>
      </c>
      <c r="F167" t="s">
        <v>1538</v>
      </c>
      <c r="G167" t="s">
        <v>1539</v>
      </c>
      <c r="H167" t="s">
        <v>1536</v>
      </c>
      <c r="I167" t="s">
        <v>1822</v>
      </c>
      <c r="J167" t="s">
        <v>1541</v>
      </c>
      <c r="K167" t="s">
        <v>1538</v>
      </c>
      <c r="L167" t="s">
        <v>1542</v>
      </c>
      <c r="M167" t="s">
        <v>1536</v>
      </c>
      <c r="N167" t="s">
        <v>1543</v>
      </c>
      <c r="O167" t="s">
        <v>1541</v>
      </c>
      <c r="P167" t="s">
        <v>1538</v>
      </c>
      <c r="Q167" t="s">
        <v>1544</v>
      </c>
      <c r="R167" t="s">
        <v>1536</v>
      </c>
      <c r="S167" s="33" t="s">
        <v>1823</v>
      </c>
      <c r="T167" t="str">
        <f>'PLC EPS Base'!H168</f>
        <v>GV_21_Sts.FailedToOpn</v>
      </c>
      <c r="U167" t="s">
        <v>1824</v>
      </c>
      <c r="V167" t="s">
        <v>1541</v>
      </c>
      <c r="W167" t="s">
        <v>1538</v>
      </c>
      <c r="X167" t="s">
        <v>1547</v>
      </c>
      <c r="Y167" t="s">
        <v>1536</v>
      </c>
      <c r="Z167" t="s">
        <v>1825</v>
      </c>
      <c r="AA167" t="s">
        <v>1541</v>
      </c>
      <c r="AB167" t="s">
        <v>1538</v>
      </c>
      <c r="AC167" t="s">
        <v>1549</v>
      </c>
      <c r="AD167" t="s">
        <v>1536</v>
      </c>
      <c r="AE167" t="s">
        <v>1826</v>
      </c>
      <c r="AF167" t="s">
        <v>1541</v>
      </c>
      <c r="AG167" t="s">
        <v>1538</v>
      </c>
      <c r="AH167" t="s">
        <v>1551</v>
      </c>
      <c r="AI167" t="s">
        <v>1536</v>
      </c>
      <c r="AJ167" t="s">
        <v>1556</v>
      </c>
      <c r="AK167" t="s">
        <v>1553</v>
      </c>
    </row>
    <row r="168" spans="1:37" x14ac:dyDescent="0.3">
      <c r="A168" t="s">
        <v>1534</v>
      </c>
      <c r="B168" t="s">
        <v>1535</v>
      </c>
      <c r="C168" t="s">
        <v>1536</v>
      </c>
      <c r="D168" t="str">
        <f>CONCATENATE('PLC EPS Base'!B169,'PLC EPS Base'!C169)</f>
        <v>XF:23ID2-VA{Pmp:Inl:01-GV:1}Sts:FailCls-Sts</v>
      </c>
      <c r="E168" t="s">
        <v>1537</v>
      </c>
      <c r="F168" t="s">
        <v>1538</v>
      </c>
      <c r="G168" t="s">
        <v>1539</v>
      </c>
      <c r="H168" t="s">
        <v>1536</v>
      </c>
      <c r="I168" t="s">
        <v>1822</v>
      </c>
      <c r="J168" t="s">
        <v>1541</v>
      </c>
      <c r="K168" t="s">
        <v>1538</v>
      </c>
      <c r="L168" t="s">
        <v>1542</v>
      </c>
      <c r="M168" t="s">
        <v>1536</v>
      </c>
      <c r="N168" t="s">
        <v>1543</v>
      </c>
      <c r="O168" t="s">
        <v>1541</v>
      </c>
      <c r="P168" t="s">
        <v>1538</v>
      </c>
      <c r="Q168" t="s">
        <v>1544</v>
      </c>
      <c r="R168" t="s">
        <v>1536</v>
      </c>
      <c r="S168" s="33" t="s">
        <v>1823</v>
      </c>
      <c r="T168" t="str">
        <f>'PLC EPS Base'!H169</f>
        <v>GV_21_Sts.FailedToCls</v>
      </c>
      <c r="U168" t="s">
        <v>1824</v>
      </c>
      <c r="V168" t="s">
        <v>1541</v>
      </c>
      <c r="W168" t="s">
        <v>1538</v>
      </c>
      <c r="X168" t="s">
        <v>1547</v>
      </c>
      <c r="Y168" t="s">
        <v>1536</v>
      </c>
      <c r="Z168" t="s">
        <v>1825</v>
      </c>
      <c r="AA168" t="s">
        <v>1541</v>
      </c>
      <c r="AB168" t="s">
        <v>1538</v>
      </c>
      <c r="AC168" t="s">
        <v>1549</v>
      </c>
      <c r="AD168" t="s">
        <v>1536</v>
      </c>
      <c r="AE168" t="s">
        <v>1826</v>
      </c>
      <c r="AF168" t="s">
        <v>1541</v>
      </c>
      <c r="AG168" t="s">
        <v>1538</v>
      </c>
      <c r="AH168" t="s">
        <v>1551</v>
      </c>
      <c r="AI168" t="s">
        <v>1536</v>
      </c>
      <c r="AJ168" t="s">
        <v>1556</v>
      </c>
      <c r="AK168" t="s">
        <v>1553</v>
      </c>
    </row>
    <row r="169" spans="1:37" x14ac:dyDescent="0.3">
      <c r="A169" t="s">
        <v>1534</v>
      </c>
      <c r="B169" t="s">
        <v>1535</v>
      </c>
      <c r="C169" t="s">
        <v>1536</v>
      </c>
      <c r="D169" t="str">
        <f>CONCATENATE('PLC EPS Base'!B170,'PLC EPS Base'!C170)</f>
        <v>XF:23ID2-VA{Pmp:Inl:01-GV:1}Sts:US_Intlk-Sts</v>
      </c>
      <c r="E169" t="s">
        <v>1537</v>
      </c>
      <c r="F169" t="s">
        <v>1538</v>
      </c>
      <c r="G169" t="s">
        <v>1539</v>
      </c>
      <c r="H169" t="s">
        <v>1536</v>
      </c>
      <c r="I169" t="s">
        <v>1822</v>
      </c>
      <c r="J169" t="s">
        <v>1541</v>
      </c>
      <c r="K169" t="s">
        <v>1538</v>
      </c>
      <c r="L169" t="s">
        <v>1542</v>
      </c>
      <c r="M169" t="s">
        <v>1536</v>
      </c>
      <c r="N169" t="s">
        <v>1543</v>
      </c>
      <c r="O169" t="s">
        <v>1541</v>
      </c>
      <c r="P169" t="s">
        <v>1538</v>
      </c>
      <c r="Q169" t="s">
        <v>1544</v>
      </c>
      <c r="R169" t="s">
        <v>1536</v>
      </c>
      <c r="S169" s="33" t="s">
        <v>1823</v>
      </c>
      <c r="T169" t="str">
        <f>'PLC EPS Base'!H170</f>
        <v>GV_21_Sts.LockUS</v>
      </c>
      <c r="U169" t="s">
        <v>1824</v>
      </c>
      <c r="V169" t="s">
        <v>1541</v>
      </c>
      <c r="W169" t="s">
        <v>1538</v>
      </c>
      <c r="X169" t="s">
        <v>1547</v>
      </c>
      <c r="Y169" t="s">
        <v>1536</v>
      </c>
      <c r="Z169" t="s">
        <v>1827</v>
      </c>
      <c r="AA169" t="s">
        <v>1541</v>
      </c>
      <c r="AB169" t="s">
        <v>1538</v>
      </c>
      <c r="AC169" t="s">
        <v>1549</v>
      </c>
      <c r="AD169" t="s">
        <v>1536</v>
      </c>
      <c r="AE169" t="s">
        <v>1826</v>
      </c>
      <c r="AF169" t="s">
        <v>1541</v>
      </c>
      <c r="AG169" t="s">
        <v>1538</v>
      </c>
      <c r="AH169" t="s">
        <v>1551</v>
      </c>
      <c r="AI169" t="s">
        <v>1536</v>
      </c>
      <c r="AJ169" t="s">
        <v>1556</v>
      </c>
      <c r="AK169" t="s">
        <v>1553</v>
      </c>
    </row>
    <row r="170" spans="1:37" x14ac:dyDescent="0.3">
      <c r="A170" t="s">
        <v>1534</v>
      </c>
      <c r="B170" t="s">
        <v>1535</v>
      </c>
      <c r="C170" t="s">
        <v>1536</v>
      </c>
      <c r="D170" t="str">
        <f>CONCATENATE('PLC EPS Base'!B171,'PLC EPS Base'!C171)</f>
        <v>XF:23ID2-VA{Pmp:Inl:01-GV:1}Sts:DS_Intlk-Sts</v>
      </c>
      <c r="E170" t="s">
        <v>1537</v>
      </c>
      <c r="F170" t="s">
        <v>1538</v>
      </c>
      <c r="G170" t="s">
        <v>1539</v>
      </c>
      <c r="H170" t="s">
        <v>1536</v>
      </c>
      <c r="I170" t="s">
        <v>1822</v>
      </c>
      <c r="J170" t="s">
        <v>1541</v>
      </c>
      <c r="K170" t="s">
        <v>1538</v>
      </c>
      <c r="L170" t="s">
        <v>1542</v>
      </c>
      <c r="M170" t="s">
        <v>1536</v>
      </c>
      <c r="N170" t="s">
        <v>1543</v>
      </c>
      <c r="O170" t="s">
        <v>1541</v>
      </c>
      <c r="P170" t="s">
        <v>1538</v>
      </c>
      <c r="Q170" t="s">
        <v>1544</v>
      </c>
      <c r="R170" t="s">
        <v>1536</v>
      </c>
      <c r="S170" s="33" t="s">
        <v>1823</v>
      </c>
      <c r="T170" t="str">
        <f>'PLC EPS Base'!H171</f>
        <v>GV_21_Sts.LockDS</v>
      </c>
      <c r="U170" t="s">
        <v>1824</v>
      </c>
      <c r="V170" t="s">
        <v>1541</v>
      </c>
      <c r="W170" t="s">
        <v>1538</v>
      </c>
      <c r="X170" t="s">
        <v>1547</v>
      </c>
      <c r="Y170" t="s">
        <v>1536</v>
      </c>
      <c r="Z170" t="s">
        <v>1827</v>
      </c>
      <c r="AA170" t="s">
        <v>1541</v>
      </c>
      <c r="AB170" t="s">
        <v>1538</v>
      </c>
      <c r="AC170" t="s">
        <v>1549</v>
      </c>
      <c r="AD170" t="s">
        <v>1536</v>
      </c>
      <c r="AE170" t="s">
        <v>1826</v>
      </c>
      <c r="AF170" t="s">
        <v>1541</v>
      </c>
      <c r="AG170" t="s">
        <v>1538</v>
      </c>
      <c r="AH170" t="s">
        <v>1551</v>
      </c>
      <c r="AI170" t="s">
        <v>1536</v>
      </c>
      <c r="AJ170" t="s">
        <v>1556</v>
      </c>
      <c r="AK170" t="s">
        <v>1553</v>
      </c>
    </row>
    <row r="171" spans="1:37" x14ac:dyDescent="0.3">
      <c r="A171" t="s">
        <v>1534</v>
      </c>
      <c r="B171" t="s">
        <v>1828</v>
      </c>
      <c r="C171" t="s">
        <v>1536</v>
      </c>
      <c r="D171" t="str">
        <f>CONCATENATE('PLC EPS Base'!B172,'PLC EPS Base'!C172)</f>
        <v>XF:23ID2-VA{Pmp:Inl:01-GV:1}Cmd:Opn-Cmd</v>
      </c>
      <c r="E171" t="s">
        <v>1537</v>
      </c>
      <c r="F171" t="s">
        <v>1538</v>
      </c>
      <c r="G171" t="s">
        <v>1539</v>
      </c>
      <c r="H171" t="s">
        <v>1536</v>
      </c>
      <c r="I171" t="s">
        <v>1829</v>
      </c>
      <c r="J171" t="s">
        <v>1541</v>
      </c>
      <c r="K171" t="s">
        <v>1538</v>
      </c>
      <c r="L171" t="s">
        <v>1542</v>
      </c>
      <c r="M171" t="s">
        <v>1536</v>
      </c>
      <c r="N171" t="s">
        <v>1543</v>
      </c>
      <c r="O171" t="s">
        <v>1541</v>
      </c>
      <c r="P171" t="s">
        <v>1538</v>
      </c>
      <c r="Q171" t="s">
        <v>1830</v>
      </c>
      <c r="R171" t="s">
        <v>1536</v>
      </c>
      <c r="S171" s="33" t="s">
        <v>1823</v>
      </c>
      <c r="T171" t="str">
        <f>'PLC EPS Base'!H172</f>
        <v>GV_21_Cmd.OpnCmd</v>
      </c>
      <c r="U171" t="s">
        <v>1824</v>
      </c>
      <c r="AK171" t="s">
        <v>1553</v>
      </c>
    </row>
    <row r="172" spans="1:37" x14ac:dyDescent="0.3">
      <c r="A172" t="s">
        <v>1534</v>
      </c>
      <c r="B172" t="s">
        <v>1828</v>
      </c>
      <c r="C172" t="s">
        <v>1536</v>
      </c>
      <c r="D172" t="str">
        <f>CONCATENATE('PLC EPS Base'!B173,'PLC EPS Base'!C173)</f>
        <v>XF:23ID2-VA{Pmp:Inl:01-GV:1}Cmd:Cls-Cmd</v>
      </c>
      <c r="E172" t="s">
        <v>1537</v>
      </c>
      <c r="F172" t="s">
        <v>1538</v>
      </c>
      <c r="G172" t="s">
        <v>1539</v>
      </c>
      <c r="H172" t="s">
        <v>1536</v>
      </c>
      <c r="I172" t="s">
        <v>1829</v>
      </c>
      <c r="J172" t="s">
        <v>1541</v>
      </c>
      <c r="K172" t="s">
        <v>1538</v>
      </c>
      <c r="L172" t="s">
        <v>1542</v>
      </c>
      <c r="M172" t="s">
        <v>1536</v>
      </c>
      <c r="N172" t="s">
        <v>1543</v>
      </c>
      <c r="O172" t="s">
        <v>1541</v>
      </c>
      <c r="P172" t="s">
        <v>1538</v>
      </c>
      <c r="Q172" t="s">
        <v>1830</v>
      </c>
      <c r="R172" t="s">
        <v>1536</v>
      </c>
      <c r="S172" s="33" t="s">
        <v>1823</v>
      </c>
      <c r="T172" t="str">
        <f>'PLC EPS Base'!H173</f>
        <v>GV_21_Cmd.ClsCmd</v>
      </c>
      <c r="U172" t="s">
        <v>1824</v>
      </c>
      <c r="AK172" t="s">
        <v>1553</v>
      </c>
    </row>
    <row r="173" spans="1:37" x14ac:dyDescent="0.3">
      <c r="A173" t="s">
        <v>1534</v>
      </c>
      <c r="B173" t="s">
        <v>1535</v>
      </c>
      <c r="C173" t="s">
        <v>1536</v>
      </c>
      <c r="D173" t="str">
        <f>CONCATENATE('PLC EPS Base'!B174,'PLC EPS Base'!C174)</f>
        <v>XF:23ID2-VA{Pmp:Inl:02-GV:1}Pos-Sts</v>
      </c>
      <c r="E173" t="s">
        <v>1537</v>
      </c>
      <c r="F173" t="s">
        <v>1538</v>
      </c>
      <c r="G173" t="s">
        <v>1539</v>
      </c>
      <c r="H173" t="s">
        <v>1536</v>
      </c>
      <c r="I173" t="s">
        <v>1822</v>
      </c>
      <c r="J173" t="s">
        <v>1541</v>
      </c>
      <c r="K173" t="s">
        <v>1538</v>
      </c>
      <c r="L173" t="s">
        <v>1542</v>
      </c>
      <c r="M173" t="s">
        <v>1536</v>
      </c>
      <c r="N173" t="s">
        <v>1543</v>
      </c>
      <c r="O173" t="s">
        <v>1541</v>
      </c>
      <c r="P173" t="s">
        <v>1538</v>
      </c>
      <c r="Q173" t="s">
        <v>1544</v>
      </c>
      <c r="R173" t="s">
        <v>1536</v>
      </c>
      <c r="S173" s="33" t="s">
        <v>1823</v>
      </c>
      <c r="T173" t="str">
        <f>'PLC EPS Base'!H174</f>
        <v>GV_22_Sts.Sts</v>
      </c>
      <c r="U173" t="s">
        <v>1824</v>
      </c>
      <c r="V173" t="s">
        <v>1541</v>
      </c>
      <c r="W173" t="s">
        <v>1538</v>
      </c>
      <c r="X173" t="s">
        <v>1547</v>
      </c>
      <c r="Y173" t="s">
        <v>1536</v>
      </c>
      <c r="Z173" t="s">
        <v>1554</v>
      </c>
      <c r="AA173" t="s">
        <v>1541</v>
      </c>
      <c r="AB173" t="s">
        <v>1538</v>
      </c>
      <c r="AC173" t="s">
        <v>1549</v>
      </c>
      <c r="AD173" t="s">
        <v>1536</v>
      </c>
      <c r="AE173" t="s">
        <v>1555</v>
      </c>
      <c r="AF173" t="s">
        <v>1541</v>
      </c>
      <c r="AG173" t="s">
        <v>1538</v>
      </c>
      <c r="AH173" t="s">
        <v>1551</v>
      </c>
      <c r="AI173" t="s">
        <v>1536</v>
      </c>
      <c r="AJ173" t="s">
        <v>1552</v>
      </c>
      <c r="AK173" t="s">
        <v>1553</v>
      </c>
    </row>
    <row r="174" spans="1:37" x14ac:dyDescent="0.3">
      <c r="A174" t="s">
        <v>1534</v>
      </c>
      <c r="B174" t="s">
        <v>1535</v>
      </c>
      <c r="C174" t="s">
        <v>1536</v>
      </c>
      <c r="D174" t="str">
        <f>CONCATENATE('PLC EPS Base'!B175,'PLC EPS Base'!C175)</f>
        <v>XF:23ID2-VA{Pmp:Inl:02-GV:1}Err-Sts</v>
      </c>
      <c r="E174" t="s">
        <v>1537</v>
      </c>
      <c r="F174" t="s">
        <v>1538</v>
      </c>
      <c r="G174" t="s">
        <v>1539</v>
      </c>
      <c r="H174" t="s">
        <v>1536</v>
      </c>
      <c r="I174" t="s">
        <v>1822</v>
      </c>
      <c r="J174" t="s">
        <v>1541</v>
      </c>
      <c r="K174" t="s">
        <v>1538</v>
      </c>
      <c r="L174" t="s">
        <v>1542</v>
      </c>
      <c r="M174" t="s">
        <v>1536</v>
      </c>
      <c r="N174" t="s">
        <v>1543</v>
      </c>
      <c r="O174" t="s">
        <v>1541</v>
      </c>
      <c r="P174" t="s">
        <v>1538</v>
      </c>
      <c r="Q174" t="s">
        <v>1544</v>
      </c>
      <c r="R174" t="s">
        <v>1536</v>
      </c>
      <c r="S174" s="33" t="s">
        <v>1823</v>
      </c>
      <c r="T174" t="str">
        <f>'PLC EPS Base'!H175</f>
        <v>GV_22_Sts.StsFault</v>
      </c>
      <c r="U174" t="s">
        <v>1824</v>
      </c>
      <c r="V174" t="s">
        <v>1541</v>
      </c>
      <c r="W174" t="s">
        <v>1538</v>
      </c>
      <c r="X174" t="s">
        <v>1547</v>
      </c>
      <c r="Y174" t="s">
        <v>1536</v>
      </c>
      <c r="Z174" t="s">
        <v>1825</v>
      </c>
      <c r="AA174" t="s">
        <v>1541</v>
      </c>
      <c r="AB174" t="s">
        <v>1538</v>
      </c>
      <c r="AC174" t="s">
        <v>1549</v>
      </c>
      <c r="AD174" t="s">
        <v>1536</v>
      </c>
      <c r="AE174" t="s">
        <v>1826</v>
      </c>
      <c r="AF174" t="s">
        <v>1541</v>
      </c>
      <c r="AG174" t="s">
        <v>1538</v>
      </c>
      <c r="AH174" t="s">
        <v>1551</v>
      </c>
      <c r="AI174" t="s">
        <v>1536</v>
      </c>
      <c r="AJ174" t="s">
        <v>1556</v>
      </c>
      <c r="AK174" t="s">
        <v>1553</v>
      </c>
    </row>
    <row r="175" spans="1:37" x14ac:dyDescent="0.3">
      <c r="A175" t="s">
        <v>1534</v>
      </c>
      <c r="B175" t="s">
        <v>1535</v>
      </c>
      <c r="C175" t="s">
        <v>1536</v>
      </c>
      <c r="D175" t="str">
        <f>CONCATENATE('PLC EPS Base'!B176,'PLC EPS Base'!C176)</f>
        <v>XF:23ID2-VA{Pmp:Inl:02-GV:1}Sts:FailOpn-Sts</v>
      </c>
      <c r="E175" t="s">
        <v>1537</v>
      </c>
      <c r="F175" t="s">
        <v>1538</v>
      </c>
      <c r="G175" t="s">
        <v>1539</v>
      </c>
      <c r="H175" t="s">
        <v>1536</v>
      </c>
      <c r="I175" t="s">
        <v>1822</v>
      </c>
      <c r="J175" t="s">
        <v>1541</v>
      </c>
      <c r="K175" t="s">
        <v>1538</v>
      </c>
      <c r="L175" t="s">
        <v>1542</v>
      </c>
      <c r="M175" t="s">
        <v>1536</v>
      </c>
      <c r="N175" t="s">
        <v>1543</v>
      </c>
      <c r="O175" t="s">
        <v>1541</v>
      </c>
      <c r="P175" t="s">
        <v>1538</v>
      </c>
      <c r="Q175" t="s">
        <v>1544</v>
      </c>
      <c r="R175" t="s">
        <v>1536</v>
      </c>
      <c r="S175" s="33" t="s">
        <v>1823</v>
      </c>
      <c r="T175" t="str">
        <f>'PLC EPS Base'!H176</f>
        <v>GV_22_Sts.FailedToOpn</v>
      </c>
      <c r="U175" t="s">
        <v>1824</v>
      </c>
      <c r="V175" t="s">
        <v>1541</v>
      </c>
      <c r="W175" t="s">
        <v>1538</v>
      </c>
      <c r="X175" t="s">
        <v>1547</v>
      </c>
      <c r="Y175" t="s">
        <v>1536</v>
      </c>
      <c r="Z175" t="s">
        <v>1825</v>
      </c>
      <c r="AA175" t="s">
        <v>1541</v>
      </c>
      <c r="AB175" t="s">
        <v>1538</v>
      </c>
      <c r="AC175" t="s">
        <v>1549</v>
      </c>
      <c r="AD175" t="s">
        <v>1536</v>
      </c>
      <c r="AE175" t="s">
        <v>1826</v>
      </c>
      <c r="AF175" t="s">
        <v>1541</v>
      </c>
      <c r="AG175" t="s">
        <v>1538</v>
      </c>
      <c r="AH175" t="s">
        <v>1551</v>
      </c>
      <c r="AI175" t="s">
        <v>1536</v>
      </c>
      <c r="AJ175" t="s">
        <v>1556</v>
      </c>
      <c r="AK175" t="s">
        <v>1553</v>
      </c>
    </row>
    <row r="176" spans="1:37" x14ac:dyDescent="0.3">
      <c r="A176" t="s">
        <v>1534</v>
      </c>
      <c r="B176" t="s">
        <v>1535</v>
      </c>
      <c r="C176" t="s">
        <v>1536</v>
      </c>
      <c r="D176" t="str">
        <f>CONCATENATE('PLC EPS Base'!B177,'PLC EPS Base'!C177)</f>
        <v>XF:23ID2-VA{Pmp:Inl:02-GV:1}Sts:FailCls-Sts</v>
      </c>
      <c r="E176" t="s">
        <v>1537</v>
      </c>
      <c r="F176" t="s">
        <v>1538</v>
      </c>
      <c r="G176" t="s">
        <v>1539</v>
      </c>
      <c r="H176" t="s">
        <v>1536</v>
      </c>
      <c r="I176" t="s">
        <v>1822</v>
      </c>
      <c r="J176" t="s">
        <v>1541</v>
      </c>
      <c r="K176" t="s">
        <v>1538</v>
      </c>
      <c r="L176" t="s">
        <v>1542</v>
      </c>
      <c r="M176" t="s">
        <v>1536</v>
      </c>
      <c r="N176" t="s">
        <v>1543</v>
      </c>
      <c r="O176" t="s">
        <v>1541</v>
      </c>
      <c r="P176" t="s">
        <v>1538</v>
      </c>
      <c r="Q176" t="s">
        <v>1544</v>
      </c>
      <c r="R176" t="s">
        <v>1536</v>
      </c>
      <c r="S176" s="33" t="s">
        <v>1823</v>
      </c>
      <c r="T176" t="str">
        <f>'PLC EPS Base'!H177</f>
        <v>GV_22_Sts.FailedToCls</v>
      </c>
      <c r="U176" t="s">
        <v>1824</v>
      </c>
      <c r="V176" t="s">
        <v>1541</v>
      </c>
      <c r="W176" t="s">
        <v>1538</v>
      </c>
      <c r="X176" t="s">
        <v>1547</v>
      </c>
      <c r="Y176" t="s">
        <v>1536</v>
      </c>
      <c r="Z176" t="s">
        <v>1825</v>
      </c>
      <c r="AA176" t="s">
        <v>1541</v>
      </c>
      <c r="AB176" t="s">
        <v>1538</v>
      </c>
      <c r="AC176" t="s">
        <v>1549</v>
      </c>
      <c r="AD176" t="s">
        <v>1536</v>
      </c>
      <c r="AE176" t="s">
        <v>1826</v>
      </c>
      <c r="AF176" t="s">
        <v>1541</v>
      </c>
      <c r="AG176" t="s">
        <v>1538</v>
      </c>
      <c r="AH176" t="s">
        <v>1551</v>
      </c>
      <c r="AI176" t="s">
        <v>1536</v>
      </c>
      <c r="AJ176" t="s">
        <v>1556</v>
      </c>
      <c r="AK176" t="s">
        <v>1553</v>
      </c>
    </row>
    <row r="177" spans="1:37" x14ac:dyDescent="0.3">
      <c r="A177" t="s">
        <v>1534</v>
      </c>
      <c r="B177" t="s">
        <v>1535</v>
      </c>
      <c r="C177" t="s">
        <v>1536</v>
      </c>
      <c r="D177" t="str">
        <f>CONCATENATE('PLC EPS Base'!B178,'PLC EPS Base'!C178)</f>
        <v>XF:23ID2-VA{Pmp:Inl:02-GV:1}Sts:US_Intlk-Sts</v>
      </c>
      <c r="E177" t="s">
        <v>1537</v>
      </c>
      <c r="F177" t="s">
        <v>1538</v>
      </c>
      <c r="G177" t="s">
        <v>1539</v>
      </c>
      <c r="H177" t="s">
        <v>1536</v>
      </c>
      <c r="I177" t="s">
        <v>1822</v>
      </c>
      <c r="J177" t="s">
        <v>1541</v>
      </c>
      <c r="K177" t="s">
        <v>1538</v>
      </c>
      <c r="L177" t="s">
        <v>1542</v>
      </c>
      <c r="M177" t="s">
        <v>1536</v>
      </c>
      <c r="N177" t="s">
        <v>1543</v>
      </c>
      <c r="O177" t="s">
        <v>1541</v>
      </c>
      <c r="P177" t="s">
        <v>1538</v>
      </c>
      <c r="Q177" t="s">
        <v>1544</v>
      </c>
      <c r="R177" t="s">
        <v>1536</v>
      </c>
      <c r="S177" s="33" t="s">
        <v>1823</v>
      </c>
      <c r="T177" t="str">
        <f>'PLC EPS Base'!H178</f>
        <v>GV_22_Sts.LockUS</v>
      </c>
      <c r="U177" t="s">
        <v>1824</v>
      </c>
      <c r="V177" t="s">
        <v>1541</v>
      </c>
      <c r="W177" t="s">
        <v>1538</v>
      </c>
      <c r="X177" t="s">
        <v>1547</v>
      </c>
      <c r="Y177" t="s">
        <v>1536</v>
      </c>
      <c r="Z177" t="s">
        <v>1827</v>
      </c>
      <c r="AA177" t="s">
        <v>1541</v>
      </c>
      <c r="AB177" t="s">
        <v>1538</v>
      </c>
      <c r="AC177" t="s">
        <v>1549</v>
      </c>
      <c r="AD177" t="s">
        <v>1536</v>
      </c>
      <c r="AE177" t="s">
        <v>1826</v>
      </c>
      <c r="AF177" t="s">
        <v>1541</v>
      </c>
      <c r="AG177" t="s">
        <v>1538</v>
      </c>
      <c r="AH177" t="s">
        <v>1551</v>
      </c>
      <c r="AI177" t="s">
        <v>1536</v>
      </c>
      <c r="AJ177" t="s">
        <v>1556</v>
      </c>
      <c r="AK177" t="s">
        <v>1553</v>
      </c>
    </row>
    <row r="178" spans="1:37" x14ac:dyDescent="0.3">
      <c r="A178" t="s">
        <v>1534</v>
      </c>
      <c r="B178" t="s">
        <v>1535</v>
      </c>
      <c r="C178" t="s">
        <v>1536</v>
      </c>
      <c r="D178" t="str">
        <f>CONCATENATE('PLC EPS Base'!B179,'PLC EPS Base'!C179)</f>
        <v>XF:23ID2-VA{Pmp:Inl:02-GV:1}Sts:DS_Intlk-Sts</v>
      </c>
      <c r="E178" t="s">
        <v>1537</v>
      </c>
      <c r="F178" t="s">
        <v>1538</v>
      </c>
      <c r="G178" t="s">
        <v>1539</v>
      </c>
      <c r="H178" t="s">
        <v>1536</v>
      </c>
      <c r="I178" t="s">
        <v>1822</v>
      </c>
      <c r="J178" t="s">
        <v>1541</v>
      </c>
      <c r="K178" t="s">
        <v>1538</v>
      </c>
      <c r="L178" t="s">
        <v>1542</v>
      </c>
      <c r="M178" t="s">
        <v>1536</v>
      </c>
      <c r="N178" t="s">
        <v>1543</v>
      </c>
      <c r="O178" t="s">
        <v>1541</v>
      </c>
      <c r="P178" t="s">
        <v>1538</v>
      </c>
      <c r="Q178" t="s">
        <v>1544</v>
      </c>
      <c r="R178" t="s">
        <v>1536</v>
      </c>
      <c r="S178" s="33" t="s">
        <v>1823</v>
      </c>
      <c r="T178" t="str">
        <f>'PLC EPS Base'!H179</f>
        <v>GV_22_Sts.LockDS</v>
      </c>
      <c r="U178" t="s">
        <v>1824</v>
      </c>
      <c r="V178" t="s">
        <v>1541</v>
      </c>
      <c r="W178" t="s">
        <v>1538</v>
      </c>
      <c r="X178" t="s">
        <v>1547</v>
      </c>
      <c r="Y178" t="s">
        <v>1536</v>
      </c>
      <c r="Z178" t="s">
        <v>1827</v>
      </c>
      <c r="AA178" t="s">
        <v>1541</v>
      </c>
      <c r="AB178" t="s">
        <v>1538</v>
      </c>
      <c r="AC178" t="s">
        <v>1549</v>
      </c>
      <c r="AD178" t="s">
        <v>1536</v>
      </c>
      <c r="AE178" t="s">
        <v>1826</v>
      </c>
      <c r="AF178" t="s">
        <v>1541</v>
      </c>
      <c r="AG178" t="s">
        <v>1538</v>
      </c>
      <c r="AH178" t="s">
        <v>1551</v>
      </c>
      <c r="AI178" t="s">
        <v>1536</v>
      </c>
      <c r="AJ178" t="s">
        <v>1556</v>
      </c>
      <c r="AK178" t="s">
        <v>1553</v>
      </c>
    </row>
    <row r="179" spans="1:37" x14ac:dyDescent="0.3">
      <c r="A179" t="s">
        <v>1534</v>
      </c>
      <c r="B179" t="s">
        <v>1828</v>
      </c>
      <c r="C179" t="s">
        <v>1536</v>
      </c>
      <c r="D179" t="str">
        <f>CONCATENATE('PLC EPS Base'!B180,'PLC EPS Base'!C180)</f>
        <v>XF:23ID2-VA{Pmp:Inl:02-GV:1}Cmd:Opn-Cmd</v>
      </c>
      <c r="E179" t="s">
        <v>1537</v>
      </c>
      <c r="F179" t="s">
        <v>1538</v>
      </c>
      <c r="G179" t="s">
        <v>1539</v>
      </c>
      <c r="H179" t="s">
        <v>1536</v>
      </c>
      <c r="I179" t="s">
        <v>1829</v>
      </c>
      <c r="J179" t="s">
        <v>1541</v>
      </c>
      <c r="K179" t="s">
        <v>1538</v>
      </c>
      <c r="L179" t="s">
        <v>1542</v>
      </c>
      <c r="M179" t="s">
        <v>1536</v>
      </c>
      <c r="N179" t="s">
        <v>1543</v>
      </c>
      <c r="O179" t="s">
        <v>1541</v>
      </c>
      <c r="P179" t="s">
        <v>1538</v>
      </c>
      <c r="Q179" t="s">
        <v>1830</v>
      </c>
      <c r="R179" t="s">
        <v>1536</v>
      </c>
      <c r="S179" s="33" t="s">
        <v>1823</v>
      </c>
      <c r="T179" t="str">
        <f>'PLC EPS Base'!H180</f>
        <v>GV_22_Cmd.OpnCmd</v>
      </c>
      <c r="U179" t="s">
        <v>1824</v>
      </c>
      <c r="AK179" t="s">
        <v>1553</v>
      </c>
    </row>
    <row r="180" spans="1:37" x14ac:dyDescent="0.3">
      <c r="A180" t="s">
        <v>1534</v>
      </c>
      <c r="B180" t="s">
        <v>1828</v>
      </c>
      <c r="C180" t="s">
        <v>1536</v>
      </c>
      <c r="D180" t="str">
        <f>CONCATENATE('PLC EPS Base'!B181,'PLC EPS Base'!C181)</f>
        <v>XF:23ID2-VA{Pmp:Inl:02-GV:1}Cmd:Cls-Cmd</v>
      </c>
      <c r="E180" t="s">
        <v>1537</v>
      </c>
      <c r="F180" t="s">
        <v>1538</v>
      </c>
      <c r="G180" t="s">
        <v>1539</v>
      </c>
      <c r="H180" t="s">
        <v>1536</v>
      </c>
      <c r="I180" t="s">
        <v>1829</v>
      </c>
      <c r="J180" t="s">
        <v>1541</v>
      </c>
      <c r="K180" t="s">
        <v>1538</v>
      </c>
      <c r="L180" t="s">
        <v>1542</v>
      </c>
      <c r="M180" t="s">
        <v>1536</v>
      </c>
      <c r="N180" t="s">
        <v>1543</v>
      </c>
      <c r="O180" t="s">
        <v>1541</v>
      </c>
      <c r="P180" t="s">
        <v>1538</v>
      </c>
      <c r="Q180" t="s">
        <v>1830</v>
      </c>
      <c r="R180" t="s">
        <v>1536</v>
      </c>
      <c r="S180" s="33" t="s">
        <v>1823</v>
      </c>
      <c r="T180" t="str">
        <f>'PLC EPS Base'!H181</f>
        <v>GV_22_Cmd.ClsCmd</v>
      </c>
      <c r="U180" t="s">
        <v>1824</v>
      </c>
      <c r="AK180" t="s">
        <v>1553</v>
      </c>
    </row>
    <row r="181" spans="1:37" x14ac:dyDescent="0.3">
      <c r="A181" t="s">
        <v>1534</v>
      </c>
      <c r="B181" t="s">
        <v>1535</v>
      </c>
      <c r="C181" t="s">
        <v>1536</v>
      </c>
      <c r="D181" t="str">
        <f>CONCATENATE('PLC EPS Base'!B182,'PLC EPS Base'!C182)</f>
        <v>XF:23ID2-VA{Pmp:Inl:03-GV:1}Pos-Sts</v>
      </c>
      <c r="E181" t="s">
        <v>1537</v>
      </c>
      <c r="F181" t="s">
        <v>1538</v>
      </c>
      <c r="G181" t="s">
        <v>1539</v>
      </c>
      <c r="H181" t="s">
        <v>1536</v>
      </c>
      <c r="I181" t="s">
        <v>1822</v>
      </c>
      <c r="J181" t="s">
        <v>1541</v>
      </c>
      <c r="K181" t="s">
        <v>1538</v>
      </c>
      <c r="L181" t="s">
        <v>1542</v>
      </c>
      <c r="M181" t="s">
        <v>1536</v>
      </c>
      <c r="N181" t="s">
        <v>1543</v>
      </c>
      <c r="O181" t="s">
        <v>1541</v>
      </c>
      <c r="P181" t="s">
        <v>1538</v>
      </c>
      <c r="Q181" t="s">
        <v>1544</v>
      </c>
      <c r="R181" t="s">
        <v>1536</v>
      </c>
      <c r="S181" s="33" t="s">
        <v>1823</v>
      </c>
      <c r="T181" t="str">
        <f>'PLC EPS Base'!H182</f>
        <v>GV_23_Sts.Sts</v>
      </c>
      <c r="U181" t="s">
        <v>1824</v>
      </c>
      <c r="V181" t="s">
        <v>1541</v>
      </c>
      <c r="W181" t="s">
        <v>1538</v>
      </c>
      <c r="X181" t="s">
        <v>1547</v>
      </c>
      <c r="Y181" t="s">
        <v>1536</v>
      </c>
      <c r="Z181" t="s">
        <v>1554</v>
      </c>
      <c r="AA181" t="s">
        <v>1541</v>
      </c>
      <c r="AB181" t="s">
        <v>1538</v>
      </c>
      <c r="AC181" t="s">
        <v>1549</v>
      </c>
      <c r="AD181" t="s">
        <v>1536</v>
      </c>
      <c r="AE181" t="s">
        <v>1555</v>
      </c>
      <c r="AF181" t="s">
        <v>1541</v>
      </c>
      <c r="AG181" t="s">
        <v>1538</v>
      </c>
      <c r="AH181" t="s">
        <v>1551</v>
      </c>
      <c r="AI181" t="s">
        <v>1536</v>
      </c>
      <c r="AJ181" t="s">
        <v>1552</v>
      </c>
      <c r="AK181" t="s">
        <v>1553</v>
      </c>
    </row>
    <row r="182" spans="1:37" x14ac:dyDescent="0.3">
      <c r="A182" t="s">
        <v>1534</v>
      </c>
      <c r="B182" t="s">
        <v>1535</v>
      </c>
      <c r="C182" t="s">
        <v>1536</v>
      </c>
      <c r="D182" t="str">
        <f>CONCATENATE('PLC EPS Base'!B183,'PLC EPS Base'!C183)</f>
        <v>XF:23ID2-VA{Pmp:Inl:03-GV:1}Err-Sts</v>
      </c>
      <c r="E182" t="s">
        <v>1537</v>
      </c>
      <c r="F182" t="s">
        <v>1538</v>
      </c>
      <c r="G182" t="s">
        <v>1539</v>
      </c>
      <c r="H182" t="s">
        <v>1536</v>
      </c>
      <c r="I182" t="s">
        <v>1822</v>
      </c>
      <c r="J182" t="s">
        <v>1541</v>
      </c>
      <c r="K182" t="s">
        <v>1538</v>
      </c>
      <c r="L182" t="s">
        <v>1542</v>
      </c>
      <c r="M182" t="s">
        <v>1536</v>
      </c>
      <c r="N182" t="s">
        <v>1543</v>
      </c>
      <c r="O182" t="s">
        <v>1541</v>
      </c>
      <c r="P182" t="s">
        <v>1538</v>
      </c>
      <c r="Q182" t="s">
        <v>1544</v>
      </c>
      <c r="R182" t="s">
        <v>1536</v>
      </c>
      <c r="S182" s="33" t="s">
        <v>1823</v>
      </c>
      <c r="T182" t="str">
        <f>'PLC EPS Base'!H183</f>
        <v>GV_23_Sts.StsFault</v>
      </c>
      <c r="U182" t="s">
        <v>1824</v>
      </c>
      <c r="V182" t="s">
        <v>1541</v>
      </c>
      <c r="W182" t="s">
        <v>1538</v>
      </c>
      <c r="X182" t="s">
        <v>1547</v>
      </c>
      <c r="Y182" t="s">
        <v>1536</v>
      </c>
      <c r="Z182" t="s">
        <v>1825</v>
      </c>
      <c r="AA182" t="s">
        <v>1541</v>
      </c>
      <c r="AB182" t="s">
        <v>1538</v>
      </c>
      <c r="AC182" t="s">
        <v>1549</v>
      </c>
      <c r="AD182" t="s">
        <v>1536</v>
      </c>
      <c r="AE182" t="s">
        <v>1826</v>
      </c>
      <c r="AF182" t="s">
        <v>1541</v>
      </c>
      <c r="AG182" t="s">
        <v>1538</v>
      </c>
      <c r="AH182" t="s">
        <v>1551</v>
      </c>
      <c r="AI182" t="s">
        <v>1536</v>
      </c>
      <c r="AJ182" t="s">
        <v>1556</v>
      </c>
      <c r="AK182" t="s">
        <v>1553</v>
      </c>
    </row>
    <row r="183" spans="1:37" x14ac:dyDescent="0.3">
      <c r="A183" t="s">
        <v>1534</v>
      </c>
      <c r="B183" t="s">
        <v>1535</v>
      </c>
      <c r="C183" t="s">
        <v>1536</v>
      </c>
      <c r="D183" t="str">
        <f>CONCATENATE('PLC EPS Base'!B184,'PLC EPS Base'!C184)</f>
        <v>XF:23ID2-VA{Pmp:Inl:03-GV:1}Sts:FailOpn-Sts</v>
      </c>
      <c r="E183" t="s">
        <v>1537</v>
      </c>
      <c r="F183" t="s">
        <v>1538</v>
      </c>
      <c r="G183" t="s">
        <v>1539</v>
      </c>
      <c r="H183" t="s">
        <v>1536</v>
      </c>
      <c r="I183" t="s">
        <v>1822</v>
      </c>
      <c r="J183" t="s">
        <v>1541</v>
      </c>
      <c r="K183" t="s">
        <v>1538</v>
      </c>
      <c r="L183" t="s">
        <v>1542</v>
      </c>
      <c r="M183" t="s">
        <v>1536</v>
      </c>
      <c r="N183" t="s">
        <v>1543</v>
      </c>
      <c r="O183" t="s">
        <v>1541</v>
      </c>
      <c r="P183" t="s">
        <v>1538</v>
      </c>
      <c r="Q183" t="s">
        <v>1544</v>
      </c>
      <c r="R183" t="s">
        <v>1536</v>
      </c>
      <c r="S183" s="33" t="s">
        <v>1823</v>
      </c>
      <c r="T183" t="str">
        <f>'PLC EPS Base'!H184</f>
        <v>GV_23_Sts.FailedToOpn</v>
      </c>
      <c r="U183" t="s">
        <v>1824</v>
      </c>
      <c r="V183" t="s">
        <v>1541</v>
      </c>
      <c r="W183" t="s">
        <v>1538</v>
      </c>
      <c r="X183" t="s">
        <v>1547</v>
      </c>
      <c r="Y183" t="s">
        <v>1536</v>
      </c>
      <c r="Z183" t="s">
        <v>1825</v>
      </c>
      <c r="AA183" t="s">
        <v>1541</v>
      </c>
      <c r="AB183" t="s">
        <v>1538</v>
      </c>
      <c r="AC183" t="s">
        <v>1549</v>
      </c>
      <c r="AD183" t="s">
        <v>1536</v>
      </c>
      <c r="AE183" t="s">
        <v>1826</v>
      </c>
      <c r="AF183" t="s">
        <v>1541</v>
      </c>
      <c r="AG183" t="s">
        <v>1538</v>
      </c>
      <c r="AH183" t="s">
        <v>1551</v>
      </c>
      <c r="AI183" t="s">
        <v>1536</v>
      </c>
      <c r="AJ183" t="s">
        <v>1556</v>
      </c>
      <c r="AK183" t="s">
        <v>1553</v>
      </c>
    </row>
    <row r="184" spans="1:37" x14ac:dyDescent="0.3">
      <c r="A184" t="s">
        <v>1534</v>
      </c>
      <c r="B184" t="s">
        <v>1535</v>
      </c>
      <c r="C184" t="s">
        <v>1536</v>
      </c>
      <c r="D184" t="str">
        <f>CONCATENATE('PLC EPS Base'!B185,'PLC EPS Base'!C185)</f>
        <v>XF:23ID2-VA{Pmp:Inl:03-GV:1}Sts:FailCls-Sts</v>
      </c>
      <c r="E184" t="s">
        <v>1537</v>
      </c>
      <c r="F184" t="s">
        <v>1538</v>
      </c>
      <c r="G184" t="s">
        <v>1539</v>
      </c>
      <c r="H184" t="s">
        <v>1536</v>
      </c>
      <c r="I184" t="s">
        <v>1822</v>
      </c>
      <c r="J184" t="s">
        <v>1541</v>
      </c>
      <c r="K184" t="s">
        <v>1538</v>
      </c>
      <c r="L184" t="s">
        <v>1542</v>
      </c>
      <c r="M184" t="s">
        <v>1536</v>
      </c>
      <c r="N184" t="s">
        <v>1543</v>
      </c>
      <c r="O184" t="s">
        <v>1541</v>
      </c>
      <c r="P184" t="s">
        <v>1538</v>
      </c>
      <c r="Q184" t="s">
        <v>1544</v>
      </c>
      <c r="R184" t="s">
        <v>1536</v>
      </c>
      <c r="S184" s="33" t="s">
        <v>1823</v>
      </c>
      <c r="T184" t="str">
        <f>'PLC EPS Base'!H185</f>
        <v>GV_23_Sts.FailedToCls</v>
      </c>
      <c r="U184" t="s">
        <v>1824</v>
      </c>
      <c r="V184" t="s">
        <v>1541</v>
      </c>
      <c r="W184" t="s">
        <v>1538</v>
      </c>
      <c r="X184" t="s">
        <v>1547</v>
      </c>
      <c r="Y184" t="s">
        <v>1536</v>
      </c>
      <c r="Z184" t="s">
        <v>1825</v>
      </c>
      <c r="AA184" t="s">
        <v>1541</v>
      </c>
      <c r="AB184" t="s">
        <v>1538</v>
      </c>
      <c r="AC184" t="s">
        <v>1549</v>
      </c>
      <c r="AD184" t="s">
        <v>1536</v>
      </c>
      <c r="AE184" t="s">
        <v>1826</v>
      </c>
      <c r="AF184" t="s">
        <v>1541</v>
      </c>
      <c r="AG184" t="s">
        <v>1538</v>
      </c>
      <c r="AH184" t="s">
        <v>1551</v>
      </c>
      <c r="AI184" t="s">
        <v>1536</v>
      </c>
      <c r="AJ184" t="s">
        <v>1556</v>
      </c>
      <c r="AK184" t="s">
        <v>1553</v>
      </c>
    </row>
    <row r="185" spans="1:37" x14ac:dyDescent="0.3">
      <c r="A185" t="s">
        <v>1534</v>
      </c>
      <c r="B185" t="s">
        <v>1535</v>
      </c>
      <c r="C185" t="s">
        <v>1536</v>
      </c>
      <c r="D185" t="str">
        <f>CONCATENATE('PLC EPS Base'!B186,'PLC EPS Base'!C186)</f>
        <v>XF:23ID2-VA{Pmp:Inl:03-GV:1}Sts:US_Intlk-Sts</v>
      </c>
      <c r="E185" t="s">
        <v>1537</v>
      </c>
      <c r="F185" t="s">
        <v>1538</v>
      </c>
      <c r="G185" t="s">
        <v>1539</v>
      </c>
      <c r="H185" t="s">
        <v>1536</v>
      </c>
      <c r="I185" t="s">
        <v>1822</v>
      </c>
      <c r="J185" t="s">
        <v>1541</v>
      </c>
      <c r="K185" t="s">
        <v>1538</v>
      </c>
      <c r="L185" t="s">
        <v>1542</v>
      </c>
      <c r="M185" t="s">
        <v>1536</v>
      </c>
      <c r="N185" t="s">
        <v>1543</v>
      </c>
      <c r="O185" t="s">
        <v>1541</v>
      </c>
      <c r="P185" t="s">
        <v>1538</v>
      </c>
      <c r="Q185" t="s">
        <v>1544</v>
      </c>
      <c r="R185" t="s">
        <v>1536</v>
      </c>
      <c r="S185" s="33" t="s">
        <v>1823</v>
      </c>
      <c r="T185" t="str">
        <f>'PLC EPS Base'!H186</f>
        <v>GV_23_Sts.LockUS</v>
      </c>
      <c r="U185" t="s">
        <v>1824</v>
      </c>
      <c r="V185" t="s">
        <v>1541</v>
      </c>
      <c r="W185" t="s">
        <v>1538</v>
      </c>
      <c r="X185" t="s">
        <v>1547</v>
      </c>
      <c r="Y185" t="s">
        <v>1536</v>
      </c>
      <c r="Z185" t="s">
        <v>1827</v>
      </c>
      <c r="AA185" t="s">
        <v>1541</v>
      </c>
      <c r="AB185" t="s">
        <v>1538</v>
      </c>
      <c r="AC185" t="s">
        <v>1549</v>
      </c>
      <c r="AD185" t="s">
        <v>1536</v>
      </c>
      <c r="AE185" t="s">
        <v>1826</v>
      </c>
      <c r="AF185" t="s">
        <v>1541</v>
      </c>
      <c r="AG185" t="s">
        <v>1538</v>
      </c>
      <c r="AH185" t="s">
        <v>1551</v>
      </c>
      <c r="AI185" t="s">
        <v>1536</v>
      </c>
      <c r="AJ185" t="s">
        <v>1556</v>
      </c>
      <c r="AK185" t="s">
        <v>1553</v>
      </c>
    </row>
    <row r="186" spans="1:37" x14ac:dyDescent="0.3">
      <c r="A186" t="s">
        <v>1534</v>
      </c>
      <c r="B186" t="s">
        <v>1535</v>
      </c>
      <c r="C186" t="s">
        <v>1536</v>
      </c>
      <c r="D186" t="str">
        <f>CONCATENATE('PLC EPS Base'!B187,'PLC EPS Base'!C187)</f>
        <v>XF:23ID2-VA{Pmp:Inl:03-GV:1}Sts:DS_Intlk-Sts</v>
      </c>
      <c r="E186" t="s">
        <v>1537</v>
      </c>
      <c r="F186" t="s">
        <v>1538</v>
      </c>
      <c r="G186" t="s">
        <v>1539</v>
      </c>
      <c r="H186" t="s">
        <v>1536</v>
      </c>
      <c r="I186" t="s">
        <v>1822</v>
      </c>
      <c r="J186" t="s">
        <v>1541</v>
      </c>
      <c r="K186" t="s">
        <v>1538</v>
      </c>
      <c r="L186" t="s">
        <v>1542</v>
      </c>
      <c r="M186" t="s">
        <v>1536</v>
      </c>
      <c r="N186" t="s">
        <v>1543</v>
      </c>
      <c r="O186" t="s">
        <v>1541</v>
      </c>
      <c r="P186" t="s">
        <v>1538</v>
      </c>
      <c r="Q186" t="s">
        <v>1544</v>
      </c>
      <c r="R186" t="s">
        <v>1536</v>
      </c>
      <c r="S186" s="33" t="s">
        <v>1823</v>
      </c>
      <c r="T186" t="str">
        <f>'PLC EPS Base'!H187</f>
        <v>GV_23_Sts.LockDS</v>
      </c>
      <c r="U186" t="s">
        <v>1824</v>
      </c>
      <c r="V186" t="s">
        <v>1541</v>
      </c>
      <c r="W186" t="s">
        <v>1538</v>
      </c>
      <c r="X186" t="s">
        <v>1547</v>
      </c>
      <c r="Y186" t="s">
        <v>1536</v>
      </c>
      <c r="Z186" t="s">
        <v>1827</v>
      </c>
      <c r="AA186" t="s">
        <v>1541</v>
      </c>
      <c r="AB186" t="s">
        <v>1538</v>
      </c>
      <c r="AC186" t="s">
        <v>1549</v>
      </c>
      <c r="AD186" t="s">
        <v>1536</v>
      </c>
      <c r="AE186" t="s">
        <v>1826</v>
      </c>
      <c r="AF186" t="s">
        <v>1541</v>
      </c>
      <c r="AG186" t="s">
        <v>1538</v>
      </c>
      <c r="AH186" t="s">
        <v>1551</v>
      </c>
      <c r="AI186" t="s">
        <v>1536</v>
      </c>
      <c r="AJ186" t="s">
        <v>1556</v>
      </c>
      <c r="AK186" t="s">
        <v>1553</v>
      </c>
    </row>
    <row r="187" spans="1:37" x14ac:dyDescent="0.3">
      <c r="A187" t="s">
        <v>1534</v>
      </c>
      <c r="B187" t="s">
        <v>1828</v>
      </c>
      <c r="C187" t="s">
        <v>1536</v>
      </c>
      <c r="D187" t="str">
        <f>CONCATENATE('PLC EPS Base'!B188,'PLC EPS Base'!C188)</f>
        <v>XF:23ID2-VA{Pmp:Inl:03-GV:1}Cmd:Opn-Cmd</v>
      </c>
      <c r="E187" t="s">
        <v>1537</v>
      </c>
      <c r="F187" t="s">
        <v>1538</v>
      </c>
      <c r="G187" t="s">
        <v>1539</v>
      </c>
      <c r="H187" t="s">
        <v>1536</v>
      </c>
      <c r="I187" t="s">
        <v>1829</v>
      </c>
      <c r="J187" t="s">
        <v>1541</v>
      </c>
      <c r="K187" t="s">
        <v>1538</v>
      </c>
      <c r="L187" t="s">
        <v>1542</v>
      </c>
      <c r="M187" t="s">
        <v>1536</v>
      </c>
      <c r="N187" t="s">
        <v>1543</v>
      </c>
      <c r="O187" t="s">
        <v>1541</v>
      </c>
      <c r="P187" t="s">
        <v>1538</v>
      </c>
      <c r="Q187" t="s">
        <v>1830</v>
      </c>
      <c r="R187" t="s">
        <v>1536</v>
      </c>
      <c r="S187" s="33" t="s">
        <v>1823</v>
      </c>
      <c r="T187" t="str">
        <f>'PLC EPS Base'!H188</f>
        <v>GV_23_Cmd.OpnCmd</v>
      </c>
      <c r="U187" t="s">
        <v>1824</v>
      </c>
      <c r="AK187" t="s">
        <v>1553</v>
      </c>
    </row>
    <row r="188" spans="1:37" x14ac:dyDescent="0.3">
      <c r="A188" t="s">
        <v>1534</v>
      </c>
      <c r="B188" t="s">
        <v>1828</v>
      </c>
      <c r="C188" t="s">
        <v>1536</v>
      </c>
      <c r="D188" t="str">
        <f>CONCATENATE('PLC EPS Base'!B189,'PLC EPS Base'!C189)</f>
        <v>XF:23ID2-VA{Pmp:Inl:03-GV:1}Cmd:Cls-Cmd</v>
      </c>
      <c r="E188" t="s">
        <v>1537</v>
      </c>
      <c r="F188" t="s">
        <v>1538</v>
      </c>
      <c r="G188" t="s">
        <v>1539</v>
      </c>
      <c r="H188" t="s">
        <v>1536</v>
      </c>
      <c r="I188" t="s">
        <v>1829</v>
      </c>
      <c r="J188" t="s">
        <v>1541</v>
      </c>
      <c r="K188" t="s">
        <v>1538</v>
      </c>
      <c r="L188" t="s">
        <v>1542</v>
      </c>
      <c r="M188" t="s">
        <v>1536</v>
      </c>
      <c r="N188" t="s">
        <v>1543</v>
      </c>
      <c r="O188" t="s">
        <v>1541</v>
      </c>
      <c r="P188" t="s">
        <v>1538</v>
      </c>
      <c r="Q188" t="s">
        <v>1830</v>
      </c>
      <c r="R188" t="s">
        <v>1536</v>
      </c>
      <c r="S188" s="33" t="s">
        <v>1823</v>
      </c>
      <c r="T188" t="str">
        <f>'PLC EPS Base'!H189</f>
        <v>GV_23_Cmd.ClsCmd</v>
      </c>
      <c r="U188" t="s">
        <v>1824</v>
      </c>
      <c r="AK188" t="s">
        <v>1553</v>
      </c>
    </row>
    <row r="189" spans="1:37" x14ac:dyDescent="0.3">
      <c r="A189" t="s">
        <v>1534</v>
      </c>
      <c r="B189" t="s">
        <v>1535</v>
      </c>
      <c r="C189" t="s">
        <v>1536</v>
      </c>
      <c r="D189" t="str">
        <f>CONCATENATE('PLC EPS Base'!B190,'PLC EPS Base'!C190)</f>
        <v>XF:23ID2-VA{Diag:02-GV:1}Pos-Sts</v>
      </c>
      <c r="E189" t="s">
        <v>1537</v>
      </c>
      <c r="F189" t="s">
        <v>1538</v>
      </c>
      <c r="G189" t="s">
        <v>1539</v>
      </c>
      <c r="H189" t="s">
        <v>1536</v>
      </c>
      <c r="I189" t="s">
        <v>1822</v>
      </c>
      <c r="J189" t="s">
        <v>1541</v>
      </c>
      <c r="K189" t="s">
        <v>1538</v>
      </c>
      <c r="L189" t="s">
        <v>1542</v>
      </c>
      <c r="M189" t="s">
        <v>1536</v>
      </c>
      <c r="N189" t="s">
        <v>1543</v>
      </c>
      <c r="O189" t="s">
        <v>1541</v>
      </c>
      <c r="P189" t="s">
        <v>1538</v>
      </c>
      <c r="Q189" t="s">
        <v>1544</v>
      </c>
      <c r="R189" t="s">
        <v>1536</v>
      </c>
      <c r="S189" s="33" t="s">
        <v>1823</v>
      </c>
      <c r="T189" t="str">
        <f>'PLC EPS Base'!H190</f>
        <v>GV_24_Sts.Sts</v>
      </c>
      <c r="U189" t="s">
        <v>1824</v>
      </c>
      <c r="V189" t="s">
        <v>1541</v>
      </c>
      <c r="W189" t="s">
        <v>1538</v>
      </c>
      <c r="X189" t="s">
        <v>1547</v>
      </c>
      <c r="Y189" t="s">
        <v>1536</v>
      </c>
      <c r="Z189" t="s">
        <v>1554</v>
      </c>
      <c r="AA189" t="s">
        <v>1541</v>
      </c>
      <c r="AB189" t="s">
        <v>1538</v>
      </c>
      <c r="AC189" t="s">
        <v>1549</v>
      </c>
      <c r="AD189" t="s">
        <v>1536</v>
      </c>
      <c r="AE189" t="s">
        <v>1555</v>
      </c>
      <c r="AF189" t="s">
        <v>1541</v>
      </c>
      <c r="AG189" t="s">
        <v>1538</v>
      </c>
      <c r="AH189" t="s">
        <v>1551</v>
      </c>
      <c r="AI189" t="s">
        <v>1536</v>
      </c>
      <c r="AJ189" t="s">
        <v>1552</v>
      </c>
      <c r="AK189" t="s">
        <v>1553</v>
      </c>
    </row>
    <row r="190" spans="1:37" x14ac:dyDescent="0.3">
      <c r="A190" t="s">
        <v>1534</v>
      </c>
      <c r="B190" t="s">
        <v>1535</v>
      </c>
      <c r="C190" t="s">
        <v>1536</v>
      </c>
      <c r="D190" t="str">
        <f>CONCATENATE('PLC EPS Base'!B191,'PLC EPS Base'!C191)</f>
        <v>XF:23ID2-VA{Diag:02-GV:1}Err-Sts</v>
      </c>
      <c r="E190" t="s">
        <v>1537</v>
      </c>
      <c r="F190" t="s">
        <v>1538</v>
      </c>
      <c r="G190" t="s">
        <v>1539</v>
      </c>
      <c r="H190" t="s">
        <v>1536</v>
      </c>
      <c r="I190" t="s">
        <v>1822</v>
      </c>
      <c r="J190" t="s">
        <v>1541</v>
      </c>
      <c r="K190" t="s">
        <v>1538</v>
      </c>
      <c r="L190" t="s">
        <v>1542</v>
      </c>
      <c r="M190" t="s">
        <v>1536</v>
      </c>
      <c r="N190" t="s">
        <v>1543</v>
      </c>
      <c r="O190" t="s">
        <v>1541</v>
      </c>
      <c r="P190" t="s">
        <v>1538</v>
      </c>
      <c r="Q190" t="s">
        <v>1544</v>
      </c>
      <c r="R190" t="s">
        <v>1536</v>
      </c>
      <c r="S190" s="33" t="s">
        <v>1823</v>
      </c>
      <c r="T190" t="str">
        <f>'PLC EPS Base'!H191</f>
        <v>GV_24_Sts.StsFault</v>
      </c>
      <c r="U190" t="s">
        <v>1824</v>
      </c>
      <c r="V190" t="s">
        <v>1541</v>
      </c>
      <c r="W190" t="s">
        <v>1538</v>
      </c>
      <c r="X190" t="s">
        <v>1547</v>
      </c>
      <c r="Y190" t="s">
        <v>1536</v>
      </c>
      <c r="Z190" t="s">
        <v>1825</v>
      </c>
      <c r="AA190" t="s">
        <v>1541</v>
      </c>
      <c r="AB190" t="s">
        <v>1538</v>
      </c>
      <c r="AC190" t="s">
        <v>1549</v>
      </c>
      <c r="AD190" t="s">
        <v>1536</v>
      </c>
      <c r="AE190" t="s">
        <v>1826</v>
      </c>
      <c r="AF190" t="s">
        <v>1541</v>
      </c>
      <c r="AG190" t="s">
        <v>1538</v>
      </c>
      <c r="AH190" t="s">
        <v>1551</v>
      </c>
      <c r="AI190" t="s">
        <v>1536</v>
      </c>
      <c r="AJ190" t="s">
        <v>1556</v>
      </c>
      <c r="AK190" t="s">
        <v>1553</v>
      </c>
    </row>
    <row r="191" spans="1:37" x14ac:dyDescent="0.3">
      <c r="A191" t="s">
        <v>1534</v>
      </c>
      <c r="B191" t="s">
        <v>1535</v>
      </c>
      <c r="C191" t="s">
        <v>1536</v>
      </c>
      <c r="D191" t="str">
        <f>CONCATENATE('PLC EPS Base'!B192,'PLC EPS Base'!C192)</f>
        <v>XF:23ID2-VA{Diag:02-GV:1}Sts:FailOpn-Sts</v>
      </c>
      <c r="E191" t="s">
        <v>1537</v>
      </c>
      <c r="F191" t="s">
        <v>1538</v>
      </c>
      <c r="G191" t="s">
        <v>1539</v>
      </c>
      <c r="H191" t="s">
        <v>1536</v>
      </c>
      <c r="I191" t="s">
        <v>1822</v>
      </c>
      <c r="J191" t="s">
        <v>1541</v>
      </c>
      <c r="K191" t="s">
        <v>1538</v>
      </c>
      <c r="L191" t="s">
        <v>1542</v>
      </c>
      <c r="M191" t="s">
        <v>1536</v>
      </c>
      <c r="N191" t="s">
        <v>1543</v>
      </c>
      <c r="O191" t="s">
        <v>1541</v>
      </c>
      <c r="P191" t="s">
        <v>1538</v>
      </c>
      <c r="Q191" t="s">
        <v>1544</v>
      </c>
      <c r="R191" t="s">
        <v>1536</v>
      </c>
      <c r="S191" s="33" t="s">
        <v>1823</v>
      </c>
      <c r="T191" t="str">
        <f>'PLC EPS Base'!H192</f>
        <v>GV_24_Sts.FailedToOpn</v>
      </c>
      <c r="U191" t="s">
        <v>1824</v>
      </c>
      <c r="V191" t="s">
        <v>1541</v>
      </c>
      <c r="W191" t="s">
        <v>1538</v>
      </c>
      <c r="X191" t="s">
        <v>1547</v>
      </c>
      <c r="Y191" t="s">
        <v>1536</v>
      </c>
      <c r="Z191" t="s">
        <v>1825</v>
      </c>
      <c r="AA191" t="s">
        <v>1541</v>
      </c>
      <c r="AB191" t="s">
        <v>1538</v>
      </c>
      <c r="AC191" t="s">
        <v>1549</v>
      </c>
      <c r="AD191" t="s">
        <v>1536</v>
      </c>
      <c r="AE191" t="s">
        <v>1826</v>
      </c>
      <c r="AF191" t="s">
        <v>1541</v>
      </c>
      <c r="AG191" t="s">
        <v>1538</v>
      </c>
      <c r="AH191" t="s">
        <v>1551</v>
      </c>
      <c r="AI191" t="s">
        <v>1536</v>
      </c>
      <c r="AJ191" t="s">
        <v>1556</v>
      </c>
      <c r="AK191" t="s">
        <v>1553</v>
      </c>
    </row>
    <row r="192" spans="1:37" x14ac:dyDescent="0.3">
      <c r="A192" t="s">
        <v>1534</v>
      </c>
      <c r="B192" t="s">
        <v>1535</v>
      </c>
      <c r="C192" t="s">
        <v>1536</v>
      </c>
      <c r="D192" t="str">
        <f>CONCATENATE('PLC EPS Base'!B193,'PLC EPS Base'!C193)</f>
        <v>XF:23ID2-VA{Diag:02-GV:1}Sts:FailCls-Sts</v>
      </c>
      <c r="E192" t="s">
        <v>1537</v>
      </c>
      <c r="F192" t="s">
        <v>1538</v>
      </c>
      <c r="G192" t="s">
        <v>1539</v>
      </c>
      <c r="H192" t="s">
        <v>1536</v>
      </c>
      <c r="I192" t="s">
        <v>1822</v>
      </c>
      <c r="J192" t="s">
        <v>1541</v>
      </c>
      <c r="K192" t="s">
        <v>1538</v>
      </c>
      <c r="L192" t="s">
        <v>1542</v>
      </c>
      <c r="M192" t="s">
        <v>1536</v>
      </c>
      <c r="N192" t="s">
        <v>1543</v>
      </c>
      <c r="O192" t="s">
        <v>1541</v>
      </c>
      <c r="P192" t="s">
        <v>1538</v>
      </c>
      <c r="Q192" t="s">
        <v>1544</v>
      </c>
      <c r="R192" t="s">
        <v>1536</v>
      </c>
      <c r="S192" s="33" t="s">
        <v>1823</v>
      </c>
      <c r="T192" t="str">
        <f>'PLC EPS Base'!H193</f>
        <v>GV_24_Sts.FailedToCls</v>
      </c>
      <c r="U192" t="s">
        <v>1824</v>
      </c>
      <c r="V192" t="s">
        <v>1541</v>
      </c>
      <c r="W192" t="s">
        <v>1538</v>
      </c>
      <c r="X192" t="s">
        <v>1547</v>
      </c>
      <c r="Y192" t="s">
        <v>1536</v>
      </c>
      <c r="Z192" t="s">
        <v>1825</v>
      </c>
      <c r="AA192" t="s">
        <v>1541</v>
      </c>
      <c r="AB192" t="s">
        <v>1538</v>
      </c>
      <c r="AC192" t="s">
        <v>1549</v>
      </c>
      <c r="AD192" t="s">
        <v>1536</v>
      </c>
      <c r="AE192" t="s">
        <v>1826</v>
      </c>
      <c r="AF192" t="s">
        <v>1541</v>
      </c>
      <c r="AG192" t="s">
        <v>1538</v>
      </c>
      <c r="AH192" t="s">
        <v>1551</v>
      </c>
      <c r="AI192" t="s">
        <v>1536</v>
      </c>
      <c r="AJ192" t="s">
        <v>1556</v>
      </c>
      <c r="AK192" t="s">
        <v>1553</v>
      </c>
    </row>
    <row r="193" spans="1:37" x14ac:dyDescent="0.3">
      <c r="A193" t="s">
        <v>1534</v>
      </c>
      <c r="B193" t="s">
        <v>1535</v>
      </c>
      <c r="C193" t="s">
        <v>1536</v>
      </c>
      <c r="D193" t="str">
        <f>CONCATENATE('PLC EPS Base'!B194,'PLC EPS Base'!C194)</f>
        <v>XF:23ID2-VA{Diag:02-GV:1}Sts:US_Intlk-Sts</v>
      </c>
      <c r="E193" t="s">
        <v>1537</v>
      </c>
      <c r="F193" t="s">
        <v>1538</v>
      </c>
      <c r="G193" t="s">
        <v>1539</v>
      </c>
      <c r="H193" t="s">
        <v>1536</v>
      </c>
      <c r="I193" t="s">
        <v>1822</v>
      </c>
      <c r="J193" t="s">
        <v>1541</v>
      </c>
      <c r="K193" t="s">
        <v>1538</v>
      </c>
      <c r="L193" t="s">
        <v>1542</v>
      </c>
      <c r="M193" t="s">
        <v>1536</v>
      </c>
      <c r="N193" t="s">
        <v>1543</v>
      </c>
      <c r="O193" t="s">
        <v>1541</v>
      </c>
      <c r="P193" t="s">
        <v>1538</v>
      </c>
      <c r="Q193" t="s">
        <v>1544</v>
      </c>
      <c r="R193" t="s">
        <v>1536</v>
      </c>
      <c r="S193" s="33" t="s">
        <v>1823</v>
      </c>
      <c r="T193" t="str">
        <f>'PLC EPS Base'!H194</f>
        <v>GV_24_Sts.LockUS</v>
      </c>
      <c r="U193" t="s">
        <v>1824</v>
      </c>
      <c r="V193" t="s">
        <v>1541</v>
      </c>
      <c r="W193" t="s">
        <v>1538</v>
      </c>
      <c r="X193" t="s">
        <v>1547</v>
      </c>
      <c r="Y193" t="s">
        <v>1536</v>
      </c>
      <c r="Z193" t="s">
        <v>1827</v>
      </c>
      <c r="AA193" t="s">
        <v>1541</v>
      </c>
      <c r="AB193" t="s">
        <v>1538</v>
      </c>
      <c r="AC193" t="s">
        <v>1549</v>
      </c>
      <c r="AD193" t="s">
        <v>1536</v>
      </c>
      <c r="AE193" t="s">
        <v>1826</v>
      </c>
      <c r="AF193" t="s">
        <v>1541</v>
      </c>
      <c r="AG193" t="s">
        <v>1538</v>
      </c>
      <c r="AH193" t="s">
        <v>1551</v>
      </c>
      <c r="AI193" t="s">
        <v>1536</v>
      </c>
      <c r="AJ193" t="s">
        <v>1556</v>
      </c>
      <c r="AK193" t="s">
        <v>1553</v>
      </c>
    </row>
    <row r="194" spans="1:37" x14ac:dyDescent="0.3">
      <c r="A194" t="s">
        <v>1534</v>
      </c>
      <c r="B194" t="s">
        <v>1535</v>
      </c>
      <c r="C194" t="s">
        <v>1536</v>
      </c>
      <c r="D194" t="str">
        <f>CONCATENATE('PLC EPS Base'!B195,'PLC EPS Base'!C195)</f>
        <v>XF:23ID2-VA{Diag:02-GV:1}Sts:DS_Intlk-Sts</v>
      </c>
      <c r="E194" t="s">
        <v>1537</v>
      </c>
      <c r="F194" t="s">
        <v>1538</v>
      </c>
      <c r="G194" t="s">
        <v>1539</v>
      </c>
      <c r="H194" t="s">
        <v>1536</v>
      </c>
      <c r="I194" t="s">
        <v>1822</v>
      </c>
      <c r="J194" t="s">
        <v>1541</v>
      </c>
      <c r="K194" t="s">
        <v>1538</v>
      </c>
      <c r="L194" t="s">
        <v>1542</v>
      </c>
      <c r="M194" t="s">
        <v>1536</v>
      </c>
      <c r="N194" t="s">
        <v>1543</v>
      </c>
      <c r="O194" t="s">
        <v>1541</v>
      </c>
      <c r="P194" t="s">
        <v>1538</v>
      </c>
      <c r="Q194" t="s">
        <v>1544</v>
      </c>
      <c r="R194" t="s">
        <v>1536</v>
      </c>
      <c r="S194" s="33" t="s">
        <v>1823</v>
      </c>
      <c r="T194" t="str">
        <f>'PLC EPS Base'!H195</f>
        <v>GV_24_Sts.LockDS</v>
      </c>
      <c r="U194" t="s">
        <v>1824</v>
      </c>
      <c r="V194" t="s">
        <v>1541</v>
      </c>
      <c r="W194" t="s">
        <v>1538</v>
      </c>
      <c r="X194" t="s">
        <v>1547</v>
      </c>
      <c r="Y194" t="s">
        <v>1536</v>
      </c>
      <c r="Z194" t="s">
        <v>1827</v>
      </c>
      <c r="AA194" t="s">
        <v>1541</v>
      </c>
      <c r="AB194" t="s">
        <v>1538</v>
      </c>
      <c r="AC194" t="s">
        <v>1549</v>
      </c>
      <c r="AD194" t="s">
        <v>1536</v>
      </c>
      <c r="AE194" t="s">
        <v>1826</v>
      </c>
      <c r="AF194" t="s">
        <v>1541</v>
      </c>
      <c r="AG194" t="s">
        <v>1538</v>
      </c>
      <c r="AH194" t="s">
        <v>1551</v>
      </c>
      <c r="AI194" t="s">
        <v>1536</v>
      </c>
      <c r="AJ194" t="s">
        <v>1556</v>
      </c>
      <c r="AK194" t="s">
        <v>1553</v>
      </c>
    </row>
    <row r="195" spans="1:37" x14ac:dyDescent="0.3">
      <c r="A195" t="s">
        <v>1534</v>
      </c>
      <c r="B195" t="s">
        <v>1828</v>
      </c>
      <c r="C195" t="s">
        <v>1536</v>
      </c>
      <c r="D195" t="str">
        <f>CONCATENATE('PLC EPS Base'!B196,'PLC EPS Base'!C196)</f>
        <v>XF:23ID2-VA{Diag:02-GV:1}Cmd:Opn-Cmd</v>
      </c>
      <c r="E195" t="s">
        <v>1537</v>
      </c>
      <c r="F195" t="s">
        <v>1538</v>
      </c>
      <c r="G195" t="s">
        <v>1539</v>
      </c>
      <c r="H195" t="s">
        <v>1536</v>
      </c>
      <c r="I195" t="s">
        <v>1829</v>
      </c>
      <c r="J195" t="s">
        <v>1541</v>
      </c>
      <c r="K195" t="s">
        <v>1538</v>
      </c>
      <c r="L195" t="s">
        <v>1542</v>
      </c>
      <c r="M195" t="s">
        <v>1536</v>
      </c>
      <c r="N195" t="s">
        <v>1543</v>
      </c>
      <c r="O195" t="s">
        <v>1541</v>
      </c>
      <c r="P195" t="s">
        <v>1538</v>
      </c>
      <c r="Q195" t="s">
        <v>1830</v>
      </c>
      <c r="R195" t="s">
        <v>1536</v>
      </c>
      <c r="S195" s="33" t="s">
        <v>1823</v>
      </c>
      <c r="T195" t="str">
        <f>'PLC EPS Base'!H196</f>
        <v>GV_24_Cmd.OpnCmd</v>
      </c>
      <c r="U195" t="s">
        <v>1824</v>
      </c>
      <c r="AK195" t="s">
        <v>1553</v>
      </c>
    </row>
    <row r="196" spans="1:37" x14ac:dyDescent="0.3">
      <c r="A196" t="s">
        <v>1534</v>
      </c>
      <c r="B196" t="s">
        <v>1828</v>
      </c>
      <c r="C196" t="s">
        <v>1536</v>
      </c>
      <c r="D196" t="str">
        <f>CONCATENATE('PLC EPS Base'!B197,'PLC EPS Base'!C197)</f>
        <v>XF:23ID2-VA{Diag:02-GV:1}Cmd:Cls-Cmd</v>
      </c>
      <c r="E196" t="s">
        <v>1537</v>
      </c>
      <c r="F196" t="s">
        <v>1538</v>
      </c>
      <c r="G196" t="s">
        <v>1539</v>
      </c>
      <c r="H196" t="s">
        <v>1536</v>
      </c>
      <c r="I196" t="s">
        <v>1829</v>
      </c>
      <c r="J196" t="s">
        <v>1541</v>
      </c>
      <c r="K196" t="s">
        <v>1538</v>
      </c>
      <c r="L196" t="s">
        <v>1542</v>
      </c>
      <c r="M196" t="s">
        <v>1536</v>
      </c>
      <c r="N196" t="s">
        <v>1543</v>
      </c>
      <c r="O196" t="s">
        <v>1541</v>
      </c>
      <c r="P196" t="s">
        <v>1538</v>
      </c>
      <c r="Q196" t="s">
        <v>1830</v>
      </c>
      <c r="R196" t="s">
        <v>1536</v>
      </c>
      <c r="S196" s="33" t="s">
        <v>1823</v>
      </c>
      <c r="T196" t="str">
        <f>'PLC EPS Base'!H197</f>
        <v>GV_24_Cmd.ClsCmd</v>
      </c>
      <c r="U196" t="s">
        <v>1824</v>
      </c>
      <c r="AK196" t="s">
        <v>1553</v>
      </c>
    </row>
    <row r="197" spans="1:37" x14ac:dyDescent="0.3">
      <c r="A197" t="s">
        <v>1534</v>
      </c>
      <c r="B197" t="s">
        <v>1535</v>
      </c>
      <c r="C197" t="s">
        <v>1536</v>
      </c>
      <c r="D197" t="str">
        <f>CONCATENATE('PLC EPS Base'!B198,'PLC EPS Base'!C198)</f>
        <v>XF:23ID2-VA{Slt:2-GV:1}Pos-Sts</v>
      </c>
      <c r="E197" t="s">
        <v>1537</v>
      </c>
      <c r="F197" t="s">
        <v>1538</v>
      </c>
      <c r="G197" t="s">
        <v>1539</v>
      </c>
      <c r="H197" t="s">
        <v>1536</v>
      </c>
      <c r="I197" t="s">
        <v>1822</v>
      </c>
      <c r="J197" t="s">
        <v>1541</v>
      </c>
      <c r="K197" t="s">
        <v>1538</v>
      </c>
      <c r="L197" t="s">
        <v>1542</v>
      </c>
      <c r="M197" t="s">
        <v>1536</v>
      </c>
      <c r="N197" t="s">
        <v>1543</v>
      </c>
      <c r="O197" t="s">
        <v>1541</v>
      </c>
      <c r="P197" t="s">
        <v>1538</v>
      </c>
      <c r="Q197" t="s">
        <v>1544</v>
      </c>
      <c r="R197" t="s">
        <v>1536</v>
      </c>
      <c r="S197" s="33" t="s">
        <v>1823</v>
      </c>
      <c r="T197" t="str">
        <f>'PLC EPS Base'!H198</f>
        <v>GV_25_Sts.Sts</v>
      </c>
      <c r="U197" t="s">
        <v>1824</v>
      </c>
      <c r="V197" t="s">
        <v>1541</v>
      </c>
      <c r="W197" t="s">
        <v>1538</v>
      </c>
      <c r="X197" t="s">
        <v>1547</v>
      </c>
      <c r="Y197" t="s">
        <v>1536</v>
      </c>
      <c r="Z197" t="s">
        <v>1554</v>
      </c>
      <c r="AA197" t="s">
        <v>1541</v>
      </c>
      <c r="AB197" t="s">
        <v>1538</v>
      </c>
      <c r="AC197" t="s">
        <v>1549</v>
      </c>
      <c r="AD197" t="s">
        <v>1536</v>
      </c>
      <c r="AE197" t="s">
        <v>1555</v>
      </c>
      <c r="AF197" t="s">
        <v>1541</v>
      </c>
      <c r="AG197" t="s">
        <v>1538</v>
      </c>
      <c r="AH197" t="s">
        <v>1551</v>
      </c>
      <c r="AI197" t="s">
        <v>1536</v>
      </c>
      <c r="AJ197" t="s">
        <v>1552</v>
      </c>
      <c r="AK197" t="s">
        <v>1553</v>
      </c>
    </row>
    <row r="198" spans="1:37" x14ac:dyDescent="0.3">
      <c r="A198" t="s">
        <v>1534</v>
      </c>
      <c r="B198" t="s">
        <v>1535</v>
      </c>
      <c r="C198" t="s">
        <v>1536</v>
      </c>
      <c r="D198" t="str">
        <f>CONCATENATE('PLC EPS Base'!B199,'PLC EPS Base'!C199)</f>
        <v>XF:23ID2-VA{Slt:2-GV:1}Err-Sts</v>
      </c>
      <c r="E198" t="s">
        <v>1537</v>
      </c>
      <c r="F198" t="s">
        <v>1538</v>
      </c>
      <c r="G198" t="s">
        <v>1539</v>
      </c>
      <c r="H198" t="s">
        <v>1536</v>
      </c>
      <c r="I198" t="s">
        <v>1822</v>
      </c>
      <c r="J198" t="s">
        <v>1541</v>
      </c>
      <c r="K198" t="s">
        <v>1538</v>
      </c>
      <c r="L198" t="s">
        <v>1542</v>
      </c>
      <c r="M198" t="s">
        <v>1536</v>
      </c>
      <c r="N198" t="s">
        <v>1543</v>
      </c>
      <c r="O198" t="s">
        <v>1541</v>
      </c>
      <c r="P198" t="s">
        <v>1538</v>
      </c>
      <c r="Q198" t="s">
        <v>1544</v>
      </c>
      <c r="R198" t="s">
        <v>1536</v>
      </c>
      <c r="S198" s="33" t="s">
        <v>1823</v>
      </c>
      <c r="T198" t="str">
        <f>'PLC EPS Base'!H199</f>
        <v>GV_25_Sts.StsFault</v>
      </c>
      <c r="U198" t="s">
        <v>1824</v>
      </c>
      <c r="V198" t="s">
        <v>1541</v>
      </c>
      <c r="W198" t="s">
        <v>1538</v>
      </c>
      <c r="X198" t="s">
        <v>1547</v>
      </c>
      <c r="Y198" t="s">
        <v>1536</v>
      </c>
      <c r="Z198" t="s">
        <v>1825</v>
      </c>
      <c r="AA198" t="s">
        <v>1541</v>
      </c>
      <c r="AB198" t="s">
        <v>1538</v>
      </c>
      <c r="AC198" t="s">
        <v>1549</v>
      </c>
      <c r="AD198" t="s">
        <v>1536</v>
      </c>
      <c r="AE198" t="s">
        <v>1826</v>
      </c>
      <c r="AF198" t="s">
        <v>1541</v>
      </c>
      <c r="AG198" t="s">
        <v>1538</v>
      </c>
      <c r="AH198" t="s">
        <v>1551</v>
      </c>
      <c r="AI198" t="s">
        <v>1536</v>
      </c>
      <c r="AJ198" t="s">
        <v>1556</v>
      </c>
      <c r="AK198" t="s">
        <v>1553</v>
      </c>
    </row>
    <row r="199" spans="1:37" x14ac:dyDescent="0.3">
      <c r="A199" t="s">
        <v>1534</v>
      </c>
      <c r="B199" t="s">
        <v>1535</v>
      </c>
      <c r="C199" t="s">
        <v>1536</v>
      </c>
      <c r="D199" t="str">
        <f>CONCATENATE('PLC EPS Base'!B200,'PLC EPS Base'!C200)</f>
        <v>XF:23ID2-VA{Slt:2-GV:1}Sts:FailOpn-Sts</v>
      </c>
      <c r="E199" t="s">
        <v>1537</v>
      </c>
      <c r="F199" t="s">
        <v>1538</v>
      </c>
      <c r="G199" t="s">
        <v>1539</v>
      </c>
      <c r="H199" t="s">
        <v>1536</v>
      </c>
      <c r="I199" t="s">
        <v>1822</v>
      </c>
      <c r="J199" t="s">
        <v>1541</v>
      </c>
      <c r="K199" t="s">
        <v>1538</v>
      </c>
      <c r="L199" t="s">
        <v>1542</v>
      </c>
      <c r="M199" t="s">
        <v>1536</v>
      </c>
      <c r="N199" t="s">
        <v>1543</v>
      </c>
      <c r="O199" t="s">
        <v>1541</v>
      </c>
      <c r="P199" t="s">
        <v>1538</v>
      </c>
      <c r="Q199" t="s">
        <v>1544</v>
      </c>
      <c r="R199" t="s">
        <v>1536</v>
      </c>
      <c r="S199" s="33" t="s">
        <v>1823</v>
      </c>
      <c r="T199" t="str">
        <f>'PLC EPS Base'!H200</f>
        <v>GV_25_Sts.FailedToOpn</v>
      </c>
      <c r="U199" t="s">
        <v>1824</v>
      </c>
      <c r="V199" t="s">
        <v>1541</v>
      </c>
      <c r="W199" t="s">
        <v>1538</v>
      </c>
      <c r="X199" t="s">
        <v>1547</v>
      </c>
      <c r="Y199" t="s">
        <v>1536</v>
      </c>
      <c r="Z199" t="s">
        <v>1825</v>
      </c>
      <c r="AA199" t="s">
        <v>1541</v>
      </c>
      <c r="AB199" t="s">
        <v>1538</v>
      </c>
      <c r="AC199" t="s">
        <v>1549</v>
      </c>
      <c r="AD199" t="s">
        <v>1536</v>
      </c>
      <c r="AE199" t="s">
        <v>1826</v>
      </c>
      <c r="AF199" t="s">
        <v>1541</v>
      </c>
      <c r="AG199" t="s">
        <v>1538</v>
      </c>
      <c r="AH199" t="s">
        <v>1551</v>
      </c>
      <c r="AI199" t="s">
        <v>1536</v>
      </c>
      <c r="AJ199" t="s">
        <v>1556</v>
      </c>
      <c r="AK199" t="s">
        <v>1553</v>
      </c>
    </row>
    <row r="200" spans="1:37" x14ac:dyDescent="0.3">
      <c r="A200" t="s">
        <v>1534</v>
      </c>
      <c r="B200" t="s">
        <v>1535</v>
      </c>
      <c r="C200" t="s">
        <v>1536</v>
      </c>
      <c r="D200" t="str">
        <f>CONCATENATE('PLC EPS Base'!B201,'PLC EPS Base'!C201)</f>
        <v>XF:23ID2-VA{Slt:2-GV:1}Sts:FailCls-Sts</v>
      </c>
      <c r="E200" t="s">
        <v>1537</v>
      </c>
      <c r="F200" t="s">
        <v>1538</v>
      </c>
      <c r="G200" t="s">
        <v>1539</v>
      </c>
      <c r="H200" t="s">
        <v>1536</v>
      </c>
      <c r="I200" t="s">
        <v>1822</v>
      </c>
      <c r="J200" t="s">
        <v>1541</v>
      </c>
      <c r="K200" t="s">
        <v>1538</v>
      </c>
      <c r="L200" t="s">
        <v>1542</v>
      </c>
      <c r="M200" t="s">
        <v>1536</v>
      </c>
      <c r="N200" t="s">
        <v>1543</v>
      </c>
      <c r="O200" t="s">
        <v>1541</v>
      </c>
      <c r="P200" t="s">
        <v>1538</v>
      </c>
      <c r="Q200" t="s">
        <v>1544</v>
      </c>
      <c r="R200" t="s">
        <v>1536</v>
      </c>
      <c r="S200" s="33" t="s">
        <v>1823</v>
      </c>
      <c r="T200" t="str">
        <f>'PLC EPS Base'!H201</f>
        <v>GV_25_Sts.FailedToCls</v>
      </c>
      <c r="U200" t="s">
        <v>1824</v>
      </c>
      <c r="V200" t="s">
        <v>1541</v>
      </c>
      <c r="W200" t="s">
        <v>1538</v>
      </c>
      <c r="X200" t="s">
        <v>1547</v>
      </c>
      <c r="Y200" t="s">
        <v>1536</v>
      </c>
      <c r="Z200" t="s">
        <v>1825</v>
      </c>
      <c r="AA200" t="s">
        <v>1541</v>
      </c>
      <c r="AB200" t="s">
        <v>1538</v>
      </c>
      <c r="AC200" t="s">
        <v>1549</v>
      </c>
      <c r="AD200" t="s">
        <v>1536</v>
      </c>
      <c r="AE200" t="s">
        <v>1826</v>
      </c>
      <c r="AF200" t="s">
        <v>1541</v>
      </c>
      <c r="AG200" t="s">
        <v>1538</v>
      </c>
      <c r="AH200" t="s">
        <v>1551</v>
      </c>
      <c r="AI200" t="s">
        <v>1536</v>
      </c>
      <c r="AJ200" t="s">
        <v>1556</v>
      </c>
      <c r="AK200" t="s">
        <v>1553</v>
      </c>
    </row>
    <row r="201" spans="1:37" x14ac:dyDescent="0.3">
      <c r="A201" t="s">
        <v>1534</v>
      </c>
      <c r="B201" t="s">
        <v>1535</v>
      </c>
      <c r="C201" t="s">
        <v>1536</v>
      </c>
      <c r="D201" t="str">
        <f>CONCATENATE('PLC EPS Base'!B202,'PLC EPS Base'!C202)</f>
        <v>XF:23ID2-VA{Slt:2-GV:1}Sts:US_Intlk-Sts</v>
      </c>
      <c r="E201" t="s">
        <v>1537</v>
      </c>
      <c r="F201" t="s">
        <v>1538</v>
      </c>
      <c r="G201" t="s">
        <v>1539</v>
      </c>
      <c r="H201" t="s">
        <v>1536</v>
      </c>
      <c r="I201" t="s">
        <v>1822</v>
      </c>
      <c r="J201" t="s">
        <v>1541</v>
      </c>
      <c r="K201" t="s">
        <v>1538</v>
      </c>
      <c r="L201" t="s">
        <v>1542</v>
      </c>
      <c r="M201" t="s">
        <v>1536</v>
      </c>
      <c r="N201" t="s">
        <v>1543</v>
      </c>
      <c r="O201" t="s">
        <v>1541</v>
      </c>
      <c r="P201" t="s">
        <v>1538</v>
      </c>
      <c r="Q201" t="s">
        <v>1544</v>
      </c>
      <c r="R201" t="s">
        <v>1536</v>
      </c>
      <c r="S201" s="33" t="s">
        <v>1823</v>
      </c>
      <c r="T201" t="str">
        <f>'PLC EPS Base'!H202</f>
        <v>GV_25_Sts.LockUS</v>
      </c>
      <c r="U201" t="s">
        <v>1824</v>
      </c>
      <c r="V201" t="s">
        <v>1541</v>
      </c>
      <c r="W201" t="s">
        <v>1538</v>
      </c>
      <c r="X201" t="s">
        <v>1547</v>
      </c>
      <c r="Y201" t="s">
        <v>1536</v>
      </c>
      <c r="Z201" t="s">
        <v>1827</v>
      </c>
      <c r="AA201" t="s">
        <v>1541</v>
      </c>
      <c r="AB201" t="s">
        <v>1538</v>
      </c>
      <c r="AC201" t="s">
        <v>1549</v>
      </c>
      <c r="AD201" t="s">
        <v>1536</v>
      </c>
      <c r="AE201" t="s">
        <v>1826</v>
      </c>
      <c r="AF201" t="s">
        <v>1541</v>
      </c>
      <c r="AG201" t="s">
        <v>1538</v>
      </c>
      <c r="AH201" t="s">
        <v>1551</v>
      </c>
      <c r="AI201" t="s">
        <v>1536</v>
      </c>
      <c r="AJ201" t="s">
        <v>1556</v>
      </c>
      <c r="AK201" t="s">
        <v>1553</v>
      </c>
    </row>
    <row r="202" spans="1:37" x14ac:dyDescent="0.3">
      <c r="A202" t="s">
        <v>1534</v>
      </c>
      <c r="B202" t="s">
        <v>1535</v>
      </c>
      <c r="C202" t="s">
        <v>1536</v>
      </c>
      <c r="D202" t="str">
        <f>CONCATENATE('PLC EPS Base'!B203,'PLC EPS Base'!C203)</f>
        <v>XF:23ID2-VA{Slt:2-GV:1}Sts:DS_Intlk-Sts</v>
      </c>
      <c r="E202" t="s">
        <v>1537</v>
      </c>
      <c r="F202" t="s">
        <v>1538</v>
      </c>
      <c r="G202" t="s">
        <v>1539</v>
      </c>
      <c r="H202" t="s">
        <v>1536</v>
      </c>
      <c r="I202" t="s">
        <v>1822</v>
      </c>
      <c r="J202" t="s">
        <v>1541</v>
      </c>
      <c r="K202" t="s">
        <v>1538</v>
      </c>
      <c r="L202" t="s">
        <v>1542</v>
      </c>
      <c r="M202" t="s">
        <v>1536</v>
      </c>
      <c r="N202" t="s">
        <v>1543</v>
      </c>
      <c r="O202" t="s">
        <v>1541</v>
      </c>
      <c r="P202" t="s">
        <v>1538</v>
      </c>
      <c r="Q202" t="s">
        <v>1544</v>
      </c>
      <c r="R202" t="s">
        <v>1536</v>
      </c>
      <c r="S202" s="33" t="s">
        <v>1823</v>
      </c>
      <c r="T202" t="str">
        <f>'PLC EPS Base'!H203</f>
        <v>GV_25_Sts.LockDS</v>
      </c>
      <c r="U202" t="s">
        <v>1824</v>
      </c>
      <c r="V202" t="s">
        <v>1541</v>
      </c>
      <c r="W202" t="s">
        <v>1538</v>
      </c>
      <c r="X202" t="s">
        <v>1547</v>
      </c>
      <c r="Y202" t="s">
        <v>1536</v>
      </c>
      <c r="Z202" t="s">
        <v>1827</v>
      </c>
      <c r="AA202" t="s">
        <v>1541</v>
      </c>
      <c r="AB202" t="s">
        <v>1538</v>
      </c>
      <c r="AC202" t="s">
        <v>1549</v>
      </c>
      <c r="AD202" t="s">
        <v>1536</v>
      </c>
      <c r="AE202" t="s">
        <v>1826</v>
      </c>
      <c r="AF202" t="s">
        <v>1541</v>
      </c>
      <c r="AG202" t="s">
        <v>1538</v>
      </c>
      <c r="AH202" t="s">
        <v>1551</v>
      </c>
      <c r="AI202" t="s">
        <v>1536</v>
      </c>
      <c r="AJ202" t="s">
        <v>1556</v>
      </c>
      <c r="AK202" t="s">
        <v>1553</v>
      </c>
    </row>
    <row r="203" spans="1:37" x14ac:dyDescent="0.3">
      <c r="A203" t="s">
        <v>1534</v>
      </c>
      <c r="B203" t="s">
        <v>1828</v>
      </c>
      <c r="C203" t="s">
        <v>1536</v>
      </c>
      <c r="D203" t="str">
        <f>CONCATENATE('PLC EPS Base'!B204,'PLC EPS Base'!C204)</f>
        <v>XF:23ID2-VA{Slt:2-GV:1}Cmd:Opn-Cmd</v>
      </c>
      <c r="E203" t="s">
        <v>1537</v>
      </c>
      <c r="F203" t="s">
        <v>1538</v>
      </c>
      <c r="G203" t="s">
        <v>1539</v>
      </c>
      <c r="H203" t="s">
        <v>1536</v>
      </c>
      <c r="I203" t="s">
        <v>1829</v>
      </c>
      <c r="J203" t="s">
        <v>1541</v>
      </c>
      <c r="K203" t="s">
        <v>1538</v>
      </c>
      <c r="L203" t="s">
        <v>1542</v>
      </c>
      <c r="M203" t="s">
        <v>1536</v>
      </c>
      <c r="N203" t="s">
        <v>1543</v>
      </c>
      <c r="O203" t="s">
        <v>1541</v>
      </c>
      <c r="P203" t="s">
        <v>1538</v>
      </c>
      <c r="Q203" t="s">
        <v>1830</v>
      </c>
      <c r="R203" t="s">
        <v>1536</v>
      </c>
      <c r="S203" s="33" t="s">
        <v>1823</v>
      </c>
      <c r="T203" t="str">
        <f>'PLC EPS Base'!H204</f>
        <v>GV_25_Cmd.OpnCmd</v>
      </c>
      <c r="U203" t="s">
        <v>1824</v>
      </c>
      <c r="AK203" t="s">
        <v>1553</v>
      </c>
    </row>
    <row r="204" spans="1:37" x14ac:dyDescent="0.3">
      <c r="A204" t="s">
        <v>1534</v>
      </c>
      <c r="B204" t="s">
        <v>1828</v>
      </c>
      <c r="C204" t="s">
        <v>1536</v>
      </c>
      <c r="D204" t="str">
        <f>CONCATENATE('PLC EPS Base'!B205,'PLC EPS Base'!C205)</f>
        <v>XF:23ID2-VA{Slt:2-GV:1}Cmd:Cls-Cmd</v>
      </c>
      <c r="E204" t="s">
        <v>1537</v>
      </c>
      <c r="F204" t="s">
        <v>1538</v>
      </c>
      <c r="G204" t="s">
        <v>1539</v>
      </c>
      <c r="H204" t="s">
        <v>1536</v>
      </c>
      <c r="I204" t="s">
        <v>1829</v>
      </c>
      <c r="J204" t="s">
        <v>1541</v>
      </c>
      <c r="K204" t="s">
        <v>1538</v>
      </c>
      <c r="L204" t="s">
        <v>1542</v>
      </c>
      <c r="M204" t="s">
        <v>1536</v>
      </c>
      <c r="N204" t="s">
        <v>1543</v>
      </c>
      <c r="O204" t="s">
        <v>1541</v>
      </c>
      <c r="P204" t="s">
        <v>1538</v>
      </c>
      <c r="Q204" t="s">
        <v>1830</v>
      </c>
      <c r="R204" t="s">
        <v>1536</v>
      </c>
      <c r="S204" s="33" t="s">
        <v>1823</v>
      </c>
      <c r="T204" t="str">
        <f>'PLC EPS Base'!H205</f>
        <v>GV_25_Cmd.ClsCmd</v>
      </c>
      <c r="U204" t="s">
        <v>1824</v>
      </c>
      <c r="AK204" t="s">
        <v>1553</v>
      </c>
    </row>
    <row r="205" spans="1:37" x14ac:dyDescent="0.3">
      <c r="A205" t="s">
        <v>1534</v>
      </c>
      <c r="B205" t="s">
        <v>1535</v>
      </c>
      <c r="C205" t="s">
        <v>1536</v>
      </c>
      <c r="D205" t="str">
        <f>CONCATENATE('PLC EPS Base'!B206,'PLC EPS Base'!C206)</f>
        <v>XF:23ID2-VA{Chop-GV:1}Pos-Sts</v>
      </c>
      <c r="E205" t="s">
        <v>1537</v>
      </c>
      <c r="F205" t="s">
        <v>1538</v>
      </c>
      <c r="G205" t="s">
        <v>1539</v>
      </c>
      <c r="H205" t="s">
        <v>1536</v>
      </c>
      <c r="I205" t="s">
        <v>1822</v>
      </c>
      <c r="J205" t="s">
        <v>1541</v>
      </c>
      <c r="K205" t="s">
        <v>1538</v>
      </c>
      <c r="L205" t="s">
        <v>1542</v>
      </c>
      <c r="M205" t="s">
        <v>1536</v>
      </c>
      <c r="N205" t="s">
        <v>1543</v>
      </c>
      <c r="O205" t="s">
        <v>1541</v>
      </c>
      <c r="P205" t="s">
        <v>1538</v>
      </c>
      <c r="Q205" t="s">
        <v>1544</v>
      </c>
      <c r="R205" t="s">
        <v>1536</v>
      </c>
      <c r="S205" s="33" t="s">
        <v>1823</v>
      </c>
      <c r="T205" t="str">
        <f>'PLC EPS Base'!H206</f>
        <v>GV_26_Sts.Sts</v>
      </c>
      <c r="U205" t="s">
        <v>1824</v>
      </c>
      <c r="V205" t="s">
        <v>1541</v>
      </c>
      <c r="W205" t="s">
        <v>1538</v>
      </c>
      <c r="X205" t="s">
        <v>1547</v>
      </c>
      <c r="Y205" t="s">
        <v>1536</v>
      </c>
      <c r="Z205" t="s">
        <v>1554</v>
      </c>
      <c r="AA205" t="s">
        <v>1541</v>
      </c>
      <c r="AB205" t="s">
        <v>1538</v>
      </c>
      <c r="AC205" t="s">
        <v>1549</v>
      </c>
      <c r="AD205" t="s">
        <v>1536</v>
      </c>
      <c r="AE205" t="s">
        <v>1555</v>
      </c>
      <c r="AF205" t="s">
        <v>1541</v>
      </c>
      <c r="AG205" t="s">
        <v>1538</v>
      </c>
      <c r="AH205" t="s">
        <v>1551</v>
      </c>
      <c r="AI205" t="s">
        <v>1536</v>
      </c>
      <c r="AJ205" t="s">
        <v>1552</v>
      </c>
      <c r="AK205" t="s">
        <v>1553</v>
      </c>
    </row>
    <row r="206" spans="1:37" x14ac:dyDescent="0.3">
      <c r="A206" t="s">
        <v>1534</v>
      </c>
      <c r="B206" t="s">
        <v>1535</v>
      </c>
      <c r="C206" t="s">
        <v>1536</v>
      </c>
      <c r="D206" t="str">
        <f>CONCATENATE('PLC EPS Base'!B207,'PLC EPS Base'!C207)</f>
        <v>XF:23ID2-VA{Chop-GV:1}Err-Sts</v>
      </c>
      <c r="E206" t="s">
        <v>1537</v>
      </c>
      <c r="F206" t="s">
        <v>1538</v>
      </c>
      <c r="G206" t="s">
        <v>1539</v>
      </c>
      <c r="H206" t="s">
        <v>1536</v>
      </c>
      <c r="I206" t="s">
        <v>1822</v>
      </c>
      <c r="J206" t="s">
        <v>1541</v>
      </c>
      <c r="K206" t="s">
        <v>1538</v>
      </c>
      <c r="L206" t="s">
        <v>1542</v>
      </c>
      <c r="M206" t="s">
        <v>1536</v>
      </c>
      <c r="N206" t="s">
        <v>1543</v>
      </c>
      <c r="O206" t="s">
        <v>1541</v>
      </c>
      <c r="P206" t="s">
        <v>1538</v>
      </c>
      <c r="Q206" t="s">
        <v>1544</v>
      </c>
      <c r="R206" t="s">
        <v>1536</v>
      </c>
      <c r="S206" s="33" t="s">
        <v>1823</v>
      </c>
      <c r="T206" t="str">
        <f>'PLC EPS Base'!H207</f>
        <v>GV_26_Sts.StsFault</v>
      </c>
      <c r="U206" t="s">
        <v>1824</v>
      </c>
      <c r="V206" t="s">
        <v>1541</v>
      </c>
      <c r="W206" t="s">
        <v>1538</v>
      </c>
      <c r="X206" t="s">
        <v>1547</v>
      </c>
      <c r="Y206" t="s">
        <v>1536</v>
      </c>
      <c r="Z206" t="s">
        <v>1825</v>
      </c>
      <c r="AA206" t="s">
        <v>1541</v>
      </c>
      <c r="AB206" t="s">
        <v>1538</v>
      </c>
      <c r="AC206" t="s">
        <v>1549</v>
      </c>
      <c r="AD206" t="s">
        <v>1536</v>
      </c>
      <c r="AE206" t="s">
        <v>1826</v>
      </c>
      <c r="AF206" t="s">
        <v>1541</v>
      </c>
      <c r="AG206" t="s">
        <v>1538</v>
      </c>
      <c r="AH206" t="s">
        <v>1551</v>
      </c>
      <c r="AI206" t="s">
        <v>1536</v>
      </c>
      <c r="AJ206" t="s">
        <v>1556</v>
      </c>
      <c r="AK206" t="s">
        <v>1553</v>
      </c>
    </row>
    <row r="207" spans="1:37" x14ac:dyDescent="0.3">
      <c r="A207" t="s">
        <v>1534</v>
      </c>
      <c r="B207" t="s">
        <v>1535</v>
      </c>
      <c r="C207" t="s">
        <v>1536</v>
      </c>
      <c r="D207" t="str">
        <f>CONCATENATE('PLC EPS Base'!B208,'PLC EPS Base'!C208)</f>
        <v>XF:23ID2-VA{Chop-GV:1}Sts:FailOpn-Sts</v>
      </c>
      <c r="E207" t="s">
        <v>1537</v>
      </c>
      <c r="F207" t="s">
        <v>1538</v>
      </c>
      <c r="G207" t="s">
        <v>1539</v>
      </c>
      <c r="H207" t="s">
        <v>1536</v>
      </c>
      <c r="I207" t="s">
        <v>1822</v>
      </c>
      <c r="J207" t="s">
        <v>1541</v>
      </c>
      <c r="K207" t="s">
        <v>1538</v>
      </c>
      <c r="L207" t="s">
        <v>1542</v>
      </c>
      <c r="M207" t="s">
        <v>1536</v>
      </c>
      <c r="N207" t="s">
        <v>1543</v>
      </c>
      <c r="O207" t="s">
        <v>1541</v>
      </c>
      <c r="P207" t="s">
        <v>1538</v>
      </c>
      <c r="Q207" t="s">
        <v>1544</v>
      </c>
      <c r="R207" t="s">
        <v>1536</v>
      </c>
      <c r="S207" s="33" t="s">
        <v>1823</v>
      </c>
      <c r="T207" t="str">
        <f>'PLC EPS Base'!H208</f>
        <v>GV_26_Sts.FailedToOpn</v>
      </c>
      <c r="U207" t="s">
        <v>1824</v>
      </c>
      <c r="V207" t="s">
        <v>1541</v>
      </c>
      <c r="W207" t="s">
        <v>1538</v>
      </c>
      <c r="X207" t="s">
        <v>1547</v>
      </c>
      <c r="Y207" t="s">
        <v>1536</v>
      </c>
      <c r="Z207" t="s">
        <v>1825</v>
      </c>
      <c r="AA207" t="s">
        <v>1541</v>
      </c>
      <c r="AB207" t="s">
        <v>1538</v>
      </c>
      <c r="AC207" t="s">
        <v>1549</v>
      </c>
      <c r="AD207" t="s">
        <v>1536</v>
      </c>
      <c r="AE207" t="s">
        <v>1826</v>
      </c>
      <c r="AF207" t="s">
        <v>1541</v>
      </c>
      <c r="AG207" t="s">
        <v>1538</v>
      </c>
      <c r="AH207" t="s">
        <v>1551</v>
      </c>
      <c r="AI207" t="s">
        <v>1536</v>
      </c>
      <c r="AJ207" t="s">
        <v>1556</v>
      </c>
      <c r="AK207" t="s">
        <v>1553</v>
      </c>
    </row>
    <row r="208" spans="1:37" x14ac:dyDescent="0.3">
      <c r="A208" t="s">
        <v>1534</v>
      </c>
      <c r="B208" t="s">
        <v>1535</v>
      </c>
      <c r="C208" t="s">
        <v>1536</v>
      </c>
      <c r="D208" t="str">
        <f>CONCATENATE('PLC EPS Base'!B209,'PLC EPS Base'!C209)</f>
        <v>XF:23ID2-VA{Chop-GV:1}Sts:FailCls-Sts</v>
      </c>
      <c r="E208" t="s">
        <v>1537</v>
      </c>
      <c r="F208" t="s">
        <v>1538</v>
      </c>
      <c r="G208" t="s">
        <v>1539</v>
      </c>
      <c r="H208" t="s">
        <v>1536</v>
      </c>
      <c r="I208" t="s">
        <v>1822</v>
      </c>
      <c r="J208" t="s">
        <v>1541</v>
      </c>
      <c r="K208" t="s">
        <v>1538</v>
      </c>
      <c r="L208" t="s">
        <v>1542</v>
      </c>
      <c r="M208" t="s">
        <v>1536</v>
      </c>
      <c r="N208" t="s">
        <v>1543</v>
      </c>
      <c r="O208" t="s">
        <v>1541</v>
      </c>
      <c r="P208" t="s">
        <v>1538</v>
      </c>
      <c r="Q208" t="s">
        <v>1544</v>
      </c>
      <c r="R208" t="s">
        <v>1536</v>
      </c>
      <c r="S208" s="33" t="s">
        <v>1823</v>
      </c>
      <c r="T208" t="str">
        <f>'PLC EPS Base'!H209</f>
        <v>GV_26_Sts.FailedToCls</v>
      </c>
      <c r="U208" t="s">
        <v>1824</v>
      </c>
      <c r="V208" t="s">
        <v>1541</v>
      </c>
      <c r="W208" t="s">
        <v>1538</v>
      </c>
      <c r="X208" t="s">
        <v>1547</v>
      </c>
      <c r="Y208" t="s">
        <v>1536</v>
      </c>
      <c r="Z208" t="s">
        <v>1825</v>
      </c>
      <c r="AA208" t="s">
        <v>1541</v>
      </c>
      <c r="AB208" t="s">
        <v>1538</v>
      </c>
      <c r="AC208" t="s">
        <v>1549</v>
      </c>
      <c r="AD208" t="s">
        <v>1536</v>
      </c>
      <c r="AE208" t="s">
        <v>1826</v>
      </c>
      <c r="AF208" t="s">
        <v>1541</v>
      </c>
      <c r="AG208" t="s">
        <v>1538</v>
      </c>
      <c r="AH208" t="s">
        <v>1551</v>
      </c>
      <c r="AI208" t="s">
        <v>1536</v>
      </c>
      <c r="AJ208" t="s">
        <v>1556</v>
      </c>
      <c r="AK208" t="s">
        <v>1553</v>
      </c>
    </row>
    <row r="209" spans="1:37" x14ac:dyDescent="0.3">
      <c r="A209" t="s">
        <v>1534</v>
      </c>
      <c r="B209" t="s">
        <v>1535</v>
      </c>
      <c r="C209" t="s">
        <v>1536</v>
      </c>
      <c r="D209" t="str">
        <f>CONCATENATE('PLC EPS Base'!B210,'PLC EPS Base'!C210)</f>
        <v>XF:23ID2-VA{Chop-GV:1}Sts:US_Intlk-Sts</v>
      </c>
      <c r="E209" t="s">
        <v>1537</v>
      </c>
      <c r="F209" t="s">
        <v>1538</v>
      </c>
      <c r="G209" t="s">
        <v>1539</v>
      </c>
      <c r="H209" t="s">
        <v>1536</v>
      </c>
      <c r="I209" t="s">
        <v>1822</v>
      </c>
      <c r="J209" t="s">
        <v>1541</v>
      </c>
      <c r="K209" t="s">
        <v>1538</v>
      </c>
      <c r="L209" t="s">
        <v>1542</v>
      </c>
      <c r="M209" t="s">
        <v>1536</v>
      </c>
      <c r="N209" t="s">
        <v>1543</v>
      </c>
      <c r="O209" t="s">
        <v>1541</v>
      </c>
      <c r="P209" t="s">
        <v>1538</v>
      </c>
      <c r="Q209" t="s">
        <v>1544</v>
      </c>
      <c r="R209" t="s">
        <v>1536</v>
      </c>
      <c r="S209" s="33" t="s">
        <v>1823</v>
      </c>
      <c r="T209" t="str">
        <f>'PLC EPS Base'!H210</f>
        <v>GV_26_Sts.LockUS</v>
      </c>
      <c r="U209" t="s">
        <v>1824</v>
      </c>
      <c r="V209" t="s">
        <v>1541</v>
      </c>
      <c r="W209" t="s">
        <v>1538</v>
      </c>
      <c r="X209" t="s">
        <v>1547</v>
      </c>
      <c r="Y209" t="s">
        <v>1536</v>
      </c>
      <c r="Z209" t="s">
        <v>1827</v>
      </c>
      <c r="AA209" t="s">
        <v>1541</v>
      </c>
      <c r="AB209" t="s">
        <v>1538</v>
      </c>
      <c r="AC209" t="s">
        <v>1549</v>
      </c>
      <c r="AD209" t="s">
        <v>1536</v>
      </c>
      <c r="AE209" t="s">
        <v>1826</v>
      </c>
      <c r="AF209" t="s">
        <v>1541</v>
      </c>
      <c r="AG209" t="s">
        <v>1538</v>
      </c>
      <c r="AH209" t="s">
        <v>1551</v>
      </c>
      <c r="AI209" t="s">
        <v>1536</v>
      </c>
      <c r="AJ209" t="s">
        <v>1556</v>
      </c>
      <c r="AK209" t="s">
        <v>1553</v>
      </c>
    </row>
    <row r="210" spans="1:37" x14ac:dyDescent="0.3">
      <c r="A210" t="s">
        <v>1534</v>
      </c>
      <c r="B210" t="s">
        <v>1535</v>
      </c>
      <c r="C210" t="s">
        <v>1536</v>
      </c>
      <c r="D210" t="str">
        <f>CONCATENATE('PLC EPS Base'!B211,'PLC EPS Base'!C211)</f>
        <v>XF:23ID2-VA{Chop-GV:1}Sts:DS_Intlk-Sts</v>
      </c>
      <c r="E210" t="s">
        <v>1537</v>
      </c>
      <c r="F210" t="s">
        <v>1538</v>
      </c>
      <c r="G210" t="s">
        <v>1539</v>
      </c>
      <c r="H210" t="s">
        <v>1536</v>
      </c>
      <c r="I210" t="s">
        <v>1822</v>
      </c>
      <c r="J210" t="s">
        <v>1541</v>
      </c>
      <c r="K210" t="s">
        <v>1538</v>
      </c>
      <c r="L210" t="s">
        <v>1542</v>
      </c>
      <c r="M210" t="s">
        <v>1536</v>
      </c>
      <c r="N210" t="s">
        <v>1543</v>
      </c>
      <c r="O210" t="s">
        <v>1541</v>
      </c>
      <c r="P210" t="s">
        <v>1538</v>
      </c>
      <c r="Q210" t="s">
        <v>1544</v>
      </c>
      <c r="R210" t="s">
        <v>1536</v>
      </c>
      <c r="S210" s="33" t="s">
        <v>1823</v>
      </c>
      <c r="T210" t="str">
        <f>'PLC EPS Base'!H211</f>
        <v>GV_26_Sts.LockDS</v>
      </c>
      <c r="U210" t="s">
        <v>1824</v>
      </c>
      <c r="V210" t="s">
        <v>1541</v>
      </c>
      <c r="W210" t="s">
        <v>1538</v>
      </c>
      <c r="X210" t="s">
        <v>1547</v>
      </c>
      <c r="Y210" t="s">
        <v>1536</v>
      </c>
      <c r="Z210" t="s">
        <v>1827</v>
      </c>
      <c r="AA210" t="s">
        <v>1541</v>
      </c>
      <c r="AB210" t="s">
        <v>1538</v>
      </c>
      <c r="AC210" t="s">
        <v>1549</v>
      </c>
      <c r="AD210" t="s">
        <v>1536</v>
      </c>
      <c r="AE210" t="s">
        <v>1826</v>
      </c>
      <c r="AF210" t="s">
        <v>1541</v>
      </c>
      <c r="AG210" t="s">
        <v>1538</v>
      </c>
      <c r="AH210" t="s">
        <v>1551</v>
      </c>
      <c r="AI210" t="s">
        <v>1536</v>
      </c>
      <c r="AJ210" t="s">
        <v>1556</v>
      </c>
      <c r="AK210" t="s">
        <v>1553</v>
      </c>
    </row>
    <row r="211" spans="1:37" x14ac:dyDescent="0.3">
      <c r="A211" t="s">
        <v>1534</v>
      </c>
      <c r="B211" t="s">
        <v>1828</v>
      </c>
      <c r="C211" t="s">
        <v>1536</v>
      </c>
      <c r="D211" t="str">
        <f>CONCATENATE('PLC EPS Base'!B212,'PLC EPS Base'!C212)</f>
        <v>XF:23ID2-VA{Chop-GV:1}Cmd:Opn-Cmd</v>
      </c>
      <c r="E211" t="s">
        <v>1537</v>
      </c>
      <c r="F211" t="s">
        <v>1538</v>
      </c>
      <c r="G211" t="s">
        <v>1539</v>
      </c>
      <c r="H211" t="s">
        <v>1536</v>
      </c>
      <c r="I211" t="s">
        <v>1829</v>
      </c>
      <c r="J211" t="s">
        <v>1541</v>
      </c>
      <c r="K211" t="s">
        <v>1538</v>
      </c>
      <c r="L211" t="s">
        <v>1542</v>
      </c>
      <c r="M211" t="s">
        <v>1536</v>
      </c>
      <c r="N211" t="s">
        <v>1543</v>
      </c>
      <c r="O211" t="s">
        <v>1541</v>
      </c>
      <c r="P211" t="s">
        <v>1538</v>
      </c>
      <c r="Q211" t="s">
        <v>1830</v>
      </c>
      <c r="R211" t="s">
        <v>1536</v>
      </c>
      <c r="S211" s="33" t="s">
        <v>1823</v>
      </c>
      <c r="T211" t="str">
        <f>'PLC EPS Base'!H212</f>
        <v>GV_26_Cmd.OpnCmd</v>
      </c>
      <c r="U211" t="s">
        <v>1824</v>
      </c>
      <c r="AK211" t="s">
        <v>1553</v>
      </c>
    </row>
    <row r="212" spans="1:37" x14ac:dyDescent="0.3">
      <c r="A212" t="s">
        <v>1534</v>
      </c>
      <c r="B212" t="s">
        <v>1828</v>
      </c>
      <c r="C212" t="s">
        <v>1536</v>
      </c>
      <c r="D212" t="str">
        <f>CONCATENATE('PLC EPS Base'!B213,'PLC EPS Base'!C213)</f>
        <v>XF:23ID2-VA{Chop-GV:1}Cmd:Cls-Cmd</v>
      </c>
      <c r="E212" t="s">
        <v>1537</v>
      </c>
      <c r="F212" t="s">
        <v>1538</v>
      </c>
      <c r="G212" t="s">
        <v>1539</v>
      </c>
      <c r="H212" t="s">
        <v>1536</v>
      </c>
      <c r="I212" t="s">
        <v>1829</v>
      </c>
      <c r="J212" t="s">
        <v>1541</v>
      </c>
      <c r="K212" t="s">
        <v>1538</v>
      </c>
      <c r="L212" t="s">
        <v>1542</v>
      </c>
      <c r="M212" t="s">
        <v>1536</v>
      </c>
      <c r="N212" t="s">
        <v>1543</v>
      </c>
      <c r="O212" t="s">
        <v>1541</v>
      </c>
      <c r="P212" t="s">
        <v>1538</v>
      </c>
      <c r="Q212" t="s">
        <v>1830</v>
      </c>
      <c r="R212" t="s">
        <v>1536</v>
      </c>
      <c r="S212" s="33" t="s">
        <v>1823</v>
      </c>
      <c r="T212" t="str">
        <f>'PLC EPS Base'!H213</f>
        <v>GV_26_Cmd.ClsCmd</v>
      </c>
      <c r="U212" t="s">
        <v>1824</v>
      </c>
      <c r="AK212" t="s">
        <v>1553</v>
      </c>
    </row>
    <row r="213" spans="1:37" x14ac:dyDescent="0.3">
      <c r="A213" t="s">
        <v>1534</v>
      </c>
      <c r="B213" t="s">
        <v>1535</v>
      </c>
      <c r="C213" t="s">
        <v>1536</v>
      </c>
      <c r="D213" t="str">
        <f>CONCATENATE('PLC EPS Base'!B214,'PLC EPS Base'!C214)</f>
        <v>XF:23ID2-VA{Slt:3-GV:1}Pos-Sts</v>
      </c>
      <c r="E213" t="s">
        <v>1537</v>
      </c>
      <c r="F213" t="s">
        <v>1538</v>
      </c>
      <c r="G213" t="s">
        <v>1539</v>
      </c>
      <c r="H213" t="s">
        <v>1536</v>
      </c>
      <c r="I213" t="s">
        <v>1822</v>
      </c>
      <c r="J213" t="s">
        <v>1541</v>
      </c>
      <c r="K213" t="s">
        <v>1538</v>
      </c>
      <c r="L213" t="s">
        <v>1542</v>
      </c>
      <c r="M213" t="s">
        <v>1536</v>
      </c>
      <c r="N213" t="s">
        <v>1543</v>
      </c>
      <c r="O213" t="s">
        <v>1541</v>
      </c>
      <c r="P213" t="s">
        <v>1538</v>
      </c>
      <c r="Q213" t="s">
        <v>1544</v>
      </c>
      <c r="R213" t="s">
        <v>1536</v>
      </c>
      <c r="S213" s="33" t="s">
        <v>1823</v>
      </c>
      <c r="T213" t="str">
        <f>'PLC EPS Base'!H214</f>
        <v>GV_27_Sts.Sts</v>
      </c>
      <c r="U213" t="s">
        <v>1824</v>
      </c>
      <c r="V213" t="s">
        <v>1541</v>
      </c>
      <c r="W213" t="s">
        <v>1538</v>
      </c>
      <c r="X213" t="s">
        <v>1547</v>
      </c>
      <c r="Y213" t="s">
        <v>1536</v>
      </c>
      <c r="Z213" t="s">
        <v>1554</v>
      </c>
      <c r="AA213" t="s">
        <v>1541</v>
      </c>
      <c r="AB213" t="s">
        <v>1538</v>
      </c>
      <c r="AC213" t="s">
        <v>1549</v>
      </c>
      <c r="AD213" t="s">
        <v>1536</v>
      </c>
      <c r="AE213" t="s">
        <v>1555</v>
      </c>
      <c r="AF213" t="s">
        <v>1541</v>
      </c>
      <c r="AG213" t="s">
        <v>1538</v>
      </c>
      <c r="AH213" t="s">
        <v>1551</v>
      </c>
      <c r="AI213" t="s">
        <v>1536</v>
      </c>
      <c r="AJ213" t="s">
        <v>1552</v>
      </c>
      <c r="AK213" t="s">
        <v>1553</v>
      </c>
    </row>
    <row r="214" spans="1:37" x14ac:dyDescent="0.3">
      <c r="A214" t="s">
        <v>1534</v>
      </c>
      <c r="B214" t="s">
        <v>1535</v>
      </c>
      <c r="C214" t="s">
        <v>1536</v>
      </c>
      <c r="D214" t="str">
        <f>CONCATENATE('PLC EPS Base'!B215,'PLC EPS Base'!C215)</f>
        <v>XF:23ID2-VA{Slt:3-GV:1}Err-Sts</v>
      </c>
      <c r="E214" t="s">
        <v>1537</v>
      </c>
      <c r="F214" t="s">
        <v>1538</v>
      </c>
      <c r="G214" t="s">
        <v>1539</v>
      </c>
      <c r="H214" t="s">
        <v>1536</v>
      </c>
      <c r="I214" t="s">
        <v>1822</v>
      </c>
      <c r="J214" t="s">
        <v>1541</v>
      </c>
      <c r="K214" t="s">
        <v>1538</v>
      </c>
      <c r="L214" t="s">
        <v>1542</v>
      </c>
      <c r="M214" t="s">
        <v>1536</v>
      </c>
      <c r="N214" t="s">
        <v>1543</v>
      </c>
      <c r="O214" t="s">
        <v>1541</v>
      </c>
      <c r="P214" t="s">
        <v>1538</v>
      </c>
      <c r="Q214" t="s">
        <v>1544</v>
      </c>
      <c r="R214" t="s">
        <v>1536</v>
      </c>
      <c r="S214" s="33" t="s">
        <v>1823</v>
      </c>
      <c r="T214" t="str">
        <f>'PLC EPS Base'!H215</f>
        <v>GV_27_Sts.StsFault</v>
      </c>
      <c r="U214" t="s">
        <v>1824</v>
      </c>
      <c r="V214" t="s">
        <v>1541</v>
      </c>
      <c r="W214" t="s">
        <v>1538</v>
      </c>
      <c r="X214" t="s">
        <v>1547</v>
      </c>
      <c r="Y214" t="s">
        <v>1536</v>
      </c>
      <c r="Z214" t="s">
        <v>1825</v>
      </c>
      <c r="AA214" t="s">
        <v>1541</v>
      </c>
      <c r="AB214" t="s">
        <v>1538</v>
      </c>
      <c r="AC214" t="s">
        <v>1549</v>
      </c>
      <c r="AD214" t="s">
        <v>1536</v>
      </c>
      <c r="AE214" t="s">
        <v>1826</v>
      </c>
      <c r="AF214" t="s">
        <v>1541</v>
      </c>
      <c r="AG214" t="s">
        <v>1538</v>
      </c>
      <c r="AH214" t="s">
        <v>1551</v>
      </c>
      <c r="AI214" t="s">
        <v>1536</v>
      </c>
      <c r="AJ214" t="s">
        <v>1556</v>
      </c>
      <c r="AK214" t="s">
        <v>1553</v>
      </c>
    </row>
    <row r="215" spans="1:37" x14ac:dyDescent="0.3">
      <c r="A215" t="s">
        <v>1534</v>
      </c>
      <c r="B215" t="s">
        <v>1535</v>
      </c>
      <c r="C215" t="s">
        <v>1536</v>
      </c>
      <c r="D215" t="str">
        <f>CONCATENATE('PLC EPS Base'!B216,'PLC EPS Base'!C216)</f>
        <v>XF:23ID2-VA{Slt:3-GV:1}Sts:FailOpn-Sts</v>
      </c>
      <c r="E215" t="s">
        <v>1537</v>
      </c>
      <c r="F215" t="s">
        <v>1538</v>
      </c>
      <c r="G215" t="s">
        <v>1539</v>
      </c>
      <c r="H215" t="s">
        <v>1536</v>
      </c>
      <c r="I215" t="s">
        <v>1822</v>
      </c>
      <c r="J215" t="s">
        <v>1541</v>
      </c>
      <c r="K215" t="s">
        <v>1538</v>
      </c>
      <c r="L215" t="s">
        <v>1542</v>
      </c>
      <c r="M215" t="s">
        <v>1536</v>
      </c>
      <c r="N215" t="s">
        <v>1543</v>
      </c>
      <c r="O215" t="s">
        <v>1541</v>
      </c>
      <c r="P215" t="s">
        <v>1538</v>
      </c>
      <c r="Q215" t="s">
        <v>1544</v>
      </c>
      <c r="R215" t="s">
        <v>1536</v>
      </c>
      <c r="S215" s="33" t="s">
        <v>1823</v>
      </c>
      <c r="T215" t="str">
        <f>'PLC EPS Base'!H216</f>
        <v>GV_27_Sts.FailedToOpn</v>
      </c>
      <c r="U215" t="s">
        <v>1824</v>
      </c>
      <c r="V215" t="s">
        <v>1541</v>
      </c>
      <c r="W215" t="s">
        <v>1538</v>
      </c>
      <c r="X215" t="s">
        <v>1547</v>
      </c>
      <c r="Y215" t="s">
        <v>1536</v>
      </c>
      <c r="Z215" t="s">
        <v>1825</v>
      </c>
      <c r="AA215" t="s">
        <v>1541</v>
      </c>
      <c r="AB215" t="s">
        <v>1538</v>
      </c>
      <c r="AC215" t="s">
        <v>1549</v>
      </c>
      <c r="AD215" t="s">
        <v>1536</v>
      </c>
      <c r="AE215" t="s">
        <v>1826</v>
      </c>
      <c r="AF215" t="s">
        <v>1541</v>
      </c>
      <c r="AG215" t="s">
        <v>1538</v>
      </c>
      <c r="AH215" t="s">
        <v>1551</v>
      </c>
      <c r="AI215" t="s">
        <v>1536</v>
      </c>
      <c r="AJ215" t="s">
        <v>1556</v>
      </c>
      <c r="AK215" t="s">
        <v>1553</v>
      </c>
    </row>
    <row r="216" spans="1:37" x14ac:dyDescent="0.3">
      <c r="A216" t="s">
        <v>1534</v>
      </c>
      <c r="B216" t="s">
        <v>1535</v>
      </c>
      <c r="C216" t="s">
        <v>1536</v>
      </c>
      <c r="D216" t="str">
        <f>CONCATENATE('PLC EPS Base'!B217,'PLC EPS Base'!C217)</f>
        <v>XF:23ID2-VA{Slt:3-GV:1}Sts:FailCls-Sts</v>
      </c>
      <c r="E216" t="s">
        <v>1537</v>
      </c>
      <c r="F216" t="s">
        <v>1538</v>
      </c>
      <c r="G216" t="s">
        <v>1539</v>
      </c>
      <c r="H216" t="s">
        <v>1536</v>
      </c>
      <c r="I216" t="s">
        <v>1822</v>
      </c>
      <c r="J216" t="s">
        <v>1541</v>
      </c>
      <c r="K216" t="s">
        <v>1538</v>
      </c>
      <c r="L216" t="s">
        <v>1542</v>
      </c>
      <c r="M216" t="s">
        <v>1536</v>
      </c>
      <c r="N216" t="s">
        <v>1543</v>
      </c>
      <c r="O216" t="s">
        <v>1541</v>
      </c>
      <c r="P216" t="s">
        <v>1538</v>
      </c>
      <c r="Q216" t="s">
        <v>1544</v>
      </c>
      <c r="R216" t="s">
        <v>1536</v>
      </c>
      <c r="S216" s="33" t="s">
        <v>1823</v>
      </c>
      <c r="T216" t="str">
        <f>'PLC EPS Base'!H217</f>
        <v>GV_27_Sts.FailedToCls</v>
      </c>
      <c r="U216" t="s">
        <v>1824</v>
      </c>
      <c r="V216" t="s">
        <v>1541</v>
      </c>
      <c r="W216" t="s">
        <v>1538</v>
      </c>
      <c r="X216" t="s">
        <v>1547</v>
      </c>
      <c r="Y216" t="s">
        <v>1536</v>
      </c>
      <c r="Z216" t="s">
        <v>1825</v>
      </c>
      <c r="AA216" t="s">
        <v>1541</v>
      </c>
      <c r="AB216" t="s">
        <v>1538</v>
      </c>
      <c r="AC216" t="s">
        <v>1549</v>
      </c>
      <c r="AD216" t="s">
        <v>1536</v>
      </c>
      <c r="AE216" t="s">
        <v>1826</v>
      </c>
      <c r="AF216" t="s">
        <v>1541</v>
      </c>
      <c r="AG216" t="s">
        <v>1538</v>
      </c>
      <c r="AH216" t="s">
        <v>1551</v>
      </c>
      <c r="AI216" t="s">
        <v>1536</v>
      </c>
      <c r="AJ216" t="s">
        <v>1556</v>
      </c>
      <c r="AK216" t="s">
        <v>1553</v>
      </c>
    </row>
    <row r="217" spans="1:37" x14ac:dyDescent="0.3">
      <c r="A217" t="s">
        <v>1534</v>
      </c>
      <c r="B217" t="s">
        <v>1535</v>
      </c>
      <c r="C217" t="s">
        <v>1536</v>
      </c>
      <c r="D217" t="str">
        <f>CONCATENATE('PLC EPS Base'!B218,'PLC EPS Base'!C218)</f>
        <v>XF:23ID2-VA{Slt:3-GV:1}Sts:US_Intlk-Sts</v>
      </c>
      <c r="E217" t="s">
        <v>1537</v>
      </c>
      <c r="F217" t="s">
        <v>1538</v>
      </c>
      <c r="G217" t="s">
        <v>1539</v>
      </c>
      <c r="H217" t="s">
        <v>1536</v>
      </c>
      <c r="I217" t="s">
        <v>1822</v>
      </c>
      <c r="J217" t="s">
        <v>1541</v>
      </c>
      <c r="K217" t="s">
        <v>1538</v>
      </c>
      <c r="L217" t="s">
        <v>1542</v>
      </c>
      <c r="M217" t="s">
        <v>1536</v>
      </c>
      <c r="N217" t="s">
        <v>1543</v>
      </c>
      <c r="O217" t="s">
        <v>1541</v>
      </c>
      <c r="P217" t="s">
        <v>1538</v>
      </c>
      <c r="Q217" t="s">
        <v>1544</v>
      </c>
      <c r="R217" t="s">
        <v>1536</v>
      </c>
      <c r="S217" s="33" t="s">
        <v>1823</v>
      </c>
      <c r="T217" t="str">
        <f>'PLC EPS Base'!H218</f>
        <v>GV_27_Sts.LockUS</v>
      </c>
      <c r="U217" t="s">
        <v>1824</v>
      </c>
      <c r="V217" t="s">
        <v>1541</v>
      </c>
      <c r="W217" t="s">
        <v>1538</v>
      </c>
      <c r="X217" t="s">
        <v>1547</v>
      </c>
      <c r="Y217" t="s">
        <v>1536</v>
      </c>
      <c r="Z217" t="s">
        <v>1827</v>
      </c>
      <c r="AA217" t="s">
        <v>1541</v>
      </c>
      <c r="AB217" t="s">
        <v>1538</v>
      </c>
      <c r="AC217" t="s">
        <v>1549</v>
      </c>
      <c r="AD217" t="s">
        <v>1536</v>
      </c>
      <c r="AE217" t="s">
        <v>1826</v>
      </c>
      <c r="AF217" t="s">
        <v>1541</v>
      </c>
      <c r="AG217" t="s">
        <v>1538</v>
      </c>
      <c r="AH217" t="s">
        <v>1551</v>
      </c>
      <c r="AI217" t="s">
        <v>1536</v>
      </c>
      <c r="AJ217" t="s">
        <v>1556</v>
      </c>
      <c r="AK217" t="s">
        <v>1553</v>
      </c>
    </row>
    <row r="218" spans="1:37" x14ac:dyDescent="0.3">
      <c r="A218" t="s">
        <v>1534</v>
      </c>
      <c r="B218" t="s">
        <v>1535</v>
      </c>
      <c r="C218" t="s">
        <v>1536</v>
      </c>
      <c r="D218" t="str">
        <f>CONCATENATE('PLC EPS Base'!B219,'PLC EPS Base'!C219)</f>
        <v>XF:23ID2-VA{Slt:3-GV:1}Sts:DS_Intlk-Sts</v>
      </c>
      <c r="E218" t="s">
        <v>1537</v>
      </c>
      <c r="F218" t="s">
        <v>1538</v>
      </c>
      <c r="G218" t="s">
        <v>1539</v>
      </c>
      <c r="H218" t="s">
        <v>1536</v>
      </c>
      <c r="I218" t="s">
        <v>1822</v>
      </c>
      <c r="J218" t="s">
        <v>1541</v>
      </c>
      <c r="K218" t="s">
        <v>1538</v>
      </c>
      <c r="L218" t="s">
        <v>1542</v>
      </c>
      <c r="M218" t="s">
        <v>1536</v>
      </c>
      <c r="N218" t="s">
        <v>1543</v>
      </c>
      <c r="O218" t="s">
        <v>1541</v>
      </c>
      <c r="P218" t="s">
        <v>1538</v>
      </c>
      <c r="Q218" t="s">
        <v>1544</v>
      </c>
      <c r="R218" t="s">
        <v>1536</v>
      </c>
      <c r="S218" s="33" t="s">
        <v>1823</v>
      </c>
      <c r="T218" t="str">
        <f>'PLC EPS Base'!H219</f>
        <v>GV_27_Sts.LockDS</v>
      </c>
      <c r="U218" t="s">
        <v>1824</v>
      </c>
      <c r="V218" t="s">
        <v>1541</v>
      </c>
      <c r="W218" t="s">
        <v>1538</v>
      </c>
      <c r="X218" t="s">
        <v>1547</v>
      </c>
      <c r="Y218" t="s">
        <v>1536</v>
      </c>
      <c r="Z218" t="s">
        <v>1827</v>
      </c>
      <c r="AA218" t="s">
        <v>1541</v>
      </c>
      <c r="AB218" t="s">
        <v>1538</v>
      </c>
      <c r="AC218" t="s">
        <v>1549</v>
      </c>
      <c r="AD218" t="s">
        <v>1536</v>
      </c>
      <c r="AE218" t="s">
        <v>1826</v>
      </c>
      <c r="AF218" t="s">
        <v>1541</v>
      </c>
      <c r="AG218" t="s">
        <v>1538</v>
      </c>
      <c r="AH218" t="s">
        <v>1551</v>
      </c>
      <c r="AI218" t="s">
        <v>1536</v>
      </c>
      <c r="AJ218" t="s">
        <v>1556</v>
      </c>
      <c r="AK218" t="s">
        <v>1553</v>
      </c>
    </row>
    <row r="219" spans="1:37" x14ac:dyDescent="0.3">
      <c r="A219" t="s">
        <v>1534</v>
      </c>
      <c r="B219" t="s">
        <v>1828</v>
      </c>
      <c r="C219" t="s">
        <v>1536</v>
      </c>
      <c r="D219" t="str">
        <f>CONCATENATE('PLC EPS Base'!B220,'PLC EPS Base'!C220)</f>
        <v>XF:23ID2-VA{Slt:3-GV:1}Cmd:Opn-Cmd</v>
      </c>
      <c r="E219" t="s">
        <v>1537</v>
      </c>
      <c r="F219" t="s">
        <v>1538</v>
      </c>
      <c r="G219" t="s">
        <v>1539</v>
      </c>
      <c r="H219" t="s">
        <v>1536</v>
      </c>
      <c r="I219" t="s">
        <v>1829</v>
      </c>
      <c r="J219" t="s">
        <v>1541</v>
      </c>
      <c r="K219" t="s">
        <v>1538</v>
      </c>
      <c r="L219" t="s">
        <v>1542</v>
      </c>
      <c r="M219" t="s">
        <v>1536</v>
      </c>
      <c r="N219" t="s">
        <v>1543</v>
      </c>
      <c r="O219" t="s">
        <v>1541</v>
      </c>
      <c r="P219" t="s">
        <v>1538</v>
      </c>
      <c r="Q219" t="s">
        <v>1830</v>
      </c>
      <c r="R219" t="s">
        <v>1536</v>
      </c>
      <c r="S219" s="33" t="s">
        <v>1823</v>
      </c>
      <c r="T219" t="str">
        <f>'PLC EPS Base'!H220</f>
        <v>GV_27_Cmd.OpnCmd</v>
      </c>
      <c r="U219" t="s">
        <v>1824</v>
      </c>
      <c r="AK219" t="s">
        <v>1553</v>
      </c>
    </row>
    <row r="220" spans="1:37" x14ac:dyDescent="0.3">
      <c r="A220" t="s">
        <v>1534</v>
      </c>
      <c r="B220" t="s">
        <v>1828</v>
      </c>
      <c r="C220" t="s">
        <v>1536</v>
      </c>
      <c r="D220" t="str">
        <f>CONCATENATE('PLC EPS Base'!B221,'PLC EPS Base'!C221)</f>
        <v>XF:23ID2-VA{Slt:3-GV:1}Cmd:Cls-Cmd</v>
      </c>
      <c r="E220" t="s">
        <v>1537</v>
      </c>
      <c r="F220" t="s">
        <v>1538</v>
      </c>
      <c r="G220" t="s">
        <v>1539</v>
      </c>
      <c r="H220" t="s">
        <v>1536</v>
      </c>
      <c r="I220" t="s">
        <v>1829</v>
      </c>
      <c r="J220" t="s">
        <v>1541</v>
      </c>
      <c r="K220" t="s">
        <v>1538</v>
      </c>
      <c r="L220" t="s">
        <v>1542</v>
      </c>
      <c r="M220" t="s">
        <v>1536</v>
      </c>
      <c r="N220" t="s">
        <v>1543</v>
      </c>
      <c r="O220" t="s">
        <v>1541</v>
      </c>
      <c r="P220" t="s">
        <v>1538</v>
      </c>
      <c r="Q220" t="s">
        <v>1830</v>
      </c>
      <c r="R220" t="s">
        <v>1536</v>
      </c>
      <c r="S220" s="33" t="s">
        <v>1823</v>
      </c>
      <c r="T220" t="str">
        <f>'PLC EPS Base'!H221</f>
        <v>GV_27_Cmd.ClsCmd</v>
      </c>
      <c r="U220" t="s">
        <v>1824</v>
      </c>
      <c r="AK220" t="s">
        <v>1553</v>
      </c>
    </row>
    <row r="221" spans="1:37" x14ac:dyDescent="0.3">
      <c r="A221" t="s">
        <v>1534</v>
      </c>
      <c r="B221" t="s">
        <v>1535</v>
      </c>
      <c r="C221" t="s">
        <v>1536</v>
      </c>
      <c r="D221" t="str">
        <f>CONCATENATE('PLC EPS Base'!B222,'PLC EPS Base'!C222)</f>
        <v>XF:23ID2-VA{Mir:3-GV:1}Pos-Sts</v>
      </c>
      <c r="E221" t="s">
        <v>1537</v>
      </c>
      <c r="F221" t="s">
        <v>1538</v>
      </c>
      <c r="G221" t="s">
        <v>1539</v>
      </c>
      <c r="H221" t="s">
        <v>1536</v>
      </c>
      <c r="I221" t="s">
        <v>1822</v>
      </c>
      <c r="J221" t="s">
        <v>1541</v>
      </c>
      <c r="K221" t="s">
        <v>1538</v>
      </c>
      <c r="L221" t="s">
        <v>1542</v>
      </c>
      <c r="M221" t="s">
        <v>1536</v>
      </c>
      <c r="N221" t="s">
        <v>1543</v>
      </c>
      <c r="O221" t="s">
        <v>1541</v>
      </c>
      <c r="P221" t="s">
        <v>1538</v>
      </c>
      <c r="Q221" t="s">
        <v>1544</v>
      </c>
      <c r="R221" t="s">
        <v>1536</v>
      </c>
      <c r="S221" s="33" t="s">
        <v>1823</v>
      </c>
      <c r="T221" t="str">
        <f>'PLC EPS Base'!H222</f>
        <v>GV_28_Sts.Sts</v>
      </c>
      <c r="U221" t="s">
        <v>1824</v>
      </c>
      <c r="V221" t="s">
        <v>1541</v>
      </c>
      <c r="W221" t="s">
        <v>1538</v>
      </c>
      <c r="X221" t="s">
        <v>1547</v>
      </c>
      <c r="Y221" t="s">
        <v>1536</v>
      </c>
      <c r="Z221" t="s">
        <v>1554</v>
      </c>
      <c r="AA221" t="s">
        <v>1541</v>
      </c>
      <c r="AB221" t="s">
        <v>1538</v>
      </c>
      <c r="AC221" t="s">
        <v>1549</v>
      </c>
      <c r="AD221" t="s">
        <v>1536</v>
      </c>
      <c r="AE221" t="s">
        <v>1555</v>
      </c>
      <c r="AF221" t="s">
        <v>1541</v>
      </c>
      <c r="AG221" t="s">
        <v>1538</v>
      </c>
      <c r="AH221" t="s">
        <v>1551</v>
      </c>
      <c r="AI221" t="s">
        <v>1536</v>
      </c>
      <c r="AJ221" t="s">
        <v>1552</v>
      </c>
      <c r="AK221" t="s">
        <v>1553</v>
      </c>
    </row>
    <row r="222" spans="1:37" x14ac:dyDescent="0.3">
      <c r="A222" t="s">
        <v>1534</v>
      </c>
      <c r="B222" t="s">
        <v>1535</v>
      </c>
      <c r="C222" t="s">
        <v>1536</v>
      </c>
      <c r="D222" t="str">
        <f>CONCATENATE('PLC EPS Base'!B223,'PLC EPS Base'!C223)</f>
        <v>XF:23ID2-VA{Mir:3-GV:1}Err-Sts</v>
      </c>
      <c r="E222" t="s">
        <v>1537</v>
      </c>
      <c r="F222" t="s">
        <v>1538</v>
      </c>
      <c r="G222" t="s">
        <v>1539</v>
      </c>
      <c r="H222" t="s">
        <v>1536</v>
      </c>
      <c r="I222" t="s">
        <v>1822</v>
      </c>
      <c r="J222" t="s">
        <v>1541</v>
      </c>
      <c r="K222" t="s">
        <v>1538</v>
      </c>
      <c r="L222" t="s">
        <v>1542</v>
      </c>
      <c r="M222" t="s">
        <v>1536</v>
      </c>
      <c r="N222" t="s">
        <v>1543</v>
      </c>
      <c r="O222" t="s">
        <v>1541</v>
      </c>
      <c r="P222" t="s">
        <v>1538</v>
      </c>
      <c r="Q222" t="s">
        <v>1544</v>
      </c>
      <c r="R222" t="s">
        <v>1536</v>
      </c>
      <c r="S222" s="33" t="s">
        <v>1823</v>
      </c>
      <c r="T222" t="str">
        <f>'PLC EPS Base'!H223</f>
        <v>GV_28_Sts.StsFault</v>
      </c>
      <c r="U222" t="s">
        <v>1824</v>
      </c>
      <c r="V222" t="s">
        <v>1541</v>
      </c>
      <c r="W222" t="s">
        <v>1538</v>
      </c>
      <c r="X222" t="s">
        <v>1547</v>
      </c>
      <c r="Y222" t="s">
        <v>1536</v>
      </c>
      <c r="Z222" t="s">
        <v>1825</v>
      </c>
      <c r="AA222" t="s">
        <v>1541</v>
      </c>
      <c r="AB222" t="s">
        <v>1538</v>
      </c>
      <c r="AC222" t="s">
        <v>1549</v>
      </c>
      <c r="AD222" t="s">
        <v>1536</v>
      </c>
      <c r="AE222" t="s">
        <v>1826</v>
      </c>
      <c r="AF222" t="s">
        <v>1541</v>
      </c>
      <c r="AG222" t="s">
        <v>1538</v>
      </c>
      <c r="AH222" t="s">
        <v>1551</v>
      </c>
      <c r="AI222" t="s">
        <v>1536</v>
      </c>
      <c r="AJ222" t="s">
        <v>1556</v>
      </c>
      <c r="AK222" t="s">
        <v>1553</v>
      </c>
    </row>
    <row r="223" spans="1:37" x14ac:dyDescent="0.3">
      <c r="A223" t="s">
        <v>1534</v>
      </c>
      <c r="B223" t="s">
        <v>1535</v>
      </c>
      <c r="C223" t="s">
        <v>1536</v>
      </c>
      <c r="D223" t="str">
        <f>CONCATENATE('PLC EPS Base'!B224,'PLC EPS Base'!C224)</f>
        <v>XF:23ID2-VA{Mir:3-GV:1}Sts:FailOpn-Sts</v>
      </c>
      <c r="E223" t="s">
        <v>1537</v>
      </c>
      <c r="F223" t="s">
        <v>1538</v>
      </c>
      <c r="G223" t="s">
        <v>1539</v>
      </c>
      <c r="H223" t="s">
        <v>1536</v>
      </c>
      <c r="I223" t="s">
        <v>1822</v>
      </c>
      <c r="J223" t="s">
        <v>1541</v>
      </c>
      <c r="K223" t="s">
        <v>1538</v>
      </c>
      <c r="L223" t="s">
        <v>1542</v>
      </c>
      <c r="M223" t="s">
        <v>1536</v>
      </c>
      <c r="N223" t="s">
        <v>1543</v>
      </c>
      <c r="O223" t="s">
        <v>1541</v>
      </c>
      <c r="P223" t="s">
        <v>1538</v>
      </c>
      <c r="Q223" t="s">
        <v>1544</v>
      </c>
      <c r="R223" t="s">
        <v>1536</v>
      </c>
      <c r="S223" s="33" t="s">
        <v>1823</v>
      </c>
      <c r="T223" t="str">
        <f>'PLC EPS Base'!H224</f>
        <v>GV_28_Sts.FailedToOpn</v>
      </c>
      <c r="U223" t="s">
        <v>1824</v>
      </c>
      <c r="V223" t="s">
        <v>1541</v>
      </c>
      <c r="W223" t="s">
        <v>1538</v>
      </c>
      <c r="X223" t="s">
        <v>1547</v>
      </c>
      <c r="Y223" t="s">
        <v>1536</v>
      </c>
      <c r="Z223" t="s">
        <v>1825</v>
      </c>
      <c r="AA223" t="s">
        <v>1541</v>
      </c>
      <c r="AB223" t="s">
        <v>1538</v>
      </c>
      <c r="AC223" t="s">
        <v>1549</v>
      </c>
      <c r="AD223" t="s">
        <v>1536</v>
      </c>
      <c r="AE223" t="s">
        <v>1826</v>
      </c>
      <c r="AF223" t="s">
        <v>1541</v>
      </c>
      <c r="AG223" t="s">
        <v>1538</v>
      </c>
      <c r="AH223" t="s">
        <v>1551</v>
      </c>
      <c r="AI223" t="s">
        <v>1536</v>
      </c>
      <c r="AJ223" t="s">
        <v>1556</v>
      </c>
      <c r="AK223" t="s">
        <v>1553</v>
      </c>
    </row>
    <row r="224" spans="1:37" x14ac:dyDescent="0.3">
      <c r="A224" t="s">
        <v>1534</v>
      </c>
      <c r="B224" t="s">
        <v>1535</v>
      </c>
      <c r="C224" t="s">
        <v>1536</v>
      </c>
      <c r="D224" t="str">
        <f>CONCATENATE('PLC EPS Base'!B225,'PLC EPS Base'!C225)</f>
        <v>XF:23ID2-VA{Mir:3-GV:1}Sts:FailCls-Sts</v>
      </c>
      <c r="E224" t="s">
        <v>1537</v>
      </c>
      <c r="F224" t="s">
        <v>1538</v>
      </c>
      <c r="G224" t="s">
        <v>1539</v>
      </c>
      <c r="H224" t="s">
        <v>1536</v>
      </c>
      <c r="I224" t="s">
        <v>1822</v>
      </c>
      <c r="J224" t="s">
        <v>1541</v>
      </c>
      <c r="K224" t="s">
        <v>1538</v>
      </c>
      <c r="L224" t="s">
        <v>1542</v>
      </c>
      <c r="M224" t="s">
        <v>1536</v>
      </c>
      <c r="N224" t="s">
        <v>1543</v>
      </c>
      <c r="O224" t="s">
        <v>1541</v>
      </c>
      <c r="P224" t="s">
        <v>1538</v>
      </c>
      <c r="Q224" t="s">
        <v>1544</v>
      </c>
      <c r="R224" t="s">
        <v>1536</v>
      </c>
      <c r="S224" s="33" t="s">
        <v>1823</v>
      </c>
      <c r="T224" t="str">
        <f>'PLC EPS Base'!H225</f>
        <v>GV_28_Sts.FailedToCls</v>
      </c>
      <c r="U224" t="s">
        <v>1824</v>
      </c>
      <c r="V224" t="s">
        <v>1541</v>
      </c>
      <c r="W224" t="s">
        <v>1538</v>
      </c>
      <c r="X224" t="s">
        <v>1547</v>
      </c>
      <c r="Y224" t="s">
        <v>1536</v>
      </c>
      <c r="Z224" t="s">
        <v>1825</v>
      </c>
      <c r="AA224" t="s">
        <v>1541</v>
      </c>
      <c r="AB224" t="s">
        <v>1538</v>
      </c>
      <c r="AC224" t="s">
        <v>1549</v>
      </c>
      <c r="AD224" t="s">
        <v>1536</v>
      </c>
      <c r="AE224" t="s">
        <v>1826</v>
      </c>
      <c r="AF224" t="s">
        <v>1541</v>
      </c>
      <c r="AG224" t="s">
        <v>1538</v>
      </c>
      <c r="AH224" t="s">
        <v>1551</v>
      </c>
      <c r="AI224" t="s">
        <v>1536</v>
      </c>
      <c r="AJ224" t="s">
        <v>1556</v>
      </c>
      <c r="AK224" t="s">
        <v>1553</v>
      </c>
    </row>
    <row r="225" spans="1:37" x14ac:dyDescent="0.3">
      <c r="A225" t="s">
        <v>1534</v>
      </c>
      <c r="B225" t="s">
        <v>1535</v>
      </c>
      <c r="C225" t="s">
        <v>1536</v>
      </c>
      <c r="D225" t="str">
        <f>CONCATENATE('PLC EPS Base'!B226,'PLC EPS Base'!C226)</f>
        <v>XF:23ID2-VA{Mir:3-GV:1}Sts:US_Intlk-Sts</v>
      </c>
      <c r="E225" t="s">
        <v>1537</v>
      </c>
      <c r="F225" t="s">
        <v>1538</v>
      </c>
      <c r="G225" t="s">
        <v>1539</v>
      </c>
      <c r="H225" t="s">
        <v>1536</v>
      </c>
      <c r="I225" t="s">
        <v>1822</v>
      </c>
      <c r="J225" t="s">
        <v>1541</v>
      </c>
      <c r="K225" t="s">
        <v>1538</v>
      </c>
      <c r="L225" t="s">
        <v>1542</v>
      </c>
      <c r="M225" t="s">
        <v>1536</v>
      </c>
      <c r="N225" t="s">
        <v>1543</v>
      </c>
      <c r="O225" t="s">
        <v>1541</v>
      </c>
      <c r="P225" t="s">
        <v>1538</v>
      </c>
      <c r="Q225" t="s">
        <v>1544</v>
      </c>
      <c r="R225" t="s">
        <v>1536</v>
      </c>
      <c r="S225" s="33" t="s">
        <v>1823</v>
      </c>
      <c r="T225" t="str">
        <f>'PLC EPS Base'!H226</f>
        <v>GV_28_Sts.LockUS</v>
      </c>
      <c r="U225" t="s">
        <v>1824</v>
      </c>
      <c r="V225" t="s">
        <v>1541</v>
      </c>
      <c r="W225" t="s">
        <v>1538</v>
      </c>
      <c r="X225" t="s">
        <v>1547</v>
      </c>
      <c r="Y225" t="s">
        <v>1536</v>
      </c>
      <c r="Z225" t="s">
        <v>1827</v>
      </c>
      <c r="AA225" t="s">
        <v>1541</v>
      </c>
      <c r="AB225" t="s">
        <v>1538</v>
      </c>
      <c r="AC225" t="s">
        <v>1549</v>
      </c>
      <c r="AD225" t="s">
        <v>1536</v>
      </c>
      <c r="AE225" t="s">
        <v>1826</v>
      </c>
      <c r="AF225" t="s">
        <v>1541</v>
      </c>
      <c r="AG225" t="s">
        <v>1538</v>
      </c>
      <c r="AH225" t="s">
        <v>1551</v>
      </c>
      <c r="AI225" t="s">
        <v>1536</v>
      </c>
      <c r="AJ225" t="s">
        <v>1556</v>
      </c>
      <c r="AK225" t="s">
        <v>1553</v>
      </c>
    </row>
    <row r="226" spans="1:37" x14ac:dyDescent="0.3">
      <c r="A226" t="s">
        <v>1534</v>
      </c>
      <c r="B226" t="s">
        <v>1535</v>
      </c>
      <c r="C226" t="s">
        <v>1536</v>
      </c>
      <c r="D226" t="str">
        <f>CONCATENATE('PLC EPS Base'!B227,'PLC EPS Base'!C227)</f>
        <v>XF:23ID2-VA{Mir:3-GV:1}Sts:DS_Intlk-Sts</v>
      </c>
      <c r="E226" t="s">
        <v>1537</v>
      </c>
      <c r="F226" t="s">
        <v>1538</v>
      </c>
      <c r="G226" t="s">
        <v>1539</v>
      </c>
      <c r="H226" t="s">
        <v>1536</v>
      </c>
      <c r="I226" t="s">
        <v>1822</v>
      </c>
      <c r="J226" t="s">
        <v>1541</v>
      </c>
      <c r="K226" t="s">
        <v>1538</v>
      </c>
      <c r="L226" t="s">
        <v>1542</v>
      </c>
      <c r="M226" t="s">
        <v>1536</v>
      </c>
      <c r="N226" t="s">
        <v>1543</v>
      </c>
      <c r="O226" t="s">
        <v>1541</v>
      </c>
      <c r="P226" t="s">
        <v>1538</v>
      </c>
      <c r="Q226" t="s">
        <v>1544</v>
      </c>
      <c r="R226" t="s">
        <v>1536</v>
      </c>
      <c r="S226" s="33" t="s">
        <v>1823</v>
      </c>
      <c r="T226" t="str">
        <f>'PLC EPS Base'!H227</f>
        <v>GV_28_Sts.LockDS</v>
      </c>
      <c r="U226" t="s">
        <v>1824</v>
      </c>
      <c r="V226" t="s">
        <v>1541</v>
      </c>
      <c r="W226" t="s">
        <v>1538</v>
      </c>
      <c r="X226" t="s">
        <v>1547</v>
      </c>
      <c r="Y226" t="s">
        <v>1536</v>
      </c>
      <c r="Z226" t="s">
        <v>1827</v>
      </c>
      <c r="AA226" t="s">
        <v>1541</v>
      </c>
      <c r="AB226" t="s">
        <v>1538</v>
      </c>
      <c r="AC226" t="s">
        <v>1549</v>
      </c>
      <c r="AD226" t="s">
        <v>1536</v>
      </c>
      <c r="AE226" t="s">
        <v>1826</v>
      </c>
      <c r="AF226" t="s">
        <v>1541</v>
      </c>
      <c r="AG226" t="s">
        <v>1538</v>
      </c>
      <c r="AH226" t="s">
        <v>1551</v>
      </c>
      <c r="AI226" t="s">
        <v>1536</v>
      </c>
      <c r="AJ226" t="s">
        <v>1556</v>
      </c>
      <c r="AK226" t="s">
        <v>1553</v>
      </c>
    </row>
    <row r="227" spans="1:37" x14ac:dyDescent="0.3">
      <c r="A227" t="s">
        <v>1534</v>
      </c>
      <c r="B227" t="s">
        <v>1828</v>
      </c>
      <c r="C227" t="s">
        <v>1536</v>
      </c>
      <c r="D227" t="str">
        <f>CONCATENATE('PLC EPS Base'!B228,'PLC EPS Base'!C228)</f>
        <v>XF:23ID2-VA{Mir:3-GV:1}Cmd:Opn-Cmd</v>
      </c>
      <c r="E227" t="s">
        <v>1537</v>
      </c>
      <c r="F227" t="s">
        <v>1538</v>
      </c>
      <c r="G227" t="s">
        <v>1539</v>
      </c>
      <c r="H227" t="s">
        <v>1536</v>
      </c>
      <c r="I227" t="s">
        <v>1829</v>
      </c>
      <c r="J227" t="s">
        <v>1541</v>
      </c>
      <c r="K227" t="s">
        <v>1538</v>
      </c>
      <c r="L227" t="s">
        <v>1542</v>
      </c>
      <c r="M227" t="s">
        <v>1536</v>
      </c>
      <c r="N227" t="s">
        <v>1543</v>
      </c>
      <c r="O227" t="s">
        <v>1541</v>
      </c>
      <c r="P227" t="s">
        <v>1538</v>
      </c>
      <c r="Q227" t="s">
        <v>1830</v>
      </c>
      <c r="R227" t="s">
        <v>1536</v>
      </c>
      <c r="S227" s="33" t="s">
        <v>1823</v>
      </c>
      <c r="T227" t="str">
        <f>'PLC EPS Base'!H228</f>
        <v>GV_28_Cmd.OpnCmd</v>
      </c>
      <c r="U227" t="s">
        <v>1824</v>
      </c>
      <c r="AK227" t="s">
        <v>1553</v>
      </c>
    </row>
    <row r="228" spans="1:37" x14ac:dyDescent="0.3">
      <c r="A228" t="s">
        <v>1534</v>
      </c>
      <c r="B228" t="s">
        <v>1828</v>
      </c>
      <c r="C228" t="s">
        <v>1536</v>
      </c>
      <c r="D228" t="str">
        <f>CONCATENATE('PLC EPS Base'!B229,'PLC EPS Base'!C229)</f>
        <v>XF:23ID2-VA{Mir:3-GV:1}Cmd:Cls-Cmd</v>
      </c>
      <c r="E228" t="s">
        <v>1537</v>
      </c>
      <c r="F228" t="s">
        <v>1538</v>
      </c>
      <c r="G228" t="s">
        <v>1539</v>
      </c>
      <c r="H228" t="s">
        <v>1536</v>
      </c>
      <c r="I228" t="s">
        <v>1829</v>
      </c>
      <c r="J228" t="s">
        <v>1541</v>
      </c>
      <c r="K228" t="s">
        <v>1538</v>
      </c>
      <c r="L228" t="s">
        <v>1542</v>
      </c>
      <c r="M228" t="s">
        <v>1536</v>
      </c>
      <c r="N228" t="s">
        <v>1543</v>
      </c>
      <c r="O228" t="s">
        <v>1541</v>
      </c>
      <c r="P228" t="s">
        <v>1538</v>
      </c>
      <c r="Q228" t="s">
        <v>1830</v>
      </c>
      <c r="R228" t="s">
        <v>1536</v>
      </c>
      <c r="S228" s="33" t="s">
        <v>1823</v>
      </c>
      <c r="T228" t="str">
        <f>'PLC EPS Base'!H229</f>
        <v>GV_28_Cmd.ClsCmd</v>
      </c>
      <c r="U228" t="s">
        <v>1824</v>
      </c>
      <c r="AK228" t="s">
        <v>1553</v>
      </c>
    </row>
    <row r="229" spans="1:37" x14ac:dyDescent="0.3">
      <c r="A229" t="s">
        <v>1534</v>
      </c>
      <c r="B229" t="s">
        <v>1535</v>
      </c>
      <c r="C229" t="s">
        <v>1536</v>
      </c>
      <c r="D229" t="str">
        <f>CONCATENATE('PLC EPS Base'!B230,'PLC EPS Base'!C230)</f>
        <v>XF:23ID2-VA{Diag:03-GV:1}Pos-Sts</v>
      </c>
      <c r="E229" t="s">
        <v>1537</v>
      </c>
      <c r="F229" t="s">
        <v>1538</v>
      </c>
      <c r="G229" t="s">
        <v>1539</v>
      </c>
      <c r="H229" t="s">
        <v>1536</v>
      </c>
      <c r="I229" t="s">
        <v>1822</v>
      </c>
      <c r="J229" t="s">
        <v>1541</v>
      </c>
      <c r="K229" t="s">
        <v>1538</v>
      </c>
      <c r="L229" t="s">
        <v>1542</v>
      </c>
      <c r="M229" t="s">
        <v>1536</v>
      </c>
      <c r="N229" t="s">
        <v>1543</v>
      </c>
      <c r="O229" t="s">
        <v>1541</v>
      </c>
      <c r="P229" t="s">
        <v>1538</v>
      </c>
      <c r="Q229" t="s">
        <v>1544</v>
      </c>
      <c r="R229" t="s">
        <v>1536</v>
      </c>
      <c r="S229" s="33" t="s">
        <v>1823</v>
      </c>
      <c r="T229" t="str">
        <f>'PLC EPS Base'!H230</f>
        <v>GV_29_Sts.Sts</v>
      </c>
      <c r="U229" t="s">
        <v>1824</v>
      </c>
      <c r="V229" t="s">
        <v>1541</v>
      </c>
      <c r="W229" t="s">
        <v>1538</v>
      </c>
      <c r="X229" t="s">
        <v>1547</v>
      </c>
      <c r="Y229" t="s">
        <v>1536</v>
      </c>
      <c r="Z229" t="s">
        <v>1554</v>
      </c>
      <c r="AA229" t="s">
        <v>1541</v>
      </c>
      <c r="AB229" t="s">
        <v>1538</v>
      </c>
      <c r="AC229" t="s">
        <v>1549</v>
      </c>
      <c r="AD229" t="s">
        <v>1536</v>
      </c>
      <c r="AE229" t="s">
        <v>1555</v>
      </c>
      <c r="AF229" t="s">
        <v>1541</v>
      </c>
      <c r="AG229" t="s">
        <v>1538</v>
      </c>
      <c r="AH229" t="s">
        <v>1551</v>
      </c>
      <c r="AI229" t="s">
        <v>1536</v>
      </c>
      <c r="AJ229" t="s">
        <v>1552</v>
      </c>
      <c r="AK229" t="s">
        <v>1553</v>
      </c>
    </row>
    <row r="230" spans="1:37" x14ac:dyDescent="0.3">
      <c r="A230" t="s">
        <v>1534</v>
      </c>
      <c r="B230" t="s">
        <v>1535</v>
      </c>
      <c r="C230" t="s">
        <v>1536</v>
      </c>
      <c r="D230" t="str">
        <f>CONCATENATE('PLC EPS Base'!B231,'PLC EPS Base'!C231)</f>
        <v>XF:23ID2-VA{Diag:03-GV:1}Err-Sts</v>
      </c>
      <c r="E230" t="s">
        <v>1537</v>
      </c>
      <c r="F230" t="s">
        <v>1538</v>
      </c>
      <c r="G230" t="s">
        <v>1539</v>
      </c>
      <c r="H230" t="s">
        <v>1536</v>
      </c>
      <c r="I230" t="s">
        <v>1822</v>
      </c>
      <c r="J230" t="s">
        <v>1541</v>
      </c>
      <c r="K230" t="s">
        <v>1538</v>
      </c>
      <c r="L230" t="s">
        <v>1542</v>
      </c>
      <c r="M230" t="s">
        <v>1536</v>
      </c>
      <c r="N230" t="s">
        <v>1543</v>
      </c>
      <c r="O230" t="s">
        <v>1541</v>
      </c>
      <c r="P230" t="s">
        <v>1538</v>
      </c>
      <c r="Q230" t="s">
        <v>1544</v>
      </c>
      <c r="R230" t="s">
        <v>1536</v>
      </c>
      <c r="S230" s="33" t="s">
        <v>1823</v>
      </c>
      <c r="T230" t="str">
        <f>'PLC EPS Base'!H231</f>
        <v>GV_29_Sts.StsFault</v>
      </c>
      <c r="U230" t="s">
        <v>1824</v>
      </c>
      <c r="V230" t="s">
        <v>1541</v>
      </c>
      <c r="W230" t="s">
        <v>1538</v>
      </c>
      <c r="X230" t="s">
        <v>1547</v>
      </c>
      <c r="Y230" t="s">
        <v>1536</v>
      </c>
      <c r="Z230" t="s">
        <v>1825</v>
      </c>
      <c r="AA230" t="s">
        <v>1541</v>
      </c>
      <c r="AB230" t="s">
        <v>1538</v>
      </c>
      <c r="AC230" t="s">
        <v>1549</v>
      </c>
      <c r="AD230" t="s">
        <v>1536</v>
      </c>
      <c r="AE230" t="s">
        <v>1826</v>
      </c>
      <c r="AF230" t="s">
        <v>1541</v>
      </c>
      <c r="AG230" t="s">
        <v>1538</v>
      </c>
      <c r="AH230" t="s">
        <v>1551</v>
      </c>
      <c r="AI230" t="s">
        <v>1536</v>
      </c>
      <c r="AJ230" t="s">
        <v>1556</v>
      </c>
      <c r="AK230" t="s">
        <v>1553</v>
      </c>
    </row>
    <row r="231" spans="1:37" x14ac:dyDescent="0.3">
      <c r="A231" t="s">
        <v>1534</v>
      </c>
      <c r="B231" t="s">
        <v>1535</v>
      </c>
      <c r="C231" t="s">
        <v>1536</v>
      </c>
      <c r="D231" t="str">
        <f>CONCATENATE('PLC EPS Base'!B232,'PLC EPS Base'!C232)</f>
        <v>XF:23ID2-VA{Diag:03-GV:1}Sts:FailOpn-Sts</v>
      </c>
      <c r="E231" t="s">
        <v>1537</v>
      </c>
      <c r="F231" t="s">
        <v>1538</v>
      </c>
      <c r="G231" t="s">
        <v>1539</v>
      </c>
      <c r="H231" t="s">
        <v>1536</v>
      </c>
      <c r="I231" t="s">
        <v>1822</v>
      </c>
      <c r="J231" t="s">
        <v>1541</v>
      </c>
      <c r="K231" t="s">
        <v>1538</v>
      </c>
      <c r="L231" t="s">
        <v>1542</v>
      </c>
      <c r="M231" t="s">
        <v>1536</v>
      </c>
      <c r="N231" t="s">
        <v>1543</v>
      </c>
      <c r="O231" t="s">
        <v>1541</v>
      </c>
      <c r="P231" t="s">
        <v>1538</v>
      </c>
      <c r="Q231" t="s">
        <v>1544</v>
      </c>
      <c r="R231" t="s">
        <v>1536</v>
      </c>
      <c r="S231" s="33" t="s">
        <v>1823</v>
      </c>
      <c r="T231" t="str">
        <f>'PLC EPS Base'!H232</f>
        <v>GV_29_Sts.FailedToOpn</v>
      </c>
      <c r="U231" t="s">
        <v>1824</v>
      </c>
      <c r="V231" t="s">
        <v>1541</v>
      </c>
      <c r="W231" t="s">
        <v>1538</v>
      </c>
      <c r="X231" t="s">
        <v>1547</v>
      </c>
      <c r="Y231" t="s">
        <v>1536</v>
      </c>
      <c r="Z231" t="s">
        <v>1825</v>
      </c>
      <c r="AA231" t="s">
        <v>1541</v>
      </c>
      <c r="AB231" t="s">
        <v>1538</v>
      </c>
      <c r="AC231" t="s">
        <v>1549</v>
      </c>
      <c r="AD231" t="s">
        <v>1536</v>
      </c>
      <c r="AE231" t="s">
        <v>1826</v>
      </c>
      <c r="AF231" t="s">
        <v>1541</v>
      </c>
      <c r="AG231" t="s">
        <v>1538</v>
      </c>
      <c r="AH231" t="s">
        <v>1551</v>
      </c>
      <c r="AI231" t="s">
        <v>1536</v>
      </c>
      <c r="AJ231" t="s">
        <v>1556</v>
      </c>
      <c r="AK231" t="s">
        <v>1553</v>
      </c>
    </row>
    <row r="232" spans="1:37" x14ac:dyDescent="0.3">
      <c r="A232" t="s">
        <v>1534</v>
      </c>
      <c r="B232" t="s">
        <v>1535</v>
      </c>
      <c r="C232" t="s">
        <v>1536</v>
      </c>
      <c r="D232" t="str">
        <f>CONCATENATE('PLC EPS Base'!B233,'PLC EPS Base'!C233)</f>
        <v>XF:23ID2-VA{Diag:03-GV:1}Sts:FailCls-Sts</v>
      </c>
      <c r="E232" t="s">
        <v>1537</v>
      </c>
      <c r="F232" t="s">
        <v>1538</v>
      </c>
      <c r="G232" t="s">
        <v>1539</v>
      </c>
      <c r="H232" t="s">
        <v>1536</v>
      </c>
      <c r="I232" t="s">
        <v>1822</v>
      </c>
      <c r="J232" t="s">
        <v>1541</v>
      </c>
      <c r="K232" t="s">
        <v>1538</v>
      </c>
      <c r="L232" t="s">
        <v>1542</v>
      </c>
      <c r="M232" t="s">
        <v>1536</v>
      </c>
      <c r="N232" t="s">
        <v>1543</v>
      </c>
      <c r="O232" t="s">
        <v>1541</v>
      </c>
      <c r="P232" t="s">
        <v>1538</v>
      </c>
      <c r="Q232" t="s">
        <v>1544</v>
      </c>
      <c r="R232" t="s">
        <v>1536</v>
      </c>
      <c r="S232" s="33" t="s">
        <v>1823</v>
      </c>
      <c r="T232" t="str">
        <f>'PLC EPS Base'!H233</f>
        <v>GV_29_Sts.FailedToCls</v>
      </c>
      <c r="U232" t="s">
        <v>1824</v>
      </c>
      <c r="V232" t="s">
        <v>1541</v>
      </c>
      <c r="W232" t="s">
        <v>1538</v>
      </c>
      <c r="X232" t="s">
        <v>1547</v>
      </c>
      <c r="Y232" t="s">
        <v>1536</v>
      </c>
      <c r="Z232" t="s">
        <v>1825</v>
      </c>
      <c r="AA232" t="s">
        <v>1541</v>
      </c>
      <c r="AB232" t="s">
        <v>1538</v>
      </c>
      <c r="AC232" t="s">
        <v>1549</v>
      </c>
      <c r="AD232" t="s">
        <v>1536</v>
      </c>
      <c r="AE232" t="s">
        <v>1826</v>
      </c>
      <c r="AF232" t="s">
        <v>1541</v>
      </c>
      <c r="AG232" t="s">
        <v>1538</v>
      </c>
      <c r="AH232" t="s">
        <v>1551</v>
      </c>
      <c r="AI232" t="s">
        <v>1536</v>
      </c>
      <c r="AJ232" t="s">
        <v>1556</v>
      </c>
      <c r="AK232" t="s">
        <v>1553</v>
      </c>
    </row>
    <row r="233" spans="1:37" x14ac:dyDescent="0.3">
      <c r="A233" t="s">
        <v>1534</v>
      </c>
      <c r="B233" t="s">
        <v>1535</v>
      </c>
      <c r="C233" t="s">
        <v>1536</v>
      </c>
      <c r="D233" t="str">
        <f>CONCATENATE('PLC EPS Base'!B234,'PLC EPS Base'!C234)</f>
        <v>XF:23ID2-VA{Diag:03-GV:1}Sts:US_Intlk-Sts</v>
      </c>
      <c r="E233" t="s">
        <v>1537</v>
      </c>
      <c r="F233" t="s">
        <v>1538</v>
      </c>
      <c r="G233" t="s">
        <v>1539</v>
      </c>
      <c r="H233" t="s">
        <v>1536</v>
      </c>
      <c r="I233" t="s">
        <v>1822</v>
      </c>
      <c r="J233" t="s">
        <v>1541</v>
      </c>
      <c r="K233" t="s">
        <v>1538</v>
      </c>
      <c r="L233" t="s">
        <v>1542</v>
      </c>
      <c r="M233" t="s">
        <v>1536</v>
      </c>
      <c r="N233" t="s">
        <v>1543</v>
      </c>
      <c r="O233" t="s">
        <v>1541</v>
      </c>
      <c r="P233" t="s">
        <v>1538</v>
      </c>
      <c r="Q233" t="s">
        <v>1544</v>
      </c>
      <c r="R233" t="s">
        <v>1536</v>
      </c>
      <c r="S233" s="33" t="s">
        <v>1823</v>
      </c>
      <c r="T233" t="str">
        <f>'PLC EPS Base'!H234</f>
        <v>GV_29_Sts.LockUS</v>
      </c>
      <c r="U233" t="s">
        <v>1824</v>
      </c>
      <c r="V233" t="s">
        <v>1541</v>
      </c>
      <c r="W233" t="s">
        <v>1538</v>
      </c>
      <c r="X233" t="s">
        <v>1547</v>
      </c>
      <c r="Y233" t="s">
        <v>1536</v>
      </c>
      <c r="Z233" t="s">
        <v>1827</v>
      </c>
      <c r="AA233" t="s">
        <v>1541</v>
      </c>
      <c r="AB233" t="s">
        <v>1538</v>
      </c>
      <c r="AC233" t="s">
        <v>1549</v>
      </c>
      <c r="AD233" t="s">
        <v>1536</v>
      </c>
      <c r="AE233" t="s">
        <v>1826</v>
      </c>
      <c r="AF233" t="s">
        <v>1541</v>
      </c>
      <c r="AG233" t="s">
        <v>1538</v>
      </c>
      <c r="AH233" t="s">
        <v>1551</v>
      </c>
      <c r="AI233" t="s">
        <v>1536</v>
      </c>
      <c r="AJ233" t="s">
        <v>1556</v>
      </c>
      <c r="AK233" t="s">
        <v>1553</v>
      </c>
    </row>
    <row r="234" spans="1:37" x14ac:dyDescent="0.3">
      <c r="A234" t="s">
        <v>1534</v>
      </c>
      <c r="B234" t="s">
        <v>1535</v>
      </c>
      <c r="C234" t="s">
        <v>1536</v>
      </c>
      <c r="D234" t="str">
        <f>CONCATENATE('PLC EPS Base'!B235,'PLC EPS Base'!C235)</f>
        <v>XF:23ID2-VA{Diag:03-GV:1}Sts:DS_Intlk-Sts</v>
      </c>
      <c r="E234" t="s">
        <v>1537</v>
      </c>
      <c r="F234" t="s">
        <v>1538</v>
      </c>
      <c r="G234" t="s">
        <v>1539</v>
      </c>
      <c r="H234" t="s">
        <v>1536</v>
      </c>
      <c r="I234" t="s">
        <v>1822</v>
      </c>
      <c r="J234" t="s">
        <v>1541</v>
      </c>
      <c r="K234" t="s">
        <v>1538</v>
      </c>
      <c r="L234" t="s">
        <v>1542</v>
      </c>
      <c r="M234" t="s">
        <v>1536</v>
      </c>
      <c r="N234" t="s">
        <v>1543</v>
      </c>
      <c r="O234" t="s">
        <v>1541</v>
      </c>
      <c r="P234" t="s">
        <v>1538</v>
      </c>
      <c r="Q234" t="s">
        <v>1544</v>
      </c>
      <c r="R234" t="s">
        <v>1536</v>
      </c>
      <c r="S234" s="33" t="s">
        <v>1823</v>
      </c>
      <c r="T234" t="str">
        <f>'PLC EPS Base'!H235</f>
        <v>GV_29_Sts.LockDS</v>
      </c>
      <c r="U234" t="s">
        <v>1824</v>
      </c>
      <c r="V234" t="s">
        <v>1541</v>
      </c>
      <c r="W234" t="s">
        <v>1538</v>
      </c>
      <c r="X234" t="s">
        <v>1547</v>
      </c>
      <c r="Y234" t="s">
        <v>1536</v>
      </c>
      <c r="Z234" t="s">
        <v>1827</v>
      </c>
      <c r="AA234" t="s">
        <v>1541</v>
      </c>
      <c r="AB234" t="s">
        <v>1538</v>
      </c>
      <c r="AC234" t="s">
        <v>1549</v>
      </c>
      <c r="AD234" t="s">
        <v>1536</v>
      </c>
      <c r="AE234" t="s">
        <v>1826</v>
      </c>
      <c r="AF234" t="s">
        <v>1541</v>
      </c>
      <c r="AG234" t="s">
        <v>1538</v>
      </c>
      <c r="AH234" t="s">
        <v>1551</v>
      </c>
      <c r="AI234" t="s">
        <v>1536</v>
      </c>
      <c r="AJ234" t="s">
        <v>1556</v>
      </c>
      <c r="AK234" t="s">
        <v>1553</v>
      </c>
    </row>
    <row r="235" spans="1:37" x14ac:dyDescent="0.3">
      <c r="A235" t="s">
        <v>1534</v>
      </c>
      <c r="B235" t="s">
        <v>1828</v>
      </c>
      <c r="C235" t="s">
        <v>1536</v>
      </c>
      <c r="D235" t="str">
        <f>CONCATENATE('PLC EPS Base'!B236,'PLC EPS Base'!C236)</f>
        <v>XF:23ID2-VA{Diag:03-GV:1}Cmd:Opn-Cmd</v>
      </c>
      <c r="E235" t="s">
        <v>1537</v>
      </c>
      <c r="F235" t="s">
        <v>1538</v>
      </c>
      <c r="G235" t="s">
        <v>1539</v>
      </c>
      <c r="H235" t="s">
        <v>1536</v>
      </c>
      <c r="I235" t="s">
        <v>1829</v>
      </c>
      <c r="J235" t="s">
        <v>1541</v>
      </c>
      <c r="K235" t="s">
        <v>1538</v>
      </c>
      <c r="L235" t="s">
        <v>1542</v>
      </c>
      <c r="M235" t="s">
        <v>1536</v>
      </c>
      <c r="N235" t="s">
        <v>1543</v>
      </c>
      <c r="O235" t="s">
        <v>1541</v>
      </c>
      <c r="P235" t="s">
        <v>1538</v>
      </c>
      <c r="Q235" t="s">
        <v>1830</v>
      </c>
      <c r="R235" t="s">
        <v>1536</v>
      </c>
      <c r="S235" s="33" t="s">
        <v>1823</v>
      </c>
      <c r="T235" t="str">
        <f>'PLC EPS Base'!H236</f>
        <v>GV_29_Cmd.OpnCmd</v>
      </c>
      <c r="U235" t="s">
        <v>1824</v>
      </c>
      <c r="AK235" t="s">
        <v>1553</v>
      </c>
    </row>
    <row r="236" spans="1:37" x14ac:dyDescent="0.3">
      <c r="A236" t="s">
        <v>1534</v>
      </c>
      <c r="B236" t="s">
        <v>1828</v>
      </c>
      <c r="C236" t="s">
        <v>1536</v>
      </c>
      <c r="D236" t="str">
        <f>CONCATENATE('PLC EPS Base'!B237,'PLC EPS Base'!C237)</f>
        <v>XF:23ID2-VA{Diag:03-GV:1}Cmd:Cls-Cmd</v>
      </c>
      <c r="E236" t="s">
        <v>1537</v>
      </c>
      <c r="F236" t="s">
        <v>1538</v>
      </c>
      <c r="G236" t="s">
        <v>1539</v>
      </c>
      <c r="H236" t="s">
        <v>1536</v>
      </c>
      <c r="I236" t="s">
        <v>1829</v>
      </c>
      <c r="J236" t="s">
        <v>1541</v>
      </c>
      <c r="K236" t="s">
        <v>1538</v>
      </c>
      <c r="L236" t="s">
        <v>1542</v>
      </c>
      <c r="M236" t="s">
        <v>1536</v>
      </c>
      <c r="N236" t="s">
        <v>1543</v>
      </c>
      <c r="O236" t="s">
        <v>1541</v>
      </c>
      <c r="P236" t="s">
        <v>1538</v>
      </c>
      <c r="Q236" t="s">
        <v>1830</v>
      </c>
      <c r="R236" t="s">
        <v>1536</v>
      </c>
      <c r="S236" s="33" t="s">
        <v>1823</v>
      </c>
      <c r="T236" t="str">
        <f>'PLC EPS Base'!H237</f>
        <v>GV_29_Cmd.ClsCmd</v>
      </c>
      <c r="U236" t="s">
        <v>1824</v>
      </c>
      <c r="AK236" t="s">
        <v>1553</v>
      </c>
    </row>
    <row r="237" spans="1:37" x14ac:dyDescent="0.3">
      <c r="A237" t="s">
        <v>1534</v>
      </c>
      <c r="B237" t="s">
        <v>1535</v>
      </c>
      <c r="C237" t="s">
        <v>1536</v>
      </c>
      <c r="D237" t="str">
        <f>CONCATENATE('PLC EPS Base'!B238,'PLC EPS Base'!C238)</f>
        <v>XF:23ID2-VA{GC-GV:1}Pos-Sts</v>
      </c>
      <c r="E237" t="s">
        <v>1537</v>
      </c>
      <c r="F237" t="s">
        <v>1538</v>
      </c>
      <c r="G237" t="s">
        <v>1539</v>
      </c>
      <c r="H237" t="s">
        <v>1536</v>
      </c>
      <c r="I237" t="s">
        <v>1822</v>
      </c>
      <c r="J237" t="s">
        <v>1541</v>
      </c>
      <c r="K237" t="s">
        <v>1538</v>
      </c>
      <c r="L237" t="s">
        <v>1542</v>
      </c>
      <c r="M237" t="s">
        <v>1536</v>
      </c>
      <c r="N237" t="s">
        <v>1543</v>
      </c>
      <c r="O237" t="s">
        <v>1541</v>
      </c>
      <c r="P237" t="s">
        <v>1538</v>
      </c>
      <c r="Q237" t="s">
        <v>1544</v>
      </c>
      <c r="R237" t="s">
        <v>1536</v>
      </c>
      <c r="S237" s="33" t="s">
        <v>1823</v>
      </c>
      <c r="T237" t="str">
        <f>'PLC EPS Base'!H238</f>
        <v>GV_30_Sts.Sts</v>
      </c>
      <c r="U237" t="s">
        <v>1824</v>
      </c>
      <c r="V237" t="s">
        <v>1541</v>
      </c>
      <c r="W237" t="s">
        <v>1538</v>
      </c>
      <c r="X237" t="s">
        <v>1547</v>
      </c>
      <c r="Y237" t="s">
        <v>1536</v>
      </c>
      <c r="Z237" t="s">
        <v>1554</v>
      </c>
      <c r="AA237" t="s">
        <v>1541</v>
      </c>
      <c r="AB237" t="s">
        <v>1538</v>
      </c>
      <c r="AC237" t="s">
        <v>1549</v>
      </c>
      <c r="AD237" t="s">
        <v>1536</v>
      </c>
      <c r="AE237" t="s">
        <v>1555</v>
      </c>
      <c r="AF237" t="s">
        <v>1541</v>
      </c>
      <c r="AG237" t="s">
        <v>1538</v>
      </c>
      <c r="AH237" t="s">
        <v>1551</v>
      </c>
      <c r="AI237" t="s">
        <v>1536</v>
      </c>
      <c r="AJ237" t="s">
        <v>1552</v>
      </c>
      <c r="AK237" t="s">
        <v>1553</v>
      </c>
    </row>
    <row r="238" spans="1:37" x14ac:dyDescent="0.3">
      <c r="A238" t="s">
        <v>1534</v>
      </c>
      <c r="B238" t="s">
        <v>1535</v>
      </c>
      <c r="C238" t="s">
        <v>1536</v>
      </c>
      <c r="D238" t="str">
        <f>CONCATENATE('PLC EPS Base'!B239,'PLC EPS Base'!C239)</f>
        <v>XF:23ID2-VA{GC-GV:1}Err-Sts</v>
      </c>
      <c r="E238" t="s">
        <v>1537</v>
      </c>
      <c r="F238" t="s">
        <v>1538</v>
      </c>
      <c r="G238" t="s">
        <v>1539</v>
      </c>
      <c r="H238" t="s">
        <v>1536</v>
      </c>
      <c r="I238" t="s">
        <v>1822</v>
      </c>
      <c r="J238" t="s">
        <v>1541</v>
      </c>
      <c r="K238" t="s">
        <v>1538</v>
      </c>
      <c r="L238" t="s">
        <v>1542</v>
      </c>
      <c r="M238" t="s">
        <v>1536</v>
      </c>
      <c r="N238" t="s">
        <v>1543</v>
      </c>
      <c r="O238" t="s">
        <v>1541</v>
      </c>
      <c r="P238" t="s">
        <v>1538</v>
      </c>
      <c r="Q238" t="s">
        <v>1544</v>
      </c>
      <c r="R238" t="s">
        <v>1536</v>
      </c>
      <c r="S238" s="33" t="s">
        <v>1823</v>
      </c>
      <c r="T238" t="str">
        <f>'PLC EPS Base'!H239</f>
        <v>GV_30_Sts.StsFault</v>
      </c>
      <c r="U238" t="s">
        <v>1824</v>
      </c>
      <c r="V238" t="s">
        <v>1541</v>
      </c>
      <c r="W238" t="s">
        <v>1538</v>
      </c>
      <c r="X238" t="s">
        <v>1547</v>
      </c>
      <c r="Y238" t="s">
        <v>1536</v>
      </c>
      <c r="Z238" t="s">
        <v>1825</v>
      </c>
      <c r="AA238" t="s">
        <v>1541</v>
      </c>
      <c r="AB238" t="s">
        <v>1538</v>
      </c>
      <c r="AC238" t="s">
        <v>1549</v>
      </c>
      <c r="AD238" t="s">
        <v>1536</v>
      </c>
      <c r="AE238" t="s">
        <v>1826</v>
      </c>
      <c r="AF238" t="s">
        <v>1541</v>
      </c>
      <c r="AG238" t="s">
        <v>1538</v>
      </c>
      <c r="AH238" t="s">
        <v>1551</v>
      </c>
      <c r="AI238" t="s">
        <v>1536</v>
      </c>
      <c r="AJ238" t="s">
        <v>1556</v>
      </c>
      <c r="AK238" t="s">
        <v>1553</v>
      </c>
    </row>
    <row r="239" spans="1:37" x14ac:dyDescent="0.3">
      <c r="A239" t="s">
        <v>1534</v>
      </c>
      <c r="B239" t="s">
        <v>1535</v>
      </c>
      <c r="C239" t="s">
        <v>1536</v>
      </c>
      <c r="D239" t="str">
        <f>CONCATENATE('PLC EPS Base'!B240,'PLC EPS Base'!C240)</f>
        <v>XF:23ID2-VA{GC-GV:1}Sts:FailOpn-Sts</v>
      </c>
      <c r="E239" t="s">
        <v>1537</v>
      </c>
      <c r="F239" t="s">
        <v>1538</v>
      </c>
      <c r="G239" t="s">
        <v>1539</v>
      </c>
      <c r="H239" t="s">
        <v>1536</v>
      </c>
      <c r="I239" t="s">
        <v>1822</v>
      </c>
      <c r="J239" t="s">
        <v>1541</v>
      </c>
      <c r="K239" t="s">
        <v>1538</v>
      </c>
      <c r="L239" t="s">
        <v>1542</v>
      </c>
      <c r="M239" t="s">
        <v>1536</v>
      </c>
      <c r="N239" t="s">
        <v>1543</v>
      </c>
      <c r="O239" t="s">
        <v>1541</v>
      </c>
      <c r="P239" t="s">
        <v>1538</v>
      </c>
      <c r="Q239" t="s">
        <v>1544</v>
      </c>
      <c r="R239" t="s">
        <v>1536</v>
      </c>
      <c r="S239" s="33" t="s">
        <v>1823</v>
      </c>
      <c r="T239" t="str">
        <f>'PLC EPS Base'!H240</f>
        <v>GV_30_Sts.FailedToOpn</v>
      </c>
      <c r="U239" t="s">
        <v>1824</v>
      </c>
      <c r="V239" t="s">
        <v>1541</v>
      </c>
      <c r="W239" t="s">
        <v>1538</v>
      </c>
      <c r="X239" t="s">
        <v>1547</v>
      </c>
      <c r="Y239" t="s">
        <v>1536</v>
      </c>
      <c r="Z239" t="s">
        <v>1825</v>
      </c>
      <c r="AA239" t="s">
        <v>1541</v>
      </c>
      <c r="AB239" t="s">
        <v>1538</v>
      </c>
      <c r="AC239" t="s">
        <v>1549</v>
      </c>
      <c r="AD239" t="s">
        <v>1536</v>
      </c>
      <c r="AE239" t="s">
        <v>1826</v>
      </c>
      <c r="AF239" t="s">
        <v>1541</v>
      </c>
      <c r="AG239" t="s">
        <v>1538</v>
      </c>
      <c r="AH239" t="s">
        <v>1551</v>
      </c>
      <c r="AI239" t="s">
        <v>1536</v>
      </c>
      <c r="AJ239" t="s">
        <v>1556</v>
      </c>
      <c r="AK239" t="s">
        <v>1553</v>
      </c>
    </row>
    <row r="240" spans="1:37" x14ac:dyDescent="0.3">
      <c r="A240" t="s">
        <v>1534</v>
      </c>
      <c r="B240" t="s">
        <v>1535</v>
      </c>
      <c r="C240" t="s">
        <v>1536</v>
      </c>
      <c r="D240" t="str">
        <f>CONCATENATE('PLC EPS Base'!B241,'PLC EPS Base'!C241)</f>
        <v>XF:23ID2-VA{GC-GV:1}Sts:FailCls-Sts</v>
      </c>
      <c r="E240" t="s">
        <v>1537</v>
      </c>
      <c r="F240" t="s">
        <v>1538</v>
      </c>
      <c r="G240" t="s">
        <v>1539</v>
      </c>
      <c r="H240" t="s">
        <v>1536</v>
      </c>
      <c r="I240" t="s">
        <v>1822</v>
      </c>
      <c r="J240" t="s">
        <v>1541</v>
      </c>
      <c r="K240" t="s">
        <v>1538</v>
      </c>
      <c r="L240" t="s">
        <v>1542</v>
      </c>
      <c r="M240" t="s">
        <v>1536</v>
      </c>
      <c r="N240" t="s">
        <v>1543</v>
      </c>
      <c r="O240" t="s">
        <v>1541</v>
      </c>
      <c r="P240" t="s">
        <v>1538</v>
      </c>
      <c r="Q240" t="s">
        <v>1544</v>
      </c>
      <c r="R240" t="s">
        <v>1536</v>
      </c>
      <c r="S240" s="33" t="s">
        <v>1823</v>
      </c>
      <c r="T240" t="str">
        <f>'PLC EPS Base'!H241</f>
        <v>GV_30_Sts.FailedToCls</v>
      </c>
      <c r="U240" t="s">
        <v>1824</v>
      </c>
      <c r="V240" t="s">
        <v>1541</v>
      </c>
      <c r="W240" t="s">
        <v>1538</v>
      </c>
      <c r="X240" t="s">
        <v>1547</v>
      </c>
      <c r="Y240" t="s">
        <v>1536</v>
      </c>
      <c r="Z240" t="s">
        <v>1825</v>
      </c>
      <c r="AA240" t="s">
        <v>1541</v>
      </c>
      <c r="AB240" t="s">
        <v>1538</v>
      </c>
      <c r="AC240" t="s">
        <v>1549</v>
      </c>
      <c r="AD240" t="s">
        <v>1536</v>
      </c>
      <c r="AE240" t="s">
        <v>1826</v>
      </c>
      <c r="AF240" t="s">
        <v>1541</v>
      </c>
      <c r="AG240" t="s">
        <v>1538</v>
      </c>
      <c r="AH240" t="s">
        <v>1551</v>
      </c>
      <c r="AI240" t="s">
        <v>1536</v>
      </c>
      <c r="AJ240" t="s">
        <v>1556</v>
      </c>
      <c r="AK240" t="s">
        <v>1553</v>
      </c>
    </row>
    <row r="241" spans="1:37" x14ac:dyDescent="0.3">
      <c r="A241" t="s">
        <v>1534</v>
      </c>
      <c r="B241" t="s">
        <v>1535</v>
      </c>
      <c r="C241" t="s">
        <v>1536</v>
      </c>
      <c r="D241" t="str">
        <f>CONCATENATE('PLC EPS Base'!B242,'PLC EPS Base'!C242)</f>
        <v>XF:23ID2-VA{GC-GV:1}Sts:US_Intlk-Sts</v>
      </c>
      <c r="E241" t="s">
        <v>1537</v>
      </c>
      <c r="F241" t="s">
        <v>1538</v>
      </c>
      <c r="G241" t="s">
        <v>1539</v>
      </c>
      <c r="H241" t="s">
        <v>1536</v>
      </c>
      <c r="I241" t="s">
        <v>1822</v>
      </c>
      <c r="J241" t="s">
        <v>1541</v>
      </c>
      <c r="K241" t="s">
        <v>1538</v>
      </c>
      <c r="L241" t="s">
        <v>1542</v>
      </c>
      <c r="M241" t="s">
        <v>1536</v>
      </c>
      <c r="N241" t="s">
        <v>1543</v>
      </c>
      <c r="O241" t="s">
        <v>1541</v>
      </c>
      <c r="P241" t="s">
        <v>1538</v>
      </c>
      <c r="Q241" t="s">
        <v>1544</v>
      </c>
      <c r="R241" t="s">
        <v>1536</v>
      </c>
      <c r="S241" s="33" t="s">
        <v>1823</v>
      </c>
      <c r="T241" t="str">
        <f>'PLC EPS Base'!H242</f>
        <v>GV_30_Sts.LockUS</v>
      </c>
      <c r="U241" t="s">
        <v>1824</v>
      </c>
      <c r="V241" t="s">
        <v>1541</v>
      </c>
      <c r="W241" t="s">
        <v>1538</v>
      </c>
      <c r="X241" t="s">
        <v>1547</v>
      </c>
      <c r="Y241" t="s">
        <v>1536</v>
      </c>
      <c r="Z241" t="s">
        <v>1827</v>
      </c>
      <c r="AA241" t="s">
        <v>1541</v>
      </c>
      <c r="AB241" t="s">
        <v>1538</v>
      </c>
      <c r="AC241" t="s">
        <v>1549</v>
      </c>
      <c r="AD241" t="s">
        <v>1536</v>
      </c>
      <c r="AE241" t="s">
        <v>1826</v>
      </c>
      <c r="AF241" t="s">
        <v>1541</v>
      </c>
      <c r="AG241" t="s">
        <v>1538</v>
      </c>
      <c r="AH241" t="s">
        <v>1551</v>
      </c>
      <c r="AI241" t="s">
        <v>1536</v>
      </c>
      <c r="AJ241" t="s">
        <v>1556</v>
      </c>
      <c r="AK241" t="s">
        <v>1553</v>
      </c>
    </row>
    <row r="242" spans="1:37" x14ac:dyDescent="0.3">
      <c r="A242" t="s">
        <v>1534</v>
      </c>
      <c r="B242" t="s">
        <v>1535</v>
      </c>
      <c r="C242" t="s">
        <v>1536</v>
      </c>
      <c r="D242" t="str">
        <f>CONCATENATE('PLC EPS Base'!B243,'PLC EPS Base'!C243)</f>
        <v>XF:23ID2-VA{GC-GV:1}Sts:DS_Intlk-Sts</v>
      </c>
      <c r="E242" t="s">
        <v>1537</v>
      </c>
      <c r="F242" t="s">
        <v>1538</v>
      </c>
      <c r="G242" t="s">
        <v>1539</v>
      </c>
      <c r="H242" t="s">
        <v>1536</v>
      </c>
      <c r="I242" t="s">
        <v>1822</v>
      </c>
      <c r="J242" t="s">
        <v>1541</v>
      </c>
      <c r="K242" t="s">
        <v>1538</v>
      </c>
      <c r="L242" t="s">
        <v>1542</v>
      </c>
      <c r="M242" t="s">
        <v>1536</v>
      </c>
      <c r="N242" t="s">
        <v>1543</v>
      </c>
      <c r="O242" t="s">
        <v>1541</v>
      </c>
      <c r="P242" t="s">
        <v>1538</v>
      </c>
      <c r="Q242" t="s">
        <v>1544</v>
      </c>
      <c r="R242" t="s">
        <v>1536</v>
      </c>
      <c r="S242" s="33" t="s">
        <v>1823</v>
      </c>
      <c r="T242" t="str">
        <f>'PLC EPS Base'!H243</f>
        <v>GV_30_Sts.LockDS</v>
      </c>
      <c r="U242" t="s">
        <v>1824</v>
      </c>
      <c r="V242" t="s">
        <v>1541</v>
      </c>
      <c r="W242" t="s">
        <v>1538</v>
      </c>
      <c r="X242" t="s">
        <v>1547</v>
      </c>
      <c r="Y242" t="s">
        <v>1536</v>
      </c>
      <c r="Z242" t="s">
        <v>1827</v>
      </c>
      <c r="AA242" t="s">
        <v>1541</v>
      </c>
      <c r="AB242" t="s">
        <v>1538</v>
      </c>
      <c r="AC242" t="s">
        <v>1549</v>
      </c>
      <c r="AD242" t="s">
        <v>1536</v>
      </c>
      <c r="AE242" t="s">
        <v>1826</v>
      </c>
      <c r="AF242" t="s">
        <v>1541</v>
      </c>
      <c r="AG242" t="s">
        <v>1538</v>
      </c>
      <c r="AH242" t="s">
        <v>1551</v>
      </c>
      <c r="AI242" t="s">
        <v>1536</v>
      </c>
      <c r="AJ242" t="s">
        <v>1556</v>
      </c>
      <c r="AK242" t="s">
        <v>1553</v>
      </c>
    </row>
    <row r="243" spans="1:37" x14ac:dyDescent="0.3">
      <c r="A243" t="s">
        <v>1534</v>
      </c>
      <c r="B243" t="s">
        <v>1828</v>
      </c>
      <c r="C243" t="s">
        <v>1536</v>
      </c>
      <c r="D243" t="str">
        <f>CONCATENATE('PLC EPS Base'!B244,'PLC EPS Base'!C244)</f>
        <v>XF:23ID2-VA{GC-GV:1}Cmd:Opn-Cmd</v>
      </c>
      <c r="E243" t="s">
        <v>1537</v>
      </c>
      <c r="F243" t="s">
        <v>1538</v>
      </c>
      <c r="G243" t="s">
        <v>1539</v>
      </c>
      <c r="H243" t="s">
        <v>1536</v>
      </c>
      <c r="I243" t="s">
        <v>1829</v>
      </c>
      <c r="J243" t="s">
        <v>1541</v>
      </c>
      <c r="K243" t="s">
        <v>1538</v>
      </c>
      <c r="L243" t="s">
        <v>1542</v>
      </c>
      <c r="M243" t="s">
        <v>1536</v>
      </c>
      <c r="N243" t="s">
        <v>1543</v>
      </c>
      <c r="O243" t="s">
        <v>1541</v>
      </c>
      <c r="P243" t="s">
        <v>1538</v>
      </c>
      <c r="Q243" t="s">
        <v>1830</v>
      </c>
      <c r="R243" t="s">
        <v>1536</v>
      </c>
      <c r="S243" s="33" t="s">
        <v>1823</v>
      </c>
      <c r="T243" t="str">
        <f>'PLC EPS Base'!H244</f>
        <v>GV_30_Cmd.OpnCmd</v>
      </c>
      <c r="U243" t="s">
        <v>1824</v>
      </c>
      <c r="AK243" t="s">
        <v>1553</v>
      </c>
    </row>
    <row r="244" spans="1:37" x14ac:dyDescent="0.3">
      <c r="A244" t="s">
        <v>1534</v>
      </c>
      <c r="B244" t="s">
        <v>1828</v>
      </c>
      <c r="C244" t="s">
        <v>1536</v>
      </c>
      <c r="D244" t="str">
        <f>CONCATENATE('PLC EPS Base'!B245,'PLC EPS Base'!C245)</f>
        <v>XF:23ID2-VA{GC-GV:1}Cmd:Cls-Cmd</v>
      </c>
      <c r="E244" t="s">
        <v>1537</v>
      </c>
      <c r="F244" t="s">
        <v>1538</v>
      </c>
      <c r="G244" t="s">
        <v>1539</v>
      </c>
      <c r="H244" t="s">
        <v>1536</v>
      </c>
      <c r="I244" t="s">
        <v>1829</v>
      </c>
      <c r="J244" t="s">
        <v>1541</v>
      </c>
      <c r="K244" t="s">
        <v>1538</v>
      </c>
      <c r="L244" t="s">
        <v>1542</v>
      </c>
      <c r="M244" t="s">
        <v>1536</v>
      </c>
      <c r="N244" t="s">
        <v>1543</v>
      </c>
      <c r="O244" t="s">
        <v>1541</v>
      </c>
      <c r="P244" t="s">
        <v>1538</v>
      </c>
      <c r="Q244" t="s">
        <v>1830</v>
      </c>
      <c r="R244" t="s">
        <v>1536</v>
      </c>
      <c r="S244" s="33" t="s">
        <v>1823</v>
      </c>
      <c r="T244" t="str">
        <f>'PLC EPS Base'!H245</f>
        <v>GV_30_Cmd.ClsCmd</v>
      </c>
      <c r="U244" t="s">
        <v>1824</v>
      </c>
      <c r="AK244" t="s">
        <v>1553</v>
      </c>
    </row>
    <row r="245" spans="1:37" x14ac:dyDescent="0.3">
      <c r="A245" t="s">
        <v>1534</v>
      </c>
      <c r="B245" t="s">
        <v>1535</v>
      </c>
      <c r="C245" t="s">
        <v>1536</v>
      </c>
      <c r="D245" t="str">
        <f>CONCATENATE('PLC EPS Base'!B246,'PLC EPS Base'!C246)</f>
        <v>XF:23ID2-VA{GC-GV:2}Pos-Sts</v>
      </c>
      <c r="E245" t="s">
        <v>1537</v>
      </c>
      <c r="F245" t="s">
        <v>1538</v>
      </c>
      <c r="G245" t="s">
        <v>1539</v>
      </c>
      <c r="H245" t="s">
        <v>1536</v>
      </c>
      <c r="I245" t="s">
        <v>1822</v>
      </c>
      <c r="J245" t="s">
        <v>1541</v>
      </c>
      <c r="K245" t="s">
        <v>1538</v>
      </c>
      <c r="L245" t="s">
        <v>1542</v>
      </c>
      <c r="M245" t="s">
        <v>1536</v>
      </c>
      <c r="N245" t="s">
        <v>1543</v>
      </c>
      <c r="O245" t="s">
        <v>1541</v>
      </c>
      <c r="P245" t="s">
        <v>1538</v>
      </c>
      <c r="Q245" t="s">
        <v>1544</v>
      </c>
      <c r="R245" t="s">
        <v>1536</v>
      </c>
      <c r="S245" s="33" t="s">
        <v>1823</v>
      </c>
      <c r="T245" t="str">
        <f>'PLC EPS Base'!H246</f>
        <v>GV_31_Sts.Sts</v>
      </c>
      <c r="U245" t="s">
        <v>1824</v>
      </c>
      <c r="V245" t="s">
        <v>1541</v>
      </c>
      <c r="W245" t="s">
        <v>1538</v>
      </c>
      <c r="X245" t="s">
        <v>1547</v>
      </c>
      <c r="Y245" t="s">
        <v>1536</v>
      </c>
      <c r="Z245" t="s">
        <v>1554</v>
      </c>
      <c r="AA245" t="s">
        <v>1541</v>
      </c>
      <c r="AB245" t="s">
        <v>1538</v>
      </c>
      <c r="AC245" t="s">
        <v>1549</v>
      </c>
      <c r="AD245" t="s">
        <v>1536</v>
      </c>
      <c r="AE245" t="s">
        <v>1555</v>
      </c>
      <c r="AF245" t="s">
        <v>1541</v>
      </c>
      <c r="AG245" t="s">
        <v>1538</v>
      </c>
      <c r="AH245" t="s">
        <v>1551</v>
      </c>
      <c r="AI245" t="s">
        <v>1536</v>
      </c>
      <c r="AJ245" t="s">
        <v>1552</v>
      </c>
      <c r="AK245" t="s">
        <v>1553</v>
      </c>
    </row>
    <row r="246" spans="1:37" x14ac:dyDescent="0.3">
      <c r="A246" t="s">
        <v>1534</v>
      </c>
      <c r="B246" t="s">
        <v>1535</v>
      </c>
      <c r="C246" t="s">
        <v>1536</v>
      </c>
      <c r="D246" t="str">
        <f>CONCATENATE('PLC EPS Base'!B247,'PLC EPS Base'!C247)</f>
        <v>XF:23ID2-VA{GC-GV:2}Err-Sts</v>
      </c>
      <c r="E246" t="s">
        <v>1537</v>
      </c>
      <c r="F246" t="s">
        <v>1538</v>
      </c>
      <c r="G246" t="s">
        <v>1539</v>
      </c>
      <c r="H246" t="s">
        <v>1536</v>
      </c>
      <c r="I246" t="s">
        <v>1822</v>
      </c>
      <c r="J246" t="s">
        <v>1541</v>
      </c>
      <c r="K246" t="s">
        <v>1538</v>
      </c>
      <c r="L246" t="s">
        <v>1542</v>
      </c>
      <c r="M246" t="s">
        <v>1536</v>
      </c>
      <c r="N246" t="s">
        <v>1543</v>
      </c>
      <c r="O246" t="s">
        <v>1541</v>
      </c>
      <c r="P246" t="s">
        <v>1538</v>
      </c>
      <c r="Q246" t="s">
        <v>1544</v>
      </c>
      <c r="R246" t="s">
        <v>1536</v>
      </c>
      <c r="S246" s="33" t="s">
        <v>1823</v>
      </c>
      <c r="T246" t="str">
        <f>'PLC EPS Base'!H247</f>
        <v>GV_31_Sts.StsFault</v>
      </c>
      <c r="U246" t="s">
        <v>1824</v>
      </c>
      <c r="V246" t="s">
        <v>1541</v>
      </c>
      <c r="W246" t="s">
        <v>1538</v>
      </c>
      <c r="X246" t="s">
        <v>1547</v>
      </c>
      <c r="Y246" t="s">
        <v>1536</v>
      </c>
      <c r="Z246" t="s">
        <v>1825</v>
      </c>
      <c r="AA246" t="s">
        <v>1541</v>
      </c>
      <c r="AB246" t="s">
        <v>1538</v>
      </c>
      <c r="AC246" t="s">
        <v>1549</v>
      </c>
      <c r="AD246" t="s">
        <v>1536</v>
      </c>
      <c r="AE246" t="s">
        <v>1826</v>
      </c>
      <c r="AF246" t="s">
        <v>1541</v>
      </c>
      <c r="AG246" t="s">
        <v>1538</v>
      </c>
      <c r="AH246" t="s">
        <v>1551</v>
      </c>
      <c r="AI246" t="s">
        <v>1536</v>
      </c>
      <c r="AJ246" t="s">
        <v>1556</v>
      </c>
      <c r="AK246" t="s">
        <v>1553</v>
      </c>
    </row>
    <row r="247" spans="1:37" x14ac:dyDescent="0.3">
      <c r="A247" t="s">
        <v>1534</v>
      </c>
      <c r="B247" t="s">
        <v>1535</v>
      </c>
      <c r="C247" t="s">
        <v>1536</v>
      </c>
      <c r="D247" t="str">
        <f>CONCATENATE('PLC EPS Base'!B248,'PLC EPS Base'!C248)</f>
        <v>XF:23ID2-VA{GC-GV:2}Sts:FailOpn-Sts</v>
      </c>
      <c r="E247" t="s">
        <v>1537</v>
      </c>
      <c r="F247" t="s">
        <v>1538</v>
      </c>
      <c r="G247" t="s">
        <v>1539</v>
      </c>
      <c r="H247" t="s">
        <v>1536</v>
      </c>
      <c r="I247" t="s">
        <v>1822</v>
      </c>
      <c r="J247" t="s">
        <v>1541</v>
      </c>
      <c r="K247" t="s">
        <v>1538</v>
      </c>
      <c r="L247" t="s">
        <v>1542</v>
      </c>
      <c r="M247" t="s">
        <v>1536</v>
      </c>
      <c r="N247" t="s">
        <v>1543</v>
      </c>
      <c r="O247" t="s">
        <v>1541</v>
      </c>
      <c r="P247" t="s">
        <v>1538</v>
      </c>
      <c r="Q247" t="s">
        <v>1544</v>
      </c>
      <c r="R247" t="s">
        <v>1536</v>
      </c>
      <c r="S247" s="33" t="s">
        <v>1823</v>
      </c>
      <c r="T247" t="str">
        <f>'PLC EPS Base'!H248</f>
        <v>GV_31_Sts.FailedToOpn</v>
      </c>
      <c r="U247" t="s">
        <v>1824</v>
      </c>
      <c r="V247" t="s">
        <v>1541</v>
      </c>
      <c r="W247" t="s">
        <v>1538</v>
      </c>
      <c r="X247" t="s">
        <v>1547</v>
      </c>
      <c r="Y247" t="s">
        <v>1536</v>
      </c>
      <c r="Z247" t="s">
        <v>1825</v>
      </c>
      <c r="AA247" t="s">
        <v>1541</v>
      </c>
      <c r="AB247" t="s">
        <v>1538</v>
      </c>
      <c r="AC247" t="s">
        <v>1549</v>
      </c>
      <c r="AD247" t="s">
        <v>1536</v>
      </c>
      <c r="AE247" t="s">
        <v>1826</v>
      </c>
      <c r="AF247" t="s">
        <v>1541</v>
      </c>
      <c r="AG247" t="s">
        <v>1538</v>
      </c>
      <c r="AH247" t="s">
        <v>1551</v>
      </c>
      <c r="AI247" t="s">
        <v>1536</v>
      </c>
      <c r="AJ247" t="s">
        <v>1556</v>
      </c>
      <c r="AK247" t="s">
        <v>1553</v>
      </c>
    </row>
    <row r="248" spans="1:37" x14ac:dyDescent="0.3">
      <c r="A248" t="s">
        <v>1534</v>
      </c>
      <c r="B248" t="s">
        <v>1535</v>
      </c>
      <c r="C248" t="s">
        <v>1536</v>
      </c>
      <c r="D248" t="str">
        <f>CONCATENATE('PLC EPS Base'!B249,'PLC EPS Base'!C249)</f>
        <v>XF:23ID2-VA{GC-GV:2}Sts:FailCls-Sts</v>
      </c>
      <c r="E248" t="s">
        <v>1537</v>
      </c>
      <c r="F248" t="s">
        <v>1538</v>
      </c>
      <c r="G248" t="s">
        <v>1539</v>
      </c>
      <c r="H248" t="s">
        <v>1536</v>
      </c>
      <c r="I248" t="s">
        <v>1822</v>
      </c>
      <c r="J248" t="s">
        <v>1541</v>
      </c>
      <c r="K248" t="s">
        <v>1538</v>
      </c>
      <c r="L248" t="s">
        <v>1542</v>
      </c>
      <c r="M248" t="s">
        <v>1536</v>
      </c>
      <c r="N248" t="s">
        <v>1543</v>
      </c>
      <c r="O248" t="s">
        <v>1541</v>
      </c>
      <c r="P248" t="s">
        <v>1538</v>
      </c>
      <c r="Q248" t="s">
        <v>1544</v>
      </c>
      <c r="R248" t="s">
        <v>1536</v>
      </c>
      <c r="S248" s="33" t="s">
        <v>1823</v>
      </c>
      <c r="T248" t="str">
        <f>'PLC EPS Base'!H249</f>
        <v>GV_31_Sts.FailedToCls</v>
      </c>
      <c r="U248" t="s">
        <v>1824</v>
      </c>
      <c r="V248" t="s">
        <v>1541</v>
      </c>
      <c r="W248" t="s">
        <v>1538</v>
      </c>
      <c r="X248" t="s">
        <v>1547</v>
      </c>
      <c r="Y248" t="s">
        <v>1536</v>
      </c>
      <c r="Z248" t="s">
        <v>1825</v>
      </c>
      <c r="AA248" t="s">
        <v>1541</v>
      </c>
      <c r="AB248" t="s">
        <v>1538</v>
      </c>
      <c r="AC248" t="s">
        <v>1549</v>
      </c>
      <c r="AD248" t="s">
        <v>1536</v>
      </c>
      <c r="AE248" t="s">
        <v>1826</v>
      </c>
      <c r="AF248" t="s">
        <v>1541</v>
      </c>
      <c r="AG248" t="s">
        <v>1538</v>
      </c>
      <c r="AH248" t="s">
        <v>1551</v>
      </c>
      <c r="AI248" t="s">
        <v>1536</v>
      </c>
      <c r="AJ248" t="s">
        <v>1556</v>
      </c>
      <c r="AK248" t="s">
        <v>1553</v>
      </c>
    </row>
    <row r="249" spans="1:37" x14ac:dyDescent="0.3">
      <c r="A249" t="s">
        <v>1534</v>
      </c>
      <c r="B249" t="s">
        <v>1535</v>
      </c>
      <c r="C249" t="s">
        <v>1536</v>
      </c>
      <c r="D249" t="str">
        <f>CONCATENATE('PLC EPS Base'!B250,'PLC EPS Base'!C250)</f>
        <v>XF:23ID2-VA{GC-GV:2}Sts:US_Intlk-Sts</v>
      </c>
      <c r="E249" t="s">
        <v>1537</v>
      </c>
      <c r="F249" t="s">
        <v>1538</v>
      </c>
      <c r="G249" t="s">
        <v>1539</v>
      </c>
      <c r="H249" t="s">
        <v>1536</v>
      </c>
      <c r="I249" t="s">
        <v>1822</v>
      </c>
      <c r="J249" t="s">
        <v>1541</v>
      </c>
      <c r="K249" t="s">
        <v>1538</v>
      </c>
      <c r="L249" t="s">
        <v>1542</v>
      </c>
      <c r="M249" t="s">
        <v>1536</v>
      </c>
      <c r="N249" t="s">
        <v>1543</v>
      </c>
      <c r="O249" t="s">
        <v>1541</v>
      </c>
      <c r="P249" t="s">
        <v>1538</v>
      </c>
      <c r="Q249" t="s">
        <v>1544</v>
      </c>
      <c r="R249" t="s">
        <v>1536</v>
      </c>
      <c r="S249" s="33" t="s">
        <v>1823</v>
      </c>
      <c r="T249" t="str">
        <f>'PLC EPS Base'!H250</f>
        <v>GV_31_Sts.LockUS</v>
      </c>
      <c r="U249" t="s">
        <v>1824</v>
      </c>
      <c r="V249" t="s">
        <v>1541</v>
      </c>
      <c r="W249" t="s">
        <v>1538</v>
      </c>
      <c r="X249" t="s">
        <v>1547</v>
      </c>
      <c r="Y249" t="s">
        <v>1536</v>
      </c>
      <c r="Z249" t="s">
        <v>1827</v>
      </c>
      <c r="AA249" t="s">
        <v>1541</v>
      </c>
      <c r="AB249" t="s">
        <v>1538</v>
      </c>
      <c r="AC249" t="s">
        <v>1549</v>
      </c>
      <c r="AD249" t="s">
        <v>1536</v>
      </c>
      <c r="AE249" t="s">
        <v>1826</v>
      </c>
      <c r="AF249" t="s">
        <v>1541</v>
      </c>
      <c r="AG249" t="s">
        <v>1538</v>
      </c>
      <c r="AH249" t="s">
        <v>1551</v>
      </c>
      <c r="AI249" t="s">
        <v>1536</v>
      </c>
      <c r="AJ249" t="s">
        <v>1556</v>
      </c>
      <c r="AK249" t="s">
        <v>1553</v>
      </c>
    </row>
    <row r="250" spans="1:37" x14ac:dyDescent="0.3">
      <c r="A250" t="s">
        <v>1534</v>
      </c>
      <c r="B250" t="s">
        <v>1535</v>
      </c>
      <c r="C250" t="s">
        <v>1536</v>
      </c>
      <c r="D250" t="str">
        <f>CONCATENATE('PLC EPS Base'!B251,'PLC EPS Base'!C251)</f>
        <v>XF:23ID2-VA{GC-GV:2}Sts:DS_Intlk-Sts</v>
      </c>
      <c r="E250" t="s">
        <v>1537</v>
      </c>
      <c r="F250" t="s">
        <v>1538</v>
      </c>
      <c r="G250" t="s">
        <v>1539</v>
      </c>
      <c r="H250" t="s">
        <v>1536</v>
      </c>
      <c r="I250" t="s">
        <v>1822</v>
      </c>
      <c r="J250" t="s">
        <v>1541</v>
      </c>
      <c r="K250" t="s">
        <v>1538</v>
      </c>
      <c r="L250" t="s">
        <v>1542</v>
      </c>
      <c r="M250" t="s">
        <v>1536</v>
      </c>
      <c r="N250" t="s">
        <v>1543</v>
      </c>
      <c r="O250" t="s">
        <v>1541</v>
      </c>
      <c r="P250" t="s">
        <v>1538</v>
      </c>
      <c r="Q250" t="s">
        <v>1544</v>
      </c>
      <c r="R250" t="s">
        <v>1536</v>
      </c>
      <c r="S250" s="33" t="s">
        <v>1823</v>
      </c>
      <c r="T250" t="str">
        <f>'PLC EPS Base'!H251</f>
        <v>GV_31_Sts.LockDS</v>
      </c>
      <c r="U250" t="s">
        <v>1824</v>
      </c>
      <c r="V250" t="s">
        <v>1541</v>
      </c>
      <c r="W250" t="s">
        <v>1538</v>
      </c>
      <c r="X250" t="s">
        <v>1547</v>
      </c>
      <c r="Y250" t="s">
        <v>1536</v>
      </c>
      <c r="Z250" t="s">
        <v>1827</v>
      </c>
      <c r="AA250" t="s">
        <v>1541</v>
      </c>
      <c r="AB250" t="s">
        <v>1538</v>
      </c>
      <c r="AC250" t="s">
        <v>1549</v>
      </c>
      <c r="AD250" t="s">
        <v>1536</v>
      </c>
      <c r="AE250" t="s">
        <v>1826</v>
      </c>
      <c r="AF250" t="s">
        <v>1541</v>
      </c>
      <c r="AG250" t="s">
        <v>1538</v>
      </c>
      <c r="AH250" t="s">
        <v>1551</v>
      </c>
      <c r="AI250" t="s">
        <v>1536</v>
      </c>
      <c r="AJ250" t="s">
        <v>1556</v>
      </c>
      <c r="AK250" t="s">
        <v>1553</v>
      </c>
    </row>
    <row r="251" spans="1:37" x14ac:dyDescent="0.3">
      <c r="A251" t="s">
        <v>1534</v>
      </c>
      <c r="B251" t="s">
        <v>1828</v>
      </c>
      <c r="C251" t="s">
        <v>1536</v>
      </c>
      <c r="D251" t="str">
        <f>CONCATENATE('PLC EPS Base'!B252,'PLC EPS Base'!C252)</f>
        <v>XF:23ID2-VA{GC-GV:2}Cmd:Opn-Cmd</v>
      </c>
      <c r="E251" t="s">
        <v>1537</v>
      </c>
      <c r="F251" t="s">
        <v>1538</v>
      </c>
      <c r="G251" t="s">
        <v>1539</v>
      </c>
      <c r="H251" t="s">
        <v>1536</v>
      </c>
      <c r="I251" t="s">
        <v>1829</v>
      </c>
      <c r="J251" t="s">
        <v>1541</v>
      </c>
      <c r="K251" t="s">
        <v>1538</v>
      </c>
      <c r="L251" t="s">
        <v>1542</v>
      </c>
      <c r="M251" t="s">
        <v>1536</v>
      </c>
      <c r="N251" t="s">
        <v>1543</v>
      </c>
      <c r="O251" t="s">
        <v>1541</v>
      </c>
      <c r="P251" t="s">
        <v>1538</v>
      </c>
      <c r="Q251" t="s">
        <v>1830</v>
      </c>
      <c r="R251" t="s">
        <v>1536</v>
      </c>
      <c r="S251" s="33" t="s">
        <v>1823</v>
      </c>
      <c r="T251" t="str">
        <f>'PLC EPS Base'!H252</f>
        <v>GV_31_Cmd.OpnCmd</v>
      </c>
      <c r="U251" t="s">
        <v>1824</v>
      </c>
      <c r="AK251" t="s">
        <v>1553</v>
      </c>
    </row>
    <row r="252" spans="1:37" x14ac:dyDescent="0.3">
      <c r="A252" t="s">
        <v>1534</v>
      </c>
      <c r="B252" t="s">
        <v>1828</v>
      </c>
      <c r="C252" t="s">
        <v>1536</v>
      </c>
      <c r="D252" t="str">
        <f>CONCATENATE('PLC EPS Base'!B253,'PLC EPS Base'!C253)</f>
        <v>XF:23ID2-VA{GC-GV:2}Cmd:Cls-Cmd</v>
      </c>
      <c r="E252" t="s">
        <v>1537</v>
      </c>
      <c r="F252" t="s">
        <v>1538</v>
      </c>
      <c r="G252" t="s">
        <v>1539</v>
      </c>
      <c r="H252" t="s">
        <v>1536</v>
      </c>
      <c r="I252" t="s">
        <v>1829</v>
      </c>
      <c r="J252" t="s">
        <v>1541</v>
      </c>
      <c r="K252" t="s">
        <v>1538</v>
      </c>
      <c r="L252" t="s">
        <v>1542</v>
      </c>
      <c r="M252" t="s">
        <v>1536</v>
      </c>
      <c r="N252" t="s">
        <v>1543</v>
      </c>
      <c r="O252" t="s">
        <v>1541</v>
      </c>
      <c r="P252" t="s">
        <v>1538</v>
      </c>
      <c r="Q252" t="s">
        <v>1830</v>
      </c>
      <c r="R252" t="s">
        <v>1536</v>
      </c>
      <c r="S252" s="33" t="s">
        <v>1823</v>
      </c>
      <c r="T252" t="str">
        <f>'PLC EPS Base'!H253</f>
        <v>GV_31_Cmd.ClsCmd</v>
      </c>
      <c r="U252" t="s">
        <v>1824</v>
      </c>
      <c r="AK252" t="s">
        <v>1553</v>
      </c>
    </row>
    <row r="253" spans="1:37" x14ac:dyDescent="0.3">
      <c r="A253" t="s">
        <v>1534</v>
      </c>
      <c r="B253" t="s">
        <v>1535</v>
      </c>
      <c r="C253" t="s">
        <v>1536</v>
      </c>
      <c r="D253" t="str">
        <f>CONCATENATE('PLC EPS Base'!B254,'PLC EPS Base'!C254)</f>
        <v>XF:23ID2-VA{GC-GV:3}Pos-Sts</v>
      </c>
      <c r="E253" t="s">
        <v>1537</v>
      </c>
      <c r="F253" t="s">
        <v>1538</v>
      </c>
      <c r="G253" t="s">
        <v>1539</v>
      </c>
      <c r="H253" t="s">
        <v>1536</v>
      </c>
      <c r="I253" t="s">
        <v>1822</v>
      </c>
      <c r="J253" t="s">
        <v>1541</v>
      </c>
      <c r="K253" t="s">
        <v>1538</v>
      </c>
      <c r="L253" t="s">
        <v>1542</v>
      </c>
      <c r="M253" t="s">
        <v>1536</v>
      </c>
      <c r="N253" t="s">
        <v>1543</v>
      </c>
      <c r="O253" t="s">
        <v>1541</v>
      </c>
      <c r="P253" t="s">
        <v>1538</v>
      </c>
      <c r="Q253" t="s">
        <v>1544</v>
      </c>
      <c r="R253" t="s">
        <v>1536</v>
      </c>
      <c r="S253" s="33" t="s">
        <v>1823</v>
      </c>
      <c r="T253" t="str">
        <f>'PLC EPS Base'!H254</f>
        <v>GV_32_Sts.Sts</v>
      </c>
      <c r="U253" t="s">
        <v>1824</v>
      </c>
      <c r="V253" t="s">
        <v>1541</v>
      </c>
      <c r="W253" t="s">
        <v>1538</v>
      </c>
      <c r="X253" t="s">
        <v>1547</v>
      </c>
      <c r="Y253" t="s">
        <v>1536</v>
      </c>
      <c r="Z253" t="s">
        <v>1554</v>
      </c>
      <c r="AA253" t="s">
        <v>1541</v>
      </c>
      <c r="AB253" t="s">
        <v>1538</v>
      </c>
      <c r="AC253" t="s">
        <v>1549</v>
      </c>
      <c r="AD253" t="s">
        <v>1536</v>
      </c>
      <c r="AE253" t="s">
        <v>1555</v>
      </c>
      <c r="AF253" t="s">
        <v>1541</v>
      </c>
      <c r="AG253" t="s">
        <v>1538</v>
      </c>
      <c r="AH253" t="s">
        <v>1551</v>
      </c>
      <c r="AI253" t="s">
        <v>1536</v>
      </c>
      <c r="AJ253" t="s">
        <v>1552</v>
      </c>
      <c r="AK253" t="s">
        <v>1553</v>
      </c>
    </row>
    <row r="254" spans="1:37" x14ac:dyDescent="0.3">
      <c r="A254" t="s">
        <v>1534</v>
      </c>
      <c r="B254" t="s">
        <v>1535</v>
      </c>
      <c r="C254" t="s">
        <v>1536</v>
      </c>
      <c r="D254" t="str">
        <f>CONCATENATE('PLC EPS Base'!B255,'PLC EPS Base'!C255)</f>
        <v>XF:23ID2-VA{GC-GV:3}Err-Sts</v>
      </c>
      <c r="E254" t="s">
        <v>1537</v>
      </c>
      <c r="F254" t="s">
        <v>1538</v>
      </c>
      <c r="G254" t="s">
        <v>1539</v>
      </c>
      <c r="H254" t="s">
        <v>1536</v>
      </c>
      <c r="I254" t="s">
        <v>1822</v>
      </c>
      <c r="J254" t="s">
        <v>1541</v>
      </c>
      <c r="K254" t="s">
        <v>1538</v>
      </c>
      <c r="L254" t="s">
        <v>1542</v>
      </c>
      <c r="M254" t="s">
        <v>1536</v>
      </c>
      <c r="N254" t="s">
        <v>1543</v>
      </c>
      <c r="O254" t="s">
        <v>1541</v>
      </c>
      <c r="P254" t="s">
        <v>1538</v>
      </c>
      <c r="Q254" t="s">
        <v>1544</v>
      </c>
      <c r="R254" t="s">
        <v>1536</v>
      </c>
      <c r="S254" s="33" t="s">
        <v>1823</v>
      </c>
      <c r="T254" t="str">
        <f>'PLC EPS Base'!H255</f>
        <v>GV_32_Sts.StsFault</v>
      </c>
      <c r="U254" t="s">
        <v>1824</v>
      </c>
      <c r="V254" t="s">
        <v>1541</v>
      </c>
      <c r="W254" t="s">
        <v>1538</v>
      </c>
      <c r="X254" t="s">
        <v>1547</v>
      </c>
      <c r="Y254" t="s">
        <v>1536</v>
      </c>
      <c r="Z254" t="s">
        <v>1825</v>
      </c>
      <c r="AA254" t="s">
        <v>1541</v>
      </c>
      <c r="AB254" t="s">
        <v>1538</v>
      </c>
      <c r="AC254" t="s">
        <v>1549</v>
      </c>
      <c r="AD254" t="s">
        <v>1536</v>
      </c>
      <c r="AE254" t="s">
        <v>1826</v>
      </c>
      <c r="AF254" t="s">
        <v>1541</v>
      </c>
      <c r="AG254" t="s">
        <v>1538</v>
      </c>
      <c r="AH254" t="s">
        <v>1551</v>
      </c>
      <c r="AI254" t="s">
        <v>1536</v>
      </c>
      <c r="AJ254" t="s">
        <v>1556</v>
      </c>
      <c r="AK254" t="s">
        <v>1553</v>
      </c>
    </row>
    <row r="255" spans="1:37" x14ac:dyDescent="0.3">
      <c r="A255" t="s">
        <v>1534</v>
      </c>
      <c r="B255" t="s">
        <v>1535</v>
      </c>
      <c r="C255" t="s">
        <v>1536</v>
      </c>
      <c r="D255" t="str">
        <f>CONCATENATE('PLC EPS Base'!B256,'PLC EPS Base'!C256)</f>
        <v>XF:23ID2-VA{GC-GV:3}Sts:FailOpn-Sts</v>
      </c>
      <c r="E255" t="s">
        <v>1537</v>
      </c>
      <c r="F255" t="s">
        <v>1538</v>
      </c>
      <c r="G255" t="s">
        <v>1539</v>
      </c>
      <c r="H255" t="s">
        <v>1536</v>
      </c>
      <c r="I255" t="s">
        <v>1822</v>
      </c>
      <c r="J255" t="s">
        <v>1541</v>
      </c>
      <c r="K255" t="s">
        <v>1538</v>
      </c>
      <c r="L255" t="s">
        <v>1542</v>
      </c>
      <c r="M255" t="s">
        <v>1536</v>
      </c>
      <c r="N255" t="s">
        <v>1543</v>
      </c>
      <c r="O255" t="s">
        <v>1541</v>
      </c>
      <c r="P255" t="s">
        <v>1538</v>
      </c>
      <c r="Q255" t="s">
        <v>1544</v>
      </c>
      <c r="R255" t="s">
        <v>1536</v>
      </c>
      <c r="S255" s="33" t="s">
        <v>1823</v>
      </c>
      <c r="T255" t="str">
        <f>'PLC EPS Base'!H256</f>
        <v>GV_32_Sts.FailedToOpn</v>
      </c>
      <c r="U255" t="s">
        <v>1824</v>
      </c>
      <c r="V255" t="s">
        <v>1541</v>
      </c>
      <c r="W255" t="s">
        <v>1538</v>
      </c>
      <c r="X255" t="s">
        <v>1547</v>
      </c>
      <c r="Y255" t="s">
        <v>1536</v>
      </c>
      <c r="Z255" t="s">
        <v>1825</v>
      </c>
      <c r="AA255" t="s">
        <v>1541</v>
      </c>
      <c r="AB255" t="s">
        <v>1538</v>
      </c>
      <c r="AC255" t="s">
        <v>1549</v>
      </c>
      <c r="AD255" t="s">
        <v>1536</v>
      </c>
      <c r="AE255" t="s">
        <v>1826</v>
      </c>
      <c r="AF255" t="s">
        <v>1541</v>
      </c>
      <c r="AG255" t="s">
        <v>1538</v>
      </c>
      <c r="AH255" t="s">
        <v>1551</v>
      </c>
      <c r="AI255" t="s">
        <v>1536</v>
      </c>
      <c r="AJ255" t="s">
        <v>1556</v>
      </c>
      <c r="AK255" t="s">
        <v>1553</v>
      </c>
    </row>
    <row r="256" spans="1:37" x14ac:dyDescent="0.3">
      <c r="A256" t="s">
        <v>1534</v>
      </c>
      <c r="B256" t="s">
        <v>1535</v>
      </c>
      <c r="C256" t="s">
        <v>1536</v>
      </c>
      <c r="D256" t="str">
        <f>CONCATENATE('PLC EPS Base'!B257,'PLC EPS Base'!C257)</f>
        <v>XF:23ID2-VA{GC-GV:3}Sts:FailCls-Sts</v>
      </c>
      <c r="E256" t="s">
        <v>1537</v>
      </c>
      <c r="F256" t="s">
        <v>1538</v>
      </c>
      <c r="G256" t="s">
        <v>1539</v>
      </c>
      <c r="H256" t="s">
        <v>1536</v>
      </c>
      <c r="I256" t="s">
        <v>1822</v>
      </c>
      <c r="J256" t="s">
        <v>1541</v>
      </c>
      <c r="K256" t="s">
        <v>1538</v>
      </c>
      <c r="L256" t="s">
        <v>1542</v>
      </c>
      <c r="M256" t="s">
        <v>1536</v>
      </c>
      <c r="N256" t="s">
        <v>1543</v>
      </c>
      <c r="O256" t="s">
        <v>1541</v>
      </c>
      <c r="P256" t="s">
        <v>1538</v>
      </c>
      <c r="Q256" t="s">
        <v>1544</v>
      </c>
      <c r="R256" t="s">
        <v>1536</v>
      </c>
      <c r="S256" s="33" t="s">
        <v>1823</v>
      </c>
      <c r="T256" t="str">
        <f>'PLC EPS Base'!H257</f>
        <v>GV_32_Sts.FailedToCls</v>
      </c>
      <c r="U256" t="s">
        <v>1824</v>
      </c>
      <c r="V256" t="s">
        <v>1541</v>
      </c>
      <c r="W256" t="s">
        <v>1538</v>
      </c>
      <c r="X256" t="s">
        <v>1547</v>
      </c>
      <c r="Y256" t="s">
        <v>1536</v>
      </c>
      <c r="Z256" t="s">
        <v>1825</v>
      </c>
      <c r="AA256" t="s">
        <v>1541</v>
      </c>
      <c r="AB256" t="s">
        <v>1538</v>
      </c>
      <c r="AC256" t="s">
        <v>1549</v>
      </c>
      <c r="AD256" t="s">
        <v>1536</v>
      </c>
      <c r="AE256" t="s">
        <v>1826</v>
      </c>
      <c r="AF256" t="s">
        <v>1541</v>
      </c>
      <c r="AG256" t="s">
        <v>1538</v>
      </c>
      <c r="AH256" t="s">
        <v>1551</v>
      </c>
      <c r="AI256" t="s">
        <v>1536</v>
      </c>
      <c r="AJ256" t="s">
        <v>1556</v>
      </c>
      <c r="AK256" t="s">
        <v>1553</v>
      </c>
    </row>
    <row r="257" spans="1:37" x14ac:dyDescent="0.3">
      <c r="A257" t="s">
        <v>1534</v>
      </c>
      <c r="B257" t="s">
        <v>1535</v>
      </c>
      <c r="C257" t="s">
        <v>1536</v>
      </c>
      <c r="D257" t="str">
        <f>CONCATENATE('PLC EPS Base'!B258,'PLC EPS Base'!C258)</f>
        <v>XF:23ID2-VA{GC-GV:3}Sts:US_Intlk-Sts</v>
      </c>
      <c r="E257" t="s">
        <v>1537</v>
      </c>
      <c r="F257" t="s">
        <v>1538</v>
      </c>
      <c r="G257" t="s">
        <v>1539</v>
      </c>
      <c r="H257" t="s">
        <v>1536</v>
      </c>
      <c r="I257" t="s">
        <v>1822</v>
      </c>
      <c r="J257" t="s">
        <v>1541</v>
      </c>
      <c r="K257" t="s">
        <v>1538</v>
      </c>
      <c r="L257" t="s">
        <v>1542</v>
      </c>
      <c r="M257" t="s">
        <v>1536</v>
      </c>
      <c r="N257" t="s">
        <v>1543</v>
      </c>
      <c r="O257" t="s">
        <v>1541</v>
      </c>
      <c r="P257" t="s">
        <v>1538</v>
      </c>
      <c r="Q257" t="s">
        <v>1544</v>
      </c>
      <c r="R257" t="s">
        <v>1536</v>
      </c>
      <c r="S257" s="33" t="s">
        <v>1823</v>
      </c>
      <c r="T257" t="str">
        <f>'PLC EPS Base'!H258</f>
        <v>GV_32_Sts.LockUS</v>
      </c>
      <c r="U257" t="s">
        <v>1824</v>
      </c>
      <c r="V257" t="s">
        <v>1541</v>
      </c>
      <c r="W257" t="s">
        <v>1538</v>
      </c>
      <c r="X257" t="s">
        <v>1547</v>
      </c>
      <c r="Y257" t="s">
        <v>1536</v>
      </c>
      <c r="Z257" t="s">
        <v>1827</v>
      </c>
      <c r="AA257" t="s">
        <v>1541</v>
      </c>
      <c r="AB257" t="s">
        <v>1538</v>
      </c>
      <c r="AC257" t="s">
        <v>1549</v>
      </c>
      <c r="AD257" t="s">
        <v>1536</v>
      </c>
      <c r="AE257" t="s">
        <v>1826</v>
      </c>
      <c r="AF257" t="s">
        <v>1541</v>
      </c>
      <c r="AG257" t="s">
        <v>1538</v>
      </c>
      <c r="AH257" t="s">
        <v>1551</v>
      </c>
      <c r="AI257" t="s">
        <v>1536</v>
      </c>
      <c r="AJ257" t="s">
        <v>1556</v>
      </c>
      <c r="AK257" t="s">
        <v>1553</v>
      </c>
    </row>
    <row r="258" spans="1:37" x14ac:dyDescent="0.3">
      <c r="A258" t="s">
        <v>1534</v>
      </c>
      <c r="B258" t="s">
        <v>1535</v>
      </c>
      <c r="C258" t="s">
        <v>1536</v>
      </c>
      <c r="D258" t="str">
        <f>CONCATENATE('PLC EPS Base'!B259,'PLC EPS Base'!C259)</f>
        <v>XF:23ID2-VA{GC-GV:3}Sts:DS_Intlk-Sts</v>
      </c>
      <c r="E258" t="s">
        <v>1537</v>
      </c>
      <c r="F258" t="s">
        <v>1538</v>
      </c>
      <c r="G258" t="s">
        <v>1539</v>
      </c>
      <c r="H258" t="s">
        <v>1536</v>
      </c>
      <c r="I258" t="s">
        <v>1822</v>
      </c>
      <c r="J258" t="s">
        <v>1541</v>
      </c>
      <c r="K258" t="s">
        <v>1538</v>
      </c>
      <c r="L258" t="s">
        <v>1542</v>
      </c>
      <c r="M258" t="s">
        <v>1536</v>
      </c>
      <c r="N258" t="s">
        <v>1543</v>
      </c>
      <c r="O258" t="s">
        <v>1541</v>
      </c>
      <c r="P258" t="s">
        <v>1538</v>
      </c>
      <c r="Q258" t="s">
        <v>1544</v>
      </c>
      <c r="R258" t="s">
        <v>1536</v>
      </c>
      <c r="S258" s="33" t="s">
        <v>1823</v>
      </c>
      <c r="T258" t="str">
        <f>'PLC EPS Base'!H259</f>
        <v>GV_32_Sts.LockDS</v>
      </c>
      <c r="U258" t="s">
        <v>1824</v>
      </c>
      <c r="V258" t="s">
        <v>1541</v>
      </c>
      <c r="W258" t="s">
        <v>1538</v>
      </c>
      <c r="X258" t="s">
        <v>1547</v>
      </c>
      <c r="Y258" t="s">
        <v>1536</v>
      </c>
      <c r="Z258" t="s">
        <v>1827</v>
      </c>
      <c r="AA258" t="s">
        <v>1541</v>
      </c>
      <c r="AB258" t="s">
        <v>1538</v>
      </c>
      <c r="AC258" t="s">
        <v>1549</v>
      </c>
      <c r="AD258" t="s">
        <v>1536</v>
      </c>
      <c r="AE258" t="s">
        <v>1826</v>
      </c>
      <c r="AF258" t="s">
        <v>1541</v>
      </c>
      <c r="AG258" t="s">
        <v>1538</v>
      </c>
      <c r="AH258" t="s">
        <v>1551</v>
      </c>
      <c r="AI258" t="s">
        <v>1536</v>
      </c>
      <c r="AJ258" t="s">
        <v>1556</v>
      </c>
      <c r="AK258" t="s">
        <v>1553</v>
      </c>
    </row>
    <row r="259" spans="1:37" x14ac:dyDescent="0.3">
      <c r="A259" t="s">
        <v>1534</v>
      </c>
      <c r="B259" t="s">
        <v>1828</v>
      </c>
      <c r="C259" t="s">
        <v>1536</v>
      </c>
      <c r="D259" t="str">
        <f>CONCATENATE('PLC EPS Base'!B260,'PLC EPS Base'!C260)</f>
        <v>XF:23ID2-VA{GC-GV:3}Cmd:Opn-Cmd</v>
      </c>
      <c r="E259" t="s">
        <v>1537</v>
      </c>
      <c r="F259" t="s">
        <v>1538</v>
      </c>
      <c r="G259" t="s">
        <v>1539</v>
      </c>
      <c r="H259" t="s">
        <v>1536</v>
      </c>
      <c r="I259" t="s">
        <v>1829</v>
      </c>
      <c r="J259" t="s">
        <v>1541</v>
      </c>
      <c r="K259" t="s">
        <v>1538</v>
      </c>
      <c r="L259" t="s">
        <v>1542</v>
      </c>
      <c r="M259" t="s">
        <v>1536</v>
      </c>
      <c r="N259" t="s">
        <v>1543</v>
      </c>
      <c r="O259" t="s">
        <v>1541</v>
      </c>
      <c r="P259" t="s">
        <v>1538</v>
      </c>
      <c r="Q259" t="s">
        <v>1830</v>
      </c>
      <c r="R259" t="s">
        <v>1536</v>
      </c>
      <c r="S259" s="33" t="s">
        <v>1823</v>
      </c>
      <c r="T259" t="str">
        <f>'PLC EPS Base'!H260</f>
        <v>GV_32_Cmd.OpnCmd</v>
      </c>
      <c r="U259" t="s">
        <v>1824</v>
      </c>
      <c r="AK259" t="s">
        <v>1553</v>
      </c>
    </row>
    <row r="260" spans="1:37" x14ac:dyDescent="0.3">
      <c r="A260" t="s">
        <v>1534</v>
      </c>
      <c r="B260" t="s">
        <v>1828</v>
      </c>
      <c r="C260" t="s">
        <v>1536</v>
      </c>
      <c r="D260" t="str">
        <f>CONCATENATE('PLC EPS Base'!B261,'PLC EPS Base'!C261)</f>
        <v>XF:23ID2-VA{GC-GV:3}Cmd:Cls-Cmd</v>
      </c>
      <c r="E260" t="s">
        <v>1537</v>
      </c>
      <c r="F260" t="s">
        <v>1538</v>
      </c>
      <c r="G260" t="s">
        <v>1539</v>
      </c>
      <c r="H260" t="s">
        <v>1536</v>
      </c>
      <c r="I260" t="s">
        <v>1829</v>
      </c>
      <c r="J260" t="s">
        <v>1541</v>
      </c>
      <c r="K260" t="s">
        <v>1538</v>
      </c>
      <c r="L260" t="s">
        <v>1542</v>
      </c>
      <c r="M260" t="s">
        <v>1536</v>
      </c>
      <c r="N260" t="s">
        <v>1543</v>
      </c>
      <c r="O260" t="s">
        <v>1541</v>
      </c>
      <c r="P260" t="s">
        <v>1538</v>
      </c>
      <c r="Q260" t="s">
        <v>1830</v>
      </c>
      <c r="R260" t="s">
        <v>1536</v>
      </c>
      <c r="S260" s="33" t="s">
        <v>1823</v>
      </c>
      <c r="T260" t="str">
        <f>'PLC EPS Base'!H261</f>
        <v>GV_32_Cmd.ClsCmd</v>
      </c>
      <c r="U260" t="s">
        <v>1824</v>
      </c>
      <c r="AK260" t="s">
        <v>1553</v>
      </c>
    </row>
    <row r="261" spans="1:37" x14ac:dyDescent="0.3">
      <c r="A261" t="s">
        <v>1534</v>
      </c>
      <c r="B261" t="s">
        <v>1535</v>
      </c>
      <c r="C261" t="s">
        <v>1536</v>
      </c>
      <c r="D261" t="str">
        <f>CONCATENATE('PLC EPS Base'!B262,'PLC EPS Base'!C262)</f>
        <v>XF:23ID-PPS{Sh:FE}Pos-Sts</v>
      </c>
      <c r="E261" t="s">
        <v>1537</v>
      </c>
      <c r="F261" t="s">
        <v>1538</v>
      </c>
      <c r="G261" t="s">
        <v>1539</v>
      </c>
      <c r="H261" t="s">
        <v>1536</v>
      </c>
      <c r="I261" t="s">
        <v>1822</v>
      </c>
      <c r="J261" t="s">
        <v>1541</v>
      </c>
      <c r="K261" t="s">
        <v>1538</v>
      </c>
      <c r="L261" t="s">
        <v>1542</v>
      </c>
      <c r="M261" t="s">
        <v>1536</v>
      </c>
      <c r="N261" t="s">
        <v>1543</v>
      </c>
      <c r="O261" t="s">
        <v>1541</v>
      </c>
      <c r="P261" t="s">
        <v>1538</v>
      </c>
      <c r="Q261" t="s">
        <v>1544</v>
      </c>
      <c r="R261" t="s">
        <v>1536</v>
      </c>
      <c r="S261" s="33" t="s">
        <v>1823</v>
      </c>
      <c r="T261" t="str">
        <f>'PLC EPS Base'!H262</f>
        <v>FE_SH_Sts.Sts</v>
      </c>
      <c r="U261" t="s">
        <v>1824</v>
      </c>
      <c r="V261" t="s">
        <v>1541</v>
      </c>
      <c r="W261" t="s">
        <v>1538</v>
      </c>
      <c r="X261" t="s">
        <v>1547</v>
      </c>
      <c r="Y261" t="s">
        <v>1536</v>
      </c>
      <c r="Z261" t="s">
        <v>1554</v>
      </c>
      <c r="AA261" t="s">
        <v>1541</v>
      </c>
      <c r="AB261" t="s">
        <v>1538</v>
      </c>
      <c r="AC261" t="s">
        <v>1549</v>
      </c>
      <c r="AD261" t="s">
        <v>1536</v>
      </c>
      <c r="AE261" t="s">
        <v>1555</v>
      </c>
      <c r="AF261" t="s">
        <v>1541</v>
      </c>
      <c r="AG261" t="s">
        <v>1538</v>
      </c>
      <c r="AH261" t="s">
        <v>1551</v>
      </c>
      <c r="AI261" t="s">
        <v>1536</v>
      </c>
      <c r="AJ261" t="s">
        <v>1552</v>
      </c>
      <c r="AK261" t="s">
        <v>1553</v>
      </c>
    </row>
    <row r="262" spans="1:37" x14ac:dyDescent="0.3">
      <c r="A262" t="s">
        <v>1534</v>
      </c>
      <c r="B262" t="s">
        <v>1535</v>
      </c>
      <c r="C262" t="s">
        <v>1536</v>
      </c>
      <c r="D262" t="str">
        <f>CONCATENATE('PLC EPS Base'!B263,'PLC EPS Base'!C263)</f>
        <v>XF:23ID-PPS{Sh:FE}Err-Sts</v>
      </c>
      <c r="E262" t="s">
        <v>1537</v>
      </c>
      <c r="F262" t="s">
        <v>1538</v>
      </c>
      <c r="G262" t="s">
        <v>1539</v>
      </c>
      <c r="H262" t="s">
        <v>1536</v>
      </c>
      <c r="I262" t="s">
        <v>1822</v>
      </c>
      <c r="J262" t="s">
        <v>1541</v>
      </c>
      <c r="K262" t="s">
        <v>1538</v>
      </c>
      <c r="L262" t="s">
        <v>1542</v>
      </c>
      <c r="M262" t="s">
        <v>1536</v>
      </c>
      <c r="N262" t="s">
        <v>1543</v>
      </c>
      <c r="O262" t="s">
        <v>1541</v>
      </c>
      <c r="P262" t="s">
        <v>1538</v>
      </c>
      <c r="Q262" t="s">
        <v>1544</v>
      </c>
      <c r="R262" t="s">
        <v>1536</v>
      </c>
      <c r="S262" s="33" t="s">
        <v>1823</v>
      </c>
      <c r="T262" t="str">
        <f>'PLC EPS Base'!H263</f>
        <v>FE_SH_Sts.StsFault</v>
      </c>
      <c r="U262" t="s">
        <v>1824</v>
      </c>
      <c r="V262" t="s">
        <v>1541</v>
      </c>
      <c r="W262" t="s">
        <v>1538</v>
      </c>
      <c r="X262" t="s">
        <v>1547</v>
      </c>
      <c r="Y262" t="s">
        <v>1536</v>
      </c>
      <c r="Z262" t="s">
        <v>1825</v>
      </c>
      <c r="AA262" t="s">
        <v>1541</v>
      </c>
      <c r="AB262" t="s">
        <v>1538</v>
      </c>
      <c r="AC262" t="s">
        <v>1549</v>
      </c>
      <c r="AD262" t="s">
        <v>1536</v>
      </c>
      <c r="AE262" t="s">
        <v>1826</v>
      </c>
      <c r="AF262" t="s">
        <v>1541</v>
      </c>
      <c r="AG262" t="s">
        <v>1538</v>
      </c>
      <c r="AH262" t="s">
        <v>1551</v>
      </c>
      <c r="AI262" t="s">
        <v>1536</v>
      </c>
      <c r="AJ262" t="s">
        <v>1556</v>
      </c>
      <c r="AK262" t="s">
        <v>1553</v>
      </c>
    </row>
    <row r="263" spans="1:37" x14ac:dyDescent="0.3">
      <c r="A263" t="s">
        <v>1534</v>
      </c>
      <c r="B263" t="s">
        <v>1535</v>
      </c>
      <c r="C263" t="s">
        <v>1536</v>
      </c>
      <c r="D263" t="str">
        <f>CONCATENATE('PLC EPS Base'!B264,'PLC EPS Base'!C264)</f>
        <v>XF:23ID-PPS{Sh:FE}Sts:FailOpn-Sts</v>
      </c>
      <c r="E263" t="s">
        <v>1537</v>
      </c>
      <c r="F263" t="s">
        <v>1538</v>
      </c>
      <c r="G263" t="s">
        <v>1539</v>
      </c>
      <c r="H263" t="s">
        <v>1536</v>
      </c>
      <c r="I263" t="s">
        <v>1822</v>
      </c>
      <c r="J263" t="s">
        <v>1541</v>
      </c>
      <c r="K263" t="s">
        <v>1538</v>
      </c>
      <c r="L263" t="s">
        <v>1542</v>
      </c>
      <c r="M263" t="s">
        <v>1536</v>
      </c>
      <c r="N263" t="s">
        <v>1543</v>
      </c>
      <c r="O263" t="s">
        <v>1541</v>
      </c>
      <c r="P263" t="s">
        <v>1538</v>
      </c>
      <c r="Q263" t="s">
        <v>1544</v>
      </c>
      <c r="R263" t="s">
        <v>1536</v>
      </c>
      <c r="S263" s="33" t="s">
        <v>1823</v>
      </c>
      <c r="T263" t="str">
        <f>'PLC EPS Base'!H264</f>
        <v>FE_SH_Sts.FailedToOpn</v>
      </c>
      <c r="U263" t="s">
        <v>1824</v>
      </c>
      <c r="V263" t="s">
        <v>1541</v>
      </c>
      <c r="W263" t="s">
        <v>1538</v>
      </c>
      <c r="X263" t="s">
        <v>1547</v>
      </c>
      <c r="Y263" t="s">
        <v>1536</v>
      </c>
      <c r="Z263" t="s">
        <v>1825</v>
      </c>
      <c r="AA263" t="s">
        <v>1541</v>
      </c>
      <c r="AB263" t="s">
        <v>1538</v>
      </c>
      <c r="AC263" t="s">
        <v>1549</v>
      </c>
      <c r="AD263" t="s">
        <v>1536</v>
      </c>
      <c r="AE263" t="s">
        <v>1826</v>
      </c>
      <c r="AF263" t="s">
        <v>1541</v>
      </c>
      <c r="AG263" t="s">
        <v>1538</v>
      </c>
      <c r="AH263" t="s">
        <v>1551</v>
      </c>
      <c r="AI263" t="s">
        <v>1536</v>
      </c>
      <c r="AJ263" t="s">
        <v>1556</v>
      </c>
      <c r="AK263" t="s">
        <v>1553</v>
      </c>
    </row>
    <row r="264" spans="1:37" x14ac:dyDescent="0.3">
      <c r="A264" t="s">
        <v>1534</v>
      </c>
      <c r="B264" t="s">
        <v>1535</v>
      </c>
      <c r="C264" t="s">
        <v>1536</v>
      </c>
      <c r="D264" t="str">
        <f>CONCATENATE('PLC EPS Base'!B265,'PLC EPS Base'!C265)</f>
        <v>XF:23ID-PPS{Sh:FE}Sts:FailCls-Sts</v>
      </c>
      <c r="E264" t="s">
        <v>1537</v>
      </c>
      <c r="F264" t="s">
        <v>1538</v>
      </c>
      <c r="G264" t="s">
        <v>1539</v>
      </c>
      <c r="H264" t="s">
        <v>1536</v>
      </c>
      <c r="I264" t="s">
        <v>1822</v>
      </c>
      <c r="J264" t="s">
        <v>1541</v>
      </c>
      <c r="K264" t="s">
        <v>1538</v>
      </c>
      <c r="L264" t="s">
        <v>1542</v>
      </c>
      <c r="M264" t="s">
        <v>1536</v>
      </c>
      <c r="N264" t="s">
        <v>1543</v>
      </c>
      <c r="O264" t="s">
        <v>1541</v>
      </c>
      <c r="P264" t="s">
        <v>1538</v>
      </c>
      <c r="Q264" t="s">
        <v>1544</v>
      </c>
      <c r="R264" t="s">
        <v>1536</v>
      </c>
      <c r="S264" s="33" t="s">
        <v>1823</v>
      </c>
      <c r="T264" t="str">
        <f>'PLC EPS Base'!H265</f>
        <v>FE_SH_Sts.FailedToCls</v>
      </c>
      <c r="U264" t="s">
        <v>1824</v>
      </c>
      <c r="V264" t="s">
        <v>1541</v>
      </c>
      <c r="W264" t="s">
        <v>1538</v>
      </c>
      <c r="X264" t="s">
        <v>1547</v>
      </c>
      <c r="Y264" t="s">
        <v>1536</v>
      </c>
      <c r="Z264" t="s">
        <v>1825</v>
      </c>
      <c r="AA264" t="s">
        <v>1541</v>
      </c>
      <c r="AB264" t="s">
        <v>1538</v>
      </c>
      <c r="AC264" t="s">
        <v>1549</v>
      </c>
      <c r="AD264" t="s">
        <v>1536</v>
      </c>
      <c r="AE264" t="s">
        <v>1826</v>
      </c>
      <c r="AF264" t="s">
        <v>1541</v>
      </c>
      <c r="AG264" t="s">
        <v>1538</v>
      </c>
      <c r="AH264" t="s">
        <v>1551</v>
      </c>
      <c r="AI264" t="s">
        <v>1536</v>
      </c>
      <c r="AJ264" t="s">
        <v>1556</v>
      </c>
      <c r="AK264" t="s">
        <v>1553</v>
      </c>
    </row>
    <row r="265" spans="1:37" x14ac:dyDescent="0.3">
      <c r="A265" t="s">
        <v>1534</v>
      </c>
      <c r="B265" t="s">
        <v>1535</v>
      </c>
      <c r="C265" t="s">
        <v>1536</v>
      </c>
      <c r="D265" t="str">
        <f>CONCATENATE('PLC EPS Base'!B266,'PLC EPS Base'!C266)</f>
        <v>XF:23ID-PPS{Sh:FE}Sts:Permit-Sts</v>
      </c>
      <c r="E265" t="s">
        <v>1537</v>
      </c>
      <c r="F265" t="s">
        <v>1538</v>
      </c>
      <c r="G265" t="s">
        <v>1539</v>
      </c>
      <c r="H265" t="s">
        <v>1536</v>
      </c>
      <c r="I265" t="s">
        <v>1822</v>
      </c>
      <c r="J265" t="s">
        <v>1541</v>
      </c>
      <c r="K265" t="s">
        <v>1538</v>
      </c>
      <c r="L265" t="s">
        <v>1542</v>
      </c>
      <c r="M265" t="s">
        <v>1536</v>
      </c>
      <c r="N265" t="s">
        <v>1543</v>
      </c>
      <c r="O265" t="s">
        <v>1541</v>
      </c>
      <c r="P265" t="s">
        <v>1538</v>
      </c>
      <c r="Q265" t="s">
        <v>1544</v>
      </c>
      <c r="R265" t="s">
        <v>1536</v>
      </c>
      <c r="S265" s="33" t="s">
        <v>1823</v>
      </c>
      <c r="T265" t="str">
        <f>'PLC EPS Base'!H266</f>
        <v>FE_SH_Sts.LockUS</v>
      </c>
      <c r="U265" t="s">
        <v>1824</v>
      </c>
      <c r="V265" t="s">
        <v>1541</v>
      </c>
      <c r="W265" t="s">
        <v>1538</v>
      </c>
      <c r="X265" t="s">
        <v>1547</v>
      </c>
      <c r="Y265" t="s">
        <v>1536</v>
      </c>
      <c r="Z265" t="s">
        <v>1827</v>
      </c>
      <c r="AA265" t="s">
        <v>1541</v>
      </c>
      <c r="AB265" t="s">
        <v>1538</v>
      </c>
      <c r="AC265" t="s">
        <v>1549</v>
      </c>
      <c r="AD265" t="s">
        <v>1536</v>
      </c>
      <c r="AE265" t="s">
        <v>1826</v>
      </c>
      <c r="AF265" t="s">
        <v>1541</v>
      </c>
      <c r="AG265" t="s">
        <v>1538</v>
      </c>
      <c r="AH265" t="s">
        <v>1551</v>
      </c>
      <c r="AI265" t="s">
        <v>1536</v>
      </c>
      <c r="AJ265" t="s">
        <v>1556</v>
      </c>
      <c r="AK265" t="s">
        <v>1553</v>
      </c>
    </row>
    <row r="266" spans="1:37" x14ac:dyDescent="0.3">
      <c r="A266" t="s">
        <v>1534</v>
      </c>
      <c r="B266" t="s">
        <v>1535</v>
      </c>
      <c r="C266" t="s">
        <v>1536</v>
      </c>
      <c r="D266" t="str">
        <f>CONCATENATE('PLC EPS Base'!B267,'PLC EPS Base'!C267)</f>
        <v>XF:23IDA-PPS:1{PSh}Pos-Sts</v>
      </c>
      <c r="E266" t="s">
        <v>1537</v>
      </c>
      <c r="F266" t="s">
        <v>1538</v>
      </c>
      <c r="G266" t="s">
        <v>1539</v>
      </c>
      <c r="H266" t="s">
        <v>1536</v>
      </c>
      <c r="I266" t="s">
        <v>1822</v>
      </c>
      <c r="J266" t="s">
        <v>1541</v>
      </c>
      <c r="K266" t="s">
        <v>1538</v>
      </c>
      <c r="L266" t="s">
        <v>1542</v>
      </c>
      <c r="M266" t="s">
        <v>1536</v>
      </c>
      <c r="N266" t="s">
        <v>1543</v>
      </c>
      <c r="O266" t="s">
        <v>1541</v>
      </c>
      <c r="P266" t="s">
        <v>1538</v>
      </c>
      <c r="Q266" t="s">
        <v>1544</v>
      </c>
      <c r="R266" t="s">
        <v>1536</v>
      </c>
      <c r="S266" s="33" t="s">
        <v>1823</v>
      </c>
      <c r="T266" t="str">
        <f>'PLC EPS Base'!H267</f>
        <v>SH1_Sts.Sts</v>
      </c>
      <c r="U266" t="s">
        <v>1824</v>
      </c>
      <c r="V266" t="s">
        <v>1541</v>
      </c>
      <c r="W266" t="s">
        <v>1538</v>
      </c>
      <c r="X266" t="s">
        <v>1547</v>
      </c>
      <c r="Y266" t="s">
        <v>1536</v>
      </c>
      <c r="Z266" t="s">
        <v>1554</v>
      </c>
      <c r="AA266" t="s">
        <v>1541</v>
      </c>
      <c r="AB266" t="s">
        <v>1538</v>
      </c>
      <c r="AC266" t="s">
        <v>1549</v>
      </c>
      <c r="AD266" t="s">
        <v>1536</v>
      </c>
      <c r="AE266" t="s">
        <v>1555</v>
      </c>
      <c r="AF266" t="s">
        <v>1541</v>
      </c>
      <c r="AG266" t="s">
        <v>1538</v>
      </c>
      <c r="AH266" t="s">
        <v>1551</v>
      </c>
      <c r="AI266" t="s">
        <v>1536</v>
      </c>
      <c r="AJ266" t="s">
        <v>1552</v>
      </c>
      <c r="AK266" t="s">
        <v>1553</v>
      </c>
    </row>
    <row r="267" spans="1:37" x14ac:dyDescent="0.3">
      <c r="A267" t="s">
        <v>1534</v>
      </c>
      <c r="B267" t="s">
        <v>1535</v>
      </c>
      <c r="C267" t="s">
        <v>1536</v>
      </c>
      <c r="D267" t="str">
        <f>CONCATENATE('PLC EPS Base'!B268,'PLC EPS Base'!C268)</f>
        <v>XF:23IDA-PPS:1{PSh}Err-Sts</v>
      </c>
      <c r="E267" t="s">
        <v>1537</v>
      </c>
      <c r="F267" t="s">
        <v>1538</v>
      </c>
      <c r="G267" t="s">
        <v>1539</v>
      </c>
      <c r="H267" t="s">
        <v>1536</v>
      </c>
      <c r="I267" t="s">
        <v>1822</v>
      </c>
      <c r="J267" t="s">
        <v>1541</v>
      </c>
      <c r="K267" t="s">
        <v>1538</v>
      </c>
      <c r="L267" t="s">
        <v>1542</v>
      </c>
      <c r="M267" t="s">
        <v>1536</v>
      </c>
      <c r="N267" t="s">
        <v>1543</v>
      </c>
      <c r="O267" t="s">
        <v>1541</v>
      </c>
      <c r="P267" t="s">
        <v>1538</v>
      </c>
      <c r="Q267" t="s">
        <v>1544</v>
      </c>
      <c r="R267" t="s">
        <v>1536</v>
      </c>
      <c r="S267" s="33" t="s">
        <v>1823</v>
      </c>
      <c r="T267" t="str">
        <f>'PLC EPS Base'!H268</f>
        <v>SH1_Sts.StsFault</v>
      </c>
      <c r="U267" t="s">
        <v>1824</v>
      </c>
      <c r="V267" t="s">
        <v>1541</v>
      </c>
      <c r="W267" t="s">
        <v>1538</v>
      </c>
      <c r="X267" t="s">
        <v>1547</v>
      </c>
      <c r="Y267" t="s">
        <v>1536</v>
      </c>
      <c r="Z267" t="s">
        <v>1825</v>
      </c>
      <c r="AA267" t="s">
        <v>1541</v>
      </c>
      <c r="AB267" t="s">
        <v>1538</v>
      </c>
      <c r="AC267" t="s">
        <v>1549</v>
      </c>
      <c r="AD267" t="s">
        <v>1536</v>
      </c>
      <c r="AE267" t="s">
        <v>1826</v>
      </c>
      <c r="AF267" t="s">
        <v>1541</v>
      </c>
      <c r="AG267" t="s">
        <v>1538</v>
      </c>
      <c r="AH267" t="s">
        <v>1551</v>
      </c>
      <c r="AI267" t="s">
        <v>1536</v>
      </c>
      <c r="AJ267" t="s">
        <v>1556</v>
      </c>
      <c r="AK267" t="s">
        <v>1553</v>
      </c>
    </row>
    <row r="268" spans="1:37" x14ac:dyDescent="0.3">
      <c r="A268" t="s">
        <v>1534</v>
      </c>
      <c r="B268" t="s">
        <v>1535</v>
      </c>
      <c r="C268" t="s">
        <v>1536</v>
      </c>
      <c r="D268" t="str">
        <f>CONCATENATE('PLC EPS Base'!B269,'PLC EPS Base'!C269)</f>
        <v>XF:23IDA-PPS:1{PSh}Sts:FailOpn-Sts</v>
      </c>
      <c r="E268" t="s">
        <v>1537</v>
      </c>
      <c r="F268" t="s">
        <v>1538</v>
      </c>
      <c r="G268" t="s">
        <v>1539</v>
      </c>
      <c r="H268" t="s">
        <v>1536</v>
      </c>
      <c r="I268" t="s">
        <v>1822</v>
      </c>
      <c r="J268" t="s">
        <v>1541</v>
      </c>
      <c r="K268" t="s">
        <v>1538</v>
      </c>
      <c r="L268" t="s">
        <v>1542</v>
      </c>
      <c r="M268" t="s">
        <v>1536</v>
      </c>
      <c r="N268" t="s">
        <v>1543</v>
      </c>
      <c r="O268" t="s">
        <v>1541</v>
      </c>
      <c r="P268" t="s">
        <v>1538</v>
      </c>
      <c r="Q268" t="s">
        <v>1544</v>
      </c>
      <c r="R268" t="s">
        <v>1536</v>
      </c>
      <c r="S268" s="33" t="s">
        <v>1823</v>
      </c>
      <c r="T268" t="str">
        <f>'PLC EPS Base'!H269</f>
        <v>SH1_Sts.FailedToOpn</v>
      </c>
      <c r="U268" t="s">
        <v>1824</v>
      </c>
      <c r="V268" t="s">
        <v>1541</v>
      </c>
      <c r="W268" t="s">
        <v>1538</v>
      </c>
      <c r="X268" t="s">
        <v>1547</v>
      </c>
      <c r="Y268" t="s">
        <v>1536</v>
      </c>
      <c r="Z268" t="s">
        <v>1825</v>
      </c>
      <c r="AA268" t="s">
        <v>1541</v>
      </c>
      <c r="AB268" t="s">
        <v>1538</v>
      </c>
      <c r="AC268" t="s">
        <v>1549</v>
      </c>
      <c r="AD268" t="s">
        <v>1536</v>
      </c>
      <c r="AE268" t="s">
        <v>1826</v>
      </c>
      <c r="AF268" t="s">
        <v>1541</v>
      </c>
      <c r="AG268" t="s">
        <v>1538</v>
      </c>
      <c r="AH268" t="s">
        <v>1551</v>
      </c>
      <c r="AI268" t="s">
        <v>1536</v>
      </c>
      <c r="AJ268" t="s">
        <v>1556</v>
      </c>
      <c r="AK268" t="s">
        <v>1553</v>
      </c>
    </row>
    <row r="269" spans="1:37" x14ac:dyDescent="0.3">
      <c r="A269" t="s">
        <v>1534</v>
      </c>
      <c r="B269" t="s">
        <v>1535</v>
      </c>
      <c r="C269" t="s">
        <v>1536</v>
      </c>
      <c r="D269" t="str">
        <f>CONCATENATE('PLC EPS Base'!B270,'PLC EPS Base'!C270)</f>
        <v>XF:23IDA-PPS:1{PSh}Sts:FailCls-Sts</v>
      </c>
      <c r="E269" t="s">
        <v>1537</v>
      </c>
      <c r="F269" t="s">
        <v>1538</v>
      </c>
      <c r="G269" t="s">
        <v>1539</v>
      </c>
      <c r="H269" t="s">
        <v>1536</v>
      </c>
      <c r="I269" t="s">
        <v>1822</v>
      </c>
      <c r="J269" t="s">
        <v>1541</v>
      </c>
      <c r="K269" t="s">
        <v>1538</v>
      </c>
      <c r="L269" t="s">
        <v>1542</v>
      </c>
      <c r="M269" t="s">
        <v>1536</v>
      </c>
      <c r="N269" t="s">
        <v>1543</v>
      </c>
      <c r="O269" t="s">
        <v>1541</v>
      </c>
      <c r="P269" t="s">
        <v>1538</v>
      </c>
      <c r="Q269" t="s">
        <v>1544</v>
      </c>
      <c r="R269" t="s">
        <v>1536</v>
      </c>
      <c r="S269" s="33" t="s">
        <v>1823</v>
      </c>
      <c r="T269" t="str">
        <f>'PLC EPS Base'!H270</f>
        <v>SH1_Sts.FailedToCls</v>
      </c>
      <c r="U269" t="s">
        <v>1824</v>
      </c>
      <c r="V269" t="s">
        <v>1541</v>
      </c>
      <c r="W269" t="s">
        <v>1538</v>
      </c>
      <c r="X269" t="s">
        <v>1547</v>
      </c>
      <c r="Y269" t="s">
        <v>1536</v>
      </c>
      <c r="Z269" t="s">
        <v>1825</v>
      </c>
      <c r="AA269" t="s">
        <v>1541</v>
      </c>
      <c r="AB269" t="s">
        <v>1538</v>
      </c>
      <c r="AC269" t="s">
        <v>1549</v>
      </c>
      <c r="AD269" t="s">
        <v>1536</v>
      </c>
      <c r="AE269" t="s">
        <v>1826</v>
      </c>
      <c r="AF269" t="s">
        <v>1541</v>
      </c>
      <c r="AG269" t="s">
        <v>1538</v>
      </c>
      <c r="AH269" t="s">
        <v>1551</v>
      </c>
      <c r="AI269" t="s">
        <v>1536</v>
      </c>
      <c r="AJ269" t="s">
        <v>1556</v>
      </c>
      <c r="AK269" t="s">
        <v>1553</v>
      </c>
    </row>
    <row r="270" spans="1:37" x14ac:dyDescent="0.3">
      <c r="A270" t="s">
        <v>1534</v>
      </c>
      <c r="B270" t="s">
        <v>1535</v>
      </c>
      <c r="C270" t="s">
        <v>1536</v>
      </c>
      <c r="D270" t="str">
        <f>CONCATENATE('PLC EPS Base'!B271,'PLC EPS Base'!C271)</f>
        <v>XF:23IDA-PPS:1{PSh}Sts:Permit-Sts</v>
      </c>
      <c r="E270" t="s">
        <v>1537</v>
      </c>
      <c r="F270" t="s">
        <v>1538</v>
      </c>
      <c r="G270" t="s">
        <v>1539</v>
      </c>
      <c r="H270" t="s">
        <v>1536</v>
      </c>
      <c r="I270" t="s">
        <v>1822</v>
      </c>
      <c r="J270" t="s">
        <v>1541</v>
      </c>
      <c r="K270" t="s">
        <v>1538</v>
      </c>
      <c r="L270" t="s">
        <v>1542</v>
      </c>
      <c r="M270" t="s">
        <v>1536</v>
      </c>
      <c r="N270" t="s">
        <v>1543</v>
      </c>
      <c r="O270" t="s">
        <v>1541</v>
      </c>
      <c r="P270" t="s">
        <v>1538</v>
      </c>
      <c r="Q270" t="s">
        <v>1544</v>
      </c>
      <c r="R270" t="s">
        <v>1536</v>
      </c>
      <c r="S270" s="33" t="s">
        <v>1823</v>
      </c>
      <c r="T270" t="str">
        <f>'PLC EPS Base'!H271</f>
        <v>SH1_Sts.LockUS</v>
      </c>
      <c r="U270" t="s">
        <v>1824</v>
      </c>
      <c r="V270" t="s">
        <v>1541</v>
      </c>
      <c r="W270" t="s">
        <v>1538</v>
      </c>
      <c r="X270" t="s">
        <v>1547</v>
      </c>
      <c r="Y270" t="s">
        <v>1536</v>
      </c>
      <c r="Z270" t="s">
        <v>1827</v>
      </c>
      <c r="AA270" t="s">
        <v>1541</v>
      </c>
      <c r="AB270" t="s">
        <v>1538</v>
      </c>
      <c r="AC270" t="s">
        <v>1549</v>
      </c>
      <c r="AD270" t="s">
        <v>1536</v>
      </c>
      <c r="AE270" t="s">
        <v>1826</v>
      </c>
      <c r="AF270" t="s">
        <v>1541</v>
      </c>
      <c r="AG270" t="s">
        <v>1538</v>
      </c>
      <c r="AH270" t="s">
        <v>1551</v>
      </c>
      <c r="AI270" t="s">
        <v>1536</v>
      </c>
      <c r="AJ270" t="s">
        <v>1556</v>
      </c>
      <c r="AK270" t="s">
        <v>1553</v>
      </c>
    </row>
    <row r="271" spans="1:37" x14ac:dyDescent="0.3">
      <c r="A271" t="s">
        <v>1534</v>
      </c>
      <c r="B271" t="s">
        <v>1535</v>
      </c>
      <c r="C271" t="s">
        <v>1536</v>
      </c>
      <c r="D271" t="str">
        <f>CONCATENATE('PLC EPS Base'!B272,'PLC EPS Base'!C272)</f>
        <v>XF:23IDA-PPS:2{PSh}Pos-Sts</v>
      </c>
      <c r="E271" t="s">
        <v>1537</v>
      </c>
      <c r="F271" t="s">
        <v>1538</v>
      </c>
      <c r="G271" t="s">
        <v>1539</v>
      </c>
      <c r="H271" t="s">
        <v>1536</v>
      </c>
      <c r="I271" t="s">
        <v>1822</v>
      </c>
      <c r="J271" t="s">
        <v>1541</v>
      </c>
      <c r="K271" t="s">
        <v>1538</v>
      </c>
      <c r="L271" t="s">
        <v>1542</v>
      </c>
      <c r="M271" t="s">
        <v>1536</v>
      </c>
      <c r="N271" t="s">
        <v>1543</v>
      </c>
      <c r="O271" t="s">
        <v>1541</v>
      </c>
      <c r="P271" t="s">
        <v>1538</v>
      </c>
      <c r="Q271" t="s">
        <v>1544</v>
      </c>
      <c r="R271" t="s">
        <v>1536</v>
      </c>
      <c r="S271" s="33" t="s">
        <v>1823</v>
      </c>
      <c r="T271" t="str">
        <f>'PLC EPS Base'!H272</f>
        <v>SH2_Sts.Sts</v>
      </c>
      <c r="U271" t="s">
        <v>1824</v>
      </c>
      <c r="V271" t="s">
        <v>1541</v>
      </c>
      <c r="W271" t="s">
        <v>1538</v>
      </c>
      <c r="X271" t="s">
        <v>1547</v>
      </c>
      <c r="Y271" t="s">
        <v>1536</v>
      </c>
      <c r="Z271" t="s">
        <v>1554</v>
      </c>
      <c r="AA271" t="s">
        <v>1541</v>
      </c>
      <c r="AB271" t="s">
        <v>1538</v>
      </c>
      <c r="AC271" t="s">
        <v>1549</v>
      </c>
      <c r="AD271" t="s">
        <v>1536</v>
      </c>
      <c r="AE271" t="s">
        <v>1555</v>
      </c>
      <c r="AF271" t="s">
        <v>1541</v>
      </c>
      <c r="AG271" t="s">
        <v>1538</v>
      </c>
      <c r="AH271" t="s">
        <v>1551</v>
      </c>
      <c r="AI271" t="s">
        <v>1536</v>
      </c>
      <c r="AJ271" t="s">
        <v>1552</v>
      </c>
      <c r="AK271" t="s">
        <v>1553</v>
      </c>
    </row>
    <row r="272" spans="1:37" x14ac:dyDescent="0.3">
      <c r="A272" t="s">
        <v>1534</v>
      </c>
      <c r="B272" t="s">
        <v>1535</v>
      </c>
      <c r="C272" t="s">
        <v>1536</v>
      </c>
      <c r="D272" t="str">
        <f>CONCATENATE('PLC EPS Base'!B273,'PLC EPS Base'!C273)</f>
        <v>XF:23IDA-PPS:2{PSh}Err-Sts</v>
      </c>
      <c r="E272" t="s">
        <v>1537</v>
      </c>
      <c r="F272" t="s">
        <v>1538</v>
      </c>
      <c r="G272" t="s">
        <v>1539</v>
      </c>
      <c r="H272" t="s">
        <v>1536</v>
      </c>
      <c r="I272" t="s">
        <v>1822</v>
      </c>
      <c r="J272" t="s">
        <v>1541</v>
      </c>
      <c r="K272" t="s">
        <v>1538</v>
      </c>
      <c r="L272" t="s">
        <v>1542</v>
      </c>
      <c r="M272" t="s">
        <v>1536</v>
      </c>
      <c r="N272" t="s">
        <v>1543</v>
      </c>
      <c r="O272" t="s">
        <v>1541</v>
      </c>
      <c r="P272" t="s">
        <v>1538</v>
      </c>
      <c r="Q272" t="s">
        <v>1544</v>
      </c>
      <c r="R272" t="s">
        <v>1536</v>
      </c>
      <c r="S272" s="33" t="s">
        <v>1823</v>
      </c>
      <c r="T272" t="str">
        <f>'PLC EPS Base'!H273</f>
        <v>SH2_Sts.StsFault</v>
      </c>
      <c r="U272" t="s">
        <v>1824</v>
      </c>
      <c r="V272" t="s">
        <v>1541</v>
      </c>
      <c r="W272" t="s">
        <v>1538</v>
      </c>
      <c r="X272" t="s">
        <v>1547</v>
      </c>
      <c r="Y272" t="s">
        <v>1536</v>
      </c>
      <c r="Z272" t="s">
        <v>1825</v>
      </c>
      <c r="AA272" t="s">
        <v>1541</v>
      </c>
      <c r="AB272" t="s">
        <v>1538</v>
      </c>
      <c r="AC272" t="s">
        <v>1549</v>
      </c>
      <c r="AD272" t="s">
        <v>1536</v>
      </c>
      <c r="AE272" t="s">
        <v>1826</v>
      </c>
      <c r="AF272" t="s">
        <v>1541</v>
      </c>
      <c r="AG272" t="s">
        <v>1538</v>
      </c>
      <c r="AH272" t="s">
        <v>1551</v>
      </c>
      <c r="AI272" t="s">
        <v>1536</v>
      </c>
      <c r="AJ272" t="s">
        <v>1556</v>
      </c>
      <c r="AK272" t="s">
        <v>1553</v>
      </c>
    </row>
    <row r="273" spans="1:37" x14ac:dyDescent="0.3">
      <c r="A273" t="s">
        <v>1534</v>
      </c>
      <c r="B273" t="s">
        <v>1535</v>
      </c>
      <c r="C273" t="s">
        <v>1536</v>
      </c>
      <c r="D273" t="str">
        <f>CONCATENATE('PLC EPS Base'!B274,'PLC EPS Base'!C274)</f>
        <v>XF:23IDA-PPS:2{PSh}Sts:FailOpn-Sts</v>
      </c>
      <c r="E273" t="s">
        <v>1537</v>
      </c>
      <c r="F273" t="s">
        <v>1538</v>
      </c>
      <c r="G273" t="s">
        <v>1539</v>
      </c>
      <c r="H273" t="s">
        <v>1536</v>
      </c>
      <c r="I273" t="s">
        <v>1822</v>
      </c>
      <c r="J273" t="s">
        <v>1541</v>
      </c>
      <c r="K273" t="s">
        <v>1538</v>
      </c>
      <c r="L273" t="s">
        <v>1542</v>
      </c>
      <c r="M273" t="s">
        <v>1536</v>
      </c>
      <c r="N273" t="s">
        <v>1543</v>
      </c>
      <c r="O273" t="s">
        <v>1541</v>
      </c>
      <c r="P273" t="s">
        <v>1538</v>
      </c>
      <c r="Q273" t="s">
        <v>1544</v>
      </c>
      <c r="R273" t="s">
        <v>1536</v>
      </c>
      <c r="S273" s="33" t="s">
        <v>1823</v>
      </c>
      <c r="T273" t="str">
        <f>'PLC EPS Base'!H274</f>
        <v>SH2_Sts.FailedToOpn</v>
      </c>
      <c r="U273" t="s">
        <v>1824</v>
      </c>
      <c r="V273" t="s">
        <v>1541</v>
      </c>
      <c r="W273" t="s">
        <v>1538</v>
      </c>
      <c r="X273" t="s">
        <v>1547</v>
      </c>
      <c r="Y273" t="s">
        <v>1536</v>
      </c>
      <c r="Z273" t="s">
        <v>1825</v>
      </c>
      <c r="AA273" t="s">
        <v>1541</v>
      </c>
      <c r="AB273" t="s">
        <v>1538</v>
      </c>
      <c r="AC273" t="s">
        <v>1549</v>
      </c>
      <c r="AD273" t="s">
        <v>1536</v>
      </c>
      <c r="AE273" t="s">
        <v>1826</v>
      </c>
      <c r="AF273" t="s">
        <v>1541</v>
      </c>
      <c r="AG273" t="s">
        <v>1538</v>
      </c>
      <c r="AH273" t="s">
        <v>1551</v>
      </c>
      <c r="AI273" t="s">
        <v>1536</v>
      </c>
      <c r="AJ273" t="s">
        <v>1556</v>
      </c>
      <c r="AK273" t="s">
        <v>1553</v>
      </c>
    </row>
    <row r="274" spans="1:37" x14ac:dyDescent="0.3">
      <c r="A274" t="s">
        <v>1534</v>
      </c>
      <c r="B274" t="s">
        <v>1535</v>
      </c>
      <c r="C274" t="s">
        <v>1536</v>
      </c>
      <c r="D274" t="str">
        <f>CONCATENATE('PLC EPS Base'!B275,'PLC EPS Base'!C275)</f>
        <v>XF:23IDA-PPS:2{PSh}Sts:FailCls-Sts</v>
      </c>
      <c r="E274" t="s">
        <v>1537</v>
      </c>
      <c r="F274" t="s">
        <v>1538</v>
      </c>
      <c r="G274" t="s">
        <v>1539</v>
      </c>
      <c r="H274" t="s">
        <v>1536</v>
      </c>
      <c r="I274" t="s">
        <v>1822</v>
      </c>
      <c r="J274" t="s">
        <v>1541</v>
      </c>
      <c r="K274" t="s">
        <v>1538</v>
      </c>
      <c r="L274" t="s">
        <v>1542</v>
      </c>
      <c r="M274" t="s">
        <v>1536</v>
      </c>
      <c r="N274" t="s">
        <v>1543</v>
      </c>
      <c r="O274" t="s">
        <v>1541</v>
      </c>
      <c r="P274" t="s">
        <v>1538</v>
      </c>
      <c r="Q274" t="s">
        <v>1544</v>
      </c>
      <c r="R274" t="s">
        <v>1536</v>
      </c>
      <c r="S274" s="33" t="s">
        <v>1823</v>
      </c>
      <c r="T274" t="str">
        <f>'PLC EPS Base'!H275</f>
        <v>SH2_Sts.FailedToCls</v>
      </c>
      <c r="U274" t="s">
        <v>1824</v>
      </c>
      <c r="V274" t="s">
        <v>1541</v>
      </c>
      <c r="W274" t="s">
        <v>1538</v>
      </c>
      <c r="X274" t="s">
        <v>1547</v>
      </c>
      <c r="Y274" t="s">
        <v>1536</v>
      </c>
      <c r="Z274" t="s">
        <v>1825</v>
      </c>
      <c r="AA274" t="s">
        <v>1541</v>
      </c>
      <c r="AB274" t="s">
        <v>1538</v>
      </c>
      <c r="AC274" t="s">
        <v>1549</v>
      </c>
      <c r="AD274" t="s">
        <v>1536</v>
      </c>
      <c r="AE274" t="s">
        <v>1826</v>
      </c>
      <c r="AF274" t="s">
        <v>1541</v>
      </c>
      <c r="AG274" t="s">
        <v>1538</v>
      </c>
      <c r="AH274" t="s">
        <v>1551</v>
      </c>
      <c r="AI274" t="s">
        <v>1536</v>
      </c>
      <c r="AJ274" t="s">
        <v>1556</v>
      </c>
      <c r="AK274" t="s">
        <v>1553</v>
      </c>
    </row>
    <row r="275" spans="1:37" x14ac:dyDescent="0.3">
      <c r="A275" t="s">
        <v>1534</v>
      </c>
      <c r="B275" t="s">
        <v>1535</v>
      </c>
      <c r="C275" t="s">
        <v>1536</v>
      </c>
      <c r="D275" t="str">
        <f>CONCATENATE('PLC EPS Base'!B276,'PLC EPS Base'!C276)</f>
        <v>XF:23IDA-PPS:2{PSh}Sts:Permit-Sts</v>
      </c>
      <c r="E275" t="s">
        <v>1537</v>
      </c>
      <c r="F275" t="s">
        <v>1538</v>
      </c>
      <c r="G275" t="s">
        <v>1539</v>
      </c>
      <c r="H275" t="s">
        <v>1536</v>
      </c>
      <c r="I275" t="s">
        <v>1822</v>
      </c>
      <c r="J275" t="s">
        <v>1541</v>
      </c>
      <c r="K275" t="s">
        <v>1538</v>
      </c>
      <c r="L275" t="s">
        <v>1542</v>
      </c>
      <c r="M275" t="s">
        <v>1536</v>
      </c>
      <c r="N275" t="s">
        <v>1543</v>
      </c>
      <c r="O275" t="s">
        <v>1541</v>
      </c>
      <c r="P275" t="s">
        <v>1538</v>
      </c>
      <c r="Q275" t="s">
        <v>1544</v>
      </c>
      <c r="R275" t="s">
        <v>1536</v>
      </c>
      <c r="S275" s="33" t="s">
        <v>1823</v>
      </c>
      <c r="T275" t="str">
        <f>'PLC EPS Base'!H276</f>
        <v>SH2_Sts.LockUS</v>
      </c>
      <c r="U275" t="s">
        <v>1824</v>
      </c>
      <c r="V275" t="s">
        <v>1541</v>
      </c>
      <c r="W275" t="s">
        <v>1538</v>
      </c>
      <c r="X275" t="s">
        <v>1547</v>
      </c>
      <c r="Y275" t="s">
        <v>1536</v>
      </c>
      <c r="Z275" t="s">
        <v>1827</v>
      </c>
      <c r="AA275" t="s">
        <v>1541</v>
      </c>
      <c r="AB275" t="s">
        <v>1538</v>
      </c>
      <c r="AC275" t="s">
        <v>1549</v>
      </c>
      <c r="AD275" t="s">
        <v>1536</v>
      </c>
      <c r="AE275" t="s">
        <v>1826</v>
      </c>
      <c r="AF275" t="s">
        <v>1541</v>
      </c>
      <c r="AG275" t="s">
        <v>1538</v>
      </c>
      <c r="AH275" t="s">
        <v>1551</v>
      </c>
      <c r="AI275" t="s">
        <v>1536</v>
      </c>
      <c r="AJ275" t="s">
        <v>1556</v>
      </c>
      <c r="AK275" t="s">
        <v>1553</v>
      </c>
    </row>
    <row r="276" spans="1:37" x14ac:dyDescent="0.3">
      <c r="A276" t="s">
        <v>1534</v>
      </c>
      <c r="B276" t="s">
        <v>1535</v>
      </c>
      <c r="C276" t="s">
        <v>1536</v>
      </c>
      <c r="D276" t="str">
        <f>CONCATENATE('PLC EPS Base'!B277,'PLC EPS Base'!C277)</f>
        <v>XF:23ID1-PPS{PSh}Pos-Sts</v>
      </c>
      <c r="E276" t="s">
        <v>1537</v>
      </c>
      <c r="F276" t="s">
        <v>1538</v>
      </c>
      <c r="G276" t="s">
        <v>1539</v>
      </c>
      <c r="H276" t="s">
        <v>1536</v>
      </c>
      <c r="I276" t="s">
        <v>1822</v>
      </c>
      <c r="J276" t="s">
        <v>1541</v>
      </c>
      <c r="K276" t="s">
        <v>1538</v>
      </c>
      <c r="L276" t="s">
        <v>1542</v>
      </c>
      <c r="M276" t="s">
        <v>1536</v>
      </c>
      <c r="N276" t="s">
        <v>1543</v>
      </c>
      <c r="O276" t="s">
        <v>1541</v>
      </c>
      <c r="P276" t="s">
        <v>1538</v>
      </c>
      <c r="Q276" t="s">
        <v>1544</v>
      </c>
      <c r="R276" t="s">
        <v>1536</v>
      </c>
      <c r="S276" s="33" t="s">
        <v>1823</v>
      </c>
      <c r="T276" t="str">
        <f>'PLC EPS Base'!H277</f>
        <v>SH3_Sts.Sts</v>
      </c>
      <c r="U276" t="s">
        <v>1824</v>
      </c>
      <c r="V276" t="s">
        <v>1541</v>
      </c>
      <c r="W276" t="s">
        <v>1538</v>
      </c>
      <c r="X276" t="s">
        <v>1547</v>
      </c>
      <c r="Y276" t="s">
        <v>1536</v>
      </c>
      <c r="Z276" t="s">
        <v>1554</v>
      </c>
      <c r="AA276" t="s">
        <v>1541</v>
      </c>
      <c r="AB276" t="s">
        <v>1538</v>
      </c>
      <c r="AC276" t="s">
        <v>1549</v>
      </c>
      <c r="AD276" t="s">
        <v>1536</v>
      </c>
      <c r="AE276" t="s">
        <v>1555</v>
      </c>
      <c r="AF276" t="s">
        <v>1541</v>
      </c>
      <c r="AG276" t="s">
        <v>1538</v>
      </c>
      <c r="AH276" t="s">
        <v>1551</v>
      </c>
      <c r="AI276" t="s">
        <v>1536</v>
      </c>
      <c r="AJ276" t="s">
        <v>1552</v>
      </c>
      <c r="AK276" t="s">
        <v>1553</v>
      </c>
    </row>
    <row r="277" spans="1:37" x14ac:dyDescent="0.3">
      <c r="A277" t="s">
        <v>1534</v>
      </c>
      <c r="B277" t="s">
        <v>1535</v>
      </c>
      <c r="C277" t="s">
        <v>1536</v>
      </c>
      <c r="D277" t="str">
        <f>CONCATENATE('PLC EPS Base'!B278,'PLC EPS Base'!C278)</f>
        <v>XF:23ID1-PPS{PSh}Err-Sts</v>
      </c>
      <c r="E277" t="s">
        <v>1537</v>
      </c>
      <c r="F277" t="s">
        <v>1538</v>
      </c>
      <c r="G277" t="s">
        <v>1539</v>
      </c>
      <c r="H277" t="s">
        <v>1536</v>
      </c>
      <c r="I277" t="s">
        <v>1822</v>
      </c>
      <c r="J277" t="s">
        <v>1541</v>
      </c>
      <c r="K277" t="s">
        <v>1538</v>
      </c>
      <c r="L277" t="s">
        <v>1542</v>
      </c>
      <c r="M277" t="s">
        <v>1536</v>
      </c>
      <c r="N277" t="s">
        <v>1543</v>
      </c>
      <c r="O277" t="s">
        <v>1541</v>
      </c>
      <c r="P277" t="s">
        <v>1538</v>
      </c>
      <c r="Q277" t="s">
        <v>1544</v>
      </c>
      <c r="R277" t="s">
        <v>1536</v>
      </c>
      <c r="S277" s="33" t="s">
        <v>1823</v>
      </c>
      <c r="T277" t="str">
        <f>'PLC EPS Base'!H278</f>
        <v>SH3_Sts.StsFault</v>
      </c>
      <c r="U277" t="s">
        <v>1824</v>
      </c>
      <c r="V277" t="s">
        <v>1541</v>
      </c>
      <c r="W277" t="s">
        <v>1538</v>
      </c>
      <c r="X277" t="s">
        <v>1547</v>
      </c>
      <c r="Y277" t="s">
        <v>1536</v>
      </c>
      <c r="Z277" t="s">
        <v>1825</v>
      </c>
      <c r="AA277" t="s">
        <v>1541</v>
      </c>
      <c r="AB277" t="s">
        <v>1538</v>
      </c>
      <c r="AC277" t="s">
        <v>1549</v>
      </c>
      <c r="AD277" t="s">
        <v>1536</v>
      </c>
      <c r="AE277" t="s">
        <v>1826</v>
      </c>
      <c r="AF277" t="s">
        <v>1541</v>
      </c>
      <c r="AG277" t="s">
        <v>1538</v>
      </c>
      <c r="AH277" t="s">
        <v>1551</v>
      </c>
      <c r="AI277" t="s">
        <v>1536</v>
      </c>
      <c r="AJ277" t="s">
        <v>1556</v>
      </c>
      <c r="AK277" t="s">
        <v>1553</v>
      </c>
    </row>
    <row r="278" spans="1:37" x14ac:dyDescent="0.3">
      <c r="A278" t="s">
        <v>1534</v>
      </c>
      <c r="B278" t="s">
        <v>1535</v>
      </c>
      <c r="C278" t="s">
        <v>1536</v>
      </c>
      <c r="D278" t="str">
        <f>CONCATENATE('PLC EPS Base'!B279,'PLC EPS Base'!C279)</f>
        <v>XF:23ID1-PPS{PSh}Sts:FailOpn-Sts</v>
      </c>
      <c r="E278" t="s">
        <v>1537</v>
      </c>
      <c r="F278" t="s">
        <v>1538</v>
      </c>
      <c r="G278" t="s">
        <v>1539</v>
      </c>
      <c r="H278" t="s">
        <v>1536</v>
      </c>
      <c r="I278" t="s">
        <v>1822</v>
      </c>
      <c r="J278" t="s">
        <v>1541</v>
      </c>
      <c r="K278" t="s">
        <v>1538</v>
      </c>
      <c r="L278" t="s">
        <v>1542</v>
      </c>
      <c r="M278" t="s">
        <v>1536</v>
      </c>
      <c r="N278" t="s">
        <v>1543</v>
      </c>
      <c r="O278" t="s">
        <v>1541</v>
      </c>
      <c r="P278" t="s">
        <v>1538</v>
      </c>
      <c r="Q278" t="s">
        <v>1544</v>
      </c>
      <c r="R278" t="s">
        <v>1536</v>
      </c>
      <c r="S278" s="33" t="s">
        <v>1823</v>
      </c>
      <c r="T278" t="str">
        <f>'PLC EPS Base'!H279</f>
        <v>SH3_Sts.FailedToOpn</v>
      </c>
      <c r="U278" t="s">
        <v>1824</v>
      </c>
      <c r="V278" t="s">
        <v>1541</v>
      </c>
      <c r="W278" t="s">
        <v>1538</v>
      </c>
      <c r="X278" t="s">
        <v>1547</v>
      </c>
      <c r="Y278" t="s">
        <v>1536</v>
      </c>
      <c r="Z278" t="s">
        <v>1825</v>
      </c>
      <c r="AA278" t="s">
        <v>1541</v>
      </c>
      <c r="AB278" t="s">
        <v>1538</v>
      </c>
      <c r="AC278" t="s">
        <v>1549</v>
      </c>
      <c r="AD278" t="s">
        <v>1536</v>
      </c>
      <c r="AE278" t="s">
        <v>1826</v>
      </c>
      <c r="AF278" t="s">
        <v>1541</v>
      </c>
      <c r="AG278" t="s">
        <v>1538</v>
      </c>
      <c r="AH278" t="s">
        <v>1551</v>
      </c>
      <c r="AI278" t="s">
        <v>1536</v>
      </c>
      <c r="AJ278" t="s">
        <v>1556</v>
      </c>
      <c r="AK278" t="s">
        <v>1553</v>
      </c>
    </row>
    <row r="279" spans="1:37" x14ac:dyDescent="0.3">
      <c r="A279" t="s">
        <v>1534</v>
      </c>
      <c r="B279" t="s">
        <v>1535</v>
      </c>
      <c r="C279" t="s">
        <v>1536</v>
      </c>
      <c r="D279" t="str">
        <f>CONCATENATE('PLC EPS Base'!B280,'PLC EPS Base'!C280)</f>
        <v>XF:23ID1-PPS{PSh}Sts:FailCls-Sts</v>
      </c>
      <c r="E279" t="s">
        <v>1537</v>
      </c>
      <c r="F279" t="s">
        <v>1538</v>
      </c>
      <c r="G279" t="s">
        <v>1539</v>
      </c>
      <c r="H279" t="s">
        <v>1536</v>
      </c>
      <c r="I279" t="s">
        <v>1822</v>
      </c>
      <c r="J279" t="s">
        <v>1541</v>
      </c>
      <c r="K279" t="s">
        <v>1538</v>
      </c>
      <c r="L279" t="s">
        <v>1542</v>
      </c>
      <c r="M279" t="s">
        <v>1536</v>
      </c>
      <c r="N279" t="s">
        <v>1543</v>
      </c>
      <c r="O279" t="s">
        <v>1541</v>
      </c>
      <c r="P279" t="s">
        <v>1538</v>
      </c>
      <c r="Q279" t="s">
        <v>1544</v>
      </c>
      <c r="R279" t="s">
        <v>1536</v>
      </c>
      <c r="S279" s="33" t="s">
        <v>1823</v>
      </c>
      <c r="T279" t="str">
        <f>'PLC EPS Base'!H280</f>
        <v>SH3_Sts.FailedToCls</v>
      </c>
      <c r="U279" t="s">
        <v>1824</v>
      </c>
      <c r="V279" t="s">
        <v>1541</v>
      </c>
      <c r="W279" t="s">
        <v>1538</v>
      </c>
      <c r="X279" t="s">
        <v>1547</v>
      </c>
      <c r="Y279" t="s">
        <v>1536</v>
      </c>
      <c r="Z279" t="s">
        <v>1825</v>
      </c>
      <c r="AA279" t="s">
        <v>1541</v>
      </c>
      <c r="AB279" t="s">
        <v>1538</v>
      </c>
      <c r="AC279" t="s">
        <v>1549</v>
      </c>
      <c r="AD279" t="s">
        <v>1536</v>
      </c>
      <c r="AE279" t="s">
        <v>1826</v>
      </c>
      <c r="AF279" t="s">
        <v>1541</v>
      </c>
      <c r="AG279" t="s">
        <v>1538</v>
      </c>
      <c r="AH279" t="s">
        <v>1551</v>
      </c>
      <c r="AI279" t="s">
        <v>1536</v>
      </c>
      <c r="AJ279" t="s">
        <v>1556</v>
      </c>
      <c r="AK279" t="s">
        <v>1553</v>
      </c>
    </row>
    <row r="280" spans="1:37" x14ac:dyDescent="0.3">
      <c r="A280" t="s">
        <v>1534</v>
      </c>
      <c r="B280" t="s">
        <v>1535</v>
      </c>
      <c r="C280" t="s">
        <v>1536</v>
      </c>
      <c r="D280" t="str">
        <f>CONCATENATE('PLC EPS Base'!B281,'PLC EPS Base'!C281)</f>
        <v>XF:23ID1-PPS{PSh}Sts:Permit-Sts</v>
      </c>
      <c r="E280" t="s">
        <v>1537</v>
      </c>
      <c r="F280" t="s">
        <v>1538</v>
      </c>
      <c r="G280" t="s">
        <v>1539</v>
      </c>
      <c r="H280" t="s">
        <v>1536</v>
      </c>
      <c r="I280" t="s">
        <v>1822</v>
      </c>
      <c r="J280" t="s">
        <v>1541</v>
      </c>
      <c r="K280" t="s">
        <v>1538</v>
      </c>
      <c r="L280" t="s">
        <v>1542</v>
      </c>
      <c r="M280" t="s">
        <v>1536</v>
      </c>
      <c r="N280" t="s">
        <v>1543</v>
      </c>
      <c r="O280" t="s">
        <v>1541</v>
      </c>
      <c r="P280" t="s">
        <v>1538</v>
      </c>
      <c r="Q280" t="s">
        <v>1544</v>
      </c>
      <c r="R280" t="s">
        <v>1536</v>
      </c>
      <c r="S280" s="33" t="s">
        <v>1823</v>
      </c>
      <c r="T280" t="str">
        <f>'PLC EPS Base'!H281</f>
        <v>SH3_Sts.LockUS</v>
      </c>
      <c r="U280" t="s">
        <v>1824</v>
      </c>
      <c r="V280" t="s">
        <v>1541</v>
      </c>
      <c r="W280" t="s">
        <v>1538</v>
      </c>
      <c r="X280" t="s">
        <v>1547</v>
      </c>
      <c r="Y280" t="s">
        <v>1536</v>
      </c>
      <c r="Z280" t="s">
        <v>1827</v>
      </c>
      <c r="AA280" t="s">
        <v>1541</v>
      </c>
      <c r="AB280" t="s">
        <v>1538</v>
      </c>
      <c r="AC280" t="s">
        <v>1549</v>
      </c>
      <c r="AD280" t="s">
        <v>1536</v>
      </c>
      <c r="AE280" t="s">
        <v>1826</v>
      </c>
      <c r="AF280" t="s">
        <v>1541</v>
      </c>
      <c r="AG280" t="s">
        <v>1538</v>
      </c>
      <c r="AH280" t="s">
        <v>1551</v>
      </c>
      <c r="AI280" t="s">
        <v>1536</v>
      </c>
      <c r="AJ280" t="s">
        <v>1556</v>
      </c>
      <c r="AK280" t="s">
        <v>1553</v>
      </c>
    </row>
    <row r="281" spans="1:37" x14ac:dyDescent="0.3">
      <c r="A281" t="s">
        <v>1534</v>
      </c>
      <c r="B281" t="s">
        <v>1535</v>
      </c>
      <c r="C281" t="s">
        <v>1536</v>
      </c>
      <c r="D281" t="str">
        <f>CONCATENATE('PLC EPS Base'!B282,'PLC EPS Base'!C282)</f>
        <v>XF:23ID2-PPS{PSh}Pos-Sts</v>
      </c>
      <c r="E281" t="s">
        <v>1537</v>
      </c>
      <c r="F281" t="s">
        <v>1538</v>
      </c>
      <c r="G281" t="s">
        <v>1539</v>
      </c>
      <c r="H281" t="s">
        <v>1536</v>
      </c>
      <c r="I281" t="s">
        <v>1822</v>
      </c>
      <c r="J281" t="s">
        <v>1541</v>
      </c>
      <c r="K281" t="s">
        <v>1538</v>
      </c>
      <c r="L281" t="s">
        <v>1542</v>
      </c>
      <c r="M281" t="s">
        <v>1536</v>
      </c>
      <c r="N281" t="s">
        <v>1543</v>
      </c>
      <c r="O281" t="s">
        <v>1541</v>
      </c>
      <c r="P281" t="s">
        <v>1538</v>
      </c>
      <c r="Q281" t="s">
        <v>1544</v>
      </c>
      <c r="R281" t="s">
        <v>1536</v>
      </c>
      <c r="S281" s="33" t="s">
        <v>1823</v>
      </c>
      <c r="T281" t="str">
        <f>'PLC EPS Base'!H282</f>
        <v>SH4_Sts.Sts</v>
      </c>
      <c r="U281" t="s">
        <v>1824</v>
      </c>
      <c r="V281" t="s">
        <v>1541</v>
      </c>
      <c r="W281" t="s">
        <v>1538</v>
      </c>
      <c r="X281" t="s">
        <v>1547</v>
      </c>
      <c r="Y281" t="s">
        <v>1536</v>
      </c>
      <c r="Z281" t="s">
        <v>1554</v>
      </c>
      <c r="AA281" t="s">
        <v>1541</v>
      </c>
      <c r="AB281" t="s">
        <v>1538</v>
      </c>
      <c r="AC281" t="s">
        <v>1549</v>
      </c>
      <c r="AD281" t="s">
        <v>1536</v>
      </c>
      <c r="AE281" t="s">
        <v>1555</v>
      </c>
      <c r="AF281" t="s">
        <v>1541</v>
      </c>
      <c r="AG281" t="s">
        <v>1538</v>
      </c>
      <c r="AH281" t="s">
        <v>1551</v>
      </c>
      <c r="AI281" t="s">
        <v>1536</v>
      </c>
      <c r="AJ281" t="s">
        <v>1552</v>
      </c>
      <c r="AK281" t="s">
        <v>1553</v>
      </c>
    </row>
    <row r="282" spans="1:37" x14ac:dyDescent="0.3">
      <c r="A282" t="s">
        <v>1534</v>
      </c>
      <c r="B282" t="s">
        <v>1535</v>
      </c>
      <c r="C282" t="s">
        <v>1536</v>
      </c>
      <c r="D282" t="str">
        <f>CONCATENATE('PLC EPS Base'!B283,'PLC EPS Base'!C283)</f>
        <v>XF:23ID2-PPS{PSh}Err-Sts</v>
      </c>
      <c r="E282" t="s">
        <v>1537</v>
      </c>
      <c r="F282" t="s">
        <v>1538</v>
      </c>
      <c r="G282" t="s">
        <v>1539</v>
      </c>
      <c r="H282" t="s">
        <v>1536</v>
      </c>
      <c r="I282" t="s">
        <v>1822</v>
      </c>
      <c r="J282" t="s">
        <v>1541</v>
      </c>
      <c r="K282" t="s">
        <v>1538</v>
      </c>
      <c r="L282" t="s">
        <v>1542</v>
      </c>
      <c r="M282" t="s">
        <v>1536</v>
      </c>
      <c r="N282" t="s">
        <v>1543</v>
      </c>
      <c r="O282" t="s">
        <v>1541</v>
      </c>
      <c r="P282" t="s">
        <v>1538</v>
      </c>
      <c r="Q282" t="s">
        <v>1544</v>
      </c>
      <c r="R282" t="s">
        <v>1536</v>
      </c>
      <c r="S282" s="33" t="s">
        <v>1823</v>
      </c>
      <c r="T282" t="str">
        <f>'PLC EPS Base'!H283</f>
        <v>SH4_Sts.StsFault</v>
      </c>
      <c r="U282" t="s">
        <v>1824</v>
      </c>
      <c r="V282" t="s">
        <v>1541</v>
      </c>
      <c r="W282" t="s">
        <v>1538</v>
      </c>
      <c r="X282" t="s">
        <v>1547</v>
      </c>
      <c r="Y282" t="s">
        <v>1536</v>
      </c>
      <c r="Z282" t="s">
        <v>1825</v>
      </c>
      <c r="AA282" t="s">
        <v>1541</v>
      </c>
      <c r="AB282" t="s">
        <v>1538</v>
      </c>
      <c r="AC282" t="s">
        <v>1549</v>
      </c>
      <c r="AD282" t="s">
        <v>1536</v>
      </c>
      <c r="AE282" t="s">
        <v>1826</v>
      </c>
      <c r="AF282" t="s">
        <v>1541</v>
      </c>
      <c r="AG282" t="s">
        <v>1538</v>
      </c>
      <c r="AH282" t="s">
        <v>1551</v>
      </c>
      <c r="AI282" t="s">
        <v>1536</v>
      </c>
      <c r="AJ282" t="s">
        <v>1556</v>
      </c>
      <c r="AK282" t="s">
        <v>1553</v>
      </c>
    </row>
    <row r="283" spans="1:37" x14ac:dyDescent="0.3">
      <c r="A283" t="s">
        <v>1534</v>
      </c>
      <c r="B283" t="s">
        <v>1535</v>
      </c>
      <c r="C283" t="s">
        <v>1536</v>
      </c>
      <c r="D283" t="str">
        <f>CONCATENATE('PLC EPS Base'!B284,'PLC EPS Base'!C284)</f>
        <v>XF:23ID2-PPS{PSh}Sts:FailOpn-Sts</v>
      </c>
      <c r="E283" t="s">
        <v>1537</v>
      </c>
      <c r="F283" t="s">
        <v>1538</v>
      </c>
      <c r="G283" t="s">
        <v>1539</v>
      </c>
      <c r="H283" t="s">
        <v>1536</v>
      </c>
      <c r="I283" t="s">
        <v>1822</v>
      </c>
      <c r="J283" t="s">
        <v>1541</v>
      </c>
      <c r="K283" t="s">
        <v>1538</v>
      </c>
      <c r="L283" t="s">
        <v>1542</v>
      </c>
      <c r="M283" t="s">
        <v>1536</v>
      </c>
      <c r="N283" t="s">
        <v>1543</v>
      </c>
      <c r="O283" t="s">
        <v>1541</v>
      </c>
      <c r="P283" t="s">
        <v>1538</v>
      </c>
      <c r="Q283" t="s">
        <v>1544</v>
      </c>
      <c r="R283" t="s">
        <v>1536</v>
      </c>
      <c r="S283" s="33" t="s">
        <v>1823</v>
      </c>
      <c r="T283" t="str">
        <f>'PLC EPS Base'!H284</f>
        <v>SH4_Sts.FailedToOpn</v>
      </c>
      <c r="U283" t="s">
        <v>1824</v>
      </c>
      <c r="V283" t="s">
        <v>1541</v>
      </c>
      <c r="W283" t="s">
        <v>1538</v>
      </c>
      <c r="X283" t="s">
        <v>1547</v>
      </c>
      <c r="Y283" t="s">
        <v>1536</v>
      </c>
      <c r="Z283" t="s">
        <v>1825</v>
      </c>
      <c r="AA283" t="s">
        <v>1541</v>
      </c>
      <c r="AB283" t="s">
        <v>1538</v>
      </c>
      <c r="AC283" t="s">
        <v>1549</v>
      </c>
      <c r="AD283" t="s">
        <v>1536</v>
      </c>
      <c r="AE283" t="s">
        <v>1826</v>
      </c>
      <c r="AF283" t="s">
        <v>1541</v>
      </c>
      <c r="AG283" t="s">
        <v>1538</v>
      </c>
      <c r="AH283" t="s">
        <v>1551</v>
      </c>
      <c r="AI283" t="s">
        <v>1536</v>
      </c>
      <c r="AJ283" t="s">
        <v>1556</v>
      </c>
      <c r="AK283" t="s">
        <v>1553</v>
      </c>
    </row>
    <row r="284" spans="1:37" x14ac:dyDescent="0.3">
      <c r="A284" t="s">
        <v>1534</v>
      </c>
      <c r="B284" t="s">
        <v>1535</v>
      </c>
      <c r="C284" t="s">
        <v>1536</v>
      </c>
      <c r="D284" t="str">
        <f>CONCATENATE('PLC EPS Base'!B285,'PLC EPS Base'!C285)</f>
        <v>XF:23ID2-PPS{PSh}Sts:FailCls-Sts</v>
      </c>
      <c r="E284" t="s">
        <v>1537</v>
      </c>
      <c r="F284" t="s">
        <v>1538</v>
      </c>
      <c r="G284" t="s">
        <v>1539</v>
      </c>
      <c r="H284" t="s">
        <v>1536</v>
      </c>
      <c r="I284" t="s">
        <v>1822</v>
      </c>
      <c r="J284" t="s">
        <v>1541</v>
      </c>
      <c r="K284" t="s">
        <v>1538</v>
      </c>
      <c r="L284" t="s">
        <v>1542</v>
      </c>
      <c r="M284" t="s">
        <v>1536</v>
      </c>
      <c r="N284" t="s">
        <v>1543</v>
      </c>
      <c r="O284" t="s">
        <v>1541</v>
      </c>
      <c r="P284" t="s">
        <v>1538</v>
      </c>
      <c r="Q284" t="s">
        <v>1544</v>
      </c>
      <c r="R284" t="s">
        <v>1536</v>
      </c>
      <c r="S284" s="33" t="s">
        <v>1823</v>
      </c>
      <c r="T284" t="str">
        <f>'PLC EPS Base'!H285</f>
        <v>SH4_Sts.FailedToCls</v>
      </c>
      <c r="U284" t="s">
        <v>1824</v>
      </c>
      <c r="V284" t="s">
        <v>1541</v>
      </c>
      <c r="W284" t="s">
        <v>1538</v>
      </c>
      <c r="X284" t="s">
        <v>1547</v>
      </c>
      <c r="Y284" t="s">
        <v>1536</v>
      </c>
      <c r="Z284" t="s">
        <v>1825</v>
      </c>
      <c r="AA284" t="s">
        <v>1541</v>
      </c>
      <c r="AB284" t="s">
        <v>1538</v>
      </c>
      <c r="AC284" t="s">
        <v>1549</v>
      </c>
      <c r="AD284" t="s">
        <v>1536</v>
      </c>
      <c r="AE284" t="s">
        <v>1826</v>
      </c>
      <c r="AF284" t="s">
        <v>1541</v>
      </c>
      <c r="AG284" t="s">
        <v>1538</v>
      </c>
      <c r="AH284" t="s">
        <v>1551</v>
      </c>
      <c r="AI284" t="s">
        <v>1536</v>
      </c>
      <c r="AJ284" t="s">
        <v>1556</v>
      </c>
      <c r="AK284" t="s">
        <v>1553</v>
      </c>
    </row>
    <row r="285" spans="1:37" x14ac:dyDescent="0.3">
      <c r="A285" t="s">
        <v>1534</v>
      </c>
      <c r="B285" t="s">
        <v>1535</v>
      </c>
      <c r="C285" t="s">
        <v>1536</v>
      </c>
      <c r="D285" t="str">
        <f>CONCATENATE('PLC EPS Base'!B286,'PLC EPS Base'!C286)</f>
        <v>XF:23ID2-PPS{PSh}Sts:Permit-Sts</v>
      </c>
      <c r="E285" t="s">
        <v>1537</v>
      </c>
      <c r="F285" t="s">
        <v>1538</v>
      </c>
      <c r="G285" t="s">
        <v>1539</v>
      </c>
      <c r="H285" t="s">
        <v>1536</v>
      </c>
      <c r="I285" t="s">
        <v>1822</v>
      </c>
      <c r="J285" t="s">
        <v>1541</v>
      </c>
      <c r="K285" t="s">
        <v>1538</v>
      </c>
      <c r="L285" t="s">
        <v>1542</v>
      </c>
      <c r="M285" t="s">
        <v>1536</v>
      </c>
      <c r="N285" t="s">
        <v>1543</v>
      </c>
      <c r="O285" t="s">
        <v>1541</v>
      </c>
      <c r="P285" t="s">
        <v>1538</v>
      </c>
      <c r="Q285" t="s">
        <v>1544</v>
      </c>
      <c r="R285" t="s">
        <v>1536</v>
      </c>
      <c r="S285" s="33" t="s">
        <v>1823</v>
      </c>
      <c r="T285" t="str">
        <f>'PLC EPS Base'!H286</f>
        <v>SH4_Sts.LockUS</v>
      </c>
      <c r="U285" t="s">
        <v>1824</v>
      </c>
      <c r="V285" t="s">
        <v>1541</v>
      </c>
      <c r="W285" t="s">
        <v>1538</v>
      </c>
      <c r="X285" t="s">
        <v>1547</v>
      </c>
      <c r="Y285" t="s">
        <v>1536</v>
      </c>
      <c r="Z285" t="s">
        <v>1827</v>
      </c>
      <c r="AA285" t="s">
        <v>1541</v>
      </c>
      <c r="AB285" t="s">
        <v>1538</v>
      </c>
      <c r="AC285" t="s">
        <v>1549</v>
      </c>
      <c r="AD285" t="s">
        <v>1536</v>
      </c>
      <c r="AE285" t="s">
        <v>1826</v>
      </c>
      <c r="AF285" t="s">
        <v>1541</v>
      </c>
      <c r="AG285" t="s">
        <v>1538</v>
      </c>
      <c r="AH285" t="s">
        <v>1551</v>
      </c>
      <c r="AI285" t="s">
        <v>1536</v>
      </c>
      <c r="AJ285" t="s">
        <v>1556</v>
      </c>
      <c r="AK285" t="s">
        <v>1553</v>
      </c>
    </row>
    <row r="286" spans="1:37" x14ac:dyDescent="0.3">
      <c r="A286" t="s">
        <v>1534</v>
      </c>
      <c r="B286" t="s">
        <v>1535</v>
      </c>
      <c r="C286" t="s">
        <v>1536</v>
      </c>
      <c r="D286" t="str">
        <f>CONCATENATE('PLC EPS Base'!B287,'PLC EPS Base'!C287)</f>
        <v>XF:23IDA-VA:0{DP:1}F-Sts</v>
      </c>
      <c r="E286" t="s">
        <v>1537</v>
      </c>
      <c r="F286" t="s">
        <v>1538</v>
      </c>
      <c r="G286" t="s">
        <v>1539</v>
      </c>
      <c r="H286" t="s">
        <v>1536</v>
      </c>
      <c r="I286" t="s">
        <v>1822</v>
      </c>
      <c r="J286" t="s">
        <v>1541</v>
      </c>
      <c r="K286" t="s">
        <v>1538</v>
      </c>
      <c r="L286" t="s">
        <v>1542</v>
      </c>
      <c r="M286" t="s">
        <v>1536</v>
      </c>
      <c r="N286" t="s">
        <v>1543</v>
      </c>
      <c r="O286" t="s">
        <v>1541</v>
      </c>
      <c r="P286" t="s">
        <v>1538</v>
      </c>
      <c r="Q286" t="s">
        <v>1544</v>
      </c>
      <c r="R286" t="s">
        <v>1536</v>
      </c>
      <c r="S286" s="33" t="s">
        <v>1823</v>
      </c>
      <c r="T286" t="str">
        <f>'PLC EPS Base'!H287</f>
        <v>F_Sts[0]</v>
      </c>
      <c r="U286" t="s">
        <v>1824</v>
      </c>
      <c r="V286" t="s">
        <v>1541</v>
      </c>
      <c r="W286" t="s">
        <v>1538</v>
      </c>
      <c r="X286" t="s">
        <v>1547</v>
      </c>
      <c r="Y286" t="s">
        <v>1536</v>
      </c>
      <c r="Z286" t="s">
        <v>1831</v>
      </c>
      <c r="AA286" t="s">
        <v>1541</v>
      </c>
      <c r="AB286" t="s">
        <v>1538</v>
      </c>
      <c r="AC286" t="s">
        <v>1549</v>
      </c>
      <c r="AD286" t="s">
        <v>1536</v>
      </c>
      <c r="AE286" t="s">
        <v>1826</v>
      </c>
      <c r="AF286" t="s">
        <v>1541</v>
      </c>
      <c r="AG286" t="s">
        <v>1538</v>
      </c>
      <c r="AH286" t="s">
        <v>1551</v>
      </c>
      <c r="AI286" t="s">
        <v>1536</v>
      </c>
      <c r="AJ286" t="s">
        <v>1556</v>
      </c>
      <c r="AK286" t="s">
        <v>1553</v>
      </c>
    </row>
    <row r="287" spans="1:37" x14ac:dyDescent="0.3">
      <c r="A287" t="s">
        <v>1534</v>
      </c>
      <c r="B287" t="s">
        <v>1535</v>
      </c>
      <c r="C287" t="s">
        <v>1536</v>
      </c>
      <c r="D287" t="str">
        <f>CONCATENATE('PLC EPS Base'!B288,'PLC EPS Base'!C288)</f>
        <v>XF:23IDA-OP:1{Mir:1}F-Sts</v>
      </c>
      <c r="E287" t="s">
        <v>1537</v>
      </c>
      <c r="F287" t="s">
        <v>1538</v>
      </c>
      <c r="G287" t="s">
        <v>1539</v>
      </c>
      <c r="H287" t="s">
        <v>1536</v>
      </c>
      <c r="I287" t="s">
        <v>1822</v>
      </c>
      <c r="J287" t="s">
        <v>1541</v>
      </c>
      <c r="K287" t="s">
        <v>1538</v>
      </c>
      <c r="L287" t="s">
        <v>1542</v>
      </c>
      <c r="M287" t="s">
        <v>1536</v>
      </c>
      <c r="N287" t="s">
        <v>1543</v>
      </c>
      <c r="O287" t="s">
        <v>1541</v>
      </c>
      <c r="P287" t="s">
        <v>1538</v>
      </c>
      <c r="Q287" t="s">
        <v>1544</v>
      </c>
      <c r="R287" t="s">
        <v>1536</v>
      </c>
      <c r="S287" s="33" t="s">
        <v>1823</v>
      </c>
      <c r="T287" t="str">
        <f>'PLC EPS Base'!H288</f>
        <v>F_Sts[1]</v>
      </c>
      <c r="U287" t="s">
        <v>1824</v>
      </c>
      <c r="V287" t="s">
        <v>1541</v>
      </c>
      <c r="W287" t="s">
        <v>1538</v>
      </c>
      <c r="X287" t="s">
        <v>1547</v>
      </c>
      <c r="Y287" t="s">
        <v>1536</v>
      </c>
      <c r="Z287" t="s">
        <v>1831</v>
      </c>
      <c r="AA287" t="s">
        <v>1541</v>
      </c>
      <c r="AB287" t="s">
        <v>1538</v>
      </c>
      <c r="AC287" t="s">
        <v>1549</v>
      </c>
      <c r="AD287" t="s">
        <v>1536</v>
      </c>
      <c r="AE287" t="s">
        <v>1826</v>
      </c>
      <c r="AF287" t="s">
        <v>1541</v>
      </c>
      <c r="AG287" t="s">
        <v>1538</v>
      </c>
      <c r="AH287" t="s">
        <v>1551</v>
      </c>
      <c r="AI287" t="s">
        <v>1536</v>
      </c>
      <c r="AJ287" t="s">
        <v>1556</v>
      </c>
      <c r="AK287" t="s">
        <v>1553</v>
      </c>
    </row>
    <row r="288" spans="1:37" x14ac:dyDescent="0.3">
      <c r="A288" t="s">
        <v>1534</v>
      </c>
      <c r="B288" t="s">
        <v>1535</v>
      </c>
      <c r="C288" t="s">
        <v>1536</v>
      </c>
      <c r="D288" t="str">
        <f>CONCATENATE('PLC EPS Base'!B289,'PLC EPS Base'!C289)</f>
        <v>XF:23IDA-OP:1{Mir:1-Msk}F-Sts</v>
      </c>
      <c r="E288" t="s">
        <v>1537</v>
      </c>
      <c r="F288" t="s">
        <v>1538</v>
      </c>
      <c r="G288" t="s">
        <v>1539</v>
      </c>
      <c r="H288" t="s">
        <v>1536</v>
      </c>
      <c r="I288" t="s">
        <v>1822</v>
      </c>
      <c r="J288" t="s">
        <v>1541</v>
      </c>
      <c r="K288" t="s">
        <v>1538</v>
      </c>
      <c r="L288" t="s">
        <v>1542</v>
      </c>
      <c r="M288" t="s">
        <v>1536</v>
      </c>
      <c r="N288" t="s">
        <v>1543</v>
      </c>
      <c r="O288" t="s">
        <v>1541</v>
      </c>
      <c r="P288" t="s">
        <v>1538</v>
      </c>
      <c r="Q288" t="s">
        <v>1544</v>
      </c>
      <c r="R288" t="s">
        <v>1536</v>
      </c>
      <c r="S288" s="33" t="s">
        <v>1823</v>
      </c>
      <c r="T288" t="str">
        <f>'PLC EPS Base'!H289</f>
        <v>F_Sts[2]</v>
      </c>
      <c r="U288" t="s">
        <v>1824</v>
      </c>
      <c r="V288" t="s">
        <v>1541</v>
      </c>
      <c r="W288" t="s">
        <v>1538</v>
      </c>
      <c r="X288" t="s">
        <v>1547</v>
      </c>
      <c r="Y288" t="s">
        <v>1536</v>
      </c>
      <c r="Z288" t="s">
        <v>1831</v>
      </c>
      <c r="AA288" t="s">
        <v>1541</v>
      </c>
      <c r="AB288" t="s">
        <v>1538</v>
      </c>
      <c r="AC288" t="s">
        <v>1549</v>
      </c>
      <c r="AD288" t="s">
        <v>1536</v>
      </c>
      <c r="AE288" t="s">
        <v>1826</v>
      </c>
      <c r="AF288" t="s">
        <v>1541</v>
      </c>
      <c r="AG288" t="s">
        <v>1538</v>
      </c>
      <c r="AH288" t="s">
        <v>1551</v>
      </c>
      <c r="AI288" t="s">
        <v>1536</v>
      </c>
      <c r="AJ288" t="s">
        <v>1556</v>
      </c>
      <c r="AK288" t="s">
        <v>1553</v>
      </c>
    </row>
    <row r="289" spans="1:37" x14ac:dyDescent="0.3">
      <c r="A289" t="s">
        <v>1534</v>
      </c>
      <c r="B289" t="s">
        <v>1535</v>
      </c>
      <c r="C289" t="s">
        <v>1536</v>
      </c>
      <c r="D289" t="str">
        <f>CONCATENATE('PLC EPS Base'!B290,'PLC EPS Base'!C290)</f>
        <v>XF:23IDA-OP:2{Mir:1A}F-Sts</v>
      </c>
      <c r="E289" t="s">
        <v>1537</v>
      </c>
      <c r="F289" t="s">
        <v>1538</v>
      </c>
      <c r="G289" t="s">
        <v>1539</v>
      </c>
      <c r="H289" t="s">
        <v>1536</v>
      </c>
      <c r="I289" t="s">
        <v>1822</v>
      </c>
      <c r="J289" t="s">
        <v>1541</v>
      </c>
      <c r="K289" t="s">
        <v>1538</v>
      </c>
      <c r="L289" t="s">
        <v>1542</v>
      </c>
      <c r="M289" t="s">
        <v>1536</v>
      </c>
      <c r="N289" t="s">
        <v>1543</v>
      </c>
      <c r="O289" t="s">
        <v>1541</v>
      </c>
      <c r="P289" t="s">
        <v>1538</v>
      </c>
      <c r="Q289" t="s">
        <v>1544</v>
      </c>
      <c r="R289" t="s">
        <v>1536</v>
      </c>
      <c r="S289" s="33" t="s">
        <v>1823</v>
      </c>
      <c r="T289" t="str">
        <f>'PLC EPS Base'!H290</f>
        <v>F_Sts[3]</v>
      </c>
      <c r="U289" t="s">
        <v>1824</v>
      </c>
      <c r="V289" t="s">
        <v>1541</v>
      </c>
      <c r="W289" t="s">
        <v>1538</v>
      </c>
      <c r="X289" t="s">
        <v>1547</v>
      </c>
      <c r="Y289" t="s">
        <v>1536</v>
      </c>
      <c r="Z289" t="s">
        <v>1831</v>
      </c>
      <c r="AA289" t="s">
        <v>1541</v>
      </c>
      <c r="AB289" t="s">
        <v>1538</v>
      </c>
      <c r="AC289" t="s">
        <v>1549</v>
      </c>
      <c r="AD289" t="s">
        <v>1536</v>
      </c>
      <c r="AE289" t="s">
        <v>1826</v>
      </c>
      <c r="AF289" t="s">
        <v>1541</v>
      </c>
      <c r="AG289" t="s">
        <v>1538</v>
      </c>
      <c r="AH289" t="s">
        <v>1551</v>
      </c>
      <c r="AI289" t="s">
        <v>1536</v>
      </c>
      <c r="AJ289" t="s">
        <v>1556</v>
      </c>
      <c r="AK289" t="s">
        <v>1553</v>
      </c>
    </row>
    <row r="290" spans="1:37" x14ac:dyDescent="0.3">
      <c r="A290" t="s">
        <v>1534</v>
      </c>
      <c r="B290" t="s">
        <v>1535</v>
      </c>
      <c r="C290" t="s">
        <v>1536</v>
      </c>
      <c r="D290" t="str">
        <f>CONCATENATE('PLC EPS Base'!B291,'PLC EPS Base'!C291)</f>
        <v>XF:23IDA-OP:2{Mir:1-Msk}F-Sts</v>
      </c>
      <c r="E290" t="s">
        <v>1537</v>
      </c>
      <c r="F290" t="s">
        <v>1538</v>
      </c>
      <c r="G290" t="s">
        <v>1539</v>
      </c>
      <c r="H290" t="s">
        <v>1536</v>
      </c>
      <c r="I290" t="s">
        <v>1822</v>
      </c>
      <c r="J290" t="s">
        <v>1541</v>
      </c>
      <c r="K290" t="s">
        <v>1538</v>
      </c>
      <c r="L290" t="s">
        <v>1542</v>
      </c>
      <c r="M290" t="s">
        <v>1536</v>
      </c>
      <c r="N290" t="s">
        <v>1543</v>
      </c>
      <c r="O290" t="s">
        <v>1541</v>
      </c>
      <c r="P290" t="s">
        <v>1538</v>
      </c>
      <c r="Q290" t="s">
        <v>1544</v>
      </c>
      <c r="R290" t="s">
        <v>1536</v>
      </c>
      <c r="S290" s="33" t="s">
        <v>1823</v>
      </c>
      <c r="T290" t="str">
        <f>'PLC EPS Base'!H291</f>
        <v>F_Sts[4]</v>
      </c>
      <c r="U290" t="s">
        <v>1824</v>
      </c>
      <c r="V290" t="s">
        <v>1541</v>
      </c>
      <c r="W290" t="s">
        <v>1538</v>
      </c>
      <c r="X290" t="s">
        <v>1547</v>
      </c>
      <c r="Y290" t="s">
        <v>1536</v>
      </c>
      <c r="Z290" t="s">
        <v>1831</v>
      </c>
      <c r="AA290" t="s">
        <v>1541</v>
      </c>
      <c r="AB290" t="s">
        <v>1538</v>
      </c>
      <c r="AC290" t="s">
        <v>1549</v>
      </c>
      <c r="AD290" t="s">
        <v>1536</v>
      </c>
      <c r="AE290" t="s">
        <v>1826</v>
      </c>
      <c r="AF290" t="s">
        <v>1541</v>
      </c>
      <c r="AG290" t="s">
        <v>1538</v>
      </c>
      <c r="AH290" t="s">
        <v>1551</v>
      </c>
      <c r="AI290" t="s">
        <v>1536</v>
      </c>
      <c r="AJ290" t="s">
        <v>1556</v>
      </c>
      <c r="AK290" t="s">
        <v>1553</v>
      </c>
    </row>
    <row r="291" spans="1:37" x14ac:dyDescent="0.3">
      <c r="A291" t="s">
        <v>1534</v>
      </c>
      <c r="B291" t="s">
        <v>1535</v>
      </c>
      <c r="C291" t="s">
        <v>1536</v>
      </c>
      <c r="D291" t="str">
        <f>CONCATENATE('PLC EPS Base'!B292,'PLC EPS Base'!C292)</f>
        <v>XF:23IDA-OP:1{FS:1}F-Sts</v>
      </c>
      <c r="E291" t="s">
        <v>1537</v>
      </c>
      <c r="F291" t="s">
        <v>1538</v>
      </c>
      <c r="G291" t="s">
        <v>1539</v>
      </c>
      <c r="H291" t="s">
        <v>1536</v>
      </c>
      <c r="I291" t="s">
        <v>1822</v>
      </c>
      <c r="J291" t="s">
        <v>1541</v>
      </c>
      <c r="K291" t="s">
        <v>1538</v>
      </c>
      <c r="L291" t="s">
        <v>1542</v>
      </c>
      <c r="M291" t="s">
        <v>1536</v>
      </c>
      <c r="N291" t="s">
        <v>1543</v>
      </c>
      <c r="O291" t="s">
        <v>1541</v>
      </c>
      <c r="P291" t="s">
        <v>1538</v>
      </c>
      <c r="Q291" t="s">
        <v>1544</v>
      </c>
      <c r="R291" t="s">
        <v>1536</v>
      </c>
      <c r="S291" s="33" t="s">
        <v>1823</v>
      </c>
      <c r="T291" t="str">
        <f>'PLC EPS Base'!H292</f>
        <v>F_Sts[5]</v>
      </c>
      <c r="U291" t="s">
        <v>1824</v>
      </c>
      <c r="V291" t="s">
        <v>1541</v>
      </c>
      <c r="W291" t="s">
        <v>1538</v>
      </c>
      <c r="X291" t="s">
        <v>1547</v>
      </c>
      <c r="Y291" t="s">
        <v>1536</v>
      </c>
      <c r="Z291" t="s">
        <v>1831</v>
      </c>
      <c r="AA291" t="s">
        <v>1541</v>
      </c>
      <c r="AB291" t="s">
        <v>1538</v>
      </c>
      <c r="AC291" t="s">
        <v>1549</v>
      </c>
      <c r="AD291" t="s">
        <v>1536</v>
      </c>
      <c r="AE291" t="s">
        <v>1826</v>
      </c>
      <c r="AF291" t="s">
        <v>1541</v>
      </c>
      <c r="AG291" t="s">
        <v>1538</v>
      </c>
      <c r="AH291" t="s">
        <v>1551</v>
      </c>
      <c r="AI291" t="s">
        <v>1536</v>
      </c>
      <c r="AJ291" t="s">
        <v>1556</v>
      </c>
      <c r="AK291" t="s">
        <v>1553</v>
      </c>
    </row>
    <row r="292" spans="1:37" x14ac:dyDescent="0.3">
      <c r="A292" t="s">
        <v>1534</v>
      </c>
      <c r="B292" t="s">
        <v>1535</v>
      </c>
      <c r="C292" t="s">
        <v>1536</v>
      </c>
      <c r="D292" t="str">
        <f>CONCATENATE('PLC EPS Base'!B293,'PLC EPS Base'!C293)</f>
        <v>XF:23IDA-OP:2{Mir:1B}F-Sts</v>
      </c>
      <c r="E292" t="s">
        <v>1537</v>
      </c>
      <c r="F292" t="s">
        <v>1538</v>
      </c>
      <c r="G292" t="s">
        <v>1539</v>
      </c>
      <c r="H292" t="s">
        <v>1536</v>
      </c>
      <c r="I292" t="s">
        <v>1822</v>
      </c>
      <c r="J292" t="s">
        <v>1541</v>
      </c>
      <c r="K292" t="s">
        <v>1538</v>
      </c>
      <c r="L292" t="s">
        <v>1542</v>
      </c>
      <c r="M292" t="s">
        <v>1536</v>
      </c>
      <c r="N292" t="s">
        <v>1543</v>
      </c>
      <c r="O292" t="s">
        <v>1541</v>
      </c>
      <c r="P292" t="s">
        <v>1538</v>
      </c>
      <c r="Q292" t="s">
        <v>1544</v>
      </c>
      <c r="R292" t="s">
        <v>1536</v>
      </c>
      <c r="S292" s="33" t="s">
        <v>1823</v>
      </c>
      <c r="T292" t="str">
        <f>'PLC EPS Base'!H293</f>
        <v>F_Sts[6]</v>
      </c>
      <c r="U292" t="s">
        <v>1824</v>
      </c>
      <c r="V292" t="s">
        <v>1541</v>
      </c>
      <c r="W292" t="s">
        <v>1538</v>
      </c>
      <c r="X292" t="s">
        <v>1547</v>
      </c>
      <c r="Y292" t="s">
        <v>1536</v>
      </c>
      <c r="Z292" t="s">
        <v>1831</v>
      </c>
      <c r="AA292" t="s">
        <v>1541</v>
      </c>
      <c r="AB292" t="s">
        <v>1538</v>
      </c>
      <c r="AC292" t="s">
        <v>1549</v>
      </c>
      <c r="AD292" t="s">
        <v>1536</v>
      </c>
      <c r="AE292" t="s">
        <v>1826</v>
      </c>
      <c r="AF292" t="s">
        <v>1541</v>
      </c>
      <c r="AG292" t="s">
        <v>1538</v>
      </c>
      <c r="AH292" t="s">
        <v>1551</v>
      </c>
      <c r="AI292" t="s">
        <v>1536</v>
      </c>
      <c r="AJ292" t="s">
        <v>1556</v>
      </c>
      <c r="AK292" t="s">
        <v>1553</v>
      </c>
    </row>
    <row r="293" spans="1:37" x14ac:dyDescent="0.3">
      <c r="A293" t="s">
        <v>1534</v>
      </c>
      <c r="B293" t="s">
        <v>1535</v>
      </c>
      <c r="C293" t="s">
        <v>1536</v>
      </c>
      <c r="D293" t="str">
        <f>CONCATENATE('PLC EPS Base'!B294,'PLC EPS Base'!C294)</f>
        <v>XF:23ID1-OP{Mon-Mir}F-Sts</v>
      </c>
      <c r="E293" t="s">
        <v>1537</v>
      </c>
      <c r="F293" t="s">
        <v>1538</v>
      </c>
      <c r="G293" t="s">
        <v>1539</v>
      </c>
      <c r="H293" t="s">
        <v>1536</v>
      </c>
      <c r="I293" t="s">
        <v>1822</v>
      </c>
      <c r="J293" t="s">
        <v>1541</v>
      </c>
      <c r="K293" t="s">
        <v>1538</v>
      </c>
      <c r="L293" t="s">
        <v>1542</v>
      </c>
      <c r="M293" t="s">
        <v>1536</v>
      </c>
      <c r="N293" t="s">
        <v>1543</v>
      </c>
      <c r="O293" t="s">
        <v>1541</v>
      </c>
      <c r="P293" t="s">
        <v>1538</v>
      </c>
      <c r="Q293" t="s">
        <v>1544</v>
      </c>
      <c r="R293" t="s">
        <v>1536</v>
      </c>
      <c r="S293" s="33" t="s">
        <v>1823</v>
      </c>
      <c r="T293" t="str">
        <f>'PLC EPS Base'!H294</f>
        <v>F_Sts[7]</v>
      </c>
      <c r="U293" t="s">
        <v>1824</v>
      </c>
      <c r="V293" t="s">
        <v>1541</v>
      </c>
      <c r="W293" t="s">
        <v>1538</v>
      </c>
      <c r="X293" t="s">
        <v>1547</v>
      </c>
      <c r="Y293" t="s">
        <v>1536</v>
      </c>
      <c r="Z293" t="s">
        <v>1831</v>
      </c>
      <c r="AA293" t="s">
        <v>1541</v>
      </c>
      <c r="AB293" t="s">
        <v>1538</v>
      </c>
      <c r="AC293" t="s">
        <v>1549</v>
      </c>
      <c r="AD293" t="s">
        <v>1536</v>
      </c>
      <c r="AE293" t="s">
        <v>1826</v>
      </c>
      <c r="AF293" t="s">
        <v>1541</v>
      </c>
      <c r="AG293" t="s">
        <v>1538</v>
      </c>
      <c r="AH293" t="s">
        <v>1551</v>
      </c>
      <c r="AI293" t="s">
        <v>1536</v>
      </c>
      <c r="AJ293" t="s">
        <v>1556</v>
      </c>
      <c r="AK293" t="s">
        <v>1553</v>
      </c>
    </row>
    <row r="294" spans="1:37" x14ac:dyDescent="0.3">
      <c r="A294" t="s">
        <v>1534</v>
      </c>
      <c r="B294" t="s">
        <v>1535</v>
      </c>
      <c r="C294" t="s">
        <v>1536</v>
      </c>
      <c r="D294" t="str">
        <f>CONCATENATE('PLC EPS Base'!B295,'PLC EPS Base'!C295)</f>
        <v>XF:23ID1-OP{Mon-Grt}F-Sts</v>
      </c>
      <c r="E294" t="s">
        <v>1537</v>
      </c>
      <c r="F294" t="s">
        <v>1538</v>
      </c>
      <c r="G294" t="s">
        <v>1539</v>
      </c>
      <c r="H294" t="s">
        <v>1536</v>
      </c>
      <c r="I294" t="s">
        <v>1822</v>
      </c>
      <c r="J294" t="s">
        <v>1541</v>
      </c>
      <c r="K294" t="s">
        <v>1538</v>
      </c>
      <c r="L294" t="s">
        <v>1542</v>
      </c>
      <c r="M294" t="s">
        <v>1536</v>
      </c>
      <c r="N294" t="s">
        <v>1543</v>
      </c>
      <c r="O294" t="s">
        <v>1541</v>
      </c>
      <c r="P294" t="s">
        <v>1538</v>
      </c>
      <c r="Q294" t="s">
        <v>1544</v>
      </c>
      <c r="R294" t="s">
        <v>1536</v>
      </c>
      <c r="S294" s="33" t="s">
        <v>1823</v>
      </c>
      <c r="T294" t="str">
        <f>'PLC EPS Base'!H295</f>
        <v>F_Sts[8]</v>
      </c>
      <c r="U294" t="s">
        <v>1824</v>
      </c>
      <c r="V294" t="s">
        <v>1541</v>
      </c>
      <c r="W294" t="s">
        <v>1538</v>
      </c>
      <c r="X294" t="s">
        <v>1547</v>
      </c>
      <c r="Y294" t="s">
        <v>1536</v>
      </c>
      <c r="Z294" t="s">
        <v>1831</v>
      </c>
      <c r="AA294" t="s">
        <v>1541</v>
      </c>
      <c r="AB294" t="s">
        <v>1538</v>
      </c>
      <c r="AC294" t="s">
        <v>1549</v>
      </c>
      <c r="AD294" t="s">
        <v>1536</v>
      </c>
      <c r="AE294" t="s">
        <v>1826</v>
      </c>
      <c r="AF294" t="s">
        <v>1541</v>
      </c>
      <c r="AG294" t="s">
        <v>1538</v>
      </c>
      <c r="AH294" t="s">
        <v>1551</v>
      </c>
      <c r="AI294" t="s">
        <v>1536</v>
      </c>
      <c r="AJ294" t="s">
        <v>1556</v>
      </c>
      <c r="AK294" t="s">
        <v>1553</v>
      </c>
    </row>
    <row r="295" spans="1:37" x14ac:dyDescent="0.3">
      <c r="A295" t="s">
        <v>1534</v>
      </c>
      <c r="B295" t="s">
        <v>1535</v>
      </c>
      <c r="C295" t="s">
        <v>1536</v>
      </c>
      <c r="D295" t="str">
        <f>CONCATENATE('PLC EPS Base'!B296,'PLC EPS Base'!C296)</f>
        <v>XF:23ID1-OP{Diag:02}F-Sts</v>
      </c>
      <c r="E295" t="s">
        <v>1537</v>
      </c>
      <c r="F295" t="s">
        <v>1538</v>
      </c>
      <c r="G295" t="s">
        <v>1539</v>
      </c>
      <c r="H295" t="s">
        <v>1536</v>
      </c>
      <c r="I295" t="s">
        <v>1822</v>
      </c>
      <c r="J295" t="s">
        <v>1541</v>
      </c>
      <c r="K295" t="s">
        <v>1538</v>
      </c>
      <c r="L295" t="s">
        <v>1542</v>
      </c>
      <c r="M295" t="s">
        <v>1536</v>
      </c>
      <c r="N295" t="s">
        <v>1543</v>
      </c>
      <c r="O295" t="s">
        <v>1541</v>
      </c>
      <c r="P295" t="s">
        <v>1538</v>
      </c>
      <c r="Q295" t="s">
        <v>1544</v>
      </c>
      <c r="R295" t="s">
        <v>1536</v>
      </c>
      <c r="S295" s="33" t="s">
        <v>1823</v>
      </c>
      <c r="T295" t="str">
        <f>'PLC EPS Base'!H296</f>
        <v>F_Sts[9]</v>
      </c>
      <c r="U295" t="s">
        <v>1824</v>
      </c>
      <c r="V295" t="s">
        <v>1541</v>
      </c>
      <c r="W295" t="s">
        <v>1538</v>
      </c>
      <c r="X295" t="s">
        <v>1547</v>
      </c>
      <c r="Y295" t="s">
        <v>1536</v>
      </c>
      <c r="Z295" t="s">
        <v>1831</v>
      </c>
      <c r="AA295" t="s">
        <v>1541</v>
      </c>
      <c r="AB295" t="s">
        <v>1538</v>
      </c>
      <c r="AC295" t="s">
        <v>1549</v>
      </c>
      <c r="AD295" t="s">
        <v>1536</v>
      </c>
      <c r="AE295" t="s">
        <v>1826</v>
      </c>
      <c r="AF295" t="s">
        <v>1541</v>
      </c>
      <c r="AG295" t="s">
        <v>1538</v>
      </c>
      <c r="AH295" t="s">
        <v>1551</v>
      </c>
      <c r="AI295" t="s">
        <v>1536</v>
      </c>
      <c r="AJ295" t="s">
        <v>1556</v>
      </c>
      <c r="AK295" t="s">
        <v>1553</v>
      </c>
    </row>
    <row r="296" spans="1:37" x14ac:dyDescent="0.3">
      <c r="A296" t="s">
        <v>1534</v>
      </c>
      <c r="B296" t="s">
        <v>1535</v>
      </c>
      <c r="C296" t="s">
        <v>1536</v>
      </c>
      <c r="D296" t="str">
        <f>CONCATENATE('PLC EPS Base'!B297,'PLC EPS Base'!C297)</f>
        <v>XF:23ID2-OP{Mon-Mir}F-Sts</v>
      </c>
      <c r="E296" t="s">
        <v>1537</v>
      </c>
      <c r="F296" t="s">
        <v>1538</v>
      </c>
      <c r="G296" t="s">
        <v>1539</v>
      </c>
      <c r="H296" t="s">
        <v>1536</v>
      </c>
      <c r="I296" t="s">
        <v>1822</v>
      </c>
      <c r="J296" t="s">
        <v>1541</v>
      </c>
      <c r="K296" t="s">
        <v>1538</v>
      </c>
      <c r="L296" t="s">
        <v>1542</v>
      </c>
      <c r="M296" t="s">
        <v>1536</v>
      </c>
      <c r="N296" t="s">
        <v>1543</v>
      </c>
      <c r="O296" t="s">
        <v>1541</v>
      </c>
      <c r="P296" t="s">
        <v>1538</v>
      </c>
      <c r="Q296" t="s">
        <v>1544</v>
      </c>
      <c r="R296" t="s">
        <v>1536</v>
      </c>
      <c r="S296" s="33" t="s">
        <v>1823</v>
      </c>
      <c r="T296" t="str">
        <f>'PLC EPS Base'!H297</f>
        <v>F_Sts[10]</v>
      </c>
      <c r="U296" t="s">
        <v>1824</v>
      </c>
      <c r="V296" t="s">
        <v>1541</v>
      </c>
      <c r="W296" t="s">
        <v>1538</v>
      </c>
      <c r="X296" t="s">
        <v>1547</v>
      </c>
      <c r="Y296" t="s">
        <v>1536</v>
      </c>
      <c r="Z296" t="s">
        <v>1831</v>
      </c>
      <c r="AA296" t="s">
        <v>1541</v>
      </c>
      <c r="AB296" t="s">
        <v>1538</v>
      </c>
      <c r="AC296" t="s">
        <v>1549</v>
      </c>
      <c r="AD296" t="s">
        <v>1536</v>
      </c>
      <c r="AE296" t="s">
        <v>1826</v>
      </c>
      <c r="AF296" t="s">
        <v>1541</v>
      </c>
      <c r="AG296" t="s">
        <v>1538</v>
      </c>
      <c r="AH296" t="s">
        <v>1551</v>
      </c>
      <c r="AI296" t="s">
        <v>1536</v>
      </c>
      <c r="AJ296" t="s">
        <v>1556</v>
      </c>
      <c r="AK296" t="s">
        <v>1553</v>
      </c>
    </row>
    <row r="297" spans="1:37" x14ac:dyDescent="0.3">
      <c r="A297" t="s">
        <v>1534</v>
      </c>
      <c r="B297" t="s">
        <v>1535</v>
      </c>
      <c r="C297" t="s">
        <v>1536</v>
      </c>
      <c r="D297" t="str">
        <f>CONCATENATE('PLC EPS Base'!B298,'PLC EPS Base'!C298)</f>
        <v>XF:23ID2-OP{Mon-Grt}F-Sts</v>
      </c>
      <c r="E297" t="s">
        <v>1537</v>
      </c>
      <c r="F297" t="s">
        <v>1538</v>
      </c>
      <c r="G297" t="s">
        <v>1539</v>
      </c>
      <c r="H297" t="s">
        <v>1536</v>
      </c>
      <c r="I297" t="s">
        <v>1822</v>
      </c>
      <c r="J297" t="s">
        <v>1541</v>
      </c>
      <c r="K297" t="s">
        <v>1538</v>
      </c>
      <c r="L297" t="s">
        <v>1542</v>
      </c>
      <c r="M297" t="s">
        <v>1536</v>
      </c>
      <c r="N297" t="s">
        <v>1543</v>
      </c>
      <c r="O297" t="s">
        <v>1541</v>
      </c>
      <c r="P297" t="s">
        <v>1538</v>
      </c>
      <c r="Q297" t="s">
        <v>1544</v>
      </c>
      <c r="R297" t="s">
        <v>1536</v>
      </c>
      <c r="S297" s="33" t="s">
        <v>1823</v>
      </c>
      <c r="T297" t="str">
        <f>'PLC EPS Base'!H298</f>
        <v>F_Sts[11]</v>
      </c>
      <c r="U297" t="s">
        <v>1824</v>
      </c>
      <c r="V297" t="s">
        <v>1541</v>
      </c>
      <c r="W297" t="s">
        <v>1538</v>
      </c>
      <c r="X297" t="s">
        <v>1547</v>
      </c>
      <c r="Y297" t="s">
        <v>1536</v>
      </c>
      <c r="Z297" t="s">
        <v>1831</v>
      </c>
      <c r="AA297" t="s">
        <v>1541</v>
      </c>
      <c r="AB297" t="s">
        <v>1538</v>
      </c>
      <c r="AC297" t="s">
        <v>1549</v>
      </c>
      <c r="AD297" t="s">
        <v>1536</v>
      </c>
      <c r="AE297" t="s">
        <v>1826</v>
      </c>
      <c r="AF297" t="s">
        <v>1541</v>
      </c>
      <c r="AG297" t="s">
        <v>1538</v>
      </c>
      <c r="AH297" t="s">
        <v>1551</v>
      </c>
      <c r="AI297" t="s">
        <v>1536</v>
      </c>
      <c r="AJ297" t="s">
        <v>1556</v>
      </c>
      <c r="AK297" t="s">
        <v>1553</v>
      </c>
    </row>
    <row r="298" spans="1:37" x14ac:dyDescent="0.3">
      <c r="A298" t="s">
        <v>1534</v>
      </c>
      <c r="B298" t="s">
        <v>1535</v>
      </c>
      <c r="C298" t="s">
        <v>1536</v>
      </c>
      <c r="D298" t="str">
        <f>CONCATENATE('PLC EPS Base'!B299,'PLC EPS Base'!C299)</f>
        <v>XF:23ID2-OP{Diag:01}F-Sts</v>
      </c>
      <c r="E298" t="s">
        <v>1537</v>
      </c>
      <c r="F298" t="s">
        <v>1538</v>
      </c>
      <c r="G298" t="s">
        <v>1539</v>
      </c>
      <c r="H298" t="s">
        <v>1536</v>
      </c>
      <c r="I298" t="s">
        <v>1822</v>
      </c>
      <c r="J298" t="s">
        <v>1541</v>
      </c>
      <c r="K298" t="s">
        <v>1538</v>
      </c>
      <c r="L298" t="s">
        <v>1542</v>
      </c>
      <c r="M298" t="s">
        <v>1536</v>
      </c>
      <c r="N298" t="s">
        <v>1543</v>
      </c>
      <c r="O298" t="s">
        <v>1541</v>
      </c>
      <c r="P298" t="s">
        <v>1538</v>
      </c>
      <c r="Q298" t="s">
        <v>1544</v>
      </c>
      <c r="R298" t="s">
        <v>1536</v>
      </c>
      <c r="S298" s="33" t="s">
        <v>1823</v>
      </c>
      <c r="T298" t="str">
        <f>'PLC EPS Base'!H299</f>
        <v>F_Sts[12]</v>
      </c>
      <c r="U298" t="s">
        <v>1824</v>
      </c>
      <c r="V298" t="s">
        <v>1541</v>
      </c>
      <c r="W298" t="s">
        <v>1538</v>
      </c>
      <c r="X298" t="s">
        <v>1547</v>
      </c>
      <c r="Y298" t="s">
        <v>1536</v>
      </c>
      <c r="Z298" t="s">
        <v>1831</v>
      </c>
      <c r="AA298" t="s">
        <v>1541</v>
      </c>
      <c r="AB298" t="s">
        <v>1538</v>
      </c>
      <c r="AC298" t="s">
        <v>1549</v>
      </c>
      <c r="AD298" t="s">
        <v>1536</v>
      </c>
      <c r="AE298" t="s">
        <v>1826</v>
      </c>
      <c r="AF298" t="s">
        <v>1541</v>
      </c>
      <c r="AG298" t="s">
        <v>1538</v>
      </c>
      <c r="AH298" t="s">
        <v>1551</v>
      </c>
      <c r="AI298" t="s">
        <v>1536</v>
      </c>
      <c r="AJ298" t="s">
        <v>1556</v>
      </c>
      <c r="AK298" t="s">
        <v>1553</v>
      </c>
    </row>
    <row r="299" spans="1:37" x14ac:dyDescent="0.3">
      <c r="A299" t="s">
        <v>1534</v>
      </c>
      <c r="B299" t="s">
        <v>1535</v>
      </c>
      <c r="C299" t="s">
        <v>1536</v>
      </c>
      <c r="D299" t="str">
        <f>CONCATENATE('PLC EPS Base'!B300,'PLC EPS Base'!C300)</f>
        <v>XF:23IDA-OP:0{Msk:1}F-Sts</v>
      </c>
      <c r="E299" t="s">
        <v>1537</v>
      </c>
      <c r="F299" t="s">
        <v>1538</v>
      </c>
      <c r="G299" t="s">
        <v>1539</v>
      </c>
      <c r="H299" t="s">
        <v>1536</v>
      </c>
      <c r="I299" t="s">
        <v>1822</v>
      </c>
      <c r="J299" t="s">
        <v>1541</v>
      </c>
      <c r="K299" t="s">
        <v>1538</v>
      </c>
      <c r="L299" t="s">
        <v>1542</v>
      </c>
      <c r="M299" t="s">
        <v>1536</v>
      </c>
      <c r="N299" t="s">
        <v>1543</v>
      </c>
      <c r="O299" t="s">
        <v>1541</v>
      </c>
      <c r="P299" t="s">
        <v>1538</v>
      </c>
      <c r="Q299" t="s">
        <v>1544</v>
      </c>
      <c r="R299" t="s">
        <v>1536</v>
      </c>
      <c r="S299" s="33" t="s">
        <v>1823</v>
      </c>
      <c r="T299" t="str">
        <f>'PLC EPS Base'!H300</f>
        <v>F_Sts[13]</v>
      </c>
      <c r="U299" t="s">
        <v>1824</v>
      </c>
      <c r="V299" t="s">
        <v>1541</v>
      </c>
      <c r="W299" t="s">
        <v>1538</v>
      </c>
      <c r="X299" t="s">
        <v>1547</v>
      </c>
      <c r="Y299" t="s">
        <v>1536</v>
      </c>
      <c r="Z299" t="s">
        <v>1831</v>
      </c>
      <c r="AA299" t="s">
        <v>1541</v>
      </c>
      <c r="AB299" t="s">
        <v>1538</v>
      </c>
      <c r="AC299" t="s">
        <v>1549</v>
      </c>
      <c r="AD299" t="s">
        <v>1536</v>
      </c>
      <c r="AE299" t="s">
        <v>1826</v>
      </c>
      <c r="AF299" t="s">
        <v>1541</v>
      </c>
      <c r="AG299" t="s">
        <v>1538</v>
      </c>
      <c r="AH299" t="s">
        <v>1551</v>
      </c>
      <c r="AI299" t="s">
        <v>1536</v>
      </c>
      <c r="AJ299" t="s">
        <v>1552</v>
      </c>
      <c r="AK299" t="s">
        <v>1553</v>
      </c>
    </row>
    <row r="300" spans="1:37" x14ac:dyDescent="0.3">
      <c r="A300" t="s">
        <v>1534</v>
      </c>
      <c r="B300" t="s">
        <v>1535</v>
      </c>
      <c r="C300" t="s">
        <v>1536</v>
      </c>
      <c r="D300" t="str">
        <f>CONCATENATE('PLC EPS Base'!B301,'PLC EPS Base'!C301)</f>
        <v>XF:23IDA-OP:1{Msk:1}F-Sts</v>
      </c>
      <c r="E300" t="s">
        <v>1537</v>
      </c>
      <c r="F300" t="s">
        <v>1538</v>
      </c>
      <c r="G300" t="s">
        <v>1539</v>
      </c>
      <c r="H300" t="s">
        <v>1536</v>
      </c>
      <c r="I300" t="s">
        <v>1822</v>
      </c>
      <c r="J300" t="s">
        <v>1541</v>
      </c>
      <c r="K300" t="s">
        <v>1538</v>
      </c>
      <c r="L300" t="s">
        <v>1542</v>
      </c>
      <c r="M300" t="s">
        <v>1536</v>
      </c>
      <c r="N300" t="s">
        <v>1543</v>
      </c>
      <c r="O300" t="s">
        <v>1541</v>
      </c>
      <c r="P300" t="s">
        <v>1538</v>
      </c>
      <c r="Q300" t="s">
        <v>1544</v>
      </c>
      <c r="R300" t="s">
        <v>1536</v>
      </c>
      <c r="S300" s="33" t="s">
        <v>1823</v>
      </c>
      <c r="T300" t="str">
        <f>'PLC EPS Base'!H301</f>
        <v>F_Sts[14]</v>
      </c>
      <c r="U300" t="s">
        <v>1824</v>
      </c>
      <c r="V300" t="s">
        <v>1541</v>
      </c>
      <c r="W300" t="s">
        <v>1538</v>
      </c>
      <c r="X300" t="s">
        <v>1547</v>
      </c>
      <c r="Y300" t="s">
        <v>1536</v>
      </c>
      <c r="Z300" t="s">
        <v>1831</v>
      </c>
      <c r="AA300" t="s">
        <v>1541</v>
      </c>
      <c r="AB300" t="s">
        <v>1538</v>
      </c>
      <c r="AC300" t="s">
        <v>1549</v>
      </c>
      <c r="AD300" t="s">
        <v>1536</v>
      </c>
      <c r="AE300" t="s">
        <v>1826</v>
      </c>
      <c r="AF300" t="s">
        <v>1541</v>
      </c>
      <c r="AG300" t="s">
        <v>1538</v>
      </c>
      <c r="AH300" t="s">
        <v>1551</v>
      </c>
      <c r="AI300" t="s">
        <v>1536</v>
      </c>
      <c r="AJ300" t="s">
        <v>1552</v>
      </c>
      <c r="AK300" t="s">
        <v>1553</v>
      </c>
    </row>
    <row r="301" spans="1:37" x14ac:dyDescent="0.3">
      <c r="A301" t="s">
        <v>1534</v>
      </c>
      <c r="B301" t="s">
        <v>1535</v>
      </c>
      <c r="C301" t="s">
        <v>1536</v>
      </c>
      <c r="D301" t="str">
        <f>CONCATENATE('PLC EPS Base'!B302,'PLC EPS Base'!C302)</f>
        <v>XF:23IDA-OP:2{Msk:1}F-Sts</v>
      </c>
      <c r="E301" t="s">
        <v>1537</v>
      </c>
      <c r="F301" t="s">
        <v>1538</v>
      </c>
      <c r="G301" t="s">
        <v>1539</v>
      </c>
      <c r="H301" t="s">
        <v>1536</v>
      </c>
      <c r="I301" t="s">
        <v>1822</v>
      </c>
      <c r="J301" t="s">
        <v>1541</v>
      </c>
      <c r="K301" t="s">
        <v>1538</v>
      </c>
      <c r="L301" t="s">
        <v>1542</v>
      </c>
      <c r="M301" t="s">
        <v>1536</v>
      </c>
      <c r="N301" t="s">
        <v>1543</v>
      </c>
      <c r="O301" t="s">
        <v>1541</v>
      </c>
      <c r="P301" t="s">
        <v>1538</v>
      </c>
      <c r="Q301" t="s">
        <v>1544</v>
      </c>
      <c r="R301" t="s">
        <v>1536</v>
      </c>
      <c r="S301" s="33" t="s">
        <v>1823</v>
      </c>
      <c r="T301" t="str">
        <f>'PLC EPS Base'!H302</f>
        <v>F_Sts[15]</v>
      </c>
      <c r="U301" t="s">
        <v>1824</v>
      </c>
      <c r="V301" t="s">
        <v>1541</v>
      </c>
      <c r="W301" t="s">
        <v>1538</v>
      </c>
      <c r="X301" t="s">
        <v>1547</v>
      </c>
      <c r="Y301" t="s">
        <v>1536</v>
      </c>
      <c r="Z301" t="s">
        <v>1831</v>
      </c>
      <c r="AA301" t="s">
        <v>1541</v>
      </c>
      <c r="AB301" t="s">
        <v>1538</v>
      </c>
      <c r="AC301" t="s">
        <v>1549</v>
      </c>
      <c r="AD301" t="s">
        <v>1536</v>
      </c>
      <c r="AE301" t="s">
        <v>1826</v>
      </c>
      <c r="AF301" t="s">
        <v>1541</v>
      </c>
      <c r="AG301" t="s">
        <v>1538</v>
      </c>
      <c r="AH301" t="s">
        <v>1551</v>
      </c>
      <c r="AI301" t="s">
        <v>1536</v>
      </c>
      <c r="AJ301" t="s">
        <v>1552</v>
      </c>
      <c r="AK301" t="s">
        <v>1553</v>
      </c>
    </row>
    <row r="302" spans="1:37" x14ac:dyDescent="0.3">
      <c r="A302" t="s">
        <v>1534</v>
      </c>
      <c r="B302" t="s">
        <v>1535</v>
      </c>
      <c r="C302" t="s">
        <v>1536</v>
      </c>
      <c r="D302" t="str">
        <f>CONCATENATE('PLC EPS Base'!B303,'PLC EPS Base'!C303)</f>
        <v>XF:23IDA-OP:1{PSh}F-Sts</v>
      </c>
      <c r="E302" t="s">
        <v>1537</v>
      </c>
      <c r="F302" t="s">
        <v>1538</v>
      </c>
      <c r="G302" t="s">
        <v>1539</v>
      </c>
      <c r="H302" t="s">
        <v>1536</v>
      </c>
      <c r="I302" t="s">
        <v>1822</v>
      </c>
      <c r="J302" t="s">
        <v>1541</v>
      </c>
      <c r="K302" t="s">
        <v>1538</v>
      </c>
      <c r="L302" t="s">
        <v>1542</v>
      </c>
      <c r="M302" t="s">
        <v>1536</v>
      </c>
      <c r="N302" t="s">
        <v>1543</v>
      </c>
      <c r="O302" t="s">
        <v>1541</v>
      </c>
      <c r="P302" t="s">
        <v>1538</v>
      </c>
      <c r="Q302" t="s">
        <v>1544</v>
      </c>
      <c r="R302" t="s">
        <v>1536</v>
      </c>
      <c r="S302" s="33" t="s">
        <v>1823</v>
      </c>
      <c r="T302" t="str">
        <f>'PLC EPS Base'!H303</f>
        <v>F_Sts[16]</v>
      </c>
      <c r="U302" t="s">
        <v>1824</v>
      </c>
      <c r="V302" t="s">
        <v>1541</v>
      </c>
      <c r="W302" t="s">
        <v>1538</v>
      </c>
      <c r="X302" t="s">
        <v>1547</v>
      </c>
      <c r="Y302" t="s">
        <v>1536</v>
      </c>
      <c r="Z302" t="s">
        <v>1831</v>
      </c>
      <c r="AA302" t="s">
        <v>1541</v>
      </c>
      <c r="AB302" t="s">
        <v>1538</v>
      </c>
      <c r="AC302" t="s">
        <v>1549</v>
      </c>
      <c r="AD302" t="s">
        <v>1536</v>
      </c>
      <c r="AE302" t="s">
        <v>1826</v>
      </c>
      <c r="AF302" t="s">
        <v>1541</v>
      </c>
      <c r="AG302" t="s">
        <v>1538</v>
      </c>
      <c r="AH302" t="s">
        <v>1551</v>
      </c>
      <c r="AI302" t="s">
        <v>1536</v>
      </c>
      <c r="AJ302" t="s">
        <v>1552</v>
      </c>
      <c r="AK302" t="s">
        <v>1553</v>
      </c>
    </row>
    <row r="303" spans="1:37" x14ac:dyDescent="0.3">
      <c r="A303" t="s">
        <v>1534</v>
      </c>
      <c r="B303" t="s">
        <v>1535</v>
      </c>
      <c r="C303" t="s">
        <v>1536</v>
      </c>
      <c r="D303" t="str">
        <f>CONCATENATE('PLC EPS Base'!B304,'PLC EPS Base'!C304)</f>
        <v>XF:23IDA-OP:2{PSh}F-Sts</v>
      </c>
      <c r="E303" t="s">
        <v>1537</v>
      </c>
      <c r="F303" t="s">
        <v>1538</v>
      </c>
      <c r="G303" t="s">
        <v>1539</v>
      </c>
      <c r="H303" t="s">
        <v>1536</v>
      </c>
      <c r="I303" t="s">
        <v>1822</v>
      </c>
      <c r="J303" t="s">
        <v>1541</v>
      </c>
      <c r="K303" t="s">
        <v>1538</v>
      </c>
      <c r="L303" t="s">
        <v>1542</v>
      </c>
      <c r="M303" t="s">
        <v>1536</v>
      </c>
      <c r="N303" t="s">
        <v>1543</v>
      </c>
      <c r="O303" t="s">
        <v>1541</v>
      </c>
      <c r="P303" t="s">
        <v>1538</v>
      </c>
      <c r="Q303" t="s">
        <v>1544</v>
      </c>
      <c r="R303" t="s">
        <v>1536</v>
      </c>
      <c r="S303" s="33" t="s">
        <v>1823</v>
      </c>
      <c r="T303" t="str">
        <f>'PLC EPS Base'!H304</f>
        <v>F_Sts[17]</v>
      </c>
      <c r="U303" t="s">
        <v>1824</v>
      </c>
      <c r="V303" t="s">
        <v>1541</v>
      </c>
      <c r="W303" t="s">
        <v>1538</v>
      </c>
      <c r="X303" t="s">
        <v>1547</v>
      </c>
      <c r="Y303" t="s">
        <v>1536</v>
      </c>
      <c r="Z303" t="s">
        <v>1831</v>
      </c>
      <c r="AA303" t="s">
        <v>1541</v>
      </c>
      <c r="AB303" t="s">
        <v>1538</v>
      </c>
      <c r="AC303" t="s">
        <v>1549</v>
      </c>
      <c r="AD303" t="s">
        <v>1536</v>
      </c>
      <c r="AE303" t="s">
        <v>1826</v>
      </c>
      <c r="AF303" t="s">
        <v>1541</v>
      </c>
      <c r="AG303" t="s">
        <v>1538</v>
      </c>
      <c r="AH303" t="s">
        <v>1551</v>
      </c>
      <c r="AI303" t="s">
        <v>1536</v>
      </c>
      <c r="AJ303" t="s">
        <v>1552</v>
      </c>
      <c r="AK303" t="s">
        <v>1553</v>
      </c>
    </row>
    <row r="304" spans="1:37" x14ac:dyDescent="0.3">
      <c r="A304" t="s">
        <v>1534</v>
      </c>
      <c r="B304" t="s">
        <v>1535</v>
      </c>
      <c r="C304" t="s">
        <v>1536</v>
      </c>
      <c r="D304" t="str">
        <f>CONCATENATE('PLC EPS Base'!B305,'PLC EPS Base'!C305)</f>
        <v>XF:23ID1-OP{Mon-Msk}F-Sts</v>
      </c>
      <c r="E304" t="s">
        <v>1537</v>
      </c>
      <c r="F304" t="s">
        <v>1538</v>
      </c>
      <c r="G304" t="s">
        <v>1539</v>
      </c>
      <c r="H304" t="s">
        <v>1536</v>
      </c>
      <c r="I304" t="s">
        <v>1822</v>
      </c>
      <c r="J304" t="s">
        <v>1541</v>
      </c>
      <c r="K304" t="s">
        <v>1538</v>
      </c>
      <c r="L304" t="s">
        <v>1542</v>
      </c>
      <c r="M304" t="s">
        <v>1536</v>
      </c>
      <c r="N304" t="s">
        <v>1543</v>
      </c>
      <c r="O304" t="s">
        <v>1541</v>
      </c>
      <c r="P304" t="s">
        <v>1538</v>
      </c>
      <c r="Q304" t="s">
        <v>1544</v>
      </c>
      <c r="R304" t="s">
        <v>1536</v>
      </c>
      <c r="S304" s="33" t="s">
        <v>1823</v>
      </c>
      <c r="T304" t="str">
        <f>'PLC EPS Base'!H305</f>
        <v>F_Sts[18]</v>
      </c>
      <c r="U304" t="s">
        <v>1824</v>
      </c>
      <c r="V304" t="s">
        <v>1541</v>
      </c>
      <c r="W304" t="s">
        <v>1538</v>
      </c>
      <c r="X304" t="s">
        <v>1547</v>
      </c>
      <c r="Y304" t="s">
        <v>1536</v>
      </c>
      <c r="Z304" t="s">
        <v>1831</v>
      </c>
      <c r="AA304" t="s">
        <v>1541</v>
      </c>
      <c r="AB304" t="s">
        <v>1538</v>
      </c>
      <c r="AC304" t="s">
        <v>1549</v>
      </c>
      <c r="AD304" t="s">
        <v>1536</v>
      </c>
      <c r="AE304" t="s">
        <v>1826</v>
      </c>
      <c r="AF304" t="s">
        <v>1541</v>
      </c>
      <c r="AG304" t="s">
        <v>1538</v>
      </c>
      <c r="AH304" t="s">
        <v>1551</v>
      </c>
      <c r="AI304" t="s">
        <v>1536</v>
      </c>
      <c r="AJ304" t="s">
        <v>1552</v>
      </c>
      <c r="AK304" t="s">
        <v>1553</v>
      </c>
    </row>
    <row r="305" spans="1:37" x14ac:dyDescent="0.3">
      <c r="A305" t="s">
        <v>1534</v>
      </c>
      <c r="B305" t="s">
        <v>1535</v>
      </c>
      <c r="C305" t="s">
        <v>1536</v>
      </c>
      <c r="D305" t="str">
        <f>CONCATENATE('PLC EPS Base'!B306,'PLC EPS Base'!C306)</f>
        <v>XF:23ID2-OP{Mon-Msk}F-Sts</v>
      </c>
      <c r="E305" t="s">
        <v>1537</v>
      </c>
      <c r="F305" t="s">
        <v>1538</v>
      </c>
      <c r="G305" t="s">
        <v>1539</v>
      </c>
      <c r="H305" t="s">
        <v>1536</v>
      </c>
      <c r="I305" t="s">
        <v>1822</v>
      </c>
      <c r="J305" t="s">
        <v>1541</v>
      </c>
      <c r="K305" t="s">
        <v>1538</v>
      </c>
      <c r="L305" t="s">
        <v>1542</v>
      </c>
      <c r="M305" t="s">
        <v>1536</v>
      </c>
      <c r="N305" t="s">
        <v>1543</v>
      </c>
      <c r="O305" t="s">
        <v>1541</v>
      </c>
      <c r="P305" t="s">
        <v>1538</v>
      </c>
      <c r="Q305" t="s">
        <v>1544</v>
      </c>
      <c r="R305" t="s">
        <v>1536</v>
      </c>
      <c r="S305" s="33" t="s">
        <v>1823</v>
      </c>
      <c r="T305" t="str">
        <f>'PLC EPS Base'!H306</f>
        <v>F_Sts[19]</v>
      </c>
      <c r="U305" t="s">
        <v>1824</v>
      </c>
      <c r="V305" t="s">
        <v>1541</v>
      </c>
      <c r="W305" t="s">
        <v>1538</v>
      </c>
      <c r="X305" t="s">
        <v>1547</v>
      </c>
      <c r="Y305" t="s">
        <v>1536</v>
      </c>
      <c r="Z305" t="s">
        <v>1831</v>
      </c>
      <c r="AA305" t="s">
        <v>1541</v>
      </c>
      <c r="AB305" t="s">
        <v>1538</v>
      </c>
      <c r="AC305" t="s">
        <v>1549</v>
      </c>
      <c r="AD305" t="s">
        <v>1536</v>
      </c>
      <c r="AE305" t="s">
        <v>1826</v>
      </c>
      <c r="AF305" t="s">
        <v>1541</v>
      </c>
      <c r="AG305" t="s">
        <v>1538</v>
      </c>
      <c r="AH305" t="s">
        <v>1551</v>
      </c>
      <c r="AI305" t="s">
        <v>1536</v>
      </c>
      <c r="AJ305" t="s">
        <v>1552</v>
      </c>
      <c r="AK305" t="s">
        <v>1553</v>
      </c>
    </row>
    <row r="306" spans="1:37" x14ac:dyDescent="0.3">
      <c r="A306" t="s">
        <v>1534</v>
      </c>
      <c r="B306" t="s">
        <v>1535</v>
      </c>
      <c r="C306" t="s">
        <v>1536</v>
      </c>
      <c r="D306" t="str">
        <f>CONCATENATE('PLC EPS Base'!B307,'PLC EPS Base'!C307)</f>
        <v>XF:23IDA-UT{Circuit:1}F-Sts</v>
      </c>
      <c r="E306" t="s">
        <v>1537</v>
      </c>
      <c r="F306" t="s">
        <v>1538</v>
      </c>
      <c r="G306" t="s">
        <v>1539</v>
      </c>
      <c r="H306" t="s">
        <v>1536</v>
      </c>
      <c r="I306" t="s">
        <v>1822</v>
      </c>
      <c r="J306" t="s">
        <v>1541</v>
      </c>
      <c r="K306" t="s">
        <v>1538</v>
      </c>
      <c r="L306" t="s">
        <v>1542</v>
      </c>
      <c r="M306" t="s">
        <v>1536</v>
      </c>
      <c r="N306" t="s">
        <v>1543</v>
      </c>
      <c r="O306" t="s">
        <v>1541</v>
      </c>
      <c r="P306" t="s">
        <v>1538</v>
      </c>
      <c r="Q306" t="s">
        <v>1544</v>
      </c>
      <c r="R306" t="s">
        <v>1536</v>
      </c>
      <c r="S306" s="33" t="s">
        <v>1823</v>
      </c>
      <c r="T306" t="str">
        <f>'PLC EPS Base'!H307</f>
        <v>F_Sts[20]</v>
      </c>
      <c r="U306" t="s">
        <v>1824</v>
      </c>
      <c r="V306" t="s">
        <v>1541</v>
      </c>
      <c r="W306" t="s">
        <v>1538</v>
      </c>
      <c r="X306" t="s">
        <v>1547</v>
      </c>
      <c r="Y306" t="s">
        <v>1536</v>
      </c>
      <c r="Z306" t="s">
        <v>1831</v>
      </c>
      <c r="AA306" t="s">
        <v>1541</v>
      </c>
      <c r="AB306" t="s">
        <v>1538</v>
      </c>
      <c r="AC306" t="s">
        <v>1549</v>
      </c>
      <c r="AD306" t="s">
        <v>1536</v>
      </c>
      <c r="AE306" t="s">
        <v>1826</v>
      </c>
      <c r="AF306" t="s">
        <v>1541</v>
      </c>
      <c r="AK306" t="s">
        <v>1553</v>
      </c>
    </row>
    <row r="307" spans="1:37" x14ac:dyDescent="0.3">
      <c r="A307" t="s">
        <v>1534</v>
      </c>
      <c r="B307" t="s">
        <v>1535</v>
      </c>
      <c r="C307" t="s">
        <v>1536</v>
      </c>
      <c r="D307" t="str">
        <f>CONCATENATE('PLC EPS Base'!B308,'PLC EPS Base'!C308)</f>
        <v>XF:23IDA-UT{Circuit:10}F-Sts</v>
      </c>
      <c r="E307" t="s">
        <v>1537</v>
      </c>
      <c r="F307" t="s">
        <v>1538</v>
      </c>
      <c r="G307" t="s">
        <v>1539</v>
      </c>
      <c r="H307" t="s">
        <v>1536</v>
      </c>
      <c r="I307" t="s">
        <v>1822</v>
      </c>
      <c r="J307" t="s">
        <v>1541</v>
      </c>
      <c r="K307" t="s">
        <v>1538</v>
      </c>
      <c r="L307" t="s">
        <v>1542</v>
      </c>
      <c r="M307" t="s">
        <v>1536</v>
      </c>
      <c r="N307" t="s">
        <v>1543</v>
      </c>
      <c r="O307" t="s">
        <v>1541</v>
      </c>
      <c r="P307" t="s">
        <v>1538</v>
      </c>
      <c r="Q307" t="s">
        <v>1544</v>
      </c>
      <c r="R307" t="s">
        <v>1536</v>
      </c>
      <c r="S307" s="33" t="s">
        <v>1823</v>
      </c>
      <c r="T307" t="str">
        <f>'PLC EPS Base'!H308</f>
        <v>F_Sts[21]</v>
      </c>
      <c r="U307" t="s">
        <v>1824</v>
      </c>
      <c r="V307" t="s">
        <v>1541</v>
      </c>
      <c r="W307" t="s">
        <v>1538</v>
      </c>
      <c r="X307" t="s">
        <v>1547</v>
      </c>
      <c r="Y307" t="s">
        <v>1536</v>
      </c>
      <c r="Z307" t="s">
        <v>1831</v>
      </c>
      <c r="AA307" t="s">
        <v>1541</v>
      </c>
      <c r="AB307" t="s">
        <v>1538</v>
      </c>
      <c r="AC307" t="s">
        <v>1549</v>
      </c>
      <c r="AD307" t="s">
        <v>1536</v>
      </c>
      <c r="AE307" t="s">
        <v>1826</v>
      </c>
      <c r="AF307" t="s">
        <v>1541</v>
      </c>
      <c r="AK307" t="s">
        <v>1553</v>
      </c>
    </row>
    <row r="308" spans="1:37" x14ac:dyDescent="0.3">
      <c r="A308" t="s">
        <v>1534</v>
      </c>
      <c r="B308" t="s">
        <v>1535</v>
      </c>
      <c r="C308" t="s">
        <v>1536</v>
      </c>
      <c r="D308" t="str">
        <f>CONCATENATE('PLC EPS Base'!B309,'PLC EPS Base'!C309)</f>
        <v>XF:23IDA-UT{DI}F-Sts</v>
      </c>
      <c r="E308" t="s">
        <v>1537</v>
      </c>
      <c r="F308" t="s">
        <v>1538</v>
      </c>
      <c r="G308" t="s">
        <v>1539</v>
      </c>
      <c r="H308" t="s">
        <v>1536</v>
      </c>
      <c r="I308" t="s">
        <v>1822</v>
      </c>
      <c r="J308" t="s">
        <v>1541</v>
      </c>
      <c r="K308" t="s">
        <v>1538</v>
      </c>
      <c r="L308" t="s">
        <v>1542</v>
      </c>
      <c r="M308" t="s">
        <v>1536</v>
      </c>
      <c r="N308" t="s">
        <v>1543</v>
      </c>
      <c r="O308" t="s">
        <v>1541</v>
      </c>
      <c r="P308" t="s">
        <v>1538</v>
      </c>
      <c r="Q308" t="s">
        <v>1544</v>
      </c>
      <c r="R308" t="s">
        <v>1536</v>
      </c>
      <c r="S308" s="33" t="s">
        <v>1823</v>
      </c>
      <c r="T308" t="str">
        <f>'PLC EPS Base'!H309</f>
        <v>F_Sts[22]</v>
      </c>
      <c r="U308" t="s">
        <v>1824</v>
      </c>
      <c r="V308" t="s">
        <v>1541</v>
      </c>
      <c r="W308" t="s">
        <v>1538</v>
      </c>
      <c r="X308" t="s">
        <v>1547</v>
      </c>
      <c r="Y308" t="s">
        <v>1536</v>
      </c>
      <c r="Z308" t="s">
        <v>1831</v>
      </c>
      <c r="AA308" t="s">
        <v>1541</v>
      </c>
      <c r="AB308" t="s">
        <v>1538</v>
      </c>
      <c r="AC308" t="s">
        <v>1549</v>
      </c>
      <c r="AD308" t="s">
        <v>1536</v>
      </c>
      <c r="AE308" t="s">
        <v>1826</v>
      </c>
      <c r="AF308" t="s">
        <v>1541</v>
      </c>
      <c r="AG308" t="s">
        <v>1538</v>
      </c>
      <c r="AH308" t="s">
        <v>1551</v>
      </c>
      <c r="AI308" t="s">
        <v>1536</v>
      </c>
      <c r="AJ308" t="s">
        <v>1552</v>
      </c>
      <c r="AK308" t="s">
        <v>1553</v>
      </c>
    </row>
    <row r="309" spans="1:37" x14ac:dyDescent="0.3">
      <c r="A309" t="s">
        <v>1534</v>
      </c>
      <c r="B309" t="s">
        <v>1535</v>
      </c>
      <c r="C309" t="s">
        <v>1536</v>
      </c>
      <c r="D309" t="str">
        <f>CONCATENATE('PLC EPS Base'!B310,'PLC EPS Base'!C310)</f>
        <v>XF:23IDA-UT{DI}P:Supply-Sts</v>
      </c>
      <c r="E309" t="s">
        <v>1537</v>
      </c>
      <c r="F309" t="s">
        <v>1538</v>
      </c>
      <c r="G309" t="s">
        <v>1539</v>
      </c>
      <c r="H309" t="s">
        <v>1536</v>
      </c>
      <c r="I309" t="s">
        <v>1822</v>
      </c>
      <c r="J309" t="s">
        <v>1541</v>
      </c>
      <c r="K309" t="s">
        <v>1538</v>
      </c>
      <c r="L309" t="s">
        <v>1542</v>
      </c>
      <c r="M309" t="s">
        <v>1536</v>
      </c>
      <c r="N309" t="s">
        <v>1543</v>
      </c>
      <c r="O309" t="s">
        <v>1541</v>
      </c>
      <c r="P309" t="s">
        <v>1538</v>
      </c>
      <c r="Q309" t="s">
        <v>1544</v>
      </c>
      <c r="R309" t="s">
        <v>1536</v>
      </c>
      <c r="S309" s="33" t="s">
        <v>1823</v>
      </c>
      <c r="T309" t="str">
        <f>'PLC EPS Base'!H310</f>
        <v>F_Sts[23]</v>
      </c>
      <c r="U309" t="s">
        <v>1824</v>
      </c>
      <c r="V309" t="s">
        <v>1541</v>
      </c>
      <c r="W309" t="s">
        <v>1538</v>
      </c>
      <c r="X309" t="s">
        <v>1547</v>
      </c>
      <c r="Y309" t="s">
        <v>1536</v>
      </c>
      <c r="Z309" t="s">
        <v>1831</v>
      </c>
      <c r="AA309" t="s">
        <v>1541</v>
      </c>
      <c r="AB309" t="s">
        <v>1538</v>
      </c>
      <c r="AC309" t="s">
        <v>1549</v>
      </c>
      <c r="AD309" t="s">
        <v>1536</v>
      </c>
      <c r="AE309" t="s">
        <v>1826</v>
      </c>
      <c r="AF309" t="s">
        <v>1541</v>
      </c>
      <c r="AG309" t="s">
        <v>1538</v>
      </c>
      <c r="AH309" t="s">
        <v>1551</v>
      </c>
      <c r="AI309" t="s">
        <v>1536</v>
      </c>
      <c r="AJ309" t="s">
        <v>1552</v>
      </c>
      <c r="AK309" t="s">
        <v>1553</v>
      </c>
    </row>
    <row r="310" spans="1:37" x14ac:dyDescent="0.3">
      <c r="A310" t="s">
        <v>1534</v>
      </c>
      <c r="B310" t="s">
        <v>1535</v>
      </c>
      <c r="C310" t="s">
        <v>1536</v>
      </c>
      <c r="D310" t="str">
        <f>CONCATENATE('PLC EPS Base'!B311,'PLC EPS Base'!C311)</f>
        <v>XF:23IDA-UT{DI}P:Return-Sts</v>
      </c>
      <c r="E310" t="s">
        <v>1537</v>
      </c>
      <c r="F310" t="s">
        <v>1538</v>
      </c>
      <c r="G310" t="s">
        <v>1539</v>
      </c>
      <c r="H310" t="s">
        <v>1536</v>
      </c>
      <c r="I310" t="s">
        <v>1822</v>
      </c>
      <c r="J310" t="s">
        <v>1541</v>
      </c>
      <c r="K310" t="s">
        <v>1538</v>
      </c>
      <c r="L310" t="s">
        <v>1542</v>
      </c>
      <c r="M310" t="s">
        <v>1536</v>
      </c>
      <c r="N310" t="s">
        <v>1543</v>
      </c>
      <c r="O310" t="s">
        <v>1541</v>
      </c>
      <c r="P310" t="s">
        <v>1538</v>
      </c>
      <c r="Q310" t="s">
        <v>1544</v>
      </c>
      <c r="R310" t="s">
        <v>1536</v>
      </c>
      <c r="S310" s="33" t="s">
        <v>1823</v>
      </c>
      <c r="T310" t="str">
        <f>'PLC EPS Base'!H311</f>
        <v>F_Sts[24]</v>
      </c>
      <c r="U310" t="s">
        <v>1824</v>
      </c>
      <c r="V310" t="s">
        <v>1541</v>
      </c>
      <c r="W310" t="s">
        <v>1538</v>
      </c>
      <c r="X310" t="s">
        <v>1547</v>
      </c>
      <c r="Y310" t="s">
        <v>1536</v>
      </c>
      <c r="Z310" t="s">
        <v>1831</v>
      </c>
      <c r="AA310" t="s">
        <v>1541</v>
      </c>
      <c r="AB310" t="s">
        <v>1538</v>
      </c>
      <c r="AC310" t="s">
        <v>1549</v>
      </c>
      <c r="AD310" t="s">
        <v>1536</v>
      </c>
      <c r="AE310" t="s">
        <v>1826</v>
      </c>
      <c r="AF310" t="s">
        <v>1541</v>
      </c>
      <c r="AG310" t="s">
        <v>1538</v>
      </c>
      <c r="AH310" t="s">
        <v>1551</v>
      </c>
      <c r="AI310" t="s">
        <v>1536</v>
      </c>
      <c r="AJ310" t="s">
        <v>1552</v>
      </c>
      <c r="AK310" t="s">
        <v>1553</v>
      </c>
    </row>
    <row r="311" spans="1:37" x14ac:dyDescent="0.3">
      <c r="A311" t="s">
        <v>1534</v>
      </c>
      <c r="B311" t="s">
        <v>1535</v>
      </c>
      <c r="C311" t="s">
        <v>1536</v>
      </c>
      <c r="D311" t="str">
        <f>CONCATENATE('PLC EPS Base'!B312,'PLC EPS Base'!C312)</f>
        <v>XF:23ID1-UT{DI}P:Supply-Sts</v>
      </c>
      <c r="E311" t="s">
        <v>1537</v>
      </c>
      <c r="F311" t="s">
        <v>1538</v>
      </c>
      <c r="G311" t="s">
        <v>1539</v>
      </c>
      <c r="H311" t="s">
        <v>1536</v>
      </c>
      <c r="I311" t="s">
        <v>1822</v>
      </c>
      <c r="J311" t="s">
        <v>1541</v>
      </c>
      <c r="K311" t="s">
        <v>1538</v>
      </c>
      <c r="L311" t="s">
        <v>1542</v>
      </c>
      <c r="M311" t="s">
        <v>1536</v>
      </c>
      <c r="N311" t="s">
        <v>1543</v>
      </c>
      <c r="O311" t="s">
        <v>1541</v>
      </c>
      <c r="P311" t="s">
        <v>1538</v>
      </c>
      <c r="Q311" t="s">
        <v>1544</v>
      </c>
      <c r="R311" t="s">
        <v>1536</v>
      </c>
      <c r="S311" s="33" t="s">
        <v>1823</v>
      </c>
      <c r="T311" t="str">
        <f>'PLC EPS Base'!H312</f>
        <v>F_Sts[25]</v>
      </c>
      <c r="U311" t="s">
        <v>1824</v>
      </c>
      <c r="V311" t="s">
        <v>1541</v>
      </c>
      <c r="W311" t="s">
        <v>1538</v>
      </c>
      <c r="X311" t="s">
        <v>1547</v>
      </c>
      <c r="Y311" t="s">
        <v>1536</v>
      </c>
      <c r="Z311" t="s">
        <v>1831</v>
      </c>
      <c r="AA311" t="s">
        <v>1541</v>
      </c>
      <c r="AB311" t="s">
        <v>1538</v>
      </c>
      <c r="AC311" t="s">
        <v>1549</v>
      </c>
      <c r="AD311" t="s">
        <v>1536</v>
      </c>
      <c r="AE311" t="s">
        <v>1826</v>
      </c>
      <c r="AF311" t="s">
        <v>1541</v>
      </c>
      <c r="AG311" t="s">
        <v>1538</v>
      </c>
      <c r="AH311" t="s">
        <v>1551</v>
      </c>
      <c r="AI311" t="s">
        <v>1536</v>
      </c>
      <c r="AJ311" t="s">
        <v>1552</v>
      </c>
      <c r="AK311" t="s">
        <v>1553</v>
      </c>
    </row>
    <row r="312" spans="1:37" x14ac:dyDescent="0.3">
      <c r="A312" t="s">
        <v>1534</v>
      </c>
      <c r="B312" t="s">
        <v>1535</v>
      </c>
      <c r="C312" t="s">
        <v>1536</v>
      </c>
      <c r="D312" t="str">
        <f>CONCATENATE('PLC EPS Base'!B313,'PLC EPS Base'!C313)</f>
        <v>XF:23ID1-UT{DI}P:Return-Sts</v>
      </c>
      <c r="E312" t="s">
        <v>1537</v>
      </c>
      <c r="F312" t="s">
        <v>1538</v>
      </c>
      <c r="G312" t="s">
        <v>1539</v>
      </c>
      <c r="H312" t="s">
        <v>1536</v>
      </c>
      <c r="I312" t="s">
        <v>1822</v>
      </c>
      <c r="J312" t="s">
        <v>1541</v>
      </c>
      <c r="K312" t="s">
        <v>1538</v>
      </c>
      <c r="L312" t="s">
        <v>1542</v>
      </c>
      <c r="M312" t="s">
        <v>1536</v>
      </c>
      <c r="N312" t="s">
        <v>1543</v>
      </c>
      <c r="O312" t="s">
        <v>1541</v>
      </c>
      <c r="P312" t="s">
        <v>1538</v>
      </c>
      <c r="Q312" t="s">
        <v>1544</v>
      </c>
      <c r="R312" t="s">
        <v>1536</v>
      </c>
      <c r="S312" s="33" t="s">
        <v>1823</v>
      </c>
      <c r="T312" t="str">
        <f>'PLC EPS Base'!H313</f>
        <v>F_Sts[26]</v>
      </c>
      <c r="U312" t="s">
        <v>1824</v>
      </c>
      <c r="V312" t="s">
        <v>1541</v>
      </c>
      <c r="W312" t="s">
        <v>1538</v>
      </c>
      <c r="X312" t="s">
        <v>1547</v>
      </c>
      <c r="Y312" t="s">
        <v>1536</v>
      </c>
      <c r="Z312" t="s">
        <v>1831</v>
      </c>
      <c r="AA312" t="s">
        <v>1541</v>
      </c>
      <c r="AB312" t="s">
        <v>1538</v>
      </c>
      <c r="AC312" t="s">
        <v>1549</v>
      </c>
      <c r="AD312" t="s">
        <v>1536</v>
      </c>
      <c r="AE312" t="s">
        <v>1826</v>
      </c>
      <c r="AF312" t="s">
        <v>1541</v>
      </c>
      <c r="AG312" t="s">
        <v>1538</v>
      </c>
      <c r="AH312" t="s">
        <v>1551</v>
      </c>
      <c r="AI312" t="s">
        <v>1536</v>
      </c>
      <c r="AJ312" t="s">
        <v>1552</v>
      </c>
      <c r="AK312" t="s">
        <v>1553</v>
      </c>
    </row>
    <row r="313" spans="1:37" x14ac:dyDescent="0.3">
      <c r="A313" t="s">
        <v>1534</v>
      </c>
      <c r="B313" t="s">
        <v>1535</v>
      </c>
      <c r="C313" t="s">
        <v>1536</v>
      </c>
      <c r="D313" t="str">
        <f>CONCATENATE('PLC EPS Base'!B314,'PLC EPS Base'!C314)</f>
        <v>XF:23IDA-OP:0{Msk:1}T:1-Sts</v>
      </c>
      <c r="E313" t="s">
        <v>1537</v>
      </c>
      <c r="F313" t="s">
        <v>1538</v>
      </c>
      <c r="G313" t="s">
        <v>1539</v>
      </c>
      <c r="H313" t="s">
        <v>1536</v>
      </c>
      <c r="I313" t="s">
        <v>1822</v>
      </c>
      <c r="J313" t="s">
        <v>1541</v>
      </c>
      <c r="K313" t="s">
        <v>1538</v>
      </c>
      <c r="L313" t="s">
        <v>1542</v>
      </c>
      <c r="M313" t="s">
        <v>1536</v>
      </c>
      <c r="N313" t="s">
        <v>1543</v>
      </c>
      <c r="O313" t="s">
        <v>1541</v>
      </c>
      <c r="P313" t="s">
        <v>1538</v>
      </c>
      <c r="Q313" t="s">
        <v>1544</v>
      </c>
      <c r="R313" t="s">
        <v>1536</v>
      </c>
      <c r="S313" s="33" t="s">
        <v>1823</v>
      </c>
      <c r="T313" t="str">
        <f>'PLC EPS Base'!H314</f>
        <v>IDA_T_Sts[0]</v>
      </c>
      <c r="U313" t="s">
        <v>1824</v>
      </c>
      <c r="V313" t="s">
        <v>1541</v>
      </c>
      <c r="W313" t="s">
        <v>1538</v>
      </c>
      <c r="X313" t="s">
        <v>1547</v>
      </c>
      <c r="Y313" t="s">
        <v>1536</v>
      </c>
      <c r="Z313" t="s">
        <v>1831</v>
      </c>
      <c r="AA313" t="s">
        <v>1541</v>
      </c>
      <c r="AB313" t="s">
        <v>1538</v>
      </c>
      <c r="AC313" t="s">
        <v>1549</v>
      </c>
      <c r="AD313" t="s">
        <v>1536</v>
      </c>
      <c r="AE313" t="s">
        <v>1826</v>
      </c>
      <c r="AF313" t="s">
        <v>1541</v>
      </c>
      <c r="AG313" t="s">
        <v>1538</v>
      </c>
      <c r="AH313" t="s">
        <v>1551</v>
      </c>
      <c r="AI313" t="s">
        <v>1536</v>
      </c>
      <c r="AJ313" t="s">
        <v>1556</v>
      </c>
      <c r="AK313" t="s">
        <v>1553</v>
      </c>
    </row>
    <row r="314" spans="1:37" x14ac:dyDescent="0.3">
      <c r="A314" t="s">
        <v>1534</v>
      </c>
      <c r="B314" t="s">
        <v>1535</v>
      </c>
      <c r="C314" t="s">
        <v>1536</v>
      </c>
      <c r="D314" t="str">
        <f>CONCATENATE('PLC EPS Base'!B315,'PLC EPS Base'!C315)</f>
        <v>XF:23IDA-OP:0{Msk:1}T:2-Sts</v>
      </c>
      <c r="E314" t="s">
        <v>1537</v>
      </c>
      <c r="F314" t="s">
        <v>1538</v>
      </c>
      <c r="G314" t="s">
        <v>1539</v>
      </c>
      <c r="H314" t="s">
        <v>1536</v>
      </c>
      <c r="I314" t="s">
        <v>1822</v>
      </c>
      <c r="J314" t="s">
        <v>1541</v>
      </c>
      <c r="K314" t="s">
        <v>1538</v>
      </c>
      <c r="L314" t="s">
        <v>1542</v>
      </c>
      <c r="M314" t="s">
        <v>1536</v>
      </c>
      <c r="N314" t="s">
        <v>1543</v>
      </c>
      <c r="O314" t="s">
        <v>1541</v>
      </c>
      <c r="P314" t="s">
        <v>1538</v>
      </c>
      <c r="Q314" t="s">
        <v>1544</v>
      </c>
      <c r="R314" t="s">
        <v>1536</v>
      </c>
      <c r="S314" s="33" t="s">
        <v>1823</v>
      </c>
      <c r="T314" t="str">
        <f>'PLC EPS Base'!H315</f>
        <v>IDA_T_Sts[1]</v>
      </c>
      <c r="U314" t="s">
        <v>1824</v>
      </c>
      <c r="V314" t="s">
        <v>1541</v>
      </c>
      <c r="W314" t="s">
        <v>1538</v>
      </c>
      <c r="X314" t="s">
        <v>1547</v>
      </c>
      <c r="Y314" t="s">
        <v>1536</v>
      </c>
      <c r="Z314" t="s">
        <v>1831</v>
      </c>
      <c r="AA314" t="s">
        <v>1541</v>
      </c>
      <c r="AB314" t="s">
        <v>1538</v>
      </c>
      <c r="AC314" t="s">
        <v>1549</v>
      </c>
      <c r="AD314" t="s">
        <v>1536</v>
      </c>
      <c r="AE314" t="s">
        <v>1826</v>
      </c>
      <c r="AF314" t="s">
        <v>1541</v>
      </c>
      <c r="AG314" t="s">
        <v>1538</v>
      </c>
      <c r="AH314" t="s">
        <v>1551</v>
      </c>
      <c r="AI314" t="s">
        <v>1536</v>
      </c>
      <c r="AJ314" t="s">
        <v>1556</v>
      </c>
      <c r="AK314" t="s">
        <v>1553</v>
      </c>
    </row>
    <row r="315" spans="1:37" x14ac:dyDescent="0.3">
      <c r="A315" t="s">
        <v>1534</v>
      </c>
      <c r="B315" t="s">
        <v>1535</v>
      </c>
      <c r="C315" t="s">
        <v>1536</v>
      </c>
      <c r="D315" t="str">
        <f>CONCATENATE('PLC EPS Base'!B316,'PLC EPS Base'!C316)</f>
        <v>XF:23IDA-OP:1{Mir:1-Msk}T:1-Sts</v>
      </c>
      <c r="E315" t="s">
        <v>1537</v>
      </c>
      <c r="F315" t="s">
        <v>1538</v>
      </c>
      <c r="G315" t="s">
        <v>1539</v>
      </c>
      <c r="H315" t="s">
        <v>1536</v>
      </c>
      <c r="I315" t="s">
        <v>1822</v>
      </c>
      <c r="J315" t="s">
        <v>1541</v>
      </c>
      <c r="K315" t="s">
        <v>1538</v>
      </c>
      <c r="L315" t="s">
        <v>1542</v>
      </c>
      <c r="M315" t="s">
        <v>1536</v>
      </c>
      <c r="N315" t="s">
        <v>1543</v>
      </c>
      <c r="O315" t="s">
        <v>1541</v>
      </c>
      <c r="P315" t="s">
        <v>1538</v>
      </c>
      <c r="Q315" t="s">
        <v>1544</v>
      </c>
      <c r="R315" t="s">
        <v>1536</v>
      </c>
      <c r="S315" s="33" t="s">
        <v>1823</v>
      </c>
      <c r="T315" t="str">
        <f>'PLC EPS Base'!H316</f>
        <v>IDA_T_Sts[2]</v>
      </c>
      <c r="U315" t="s">
        <v>1824</v>
      </c>
      <c r="V315" t="s">
        <v>1541</v>
      </c>
      <c r="W315" t="s">
        <v>1538</v>
      </c>
      <c r="X315" t="s">
        <v>1547</v>
      </c>
      <c r="Y315" t="s">
        <v>1536</v>
      </c>
      <c r="Z315" t="s">
        <v>1831</v>
      </c>
      <c r="AA315" t="s">
        <v>1541</v>
      </c>
      <c r="AB315" t="s">
        <v>1538</v>
      </c>
      <c r="AC315" t="s">
        <v>1549</v>
      </c>
      <c r="AD315" t="s">
        <v>1536</v>
      </c>
      <c r="AE315" t="s">
        <v>1826</v>
      </c>
      <c r="AF315" t="s">
        <v>1541</v>
      </c>
      <c r="AG315" t="s">
        <v>1538</v>
      </c>
      <c r="AH315" t="s">
        <v>1551</v>
      </c>
      <c r="AI315" t="s">
        <v>1536</v>
      </c>
      <c r="AJ315" t="s">
        <v>1556</v>
      </c>
      <c r="AK315" t="s">
        <v>1553</v>
      </c>
    </row>
    <row r="316" spans="1:37" x14ac:dyDescent="0.3">
      <c r="A316" t="s">
        <v>1534</v>
      </c>
      <c r="B316" t="s">
        <v>1535</v>
      </c>
      <c r="C316" t="s">
        <v>1536</v>
      </c>
      <c r="D316" t="str">
        <f>CONCATENATE('PLC EPS Base'!B317,'PLC EPS Base'!C317)</f>
        <v>XF:23IDA-OP:1{Mir:1-Msk}T:2-Sts</v>
      </c>
      <c r="E316" t="s">
        <v>1537</v>
      </c>
      <c r="F316" t="s">
        <v>1538</v>
      </c>
      <c r="G316" t="s">
        <v>1539</v>
      </c>
      <c r="H316" t="s">
        <v>1536</v>
      </c>
      <c r="I316" t="s">
        <v>1822</v>
      </c>
      <c r="J316" t="s">
        <v>1541</v>
      </c>
      <c r="K316" t="s">
        <v>1538</v>
      </c>
      <c r="L316" t="s">
        <v>1542</v>
      </c>
      <c r="M316" t="s">
        <v>1536</v>
      </c>
      <c r="N316" t="s">
        <v>1543</v>
      </c>
      <c r="O316" t="s">
        <v>1541</v>
      </c>
      <c r="P316" t="s">
        <v>1538</v>
      </c>
      <c r="Q316" t="s">
        <v>1544</v>
      </c>
      <c r="R316" t="s">
        <v>1536</v>
      </c>
      <c r="S316" s="33" t="s">
        <v>1823</v>
      </c>
      <c r="T316" t="str">
        <f>'PLC EPS Base'!H317</f>
        <v>IDA_T_Sts[3]</v>
      </c>
      <c r="U316" t="s">
        <v>1824</v>
      </c>
      <c r="V316" t="s">
        <v>1541</v>
      </c>
      <c r="W316" t="s">
        <v>1538</v>
      </c>
      <c r="X316" t="s">
        <v>1547</v>
      </c>
      <c r="Y316" t="s">
        <v>1536</v>
      </c>
      <c r="Z316" t="s">
        <v>1831</v>
      </c>
      <c r="AA316" t="s">
        <v>1541</v>
      </c>
      <c r="AB316" t="s">
        <v>1538</v>
      </c>
      <c r="AC316" t="s">
        <v>1549</v>
      </c>
      <c r="AD316" t="s">
        <v>1536</v>
      </c>
      <c r="AE316" t="s">
        <v>1826</v>
      </c>
      <c r="AF316" t="s">
        <v>1541</v>
      </c>
      <c r="AG316" t="s">
        <v>1538</v>
      </c>
      <c r="AH316" t="s">
        <v>1551</v>
      </c>
      <c r="AI316" t="s">
        <v>1536</v>
      </c>
      <c r="AJ316" t="s">
        <v>1556</v>
      </c>
      <c r="AK316" t="s">
        <v>1553</v>
      </c>
    </row>
    <row r="317" spans="1:37" x14ac:dyDescent="0.3">
      <c r="A317" t="s">
        <v>1534</v>
      </c>
      <c r="B317" t="s">
        <v>1535</v>
      </c>
      <c r="C317" t="s">
        <v>1536</v>
      </c>
      <c r="D317" t="str">
        <f>CONCATENATE('PLC EPS Base'!B318,'PLC EPS Base'!C318)</f>
        <v>XF:23IDA-OP:1{Mir:1}T:1-Sts</v>
      </c>
      <c r="E317" t="s">
        <v>1537</v>
      </c>
      <c r="F317" t="s">
        <v>1538</v>
      </c>
      <c r="G317" t="s">
        <v>1539</v>
      </c>
      <c r="H317" t="s">
        <v>1536</v>
      </c>
      <c r="I317" t="s">
        <v>1822</v>
      </c>
      <c r="J317" t="s">
        <v>1541</v>
      </c>
      <c r="K317" t="s">
        <v>1538</v>
      </c>
      <c r="L317" t="s">
        <v>1542</v>
      </c>
      <c r="M317" t="s">
        <v>1536</v>
      </c>
      <c r="N317" t="s">
        <v>1543</v>
      </c>
      <c r="O317" t="s">
        <v>1541</v>
      </c>
      <c r="P317" t="s">
        <v>1538</v>
      </c>
      <c r="Q317" t="s">
        <v>1544</v>
      </c>
      <c r="R317" t="s">
        <v>1536</v>
      </c>
      <c r="S317" s="33" t="s">
        <v>1823</v>
      </c>
      <c r="T317" t="str">
        <f>'PLC EPS Base'!H318</f>
        <v>IDA_T_Sts[4]</v>
      </c>
      <c r="U317" t="s">
        <v>1824</v>
      </c>
      <c r="V317" t="s">
        <v>1541</v>
      </c>
      <c r="W317" t="s">
        <v>1538</v>
      </c>
      <c r="X317" t="s">
        <v>1547</v>
      </c>
      <c r="Y317" t="s">
        <v>1536</v>
      </c>
      <c r="Z317" t="s">
        <v>1831</v>
      </c>
      <c r="AA317" t="s">
        <v>1541</v>
      </c>
      <c r="AB317" t="s">
        <v>1538</v>
      </c>
      <c r="AC317" t="s">
        <v>1549</v>
      </c>
      <c r="AD317" t="s">
        <v>1536</v>
      </c>
      <c r="AE317" t="s">
        <v>1826</v>
      </c>
      <c r="AF317" t="s">
        <v>1541</v>
      </c>
      <c r="AG317" t="s">
        <v>1538</v>
      </c>
      <c r="AH317" t="s">
        <v>1551</v>
      </c>
      <c r="AI317" t="s">
        <v>1536</v>
      </c>
      <c r="AJ317" t="s">
        <v>1556</v>
      </c>
      <c r="AK317" t="s">
        <v>1553</v>
      </c>
    </row>
    <row r="318" spans="1:37" x14ac:dyDescent="0.3">
      <c r="A318" t="s">
        <v>1534</v>
      </c>
      <c r="B318" t="s">
        <v>1535</v>
      </c>
      <c r="C318" t="s">
        <v>1536</v>
      </c>
      <c r="D318" t="str">
        <f>CONCATENATE('PLC EPS Base'!B319,'PLC EPS Base'!C319)</f>
        <v>XF:23IDA-OP:1{Mir:1}T:2-Sts</v>
      </c>
      <c r="E318" t="s">
        <v>1537</v>
      </c>
      <c r="F318" t="s">
        <v>1538</v>
      </c>
      <c r="G318" t="s">
        <v>1539</v>
      </c>
      <c r="H318" t="s">
        <v>1536</v>
      </c>
      <c r="I318" t="s">
        <v>1822</v>
      </c>
      <c r="J318" t="s">
        <v>1541</v>
      </c>
      <c r="K318" t="s">
        <v>1538</v>
      </c>
      <c r="L318" t="s">
        <v>1542</v>
      </c>
      <c r="M318" t="s">
        <v>1536</v>
      </c>
      <c r="N318" t="s">
        <v>1543</v>
      </c>
      <c r="O318" t="s">
        <v>1541</v>
      </c>
      <c r="P318" t="s">
        <v>1538</v>
      </c>
      <c r="Q318" t="s">
        <v>1544</v>
      </c>
      <c r="R318" t="s">
        <v>1536</v>
      </c>
      <c r="S318" s="33" t="s">
        <v>1823</v>
      </c>
      <c r="T318" t="str">
        <f>'PLC EPS Base'!H319</f>
        <v>IDA_T_Sts[5]</v>
      </c>
      <c r="U318" t="s">
        <v>1824</v>
      </c>
      <c r="V318" t="s">
        <v>1541</v>
      </c>
      <c r="W318" t="s">
        <v>1538</v>
      </c>
      <c r="X318" t="s">
        <v>1547</v>
      </c>
      <c r="Y318" t="s">
        <v>1536</v>
      </c>
      <c r="Z318" t="s">
        <v>1831</v>
      </c>
      <c r="AA318" t="s">
        <v>1541</v>
      </c>
      <c r="AB318" t="s">
        <v>1538</v>
      </c>
      <c r="AC318" t="s">
        <v>1549</v>
      </c>
      <c r="AD318" t="s">
        <v>1536</v>
      </c>
      <c r="AE318" t="s">
        <v>1826</v>
      </c>
      <c r="AF318" t="s">
        <v>1541</v>
      </c>
      <c r="AG318" t="s">
        <v>1538</v>
      </c>
      <c r="AH318" t="s">
        <v>1551</v>
      </c>
      <c r="AI318" t="s">
        <v>1536</v>
      </c>
      <c r="AJ318" t="s">
        <v>1556</v>
      </c>
      <c r="AK318" t="s">
        <v>1553</v>
      </c>
    </row>
    <row r="319" spans="1:37" x14ac:dyDescent="0.3">
      <c r="A319" t="s">
        <v>1534</v>
      </c>
      <c r="B319" t="s">
        <v>1535</v>
      </c>
      <c r="C319" t="s">
        <v>1536</v>
      </c>
      <c r="D319" t="str">
        <f>CONCATENATE('PLC EPS Base'!B320,'PLC EPS Base'!C320)</f>
        <v>XF:23IDA-OP:1{Msk:1}T:1-Sts</v>
      </c>
      <c r="E319" t="s">
        <v>1537</v>
      </c>
      <c r="F319" t="s">
        <v>1538</v>
      </c>
      <c r="G319" t="s">
        <v>1539</v>
      </c>
      <c r="H319" t="s">
        <v>1536</v>
      </c>
      <c r="I319" t="s">
        <v>1822</v>
      </c>
      <c r="J319" t="s">
        <v>1541</v>
      </c>
      <c r="K319" t="s">
        <v>1538</v>
      </c>
      <c r="L319" t="s">
        <v>1542</v>
      </c>
      <c r="M319" t="s">
        <v>1536</v>
      </c>
      <c r="N319" t="s">
        <v>1543</v>
      </c>
      <c r="O319" t="s">
        <v>1541</v>
      </c>
      <c r="P319" t="s">
        <v>1538</v>
      </c>
      <c r="Q319" t="s">
        <v>1544</v>
      </c>
      <c r="R319" t="s">
        <v>1536</v>
      </c>
      <c r="S319" s="33" t="s">
        <v>1823</v>
      </c>
      <c r="T319" t="str">
        <f>'PLC EPS Base'!H320</f>
        <v>IDA_T_Sts[6]</v>
      </c>
      <c r="U319" t="s">
        <v>1824</v>
      </c>
      <c r="V319" t="s">
        <v>1541</v>
      </c>
      <c r="W319" t="s">
        <v>1538</v>
      </c>
      <c r="X319" t="s">
        <v>1547</v>
      </c>
      <c r="Y319" t="s">
        <v>1536</v>
      </c>
      <c r="Z319" t="s">
        <v>1831</v>
      </c>
      <c r="AA319" t="s">
        <v>1541</v>
      </c>
      <c r="AB319" t="s">
        <v>1538</v>
      </c>
      <c r="AC319" t="s">
        <v>1549</v>
      </c>
      <c r="AD319" t="s">
        <v>1536</v>
      </c>
      <c r="AE319" t="s">
        <v>1826</v>
      </c>
      <c r="AF319" t="s">
        <v>1541</v>
      </c>
      <c r="AG319" t="s">
        <v>1538</v>
      </c>
      <c r="AH319" t="s">
        <v>1551</v>
      </c>
      <c r="AI319" t="s">
        <v>1536</v>
      </c>
      <c r="AJ319" t="s">
        <v>1556</v>
      </c>
      <c r="AK319" t="s">
        <v>1553</v>
      </c>
    </row>
    <row r="320" spans="1:37" x14ac:dyDescent="0.3">
      <c r="A320" t="s">
        <v>1534</v>
      </c>
      <c r="B320" t="s">
        <v>1535</v>
      </c>
      <c r="C320" t="s">
        <v>1536</v>
      </c>
      <c r="D320" t="str">
        <f>CONCATENATE('PLC EPS Base'!B321,'PLC EPS Base'!C321)</f>
        <v>XF:23IDA-OP:1{Msk:1}T:2-Sts</v>
      </c>
      <c r="E320" t="s">
        <v>1537</v>
      </c>
      <c r="F320" t="s">
        <v>1538</v>
      </c>
      <c r="G320" t="s">
        <v>1539</v>
      </c>
      <c r="H320" t="s">
        <v>1536</v>
      </c>
      <c r="I320" t="s">
        <v>1822</v>
      </c>
      <c r="J320" t="s">
        <v>1541</v>
      </c>
      <c r="K320" t="s">
        <v>1538</v>
      </c>
      <c r="L320" t="s">
        <v>1542</v>
      </c>
      <c r="M320" t="s">
        <v>1536</v>
      </c>
      <c r="N320" t="s">
        <v>1543</v>
      </c>
      <c r="O320" t="s">
        <v>1541</v>
      </c>
      <c r="P320" t="s">
        <v>1538</v>
      </c>
      <c r="Q320" t="s">
        <v>1544</v>
      </c>
      <c r="R320" t="s">
        <v>1536</v>
      </c>
      <c r="S320" s="33" t="s">
        <v>1823</v>
      </c>
      <c r="T320" t="str">
        <f>'PLC EPS Base'!H321</f>
        <v>IDA_T_Sts[7]</v>
      </c>
      <c r="U320" t="s">
        <v>1824</v>
      </c>
      <c r="V320" t="s">
        <v>1541</v>
      </c>
      <c r="W320" t="s">
        <v>1538</v>
      </c>
      <c r="X320" t="s">
        <v>1547</v>
      </c>
      <c r="Y320" t="s">
        <v>1536</v>
      </c>
      <c r="Z320" t="s">
        <v>1831</v>
      </c>
      <c r="AA320" t="s">
        <v>1541</v>
      </c>
      <c r="AB320" t="s">
        <v>1538</v>
      </c>
      <c r="AC320" t="s">
        <v>1549</v>
      </c>
      <c r="AD320" t="s">
        <v>1536</v>
      </c>
      <c r="AE320" t="s">
        <v>1826</v>
      </c>
      <c r="AF320" t="s">
        <v>1541</v>
      </c>
      <c r="AG320" t="s">
        <v>1538</v>
      </c>
      <c r="AH320" t="s">
        <v>1551</v>
      </c>
      <c r="AI320" t="s">
        <v>1536</v>
      </c>
      <c r="AJ320" t="s">
        <v>1556</v>
      </c>
      <c r="AK320" t="s">
        <v>1553</v>
      </c>
    </row>
    <row r="321" spans="1:37" x14ac:dyDescent="0.3">
      <c r="A321" t="s">
        <v>1534</v>
      </c>
      <c r="B321" t="s">
        <v>1535</v>
      </c>
      <c r="C321" t="s">
        <v>1536</v>
      </c>
      <c r="D321" t="str">
        <f>CONCATENATE('PLC EPS Base'!B322,'PLC EPS Base'!C322)</f>
        <v>XF:23IDA-OP:1{FS:1}T-Sts</v>
      </c>
      <c r="E321" t="s">
        <v>1537</v>
      </c>
      <c r="F321" t="s">
        <v>1538</v>
      </c>
      <c r="G321" t="s">
        <v>1539</v>
      </c>
      <c r="H321" t="s">
        <v>1536</v>
      </c>
      <c r="I321" t="s">
        <v>1822</v>
      </c>
      <c r="J321" t="s">
        <v>1541</v>
      </c>
      <c r="K321" t="s">
        <v>1538</v>
      </c>
      <c r="L321" t="s">
        <v>1542</v>
      </c>
      <c r="M321" t="s">
        <v>1536</v>
      </c>
      <c r="N321" t="s">
        <v>1543</v>
      </c>
      <c r="O321" t="s">
        <v>1541</v>
      </c>
      <c r="P321" t="s">
        <v>1538</v>
      </c>
      <c r="Q321" t="s">
        <v>1544</v>
      </c>
      <c r="R321" t="s">
        <v>1536</v>
      </c>
      <c r="S321" s="33" t="s">
        <v>1823</v>
      </c>
      <c r="T321" t="str">
        <f>'PLC EPS Base'!H322</f>
        <v>IDA_T_Sts[8]</v>
      </c>
      <c r="U321" t="s">
        <v>1824</v>
      </c>
      <c r="V321" t="s">
        <v>1541</v>
      </c>
      <c r="W321" t="s">
        <v>1538</v>
      </c>
      <c r="X321" t="s">
        <v>1547</v>
      </c>
      <c r="Y321" t="s">
        <v>1536</v>
      </c>
      <c r="Z321" t="s">
        <v>1831</v>
      </c>
      <c r="AA321" t="s">
        <v>1541</v>
      </c>
      <c r="AB321" t="s">
        <v>1538</v>
      </c>
      <c r="AC321" t="s">
        <v>1549</v>
      </c>
      <c r="AD321" t="s">
        <v>1536</v>
      </c>
      <c r="AE321" t="s">
        <v>1826</v>
      </c>
      <c r="AF321" t="s">
        <v>1541</v>
      </c>
      <c r="AG321" t="s">
        <v>1538</v>
      </c>
      <c r="AH321" t="s">
        <v>1551</v>
      </c>
      <c r="AI321" t="s">
        <v>1536</v>
      </c>
      <c r="AJ321" t="s">
        <v>1556</v>
      </c>
      <c r="AK321" t="s">
        <v>1553</v>
      </c>
    </row>
    <row r="322" spans="1:37" x14ac:dyDescent="0.3">
      <c r="A322" t="s">
        <v>1534</v>
      </c>
      <c r="B322" t="s">
        <v>1535</v>
      </c>
      <c r="C322" t="s">
        <v>1536</v>
      </c>
      <c r="D322" t="str">
        <f>CONCATENATE('PLC EPS Base'!B323,'PLC EPS Base'!C323)</f>
        <v>XF:23IDA-OP:2{Mir:1A-Msk}T:1-Sts</v>
      </c>
      <c r="E322" t="s">
        <v>1537</v>
      </c>
      <c r="F322" t="s">
        <v>1538</v>
      </c>
      <c r="G322" t="s">
        <v>1539</v>
      </c>
      <c r="H322" t="s">
        <v>1536</v>
      </c>
      <c r="I322" t="s">
        <v>1822</v>
      </c>
      <c r="J322" t="s">
        <v>1541</v>
      </c>
      <c r="K322" t="s">
        <v>1538</v>
      </c>
      <c r="L322" t="s">
        <v>1542</v>
      </c>
      <c r="M322" t="s">
        <v>1536</v>
      </c>
      <c r="N322" t="s">
        <v>1543</v>
      </c>
      <c r="O322" t="s">
        <v>1541</v>
      </c>
      <c r="P322" t="s">
        <v>1538</v>
      </c>
      <c r="Q322" t="s">
        <v>1544</v>
      </c>
      <c r="R322" t="s">
        <v>1536</v>
      </c>
      <c r="S322" s="33" t="s">
        <v>1823</v>
      </c>
      <c r="T322" t="str">
        <f>'PLC EPS Base'!H323</f>
        <v>IDA_T_Sts[9]</v>
      </c>
      <c r="U322" t="s">
        <v>1824</v>
      </c>
      <c r="V322" t="s">
        <v>1541</v>
      </c>
      <c r="W322" t="s">
        <v>1538</v>
      </c>
      <c r="X322" t="s">
        <v>1547</v>
      </c>
      <c r="Y322" t="s">
        <v>1536</v>
      </c>
      <c r="Z322" t="s">
        <v>1831</v>
      </c>
      <c r="AA322" t="s">
        <v>1541</v>
      </c>
      <c r="AB322" t="s">
        <v>1538</v>
      </c>
      <c r="AC322" t="s">
        <v>1549</v>
      </c>
      <c r="AD322" t="s">
        <v>1536</v>
      </c>
      <c r="AE322" t="s">
        <v>1826</v>
      </c>
      <c r="AF322" t="s">
        <v>1541</v>
      </c>
      <c r="AG322" t="s">
        <v>1538</v>
      </c>
      <c r="AH322" t="s">
        <v>1551</v>
      </c>
      <c r="AI322" t="s">
        <v>1536</v>
      </c>
      <c r="AJ322" t="s">
        <v>1556</v>
      </c>
      <c r="AK322" t="s">
        <v>1553</v>
      </c>
    </row>
    <row r="323" spans="1:37" x14ac:dyDescent="0.3">
      <c r="A323" t="s">
        <v>1534</v>
      </c>
      <c r="B323" t="s">
        <v>1535</v>
      </c>
      <c r="C323" t="s">
        <v>1536</v>
      </c>
      <c r="D323" t="str">
        <f>CONCATENATE('PLC EPS Base'!B324,'PLC EPS Base'!C324)</f>
        <v>XF:23IDA-OP:2{Mir:1B-Msk}T:1-Sts</v>
      </c>
      <c r="E323" t="s">
        <v>1537</v>
      </c>
      <c r="F323" t="s">
        <v>1538</v>
      </c>
      <c r="G323" t="s">
        <v>1539</v>
      </c>
      <c r="H323" t="s">
        <v>1536</v>
      </c>
      <c r="I323" t="s">
        <v>1822</v>
      </c>
      <c r="J323" t="s">
        <v>1541</v>
      </c>
      <c r="K323" t="s">
        <v>1538</v>
      </c>
      <c r="L323" t="s">
        <v>1542</v>
      </c>
      <c r="M323" t="s">
        <v>1536</v>
      </c>
      <c r="N323" t="s">
        <v>1543</v>
      </c>
      <c r="O323" t="s">
        <v>1541</v>
      </c>
      <c r="P323" t="s">
        <v>1538</v>
      </c>
      <c r="Q323" t="s">
        <v>1544</v>
      </c>
      <c r="R323" t="s">
        <v>1536</v>
      </c>
      <c r="S323" s="33" t="s">
        <v>1823</v>
      </c>
      <c r="T323" t="str">
        <f>'PLC EPS Base'!H324</f>
        <v>IDA_T_Sts[10]</v>
      </c>
      <c r="U323" t="s">
        <v>1824</v>
      </c>
      <c r="V323" t="s">
        <v>1541</v>
      </c>
      <c r="W323" t="s">
        <v>1538</v>
      </c>
      <c r="X323" t="s">
        <v>1547</v>
      </c>
      <c r="Y323" t="s">
        <v>1536</v>
      </c>
      <c r="Z323" t="s">
        <v>1831</v>
      </c>
      <c r="AA323" t="s">
        <v>1541</v>
      </c>
      <c r="AB323" t="s">
        <v>1538</v>
      </c>
      <c r="AC323" t="s">
        <v>1549</v>
      </c>
      <c r="AD323" t="s">
        <v>1536</v>
      </c>
      <c r="AE323" t="s">
        <v>1826</v>
      </c>
      <c r="AF323" t="s">
        <v>1541</v>
      </c>
      <c r="AG323" t="s">
        <v>1538</v>
      </c>
      <c r="AH323" t="s">
        <v>1551</v>
      </c>
      <c r="AI323" t="s">
        <v>1536</v>
      </c>
      <c r="AJ323" t="s">
        <v>1556</v>
      </c>
      <c r="AK323" t="s">
        <v>1553</v>
      </c>
    </row>
    <row r="324" spans="1:37" x14ac:dyDescent="0.3">
      <c r="A324" t="s">
        <v>1534</v>
      </c>
      <c r="B324" t="s">
        <v>1535</v>
      </c>
      <c r="C324" t="s">
        <v>1536</v>
      </c>
      <c r="D324" t="str">
        <f>CONCATENATE('PLC EPS Base'!B325,'PLC EPS Base'!C325)</f>
        <v>XF:23IDA-OP:2{Mir:1A}T:1-Sts</v>
      </c>
      <c r="E324" t="s">
        <v>1537</v>
      </c>
      <c r="F324" t="s">
        <v>1538</v>
      </c>
      <c r="G324" t="s">
        <v>1539</v>
      </c>
      <c r="H324" t="s">
        <v>1536</v>
      </c>
      <c r="I324" t="s">
        <v>1822</v>
      </c>
      <c r="J324" t="s">
        <v>1541</v>
      </c>
      <c r="K324" t="s">
        <v>1538</v>
      </c>
      <c r="L324" t="s">
        <v>1542</v>
      </c>
      <c r="M324" t="s">
        <v>1536</v>
      </c>
      <c r="N324" t="s">
        <v>1543</v>
      </c>
      <c r="O324" t="s">
        <v>1541</v>
      </c>
      <c r="P324" t="s">
        <v>1538</v>
      </c>
      <c r="Q324" t="s">
        <v>1544</v>
      </c>
      <c r="R324" t="s">
        <v>1536</v>
      </c>
      <c r="S324" s="33" t="s">
        <v>1823</v>
      </c>
      <c r="T324" t="str">
        <f>'PLC EPS Base'!H325</f>
        <v>IDA_T_Sts[11]</v>
      </c>
      <c r="U324" t="s">
        <v>1824</v>
      </c>
      <c r="V324" t="s">
        <v>1541</v>
      </c>
      <c r="W324" t="s">
        <v>1538</v>
      </c>
      <c r="X324" t="s">
        <v>1547</v>
      </c>
      <c r="Y324" t="s">
        <v>1536</v>
      </c>
      <c r="Z324" t="s">
        <v>1831</v>
      </c>
      <c r="AA324" t="s">
        <v>1541</v>
      </c>
      <c r="AB324" t="s">
        <v>1538</v>
      </c>
      <c r="AC324" t="s">
        <v>1549</v>
      </c>
      <c r="AD324" t="s">
        <v>1536</v>
      </c>
      <c r="AE324" t="s">
        <v>1826</v>
      </c>
      <c r="AF324" t="s">
        <v>1541</v>
      </c>
      <c r="AG324" t="s">
        <v>1538</v>
      </c>
      <c r="AH324" t="s">
        <v>1551</v>
      </c>
      <c r="AI324" t="s">
        <v>1536</v>
      </c>
      <c r="AJ324" t="s">
        <v>1556</v>
      </c>
      <c r="AK324" t="s">
        <v>1553</v>
      </c>
    </row>
    <row r="325" spans="1:37" x14ac:dyDescent="0.3">
      <c r="A325" t="s">
        <v>1534</v>
      </c>
      <c r="B325" t="s">
        <v>1535</v>
      </c>
      <c r="C325" t="s">
        <v>1536</v>
      </c>
      <c r="D325" t="str">
        <f>CONCATENATE('PLC EPS Base'!B326,'PLC EPS Base'!C326)</f>
        <v>XF:23IDA-OP:2{Mir:1B}T:1-Sts</v>
      </c>
      <c r="E325" t="s">
        <v>1537</v>
      </c>
      <c r="F325" t="s">
        <v>1538</v>
      </c>
      <c r="G325" t="s">
        <v>1539</v>
      </c>
      <c r="H325" t="s">
        <v>1536</v>
      </c>
      <c r="I325" t="s">
        <v>1822</v>
      </c>
      <c r="J325" t="s">
        <v>1541</v>
      </c>
      <c r="K325" t="s">
        <v>1538</v>
      </c>
      <c r="L325" t="s">
        <v>1542</v>
      </c>
      <c r="M325" t="s">
        <v>1536</v>
      </c>
      <c r="N325" t="s">
        <v>1543</v>
      </c>
      <c r="O325" t="s">
        <v>1541</v>
      </c>
      <c r="P325" t="s">
        <v>1538</v>
      </c>
      <c r="Q325" t="s">
        <v>1544</v>
      </c>
      <c r="R325" t="s">
        <v>1536</v>
      </c>
      <c r="S325" s="33" t="s">
        <v>1823</v>
      </c>
      <c r="T325" t="str">
        <f>'PLC EPS Base'!H326</f>
        <v>IDA_T_Sts[12]</v>
      </c>
      <c r="U325" t="s">
        <v>1824</v>
      </c>
      <c r="V325" t="s">
        <v>1541</v>
      </c>
      <c r="W325" t="s">
        <v>1538</v>
      </c>
      <c r="X325" t="s">
        <v>1547</v>
      </c>
      <c r="Y325" t="s">
        <v>1536</v>
      </c>
      <c r="Z325" t="s">
        <v>1831</v>
      </c>
      <c r="AA325" t="s">
        <v>1541</v>
      </c>
      <c r="AB325" t="s">
        <v>1538</v>
      </c>
      <c r="AC325" t="s">
        <v>1549</v>
      </c>
      <c r="AD325" t="s">
        <v>1536</v>
      </c>
      <c r="AE325" t="s">
        <v>1826</v>
      </c>
      <c r="AF325" t="s">
        <v>1541</v>
      </c>
      <c r="AG325" t="s">
        <v>1538</v>
      </c>
      <c r="AH325" t="s">
        <v>1551</v>
      </c>
      <c r="AI325" t="s">
        <v>1536</v>
      </c>
      <c r="AJ325" t="s">
        <v>1556</v>
      </c>
      <c r="AK325" t="s">
        <v>1553</v>
      </c>
    </row>
    <row r="326" spans="1:37" x14ac:dyDescent="0.3">
      <c r="A326" t="s">
        <v>1534</v>
      </c>
      <c r="B326" t="s">
        <v>1535</v>
      </c>
      <c r="C326" t="s">
        <v>1536</v>
      </c>
      <c r="D326" t="str">
        <f>CONCATENATE('PLC EPS Base'!B327,'PLC EPS Base'!C327)</f>
        <v>XF:23IDA-OP:2{Mir:1A-Msk}T:2-Sts</v>
      </c>
      <c r="E326" t="s">
        <v>1537</v>
      </c>
      <c r="F326" t="s">
        <v>1538</v>
      </c>
      <c r="G326" t="s">
        <v>1539</v>
      </c>
      <c r="H326" t="s">
        <v>1536</v>
      </c>
      <c r="I326" t="s">
        <v>1822</v>
      </c>
      <c r="J326" t="s">
        <v>1541</v>
      </c>
      <c r="K326" t="s">
        <v>1538</v>
      </c>
      <c r="L326" t="s">
        <v>1542</v>
      </c>
      <c r="M326" t="s">
        <v>1536</v>
      </c>
      <c r="N326" t="s">
        <v>1543</v>
      </c>
      <c r="O326" t="s">
        <v>1541</v>
      </c>
      <c r="P326" t="s">
        <v>1538</v>
      </c>
      <c r="Q326" t="s">
        <v>1544</v>
      </c>
      <c r="R326" t="s">
        <v>1536</v>
      </c>
      <c r="S326" s="33" t="s">
        <v>1823</v>
      </c>
      <c r="T326" t="str">
        <f>'PLC EPS Base'!H327</f>
        <v>IDA_T_Sts[13]</v>
      </c>
      <c r="U326" t="s">
        <v>1824</v>
      </c>
      <c r="V326" t="s">
        <v>1541</v>
      </c>
      <c r="W326" t="s">
        <v>1538</v>
      </c>
      <c r="X326" t="s">
        <v>1547</v>
      </c>
      <c r="Y326" t="s">
        <v>1536</v>
      </c>
      <c r="Z326" t="s">
        <v>1831</v>
      </c>
      <c r="AA326" t="s">
        <v>1541</v>
      </c>
      <c r="AB326" t="s">
        <v>1538</v>
      </c>
      <c r="AC326" t="s">
        <v>1549</v>
      </c>
      <c r="AD326" t="s">
        <v>1536</v>
      </c>
      <c r="AE326" t="s">
        <v>1826</v>
      </c>
      <c r="AF326" t="s">
        <v>1541</v>
      </c>
      <c r="AG326" t="s">
        <v>1538</v>
      </c>
      <c r="AH326" t="s">
        <v>1551</v>
      </c>
      <c r="AI326" t="s">
        <v>1536</v>
      </c>
      <c r="AJ326" t="s">
        <v>1556</v>
      </c>
      <c r="AK326" t="s">
        <v>1553</v>
      </c>
    </row>
    <row r="327" spans="1:37" x14ac:dyDescent="0.3">
      <c r="A327" t="s">
        <v>1534</v>
      </c>
      <c r="B327" t="s">
        <v>1535</v>
      </c>
      <c r="C327" t="s">
        <v>1536</v>
      </c>
      <c r="D327" t="str">
        <f>CONCATENATE('PLC EPS Base'!B328,'PLC EPS Base'!C328)</f>
        <v>XF:23IDA-OP:2{Mir:1B-Msk}T:2-Sts</v>
      </c>
      <c r="E327" t="s">
        <v>1537</v>
      </c>
      <c r="F327" t="s">
        <v>1538</v>
      </c>
      <c r="G327" t="s">
        <v>1539</v>
      </c>
      <c r="H327" t="s">
        <v>1536</v>
      </c>
      <c r="I327" t="s">
        <v>1822</v>
      </c>
      <c r="J327" t="s">
        <v>1541</v>
      </c>
      <c r="K327" t="s">
        <v>1538</v>
      </c>
      <c r="L327" t="s">
        <v>1542</v>
      </c>
      <c r="M327" t="s">
        <v>1536</v>
      </c>
      <c r="N327" t="s">
        <v>1543</v>
      </c>
      <c r="O327" t="s">
        <v>1541</v>
      </c>
      <c r="P327" t="s">
        <v>1538</v>
      </c>
      <c r="Q327" t="s">
        <v>1544</v>
      </c>
      <c r="R327" t="s">
        <v>1536</v>
      </c>
      <c r="S327" s="33" t="s">
        <v>1823</v>
      </c>
      <c r="T327" t="str">
        <f>'PLC EPS Base'!H328</f>
        <v>IDA_T_Sts[14]</v>
      </c>
      <c r="U327" t="s">
        <v>1824</v>
      </c>
      <c r="V327" t="s">
        <v>1541</v>
      </c>
      <c r="W327" t="s">
        <v>1538</v>
      </c>
      <c r="X327" t="s">
        <v>1547</v>
      </c>
      <c r="Y327" t="s">
        <v>1536</v>
      </c>
      <c r="Z327" t="s">
        <v>1831</v>
      </c>
      <c r="AA327" t="s">
        <v>1541</v>
      </c>
      <c r="AB327" t="s">
        <v>1538</v>
      </c>
      <c r="AC327" t="s">
        <v>1549</v>
      </c>
      <c r="AD327" t="s">
        <v>1536</v>
      </c>
      <c r="AE327" t="s">
        <v>1826</v>
      </c>
      <c r="AF327" t="s">
        <v>1541</v>
      </c>
      <c r="AG327" t="s">
        <v>1538</v>
      </c>
      <c r="AH327" t="s">
        <v>1551</v>
      </c>
      <c r="AI327" t="s">
        <v>1536</v>
      </c>
      <c r="AJ327" t="s">
        <v>1556</v>
      </c>
      <c r="AK327" t="s">
        <v>1553</v>
      </c>
    </row>
    <row r="328" spans="1:37" x14ac:dyDescent="0.3">
      <c r="A328" t="s">
        <v>1534</v>
      </c>
      <c r="B328" t="s">
        <v>1535</v>
      </c>
      <c r="C328" t="s">
        <v>1536</v>
      </c>
      <c r="D328" t="str">
        <f>CONCATENATE('PLC EPS Base'!B329,'PLC EPS Base'!C329)</f>
        <v>XF:23IDA-OP:2{Mir:1A}T:2-Sts</v>
      </c>
      <c r="E328" t="s">
        <v>1537</v>
      </c>
      <c r="F328" t="s">
        <v>1538</v>
      </c>
      <c r="G328" t="s">
        <v>1539</v>
      </c>
      <c r="H328" t="s">
        <v>1536</v>
      </c>
      <c r="I328" t="s">
        <v>1822</v>
      </c>
      <c r="J328" t="s">
        <v>1541</v>
      </c>
      <c r="K328" t="s">
        <v>1538</v>
      </c>
      <c r="L328" t="s">
        <v>1542</v>
      </c>
      <c r="M328" t="s">
        <v>1536</v>
      </c>
      <c r="N328" t="s">
        <v>1543</v>
      </c>
      <c r="O328" t="s">
        <v>1541</v>
      </c>
      <c r="P328" t="s">
        <v>1538</v>
      </c>
      <c r="Q328" t="s">
        <v>1544</v>
      </c>
      <c r="R328" t="s">
        <v>1536</v>
      </c>
      <c r="S328" s="33" t="s">
        <v>1823</v>
      </c>
      <c r="T328" t="str">
        <f>'PLC EPS Base'!H329</f>
        <v>IDA_T_Sts[15]</v>
      </c>
      <c r="U328" t="s">
        <v>1824</v>
      </c>
      <c r="V328" t="s">
        <v>1541</v>
      </c>
      <c r="W328" t="s">
        <v>1538</v>
      </c>
      <c r="X328" t="s">
        <v>1547</v>
      </c>
      <c r="Y328" t="s">
        <v>1536</v>
      </c>
      <c r="Z328" t="s">
        <v>1831</v>
      </c>
      <c r="AA328" t="s">
        <v>1541</v>
      </c>
      <c r="AB328" t="s">
        <v>1538</v>
      </c>
      <c r="AC328" t="s">
        <v>1549</v>
      </c>
      <c r="AD328" t="s">
        <v>1536</v>
      </c>
      <c r="AE328" t="s">
        <v>1826</v>
      </c>
      <c r="AF328" t="s">
        <v>1541</v>
      </c>
      <c r="AG328" t="s">
        <v>1538</v>
      </c>
      <c r="AH328" t="s">
        <v>1551</v>
      </c>
      <c r="AI328" t="s">
        <v>1536</v>
      </c>
      <c r="AJ328" t="s">
        <v>1556</v>
      </c>
      <c r="AK328" t="s">
        <v>1553</v>
      </c>
    </row>
    <row r="329" spans="1:37" x14ac:dyDescent="0.3">
      <c r="A329" t="s">
        <v>1534</v>
      </c>
      <c r="B329" t="s">
        <v>1535</v>
      </c>
      <c r="C329" t="s">
        <v>1536</v>
      </c>
      <c r="D329" t="str">
        <f>CONCATENATE('PLC EPS Base'!B330,'PLC EPS Base'!C330)</f>
        <v>XF:23IDA-OP:2{Mir:1B}T:2-Sts</v>
      </c>
      <c r="E329" t="s">
        <v>1537</v>
      </c>
      <c r="F329" t="s">
        <v>1538</v>
      </c>
      <c r="G329" t="s">
        <v>1539</v>
      </c>
      <c r="H329" t="s">
        <v>1536</v>
      </c>
      <c r="I329" t="s">
        <v>1822</v>
      </c>
      <c r="J329" t="s">
        <v>1541</v>
      </c>
      <c r="K329" t="s">
        <v>1538</v>
      </c>
      <c r="L329" t="s">
        <v>1542</v>
      </c>
      <c r="M329" t="s">
        <v>1536</v>
      </c>
      <c r="N329" t="s">
        <v>1543</v>
      </c>
      <c r="O329" t="s">
        <v>1541</v>
      </c>
      <c r="P329" t="s">
        <v>1538</v>
      </c>
      <c r="Q329" t="s">
        <v>1544</v>
      </c>
      <c r="R329" t="s">
        <v>1536</v>
      </c>
      <c r="S329" s="33" t="s">
        <v>1823</v>
      </c>
      <c r="T329" t="str">
        <f>'PLC EPS Base'!H330</f>
        <v>IDA_T_Sts[16]</v>
      </c>
      <c r="U329" t="s">
        <v>1824</v>
      </c>
      <c r="V329" t="s">
        <v>1541</v>
      </c>
      <c r="W329" t="s">
        <v>1538</v>
      </c>
      <c r="X329" t="s">
        <v>1547</v>
      </c>
      <c r="Y329" t="s">
        <v>1536</v>
      </c>
      <c r="Z329" t="s">
        <v>1831</v>
      </c>
      <c r="AA329" t="s">
        <v>1541</v>
      </c>
      <c r="AB329" t="s">
        <v>1538</v>
      </c>
      <c r="AC329" t="s">
        <v>1549</v>
      </c>
      <c r="AD329" t="s">
        <v>1536</v>
      </c>
      <c r="AE329" t="s">
        <v>1826</v>
      </c>
      <c r="AF329" t="s">
        <v>1541</v>
      </c>
      <c r="AG329" t="s">
        <v>1538</v>
      </c>
      <c r="AH329" t="s">
        <v>1551</v>
      </c>
      <c r="AI329" t="s">
        <v>1536</v>
      </c>
      <c r="AJ329" t="s">
        <v>1556</v>
      </c>
      <c r="AK329" t="s">
        <v>1553</v>
      </c>
    </row>
    <row r="330" spans="1:37" x14ac:dyDescent="0.3">
      <c r="A330" t="s">
        <v>1534</v>
      </c>
      <c r="B330" t="s">
        <v>1535</v>
      </c>
      <c r="C330" t="s">
        <v>1536</v>
      </c>
      <c r="D330" t="str">
        <f>CONCATENATE('PLC EPS Base'!B331,'PLC EPS Base'!C331)</f>
        <v>XF:23IDA-OP:2{Msk:1}T:1-Sts</v>
      </c>
      <c r="E330" t="s">
        <v>1537</v>
      </c>
      <c r="F330" t="s">
        <v>1538</v>
      </c>
      <c r="G330" t="s">
        <v>1539</v>
      </c>
      <c r="H330" t="s">
        <v>1536</v>
      </c>
      <c r="I330" t="s">
        <v>1822</v>
      </c>
      <c r="J330" t="s">
        <v>1541</v>
      </c>
      <c r="K330" t="s">
        <v>1538</v>
      </c>
      <c r="L330" t="s">
        <v>1542</v>
      </c>
      <c r="M330" t="s">
        <v>1536</v>
      </c>
      <c r="N330" t="s">
        <v>1543</v>
      </c>
      <c r="O330" t="s">
        <v>1541</v>
      </c>
      <c r="P330" t="s">
        <v>1538</v>
      </c>
      <c r="Q330" t="s">
        <v>1544</v>
      </c>
      <c r="R330" t="s">
        <v>1536</v>
      </c>
      <c r="S330" s="33" t="s">
        <v>1823</v>
      </c>
      <c r="T330" t="str">
        <f>'PLC EPS Base'!H331</f>
        <v>IDA_T_Sts[17]</v>
      </c>
      <c r="U330" t="s">
        <v>1824</v>
      </c>
      <c r="V330" t="s">
        <v>1541</v>
      </c>
      <c r="W330" t="s">
        <v>1538</v>
      </c>
      <c r="X330" t="s">
        <v>1547</v>
      </c>
      <c r="Y330" t="s">
        <v>1536</v>
      </c>
      <c r="Z330" t="s">
        <v>1831</v>
      </c>
      <c r="AA330" t="s">
        <v>1541</v>
      </c>
      <c r="AB330" t="s">
        <v>1538</v>
      </c>
      <c r="AC330" t="s">
        <v>1549</v>
      </c>
      <c r="AD330" t="s">
        <v>1536</v>
      </c>
      <c r="AE330" t="s">
        <v>1826</v>
      </c>
      <c r="AF330" t="s">
        <v>1541</v>
      </c>
      <c r="AG330" t="s">
        <v>1538</v>
      </c>
      <c r="AH330" t="s">
        <v>1551</v>
      </c>
      <c r="AI330" t="s">
        <v>1536</v>
      </c>
      <c r="AJ330" t="s">
        <v>1556</v>
      </c>
      <c r="AK330" t="s">
        <v>1553</v>
      </c>
    </row>
    <row r="331" spans="1:37" x14ac:dyDescent="0.3">
      <c r="A331" t="s">
        <v>1534</v>
      </c>
      <c r="B331" t="s">
        <v>1535</v>
      </c>
      <c r="C331" t="s">
        <v>1536</v>
      </c>
      <c r="D331" t="str">
        <f>CONCATENATE('PLC EPS Base'!B332,'PLC EPS Base'!C332)</f>
        <v>XF:23IDA-OP:2{Msk:1}T:2-Sts</v>
      </c>
      <c r="E331" t="s">
        <v>1537</v>
      </c>
      <c r="F331" t="s">
        <v>1538</v>
      </c>
      <c r="G331" t="s">
        <v>1539</v>
      </c>
      <c r="H331" t="s">
        <v>1536</v>
      </c>
      <c r="I331" t="s">
        <v>1822</v>
      </c>
      <c r="J331" t="s">
        <v>1541</v>
      </c>
      <c r="K331" t="s">
        <v>1538</v>
      </c>
      <c r="L331" t="s">
        <v>1542</v>
      </c>
      <c r="M331" t="s">
        <v>1536</v>
      </c>
      <c r="N331" t="s">
        <v>1543</v>
      </c>
      <c r="O331" t="s">
        <v>1541</v>
      </c>
      <c r="P331" t="s">
        <v>1538</v>
      </c>
      <c r="Q331" t="s">
        <v>1544</v>
      </c>
      <c r="R331" t="s">
        <v>1536</v>
      </c>
      <c r="S331" s="33" t="s">
        <v>1823</v>
      </c>
      <c r="T331" t="str">
        <f>'PLC EPS Base'!H332</f>
        <v>IDA_T_Sts[18]</v>
      </c>
      <c r="U331" t="s">
        <v>1824</v>
      </c>
      <c r="V331" t="s">
        <v>1541</v>
      </c>
      <c r="W331" t="s">
        <v>1538</v>
      </c>
      <c r="X331" t="s">
        <v>1547</v>
      </c>
      <c r="Y331" t="s">
        <v>1536</v>
      </c>
      <c r="Z331" t="s">
        <v>1831</v>
      </c>
      <c r="AA331" t="s">
        <v>1541</v>
      </c>
      <c r="AB331" t="s">
        <v>1538</v>
      </c>
      <c r="AC331" t="s">
        <v>1549</v>
      </c>
      <c r="AD331" t="s">
        <v>1536</v>
      </c>
      <c r="AE331" t="s">
        <v>1826</v>
      </c>
      <c r="AF331" t="s">
        <v>1541</v>
      </c>
      <c r="AG331" t="s">
        <v>1538</v>
      </c>
      <c r="AH331" t="s">
        <v>1551</v>
      </c>
      <c r="AI331" t="s">
        <v>1536</v>
      </c>
      <c r="AJ331" t="s">
        <v>1556</v>
      </c>
      <c r="AK331" t="s">
        <v>1553</v>
      </c>
    </row>
    <row r="332" spans="1:37" x14ac:dyDescent="0.3">
      <c r="A332" t="s">
        <v>1534</v>
      </c>
      <c r="B332" t="s">
        <v>1535</v>
      </c>
      <c r="C332" t="s">
        <v>1536</v>
      </c>
      <c r="D332" t="str">
        <f>CONCATENATE('PLC EPS Base'!B333,'PLC EPS Base'!C333)</f>
        <v>XF:23IDA-VA:0{DP:1}T-Sts</v>
      </c>
      <c r="E332" t="s">
        <v>1537</v>
      </c>
      <c r="F332" t="s">
        <v>1538</v>
      </c>
      <c r="G332" t="s">
        <v>1539</v>
      </c>
      <c r="H332" t="s">
        <v>1536</v>
      </c>
      <c r="I332" t="s">
        <v>1822</v>
      </c>
      <c r="J332" t="s">
        <v>1541</v>
      </c>
      <c r="K332" t="s">
        <v>1538</v>
      </c>
      <c r="L332" t="s">
        <v>1542</v>
      </c>
      <c r="M332" t="s">
        <v>1536</v>
      </c>
      <c r="N332" t="s">
        <v>1543</v>
      </c>
      <c r="O332" t="s">
        <v>1541</v>
      </c>
      <c r="P332" t="s">
        <v>1538</v>
      </c>
      <c r="Q332" t="s">
        <v>1544</v>
      </c>
      <c r="R332" t="s">
        <v>1536</v>
      </c>
      <c r="S332" s="33" t="s">
        <v>1823</v>
      </c>
      <c r="T332" t="str">
        <f>'PLC EPS Base'!H333</f>
        <v>IDA_T_Sts[19]</v>
      </c>
      <c r="U332" t="s">
        <v>1824</v>
      </c>
      <c r="V332" t="s">
        <v>1541</v>
      </c>
      <c r="W332" t="s">
        <v>1538</v>
      </c>
      <c r="X332" t="s">
        <v>1547</v>
      </c>
      <c r="Y332" t="s">
        <v>1536</v>
      </c>
      <c r="Z332" t="s">
        <v>1831</v>
      </c>
      <c r="AA332" t="s">
        <v>1541</v>
      </c>
      <c r="AB332" t="s">
        <v>1538</v>
      </c>
      <c r="AC332" t="s">
        <v>1549</v>
      </c>
      <c r="AD332" t="s">
        <v>1536</v>
      </c>
      <c r="AE332" t="s">
        <v>1826</v>
      </c>
      <c r="AF332" t="s">
        <v>1541</v>
      </c>
      <c r="AG332" t="s">
        <v>1538</v>
      </c>
      <c r="AH332" t="s">
        <v>1551</v>
      </c>
      <c r="AI332" t="s">
        <v>1536</v>
      </c>
      <c r="AJ332" t="s">
        <v>1556</v>
      </c>
      <c r="AK332" t="s">
        <v>1553</v>
      </c>
    </row>
    <row r="333" spans="1:37" x14ac:dyDescent="0.3">
      <c r="A333" t="s">
        <v>1534</v>
      </c>
      <c r="B333" t="s">
        <v>1535</v>
      </c>
      <c r="C333" t="s">
        <v>1536</v>
      </c>
      <c r="D333" t="str">
        <f>CONCATENATE('PLC EPS Base'!B334,'PLC EPS Base'!C334)</f>
        <v>XF:23IDA-UT{DI}T:Supply-Sts</v>
      </c>
      <c r="E333" t="s">
        <v>1537</v>
      </c>
      <c r="F333" t="s">
        <v>1538</v>
      </c>
      <c r="G333" t="s">
        <v>1539</v>
      </c>
      <c r="H333" t="s">
        <v>1536</v>
      </c>
      <c r="I333" t="s">
        <v>1822</v>
      </c>
      <c r="J333" t="s">
        <v>1541</v>
      </c>
      <c r="K333" t="s">
        <v>1538</v>
      </c>
      <c r="L333" t="s">
        <v>1542</v>
      </c>
      <c r="M333" t="s">
        <v>1536</v>
      </c>
      <c r="N333" t="s">
        <v>1543</v>
      </c>
      <c r="O333" t="s">
        <v>1541</v>
      </c>
      <c r="P333" t="s">
        <v>1538</v>
      </c>
      <c r="Q333" t="s">
        <v>1544</v>
      </c>
      <c r="R333" t="s">
        <v>1536</v>
      </c>
      <c r="S333" s="33" t="s">
        <v>1823</v>
      </c>
      <c r="T333" t="str">
        <f>'PLC EPS Base'!H334</f>
        <v>IDA_T_Sts[20]</v>
      </c>
      <c r="U333" t="s">
        <v>1824</v>
      </c>
      <c r="V333" t="s">
        <v>1541</v>
      </c>
      <c r="W333" t="s">
        <v>1538</v>
      </c>
      <c r="X333" t="s">
        <v>1547</v>
      </c>
      <c r="Y333" t="s">
        <v>1536</v>
      </c>
      <c r="Z333" t="s">
        <v>1831</v>
      </c>
      <c r="AA333" t="s">
        <v>1541</v>
      </c>
      <c r="AB333" t="s">
        <v>1538</v>
      </c>
      <c r="AC333" t="s">
        <v>1549</v>
      </c>
      <c r="AD333" t="s">
        <v>1536</v>
      </c>
      <c r="AE333" t="s">
        <v>1826</v>
      </c>
      <c r="AF333" t="s">
        <v>1541</v>
      </c>
      <c r="AG333" t="s">
        <v>1538</v>
      </c>
      <c r="AH333" t="s">
        <v>1551</v>
      </c>
      <c r="AI333" t="s">
        <v>1536</v>
      </c>
      <c r="AJ333" t="s">
        <v>1552</v>
      </c>
      <c r="AK333" t="s">
        <v>1553</v>
      </c>
    </row>
    <row r="334" spans="1:37" x14ac:dyDescent="0.3">
      <c r="A334" t="s">
        <v>1534</v>
      </c>
      <c r="B334" t="s">
        <v>1535</v>
      </c>
      <c r="C334" t="s">
        <v>1536</v>
      </c>
      <c r="D334" t="str">
        <f>CONCATENATE('PLC EPS Base'!B335,'PLC EPS Base'!C335)</f>
        <v>XF:23IDA-UT{DI}T:Return-Sts</v>
      </c>
      <c r="E334" t="s">
        <v>1537</v>
      </c>
      <c r="F334" t="s">
        <v>1538</v>
      </c>
      <c r="G334" t="s">
        <v>1539</v>
      </c>
      <c r="H334" t="s">
        <v>1536</v>
      </c>
      <c r="I334" t="s">
        <v>1822</v>
      </c>
      <c r="J334" t="s">
        <v>1541</v>
      </c>
      <c r="K334" t="s">
        <v>1538</v>
      </c>
      <c r="L334" t="s">
        <v>1542</v>
      </c>
      <c r="M334" t="s">
        <v>1536</v>
      </c>
      <c r="N334" t="s">
        <v>1543</v>
      </c>
      <c r="O334" t="s">
        <v>1541</v>
      </c>
      <c r="P334" t="s">
        <v>1538</v>
      </c>
      <c r="Q334" t="s">
        <v>1544</v>
      </c>
      <c r="R334" t="s">
        <v>1536</v>
      </c>
      <c r="S334" s="33" t="s">
        <v>1823</v>
      </c>
      <c r="T334" t="str">
        <f>'PLC EPS Base'!H335</f>
        <v>IDA_T_Sts[21]</v>
      </c>
      <c r="U334" t="s">
        <v>1824</v>
      </c>
      <c r="V334" t="s">
        <v>1541</v>
      </c>
      <c r="W334" t="s">
        <v>1538</v>
      </c>
      <c r="X334" t="s">
        <v>1547</v>
      </c>
      <c r="Y334" t="s">
        <v>1536</v>
      </c>
      <c r="Z334" t="s">
        <v>1831</v>
      </c>
      <c r="AA334" t="s">
        <v>1541</v>
      </c>
      <c r="AB334" t="s">
        <v>1538</v>
      </c>
      <c r="AC334" t="s">
        <v>1549</v>
      </c>
      <c r="AD334" t="s">
        <v>1536</v>
      </c>
      <c r="AE334" t="s">
        <v>1826</v>
      </c>
      <c r="AF334" t="s">
        <v>1541</v>
      </c>
      <c r="AG334" t="s">
        <v>1538</v>
      </c>
      <c r="AH334" t="s">
        <v>1551</v>
      </c>
      <c r="AI334" t="s">
        <v>1536</v>
      </c>
      <c r="AJ334" t="s">
        <v>1552</v>
      </c>
      <c r="AK334" t="s">
        <v>1553</v>
      </c>
    </row>
    <row r="335" spans="1:37" x14ac:dyDescent="0.3">
      <c r="A335" t="s">
        <v>1534</v>
      </c>
      <c r="B335" t="s">
        <v>1535</v>
      </c>
      <c r="C335" t="s">
        <v>1536</v>
      </c>
      <c r="D335" t="str">
        <f>CONCATENATE('PLC EPS Base'!B336,'PLC EPS Base'!C336)</f>
        <v>XF:23IDA-UT{PCW}T:Supply-Sts</v>
      </c>
      <c r="E335" t="s">
        <v>1537</v>
      </c>
      <c r="F335" t="s">
        <v>1538</v>
      </c>
      <c r="G335" t="s">
        <v>1539</v>
      </c>
      <c r="H335" t="s">
        <v>1536</v>
      </c>
      <c r="I335" t="s">
        <v>1822</v>
      </c>
      <c r="J335" t="s">
        <v>1541</v>
      </c>
      <c r="K335" t="s">
        <v>1538</v>
      </c>
      <c r="L335" t="s">
        <v>1542</v>
      </c>
      <c r="M335" t="s">
        <v>1536</v>
      </c>
      <c r="N335" t="s">
        <v>1543</v>
      </c>
      <c r="O335" t="s">
        <v>1541</v>
      </c>
      <c r="P335" t="s">
        <v>1538</v>
      </c>
      <c r="Q335" t="s">
        <v>1544</v>
      </c>
      <c r="R335" t="s">
        <v>1536</v>
      </c>
      <c r="S335" s="33" t="s">
        <v>1823</v>
      </c>
      <c r="T335" t="str">
        <f>'PLC EPS Base'!H336</f>
        <v>IDA_T_Sts[22]</v>
      </c>
      <c r="U335" t="s">
        <v>1824</v>
      </c>
      <c r="V335" t="s">
        <v>1541</v>
      </c>
      <c r="W335" t="s">
        <v>1538</v>
      </c>
      <c r="X335" t="s">
        <v>1547</v>
      </c>
      <c r="Y335" t="s">
        <v>1536</v>
      </c>
      <c r="Z335" t="s">
        <v>1831</v>
      </c>
      <c r="AA335" t="s">
        <v>1541</v>
      </c>
      <c r="AB335" t="s">
        <v>1538</v>
      </c>
      <c r="AC335" t="s">
        <v>1549</v>
      </c>
      <c r="AD335" t="s">
        <v>1536</v>
      </c>
      <c r="AE335" t="s">
        <v>1826</v>
      </c>
      <c r="AF335" t="s">
        <v>1541</v>
      </c>
      <c r="AG335" t="s">
        <v>1538</v>
      </c>
      <c r="AH335" t="s">
        <v>1551</v>
      </c>
      <c r="AI335" t="s">
        <v>1536</v>
      </c>
      <c r="AJ335" t="s">
        <v>1552</v>
      </c>
      <c r="AK335" t="s">
        <v>1553</v>
      </c>
    </row>
    <row r="336" spans="1:37" x14ac:dyDescent="0.3">
      <c r="A336" t="s">
        <v>1534</v>
      </c>
      <c r="B336" t="s">
        <v>1535</v>
      </c>
      <c r="C336" t="s">
        <v>1536</v>
      </c>
      <c r="D336" t="str">
        <f>CONCATENATE('PLC EPS Base'!B337,'PLC EPS Base'!C337)</f>
        <v>XF:23IDA-UT{PCW}T:Return-Sts</v>
      </c>
      <c r="E336" t="s">
        <v>1537</v>
      </c>
      <c r="F336" t="s">
        <v>1538</v>
      </c>
      <c r="G336" t="s">
        <v>1539</v>
      </c>
      <c r="H336" t="s">
        <v>1536</v>
      </c>
      <c r="I336" t="s">
        <v>1822</v>
      </c>
      <c r="J336" t="s">
        <v>1541</v>
      </c>
      <c r="K336" t="s">
        <v>1538</v>
      </c>
      <c r="L336" t="s">
        <v>1542</v>
      </c>
      <c r="M336" t="s">
        <v>1536</v>
      </c>
      <c r="N336" t="s">
        <v>1543</v>
      </c>
      <c r="O336" t="s">
        <v>1541</v>
      </c>
      <c r="P336" t="s">
        <v>1538</v>
      </c>
      <c r="Q336" t="s">
        <v>1544</v>
      </c>
      <c r="R336" t="s">
        <v>1536</v>
      </c>
      <c r="S336" s="33" t="s">
        <v>1823</v>
      </c>
      <c r="T336" t="str">
        <f>'PLC EPS Base'!H337</f>
        <v>IDA_T_Sts[23]</v>
      </c>
      <c r="U336" t="s">
        <v>1824</v>
      </c>
      <c r="V336" t="s">
        <v>1541</v>
      </c>
      <c r="W336" t="s">
        <v>1538</v>
      </c>
      <c r="X336" t="s">
        <v>1547</v>
      </c>
      <c r="Y336" t="s">
        <v>1536</v>
      </c>
      <c r="Z336" t="s">
        <v>1831</v>
      </c>
      <c r="AA336" t="s">
        <v>1541</v>
      </c>
      <c r="AB336" t="s">
        <v>1538</v>
      </c>
      <c r="AC336" t="s">
        <v>1549</v>
      </c>
      <c r="AD336" t="s">
        <v>1536</v>
      </c>
      <c r="AE336" t="s">
        <v>1826</v>
      </c>
      <c r="AF336" t="s">
        <v>1541</v>
      </c>
      <c r="AG336" t="s">
        <v>1538</v>
      </c>
      <c r="AH336" t="s">
        <v>1551</v>
      </c>
      <c r="AI336" t="s">
        <v>1536</v>
      </c>
      <c r="AJ336" t="s">
        <v>1552</v>
      </c>
      <c r="AK336" t="s">
        <v>1553</v>
      </c>
    </row>
    <row r="337" spans="1:37" x14ac:dyDescent="0.3">
      <c r="A337" t="s">
        <v>1534</v>
      </c>
      <c r="B337" t="s">
        <v>1535</v>
      </c>
      <c r="C337" t="s">
        <v>1536</v>
      </c>
      <c r="D337" t="str">
        <f>CONCATENATE('PLC EPS Base'!B338,'PLC EPS Base'!C338)</f>
        <v>XF:23ID1-OP{Diag:02}T-Sts</v>
      </c>
      <c r="E337" t="s">
        <v>1537</v>
      </c>
      <c r="F337" t="s">
        <v>1538</v>
      </c>
      <c r="G337" t="s">
        <v>1539</v>
      </c>
      <c r="H337" t="s">
        <v>1536</v>
      </c>
      <c r="I337" t="s">
        <v>1822</v>
      </c>
      <c r="J337" t="s">
        <v>1541</v>
      </c>
      <c r="K337" t="s">
        <v>1538</v>
      </c>
      <c r="L337" t="s">
        <v>1542</v>
      </c>
      <c r="M337" t="s">
        <v>1536</v>
      </c>
      <c r="N337" t="s">
        <v>1543</v>
      </c>
      <c r="O337" t="s">
        <v>1541</v>
      </c>
      <c r="P337" t="s">
        <v>1538</v>
      </c>
      <c r="Q337" t="s">
        <v>1544</v>
      </c>
      <c r="R337" t="s">
        <v>1536</v>
      </c>
      <c r="S337" s="33" t="s">
        <v>1823</v>
      </c>
      <c r="T337" t="str">
        <f>'PLC EPS Base'!H338</f>
        <v>ID1_T_Sts[0]</v>
      </c>
      <c r="U337" t="s">
        <v>1824</v>
      </c>
      <c r="V337" t="s">
        <v>1541</v>
      </c>
      <c r="W337" t="s">
        <v>1538</v>
      </c>
      <c r="X337" t="s">
        <v>1547</v>
      </c>
      <c r="Y337" t="s">
        <v>1536</v>
      </c>
      <c r="Z337" t="s">
        <v>1831</v>
      </c>
      <c r="AA337" t="s">
        <v>1541</v>
      </c>
      <c r="AB337" t="s">
        <v>1538</v>
      </c>
      <c r="AC337" t="s">
        <v>1549</v>
      </c>
      <c r="AD337" t="s">
        <v>1536</v>
      </c>
      <c r="AE337" t="s">
        <v>1826</v>
      </c>
      <c r="AF337" t="s">
        <v>1541</v>
      </c>
      <c r="AG337" t="s">
        <v>1538</v>
      </c>
      <c r="AH337" t="s">
        <v>1551</v>
      </c>
      <c r="AI337" t="s">
        <v>1536</v>
      </c>
      <c r="AJ337" t="s">
        <v>1556</v>
      </c>
      <c r="AK337" t="s">
        <v>1553</v>
      </c>
    </row>
    <row r="338" spans="1:37" x14ac:dyDescent="0.3">
      <c r="A338" t="s">
        <v>1534</v>
      </c>
      <c r="B338" t="s">
        <v>1535</v>
      </c>
      <c r="C338" t="s">
        <v>1536</v>
      </c>
      <c r="D338" t="str">
        <f>CONCATENATE('PLC EPS Base'!B339,'PLC EPS Base'!C339)</f>
        <v>XF:23ID1-OP{Mon-Mir}T-Sts</v>
      </c>
      <c r="E338" t="s">
        <v>1537</v>
      </c>
      <c r="F338" t="s">
        <v>1538</v>
      </c>
      <c r="G338" t="s">
        <v>1539</v>
      </c>
      <c r="H338" t="s">
        <v>1536</v>
      </c>
      <c r="I338" t="s">
        <v>1822</v>
      </c>
      <c r="J338" t="s">
        <v>1541</v>
      </c>
      <c r="K338" t="s">
        <v>1538</v>
      </c>
      <c r="L338" t="s">
        <v>1542</v>
      </c>
      <c r="M338" t="s">
        <v>1536</v>
      </c>
      <c r="N338" t="s">
        <v>1543</v>
      </c>
      <c r="O338" t="s">
        <v>1541</v>
      </c>
      <c r="P338" t="s">
        <v>1538</v>
      </c>
      <c r="Q338" t="s">
        <v>1544</v>
      </c>
      <c r="R338" t="s">
        <v>1536</v>
      </c>
      <c r="S338" s="33" t="s">
        <v>1823</v>
      </c>
      <c r="T338" t="str">
        <f>'PLC EPS Base'!H339</f>
        <v>ID1_T_Sts[1]</v>
      </c>
      <c r="U338" t="s">
        <v>1824</v>
      </c>
      <c r="V338" t="s">
        <v>1541</v>
      </c>
      <c r="W338" t="s">
        <v>1538</v>
      </c>
      <c r="X338" t="s">
        <v>1547</v>
      </c>
      <c r="Y338" t="s">
        <v>1536</v>
      </c>
      <c r="Z338" t="s">
        <v>1831</v>
      </c>
      <c r="AA338" t="s">
        <v>1541</v>
      </c>
      <c r="AB338" t="s">
        <v>1538</v>
      </c>
      <c r="AC338" t="s">
        <v>1549</v>
      </c>
      <c r="AD338" t="s">
        <v>1536</v>
      </c>
      <c r="AE338" t="s">
        <v>1826</v>
      </c>
      <c r="AF338" t="s">
        <v>1541</v>
      </c>
      <c r="AG338" t="s">
        <v>1538</v>
      </c>
      <c r="AH338" t="s">
        <v>1551</v>
      </c>
      <c r="AI338" t="s">
        <v>1536</v>
      </c>
      <c r="AJ338" t="s">
        <v>1556</v>
      </c>
      <c r="AK338" t="s">
        <v>1553</v>
      </c>
    </row>
    <row r="339" spans="1:37" x14ac:dyDescent="0.3">
      <c r="A339" t="s">
        <v>1534</v>
      </c>
      <c r="B339" t="s">
        <v>1535</v>
      </c>
      <c r="C339" t="s">
        <v>1536</v>
      </c>
      <c r="D339" t="str">
        <f>CONCATENATE('PLC EPS Base'!B340,'PLC EPS Base'!C340)</f>
        <v>XF:23ID1-OP{Mon-Mir:Msk}T-Sts</v>
      </c>
      <c r="E339" t="s">
        <v>1537</v>
      </c>
      <c r="F339" t="s">
        <v>1538</v>
      </c>
      <c r="G339" t="s">
        <v>1539</v>
      </c>
      <c r="H339" t="s">
        <v>1536</v>
      </c>
      <c r="I339" t="s">
        <v>1822</v>
      </c>
      <c r="J339" t="s">
        <v>1541</v>
      </c>
      <c r="K339" t="s">
        <v>1538</v>
      </c>
      <c r="L339" t="s">
        <v>1542</v>
      </c>
      <c r="M339" t="s">
        <v>1536</v>
      </c>
      <c r="N339" t="s">
        <v>1543</v>
      </c>
      <c r="O339" t="s">
        <v>1541</v>
      </c>
      <c r="P339" t="s">
        <v>1538</v>
      </c>
      <c r="Q339" t="s">
        <v>1544</v>
      </c>
      <c r="R339" t="s">
        <v>1536</v>
      </c>
      <c r="S339" s="33" t="s">
        <v>1823</v>
      </c>
      <c r="T339" t="str">
        <f>'PLC EPS Base'!H340</f>
        <v>ID1_T_Sts[2]</v>
      </c>
      <c r="U339" t="s">
        <v>1824</v>
      </c>
      <c r="V339" t="s">
        <v>1541</v>
      </c>
      <c r="W339" t="s">
        <v>1538</v>
      </c>
      <c r="X339" t="s">
        <v>1547</v>
      </c>
      <c r="Y339" t="s">
        <v>1536</v>
      </c>
      <c r="Z339" t="s">
        <v>1831</v>
      </c>
      <c r="AA339" t="s">
        <v>1541</v>
      </c>
      <c r="AB339" t="s">
        <v>1538</v>
      </c>
      <c r="AC339" t="s">
        <v>1549</v>
      </c>
      <c r="AD339" t="s">
        <v>1536</v>
      </c>
      <c r="AE339" t="s">
        <v>1826</v>
      </c>
      <c r="AF339" t="s">
        <v>1541</v>
      </c>
      <c r="AG339" t="s">
        <v>1538</v>
      </c>
      <c r="AH339" t="s">
        <v>1551</v>
      </c>
      <c r="AI339" t="s">
        <v>1536</v>
      </c>
      <c r="AJ339" t="s">
        <v>1556</v>
      </c>
      <c r="AK339" t="s">
        <v>1553</v>
      </c>
    </row>
    <row r="340" spans="1:37" x14ac:dyDescent="0.3">
      <c r="A340" t="s">
        <v>1534</v>
      </c>
      <c r="B340" t="s">
        <v>1535</v>
      </c>
      <c r="C340" t="s">
        <v>1536</v>
      </c>
      <c r="D340" t="str">
        <f>CONCATENATE('PLC EPS Base'!B341,'PLC EPS Base'!C341)</f>
        <v>XF:23ID1-OP{Mon-Grt:1}T-Sts</v>
      </c>
      <c r="E340" t="s">
        <v>1537</v>
      </c>
      <c r="F340" t="s">
        <v>1538</v>
      </c>
      <c r="G340" t="s">
        <v>1539</v>
      </c>
      <c r="H340" t="s">
        <v>1536</v>
      </c>
      <c r="I340" t="s">
        <v>1822</v>
      </c>
      <c r="J340" t="s">
        <v>1541</v>
      </c>
      <c r="K340" t="s">
        <v>1538</v>
      </c>
      <c r="L340" t="s">
        <v>1542</v>
      </c>
      <c r="M340" t="s">
        <v>1536</v>
      </c>
      <c r="N340" t="s">
        <v>1543</v>
      </c>
      <c r="O340" t="s">
        <v>1541</v>
      </c>
      <c r="P340" t="s">
        <v>1538</v>
      </c>
      <c r="Q340" t="s">
        <v>1544</v>
      </c>
      <c r="R340" t="s">
        <v>1536</v>
      </c>
      <c r="S340" s="33" t="s">
        <v>1823</v>
      </c>
      <c r="T340" t="str">
        <f>'PLC EPS Base'!H341</f>
        <v>ID1_T_Sts[3]</v>
      </c>
      <c r="U340" t="s">
        <v>1824</v>
      </c>
      <c r="V340" t="s">
        <v>1541</v>
      </c>
      <c r="W340" t="s">
        <v>1538</v>
      </c>
      <c r="X340" t="s">
        <v>1547</v>
      </c>
      <c r="Y340" t="s">
        <v>1536</v>
      </c>
      <c r="Z340" t="s">
        <v>1831</v>
      </c>
      <c r="AA340" t="s">
        <v>1541</v>
      </c>
      <c r="AB340" t="s">
        <v>1538</v>
      </c>
      <c r="AC340" t="s">
        <v>1549</v>
      </c>
      <c r="AD340" t="s">
        <v>1536</v>
      </c>
      <c r="AE340" t="s">
        <v>1826</v>
      </c>
      <c r="AF340" t="s">
        <v>1541</v>
      </c>
      <c r="AG340" t="s">
        <v>1538</v>
      </c>
      <c r="AH340" t="s">
        <v>1551</v>
      </c>
      <c r="AI340" t="s">
        <v>1536</v>
      </c>
      <c r="AJ340" t="s">
        <v>1556</v>
      </c>
      <c r="AK340" t="s">
        <v>1553</v>
      </c>
    </row>
    <row r="341" spans="1:37" x14ac:dyDescent="0.3">
      <c r="A341" t="s">
        <v>1534</v>
      </c>
      <c r="B341" t="s">
        <v>1535</v>
      </c>
      <c r="C341" t="s">
        <v>1536</v>
      </c>
      <c r="D341" t="str">
        <f>CONCATENATE('PLC EPS Base'!B342,'PLC EPS Base'!C342)</f>
        <v>XF:23ID1-OP{Mon-Grt:2}T-Sts</v>
      </c>
      <c r="E341" t="s">
        <v>1537</v>
      </c>
      <c r="F341" t="s">
        <v>1538</v>
      </c>
      <c r="G341" t="s">
        <v>1539</v>
      </c>
      <c r="H341" t="s">
        <v>1536</v>
      </c>
      <c r="I341" t="s">
        <v>1822</v>
      </c>
      <c r="J341" t="s">
        <v>1541</v>
      </c>
      <c r="K341" t="s">
        <v>1538</v>
      </c>
      <c r="L341" t="s">
        <v>1542</v>
      </c>
      <c r="M341" t="s">
        <v>1536</v>
      </c>
      <c r="N341" t="s">
        <v>1543</v>
      </c>
      <c r="O341" t="s">
        <v>1541</v>
      </c>
      <c r="P341" t="s">
        <v>1538</v>
      </c>
      <c r="Q341" t="s">
        <v>1544</v>
      </c>
      <c r="R341" t="s">
        <v>1536</v>
      </c>
      <c r="S341" s="33" t="s">
        <v>1823</v>
      </c>
      <c r="T341" t="str">
        <f>'PLC EPS Base'!H342</f>
        <v>ID1_T_Sts[4]</v>
      </c>
      <c r="U341" t="s">
        <v>1824</v>
      </c>
      <c r="V341" t="s">
        <v>1541</v>
      </c>
      <c r="W341" t="s">
        <v>1538</v>
      </c>
      <c r="X341" t="s">
        <v>1547</v>
      </c>
      <c r="Y341" t="s">
        <v>1536</v>
      </c>
      <c r="Z341" t="s">
        <v>1831</v>
      </c>
      <c r="AA341" t="s">
        <v>1541</v>
      </c>
      <c r="AB341" t="s">
        <v>1538</v>
      </c>
      <c r="AC341" t="s">
        <v>1549</v>
      </c>
      <c r="AD341" t="s">
        <v>1536</v>
      </c>
      <c r="AE341" t="s">
        <v>1826</v>
      </c>
      <c r="AF341" t="s">
        <v>1541</v>
      </c>
      <c r="AG341" t="s">
        <v>1538</v>
      </c>
      <c r="AH341" t="s">
        <v>1551</v>
      </c>
      <c r="AI341" t="s">
        <v>1536</v>
      </c>
      <c r="AJ341" t="s">
        <v>1556</v>
      </c>
      <c r="AK341" t="s">
        <v>1553</v>
      </c>
    </row>
    <row r="342" spans="1:37" x14ac:dyDescent="0.3">
      <c r="A342" t="s">
        <v>1534</v>
      </c>
      <c r="B342" t="s">
        <v>1535</v>
      </c>
      <c r="C342" t="s">
        <v>1536</v>
      </c>
      <c r="D342" t="str">
        <f>CONCATENATE('PLC EPS Base'!B343,'PLC EPS Base'!C343)</f>
        <v>XF:23ID1-OP{Mon-Grt:3}T-Sts</v>
      </c>
      <c r="E342" t="s">
        <v>1537</v>
      </c>
      <c r="F342" t="s">
        <v>1538</v>
      </c>
      <c r="G342" t="s">
        <v>1539</v>
      </c>
      <c r="H342" t="s">
        <v>1536</v>
      </c>
      <c r="I342" t="s">
        <v>1822</v>
      </c>
      <c r="J342" t="s">
        <v>1541</v>
      </c>
      <c r="K342" t="s">
        <v>1538</v>
      </c>
      <c r="L342" t="s">
        <v>1542</v>
      </c>
      <c r="M342" t="s">
        <v>1536</v>
      </c>
      <c r="N342" t="s">
        <v>1543</v>
      </c>
      <c r="O342" t="s">
        <v>1541</v>
      </c>
      <c r="P342" t="s">
        <v>1538</v>
      </c>
      <c r="Q342" t="s">
        <v>1544</v>
      </c>
      <c r="R342" t="s">
        <v>1536</v>
      </c>
      <c r="S342" s="33" t="s">
        <v>1823</v>
      </c>
      <c r="T342" t="str">
        <f>'PLC EPS Base'!H343</f>
        <v>ID1_T_Sts[5]</v>
      </c>
      <c r="U342" t="s">
        <v>1824</v>
      </c>
      <c r="V342" t="s">
        <v>1541</v>
      </c>
      <c r="W342" t="s">
        <v>1538</v>
      </c>
      <c r="X342" t="s">
        <v>1547</v>
      </c>
      <c r="Y342" t="s">
        <v>1536</v>
      </c>
      <c r="Z342" t="s">
        <v>1831</v>
      </c>
      <c r="AA342" t="s">
        <v>1541</v>
      </c>
      <c r="AB342" t="s">
        <v>1538</v>
      </c>
      <c r="AC342" t="s">
        <v>1549</v>
      </c>
      <c r="AD342" t="s">
        <v>1536</v>
      </c>
      <c r="AE342" t="s">
        <v>1826</v>
      </c>
      <c r="AF342" t="s">
        <v>1541</v>
      </c>
      <c r="AG342" t="s">
        <v>1538</v>
      </c>
      <c r="AH342" t="s">
        <v>1551</v>
      </c>
      <c r="AI342" t="s">
        <v>1536</v>
      </c>
      <c r="AJ342" t="s">
        <v>1556</v>
      </c>
      <c r="AK342" t="s">
        <v>1553</v>
      </c>
    </row>
    <row r="343" spans="1:37" x14ac:dyDescent="0.3">
      <c r="A343" t="s">
        <v>1534</v>
      </c>
      <c r="B343" t="s">
        <v>1535</v>
      </c>
      <c r="C343" t="s">
        <v>1536</v>
      </c>
      <c r="D343" t="str">
        <f>CONCATENATE('PLC EPS Base'!B344,'PLC EPS Base'!C344)</f>
        <v>XF:23ID1-OP{Mon-Grt:4}T-Sts</v>
      </c>
      <c r="E343" t="s">
        <v>1537</v>
      </c>
      <c r="F343" t="s">
        <v>1538</v>
      </c>
      <c r="G343" t="s">
        <v>1539</v>
      </c>
      <c r="H343" t="s">
        <v>1536</v>
      </c>
      <c r="I343" t="s">
        <v>1822</v>
      </c>
      <c r="J343" t="s">
        <v>1541</v>
      </c>
      <c r="K343" t="s">
        <v>1538</v>
      </c>
      <c r="L343" t="s">
        <v>1542</v>
      </c>
      <c r="M343" t="s">
        <v>1536</v>
      </c>
      <c r="N343" t="s">
        <v>1543</v>
      </c>
      <c r="O343" t="s">
        <v>1541</v>
      </c>
      <c r="P343" t="s">
        <v>1538</v>
      </c>
      <c r="Q343" t="s">
        <v>1544</v>
      </c>
      <c r="R343" t="s">
        <v>1536</v>
      </c>
      <c r="S343" s="33" t="s">
        <v>1823</v>
      </c>
      <c r="T343" t="str">
        <f>'PLC EPS Base'!H344</f>
        <v>ID1_T_Sts[6]</v>
      </c>
      <c r="U343" t="s">
        <v>1824</v>
      </c>
      <c r="V343" t="s">
        <v>1541</v>
      </c>
      <c r="W343" t="s">
        <v>1538</v>
      </c>
      <c r="X343" t="s">
        <v>1547</v>
      </c>
      <c r="Y343" t="s">
        <v>1536</v>
      </c>
      <c r="Z343" t="s">
        <v>1831</v>
      </c>
      <c r="AA343" t="s">
        <v>1541</v>
      </c>
      <c r="AB343" t="s">
        <v>1538</v>
      </c>
      <c r="AC343" t="s">
        <v>1549</v>
      </c>
      <c r="AD343" t="s">
        <v>1536</v>
      </c>
      <c r="AE343" t="s">
        <v>1826</v>
      </c>
      <c r="AF343" t="s">
        <v>1541</v>
      </c>
      <c r="AG343" t="s">
        <v>1538</v>
      </c>
      <c r="AH343" t="s">
        <v>1551</v>
      </c>
      <c r="AI343" t="s">
        <v>1536</v>
      </c>
      <c r="AJ343" t="s">
        <v>1556</v>
      </c>
      <c r="AK343" t="s">
        <v>1553</v>
      </c>
    </row>
    <row r="344" spans="1:37" x14ac:dyDescent="0.3">
      <c r="A344" t="s">
        <v>1534</v>
      </c>
      <c r="B344" t="s">
        <v>1535</v>
      </c>
      <c r="C344" t="s">
        <v>1536</v>
      </c>
      <c r="D344" t="str">
        <f>CONCATENATE('PLC EPS Base'!B345,'PLC EPS Base'!C345)</f>
        <v>XF:23ID1-OP{Mir:3-Bdr}T-Sts</v>
      </c>
      <c r="E344" t="s">
        <v>1537</v>
      </c>
      <c r="F344" t="s">
        <v>1538</v>
      </c>
      <c r="G344" t="s">
        <v>1539</v>
      </c>
      <c r="H344" t="s">
        <v>1536</v>
      </c>
      <c r="I344" t="s">
        <v>1822</v>
      </c>
      <c r="J344" t="s">
        <v>1541</v>
      </c>
      <c r="K344" t="s">
        <v>1538</v>
      </c>
      <c r="L344" t="s">
        <v>1542</v>
      </c>
      <c r="M344" t="s">
        <v>1536</v>
      </c>
      <c r="N344" t="s">
        <v>1543</v>
      </c>
      <c r="O344" t="s">
        <v>1541</v>
      </c>
      <c r="P344" t="s">
        <v>1538</v>
      </c>
      <c r="Q344" t="s">
        <v>1544</v>
      </c>
      <c r="R344" t="s">
        <v>1536</v>
      </c>
      <c r="S344" s="33" t="s">
        <v>1823</v>
      </c>
      <c r="T344" t="str">
        <f>'PLC EPS Base'!H345</f>
        <v>ID1_T_Sts[7]</v>
      </c>
      <c r="U344" t="s">
        <v>1824</v>
      </c>
      <c r="V344" t="s">
        <v>1541</v>
      </c>
      <c r="W344" t="s">
        <v>1538</v>
      </c>
      <c r="X344" t="s">
        <v>1547</v>
      </c>
      <c r="Y344" t="s">
        <v>1536</v>
      </c>
      <c r="Z344" t="s">
        <v>1831</v>
      </c>
      <c r="AA344" t="s">
        <v>1541</v>
      </c>
      <c r="AB344" t="s">
        <v>1538</v>
      </c>
      <c r="AC344" t="s">
        <v>1549</v>
      </c>
      <c r="AD344" t="s">
        <v>1536</v>
      </c>
      <c r="AE344" t="s">
        <v>1826</v>
      </c>
      <c r="AF344" t="s">
        <v>1541</v>
      </c>
      <c r="AG344" t="s">
        <v>1538</v>
      </c>
      <c r="AH344" t="s">
        <v>1551</v>
      </c>
      <c r="AI344" t="s">
        <v>1536</v>
      </c>
      <c r="AJ344" t="s">
        <v>1556</v>
      </c>
      <c r="AK344" t="s">
        <v>1553</v>
      </c>
    </row>
    <row r="345" spans="1:37" x14ac:dyDescent="0.3">
      <c r="A345" t="s">
        <v>1534</v>
      </c>
      <c r="B345" t="s">
        <v>1535</v>
      </c>
      <c r="C345" t="s">
        <v>1536</v>
      </c>
      <c r="D345" t="str">
        <f>CONCATENATE('PLC EPS Base'!B346,'PLC EPS Base'!C346)</f>
        <v>XF:23ID2-OP{Diag:01}T-Sts</v>
      </c>
      <c r="E345" t="s">
        <v>1537</v>
      </c>
      <c r="F345" t="s">
        <v>1538</v>
      </c>
      <c r="G345" t="s">
        <v>1539</v>
      </c>
      <c r="H345" t="s">
        <v>1536</v>
      </c>
      <c r="I345" t="s">
        <v>1822</v>
      </c>
      <c r="J345" t="s">
        <v>1541</v>
      </c>
      <c r="K345" t="s">
        <v>1538</v>
      </c>
      <c r="L345" t="s">
        <v>1542</v>
      </c>
      <c r="M345" t="s">
        <v>1536</v>
      </c>
      <c r="N345" t="s">
        <v>1543</v>
      </c>
      <c r="O345" t="s">
        <v>1541</v>
      </c>
      <c r="P345" t="s">
        <v>1538</v>
      </c>
      <c r="Q345" t="s">
        <v>1544</v>
      </c>
      <c r="R345" t="s">
        <v>1536</v>
      </c>
      <c r="S345" s="33" t="s">
        <v>1823</v>
      </c>
      <c r="T345" t="str">
        <f>'PLC EPS Base'!H346</f>
        <v>ID2_T_Sts[0]</v>
      </c>
      <c r="U345" t="s">
        <v>1824</v>
      </c>
      <c r="V345" t="s">
        <v>1541</v>
      </c>
      <c r="W345" t="s">
        <v>1538</v>
      </c>
      <c r="X345" t="s">
        <v>1547</v>
      </c>
      <c r="Y345" t="s">
        <v>1536</v>
      </c>
      <c r="Z345" t="s">
        <v>1831</v>
      </c>
      <c r="AA345" t="s">
        <v>1541</v>
      </c>
      <c r="AB345" t="s">
        <v>1538</v>
      </c>
      <c r="AC345" t="s">
        <v>1549</v>
      </c>
      <c r="AD345" t="s">
        <v>1536</v>
      </c>
      <c r="AE345" t="s">
        <v>1826</v>
      </c>
      <c r="AF345" t="s">
        <v>1541</v>
      </c>
      <c r="AG345" t="s">
        <v>1538</v>
      </c>
      <c r="AH345" t="s">
        <v>1551</v>
      </c>
      <c r="AI345" t="s">
        <v>1536</v>
      </c>
      <c r="AJ345" t="s">
        <v>1556</v>
      </c>
      <c r="AK345" t="s">
        <v>1553</v>
      </c>
    </row>
    <row r="346" spans="1:37" x14ac:dyDescent="0.3">
      <c r="A346" t="s">
        <v>1534</v>
      </c>
      <c r="B346" t="s">
        <v>1535</v>
      </c>
      <c r="C346" t="s">
        <v>1536</v>
      </c>
      <c r="D346" t="str">
        <f>CONCATENATE('PLC EPS Base'!B347,'PLC EPS Base'!C347)</f>
        <v>XF:23ID2-OP{Mon-Mir}T-Sts</v>
      </c>
      <c r="E346" t="s">
        <v>1537</v>
      </c>
      <c r="F346" t="s">
        <v>1538</v>
      </c>
      <c r="G346" t="s">
        <v>1539</v>
      </c>
      <c r="H346" t="s">
        <v>1536</v>
      </c>
      <c r="I346" t="s">
        <v>1822</v>
      </c>
      <c r="J346" t="s">
        <v>1541</v>
      </c>
      <c r="K346" t="s">
        <v>1538</v>
      </c>
      <c r="L346" t="s">
        <v>1542</v>
      </c>
      <c r="M346" t="s">
        <v>1536</v>
      </c>
      <c r="N346" t="s">
        <v>1543</v>
      </c>
      <c r="O346" t="s">
        <v>1541</v>
      </c>
      <c r="P346" t="s">
        <v>1538</v>
      </c>
      <c r="Q346" t="s">
        <v>1544</v>
      </c>
      <c r="R346" t="s">
        <v>1536</v>
      </c>
      <c r="S346" s="33" t="s">
        <v>1823</v>
      </c>
      <c r="T346" t="str">
        <f>'PLC EPS Base'!H347</f>
        <v>ID2_T_Sts[1]</v>
      </c>
      <c r="U346" t="s">
        <v>1824</v>
      </c>
      <c r="V346" t="s">
        <v>1541</v>
      </c>
      <c r="W346" t="s">
        <v>1538</v>
      </c>
      <c r="X346" t="s">
        <v>1547</v>
      </c>
      <c r="Y346" t="s">
        <v>1536</v>
      </c>
      <c r="Z346" t="s">
        <v>1831</v>
      </c>
      <c r="AA346" t="s">
        <v>1541</v>
      </c>
      <c r="AB346" t="s">
        <v>1538</v>
      </c>
      <c r="AC346" t="s">
        <v>1549</v>
      </c>
      <c r="AD346" t="s">
        <v>1536</v>
      </c>
      <c r="AE346" t="s">
        <v>1826</v>
      </c>
      <c r="AF346" t="s">
        <v>1541</v>
      </c>
      <c r="AG346" t="s">
        <v>1538</v>
      </c>
      <c r="AH346" t="s">
        <v>1551</v>
      </c>
      <c r="AI346" t="s">
        <v>1536</v>
      </c>
      <c r="AJ346" t="s">
        <v>1556</v>
      </c>
      <c r="AK346" t="s">
        <v>1553</v>
      </c>
    </row>
    <row r="347" spans="1:37" x14ac:dyDescent="0.3">
      <c r="A347" t="s">
        <v>1534</v>
      </c>
      <c r="B347" t="s">
        <v>1535</v>
      </c>
      <c r="C347" t="s">
        <v>1536</v>
      </c>
      <c r="D347" t="str">
        <f>CONCATENATE('PLC EPS Base'!B348,'PLC EPS Base'!C348)</f>
        <v>XF:23ID2-OP{Mon-Mir:Msk}T-Sts</v>
      </c>
      <c r="E347" t="s">
        <v>1537</v>
      </c>
      <c r="F347" t="s">
        <v>1538</v>
      </c>
      <c r="G347" t="s">
        <v>1539</v>
      </c>
      <c r="H347" t="s">
        <v>1536</v>
      </c>
      <c r="I347" t="s">
        <v>1822</v>
      </c>
      <c r="J347" t="s">
        <v>1541</v>
      </c>
      <c r="K347" t="s">
        <v>1538</v>
      </c>
      <c r="L347" t="s">
        <v>1542</v>
      </c>
      <c r="M347" t="s">
        <v>1536</v>
      </c>
      <c r="N347" t="s">
        <v>1543</v>
      </c>
      <c r="O347" t="s">
        <v>1541</v>
      </c>
      <c r="P347" t="s">
        <v>1538</v>
      </c>
      <c r="Q347" t="s">
        <v>1544</v>
      </c>
      <c r="R347" t="s">
        <v>1536</v>
      </c>
      <c r="S347" s="33" t="s">
        <v>1823</v>
      </c>
      <c r="T347" t="str">
        <f>'PLC EPS Base'!H348</f>
        <v>ID2_T_Sts[2]</v>
      </c>
      <c r="U347" t="s">
        <v>1824</v>
      </c>
      <c r="V347" t="s">
        <v>1541</v>
      </c>
      <c r="W347" t="s">
        <v>1538</v>
      </c>
      <c r="X347" t="s">
        <v>1547</v>
      </c>
      <c r="Y347" t="s">
        <v>1536</v>
      </c>
      <c r="Z347" t="s">
        <v>1831</v>
      </c>
      <c r="AA347" t="s">
        <v>1541</v>
      </c>
      <c r="AB347" t="s">
        <v>1538</v>
      </c>
      <c r="AC347" t="s">
        <v>1549</v>
      </c>
      <c r="AD347" t="s">
        <v>1536</v>
      </c>
      <c r="AE347" t="s">
        <v>1826</v>
      </c>
      <c r="AF347" t="s">
        <v>1541</v>
      </c>
      <c r="AG347" t="s">
        <v>1538</v>
      </c>
      <c r="AH347" t="s">
        <v>1551</v>
      </c>
      <c r="AI347" t="s">
        <v>1536</v>
      </c>
      <c r="AJ347" t="s">
        <v>1556</v>
      </c>
      <c r="AK347" t="s">
        <v>1553</v>
      </c>
    </row>
    <row r="348" spans="1:37" x14ac:dyDescent="0.3">
      <c r="A348" t="s">
        <v>1534</v>
      </c>
      <c r="B348" t="s">
        <v>1535</v>
      </c>
      <c r="C348" t="s">
        <v>1536</v>
      </c>
      <c r="D348" t="str">
        <f>CONCATENATE('PLC EPS Base'!B349,'PLC EPS Base'!C349)</f>
        <v>XF:23ID2-OP{Mon-Grt:1}T-Sts</v>
      </c>
      <c r="E348" t="s">
        <v>1537</v>
      </c>
      <c r="F348" t="s">
        <v>1538</v>
      </c>
      <c r="G348" t="s">
        <v>1539</v>
      </c>
      <c r="H348" t="s">
        <v>1536</v>
      </c>
      <c r="I348" t="s">
        <v>1822</v>
      </c>
      <c r="J348" t="s">
        <v>1541</v>
      </c>
      <c r="K348" t="s">
        <v>1538</v>
      </c>
      <c r="L348" t="s">
        <v>1542</v>
      </c>
      <c r="M348" t="s">
        <v>1536</v>
      </c>
      <c r="N348" t="s">
        <v>1543</v>
      </c>
      <c r="O348" t="s">
        <v>1541</v>
      </c>
      <c r="P348" t="s">
        <v>1538</v>
      </c>
      <c r="Q348" t="s">
        <v>1544</v>
      </c>
      <c r="R348" t="s">
        <v>1536</v>
      </c>
      <c r="S348" s="33" t="s">
        <v>1823</v>
      </c>
      <c r="T348" t="str">
        <f>'PLC EPS Base'!H349</f>
        <v>ID2_T_Sts[3]</v>
      </c>
      <c r="U348" t="s">
        <v>1824</v>
      </c>
      <c r="V348" t="s">
        <v>1541</v>
      </c>
      <c r="W348" t="s">
        <v>1538</v>
      </c>
      <c r="X348" t="s">
        <v>1547</v>
      </c>
      <c r="Y348" t="s">
        <v>1536</v>
      </c>
      <c r="Z348" t="s">
        <v>1831</v>
      </c>
      <c r="AA348" t="s">
        <v>1541</v>
      </c>
      <c r="AB348" t="s">
        <v>1538</v>
      </c>
      <c r="AC348" t="s">
        <v>1549</v>
      </c>
      <c r="AD348" t="s">
        <v>1536</v>
      </c>
      <c r="AE348" t="s">
        <v>1826</v>
      </c>
      <c r="AF348" t="s">
        <v>1541</v>
      </c>
      <c r="AG348" t="s">
        <v>1538</v>
      </c>
      <c r="AH348" t="s">
        <v>1551</v>
      </c>
      <c r="AI348" t="s">
        <v>1536</v>
      </c>
      <c r="AJ348" t="s">
        <v>1556</v>
      </c>
      <c r="AK348" t="s">
        <v>1553</v>
      </c>
    </row>
    <row r="349" spans="1:37" x14ac:dyDescent="0.3">
      <c r="A349" t="s">
        <v>1534</v>
      </c>
      <c r="B349" t="s">
        <v>1535</v>
      </c>
      <c r="C349" t="s">
        <v>1536</v>
      </c>
      <c r="D349" t="str">
        <f>CONCATENATE('PLC EPS Base'!B350,'PLC EPS Base'!C350)</f>
        <v>XF:23ID2-OP{Mon-Grt:2}T-Sts</v>
      </c>
      <c r="E349" t="s">
        <v>1537</v>
      </c>
      <c r="F349" t="s">
        <v>1538</v>
      </c>
      <c r="G349" t="s">
        <v>1539</v>
      </c>
      <c r="H349" t="s">
        <v>1536</v>
      </c>
      <c r="I349" t="s">
        <v>1822</v>
      </c>
      <c r="J349" t="s">
        <v>1541</v>
      </c>
      <c r="K349" t="s">
        <v>1538</v>
      </c>
      <c r="L349" t="s">
        <v>1542</v>
      </c>
      <c r="M349" t="s">
        <v>1536</v>
      </c>
      <c r="N349" t="s">
        <v>1543</v>
      </c>
      <c r="O349" t="s">
        <v>1541</v>
      </c>
      <c r="P349" t="s">
        <v>1538</v>
      </c>
      <c r="Q349" t="s">
        <v>1544</v>
      </c>
      <c r="R349" t="s">
        <v>1536</v>
      </c>
      <c r="S349" s="33" t="s">
        <v>1823</v>
      </c>
      <c r="T349" t="str">
        <f>'PLC EPS Base'!H350</f>
        <v>ID2_T_Sts[4]</v>
      </c>
      <c r="U349" t="s">
        <v>1824</v>
      </c>
      <c r="V349" t="s">
        <v>1541</v>
      </c>
      <c r="W349" t="s">
        <v>1538</v>
      </c>
      <c r="X349" t="s">
        <v>1547</v>
      </c>
      <c r="Y349" t="s">
        <v>1536</v>
      </c>
      <c r="Z349" t="s">
        <v>1831</v>
      </c>
      <c r="AA349" t="s">
        <v>1541</v>
      </c>
      <c r="AB349" t="s">
        <v>1538</v>
      </c>
      <c r="AC349" t="s">
        <v>1549</v>
      </c>
      <c r="AD349" t="s">
        <v>1536</v>
      </c>
      <c r="AE349" t="s">
        <v>1826</v>
      </c>
      <c r="AF349" t="s">
        <v>1541</v>
      </c>
      <c r="AG349" t="s">
        <v>1538</v>
      </c>
      <c r="AH349" t="s">
        <v>1551</v>
      </c>
      <c r="AI349" t="s">
        <v>1536</v>
      </c>
      <c r="AJ349" t="s">
        <v>1556</v>
      </c>
      <c r="AK349" t="s">
        <v>1553</v>
      </c>
    </row>
    <row r="350" spans="1:37" x14ac:dyDescent="0.3">
      <c r="A350" t="s">
        <v>1534</v>
      </c>
      <c r="B350" t="s">
        <v>1535</v>
      </c>
      <c r="C350" t="s">
        <v>1536</v>
      </c>
      <c r="D350" t="str">
        <f>CONCATENATE('PLC EPS Base'!B351,'PLC EPS Base'!C351)</f>
        <v>XF:23ID2-OP{Mon-Grt:3}T-Sts</v>
      </c>
      <c r="E350" t="s">
        <v>1537</v>
      </c>
      <c r="F350" t="s">
        <v>1538</v>
      </c>
      <c r="G350" t="s">
        <v>1539</v>
      </c>
      <c r="H350" t="s">
        <v>1536</v>
      </c>
      <c r="I350" t="s">
        <v>1822</v>
      </c>
      <c r="J350" t="s">
        <v>1541</v>
      </c>
      <c r="K350" t="s">
        <v>1538</v>
      </c>
      <c r="L350" t="s">
        <v>1542</v>
      </c>
      <c r="M350" t="s">
        <v>1536</v>
      </c>
      <c r="N350" t="s">
        <v>1543</v>
      </c>
      <c r="O350" t="s">
        <v>1541</v>
      </c>
      <c r="P350" t="s">
        <v>1538</v>
      </c>
      <c r="Q350" t="s">
        <v>1544</v>
      </c>
      <c r="R350" t="s">
        <v>1536</v>
      </c>
      <c r="S350" s="33" t="s">
        <v>1823</v>
      </c>
      <c r="T350" t="str">
        <f>'PLC EPS Base'!H351</f>
        <v>ID2_T_Sts[5]</v>
      </c>
      <c r="U350" t="s">
        <v>1824</v>
      </c>
      <c r="V350" t="s">
        <v>1541</v>
      </c>
      <c r="W350" t="s">
        <v>1538</v>
      </c>
      <c r="X350" t="s">
        <v>1547</v>
      </c>
      <c r="Y350" t="s">
        <v>1536</v>
      </c>
      <c r="Z350" t="s">
        <v>1831</v>
      </c>
      <c r="AA350" t="s">
        <v>1541</v>
      </c>
      <c r="AB350" t="s">
        <v>1538</v>
      </c>
      <c r="AC350" t="s">
        <v>1549</v>
      </c>
      <c r="AD350" t="s">
        <v>1536</v>
      </c>
      <c r="AE350" t="s">
        <v>1826</v>
      </c>
      <c r="AF350" t="s">
        <v>1541</v>
      </c>
      <c r="AG350" t="s">
        <v>1538</v>
      </c>
      <c r="AH350" t="s">
        <v>1551</v>
      </c>
      <c r="AI350" t="s">
        <v>1536</v>
      </c>
      <c r="AJ350" t="s">
        <v>1556</v>
      </c>
      <c r="AK350" t="s">
        <v>1553</v>
      </c>
    </row>
    <row r="351" spans="1:37" x14ac:dyDescent="0.3">
      <c r="A351" t="s">
        <v>1534</v>
      </c>
      <c r="B351" t="s">
        <v>1535</v>
      </c>
      <c r="C351" t="s">
        <v>1536</v>
      </c>
      <c r="D351" t="str">
        <f>CONCATENATE('PLC EPS Base'!B352,'PLC EPS Base'!C352)</f>
        <v>XF:23ID2-OP{Mon-Grt:4}T-Sts</v>
      </c>
      <c r="E351" t="s">
        <v>1537</v>
      </c>
      <c r="F351" t="s">
        <v>1538</v>
      </c>
      <c r="G351" t="s">
        <v>1539</v>
      </c>
      <c r="H351" t="s">
        <v>1536</v>
      </c>
      <c r="I351" t="s">
        <v>1822</v>
      </c>
      <c r="J351" t="s">
        <v>1541</v>
      </c>
      <c r="K351" t="s">
        <v>1538</v>
      </c>
      <c r="L351" t="s">
        <v>1542</v>
      </c>
      <c r="M351" t="s">
        <v>1536</v>
      </c>
      <c r="N351" t="s">
        <v>1543</v>
      </c>
      <c r="O351" t="s">
        <v>1541</v>
      </c>
      <c r="P351" t="s">
        <v>1538</v>
      </c>
      <c r="Q351" t="s">
        <v>1544</v>
      </c>
      <c r="R351" t="s">
        <v>1536</v>
      </c>
      <c r="S351" s="33" t="s">
        <v>1823</v>
      </c>
      <c r="T351" t="str">
        <f>'PLC EPS Base'!H352</f>
        <v>ID2_T_Sts[6]</v>
      </c>
      <c r="U351" t="s">
        <v>1824</v>
      </c>
      <c r="V351" t="s">
        <v>1541</v>
      </c>
      <c r="W351" t="s">
        <v>1538</v>
      </c>
      <c r="X351" t="s">
        <v>1547</v>
      </c>
      <c r="Y351" t="s">
        <v>1536</v>
      </c>
      <c r="Z351" t="s">
        <v>1831</v>
      </c>
      <c r="AA351" t="s">
        <v>1541</v>
      </c>
      <c r="AB351" t="s">
        <v>1538</v>
      </c>
      <c r="AC351" t="s">
        <v>1549</v>
      </c>
      <c r="AD351" t="s">
        <v>1536</v>
      </c>
      <c r="AE351" t="s">
        <v>1826</v>
      </c>
      <c r="AF351" t="s">
        <v>1541</v>
      </c>
      <c r="AG351" t="s">
        <v>1538</v>
      </c>
      <c r="AH351" t="s">
        <v>1551</v>
      </c>
      <c r="AI351" t="s">
        <v>1536</v>
      </c>
      <c r="AJ351" t="s">
        <v>1556</v>
      </c>
      <c r="AK351" t="s">
        <v>1553</v>
      </c>
    </row>
    <row r="352" spans="1:37" x14ac:dyDescent="0.3">
      <c r="A352" t="s">
        <v>1534</v>
      </c>
      <c r="B352" t="s">
        <v>1535</v>
      </c>
      <c r="C352" t="s">
        <v>1536</v>
      </c>
      <c r="D352" t="str">
        <f>CONCATENATE('PLC EPS Base'!B353,'PLC EPS Base'!C353)</f>
        <v>XF:23ID2-OP{Chop}T-Sts</v>
      </c>
      <c r="E352" t="s">
        <v>1537</v>
      </c>
      <c r="F352" t="s">
        <v>1538</v>
      </c>
      <c r="G352" t="s">
        <v>1539</v>
      </c>
      <c r="H352" t="s">
        <v>1536</v>
      </c>
      <c r="I352" t="s">
        <v>1822</v>
      </c>
      <c r="J352" t="s">
        <v>1541</v>
      </c>
      <c r="K352" t="s">
        <v>1538</v>
      </c>
      <c r="L352" t="s">
        <v>1542</v>
      </c>
      <c r="M352" t="s">
        <v>1536</v>
      </c>
      <c r="N352" t="s">
        <v>1543</v>
      </c>
      <c r="O352" t="s">
        <v>1541</v>
      </c>
      <c r="P352" t="s">
        <v>1538</v>
      </c>
      <c r="Q352" t="s">
        <v>1544</v>
      </c>
      <c r="R352" t="s">
        <v>1536</v>
      </c>
      <c r="S352" s="33" t="s">
        <v>1823</v>
      </c>
      <c r="T352" t="str">
        <f>'PLC EPS Base'!H353</f>
        <v>ID2_T_Sts[7]</v>
      </c>
      <c r="U352" t="s">
        <v>1824</v>
      </c>
      <c r="V352" t="s">
        <v>1541</v>
      </c>
      <c r="W352" t="s">
        <v>1538</v>
      </c>
      <c r="X352" t="s">
        <v>1547</v>
      </c>
      <c r="Y352" t="s">
        <v>1536</v>
      </c>
      <c r="Z352" t="s">
        <v>1831</v>
      </c>
      <c r="AA352" t="s">
        <v>1541</v>
      </c>
      <c r="AB352" t="s">
        <v>1538</v>
      </c>
      <c r="AC352" t="s">
        <v>1549</v>
      </c>
      <c r="AD352" t="s">
        <v>1536</v>
      </c>
      <c r="AE352" t="s">
        <v>1826</v>
      </c>
      <c r="AF352" t="s">
        <v>1541</v>
      </c>
      <c r="AG352" t="s">
        <v>1538</v>
      </c>
      <c r="AH352" t="s">
        <v>1551</v>
      </c>
      <c r="AI352" t="s">
        <v>1536</v>
      </c>
      <c r="AJ352" t="s">
        <v>1556</v>
      </c>
      <c r="AK352" t="s">
        <v>1553</v>
      </c>
    </row>
    <row r="353" spans="1:37" x14ac:dyDescent="0.3">
      <c r="A353" t="s">
        <v>1534</v>
      </c>
      <c r="B353" t="s">
        <v>1828</v>
      </c>
      <c r="C353" t="s">
        <v>1536</v>
      </c>
      <c r="D353" s="25" t="s">
        <v>460</v>
      </c>
      <c r="E353" t="s">
        <v>1537</v>
      </c>
      <c r="F353" t="s">
        <v>1538</v>
      </c>
      <c r="G353" t="s">
        <v>1539</v>
      </c>
      <c r="H353" t="s">
        <v>1536</v>
      </c>
      <c r="I353" t="s">
        <v>1829</v>
      </c>
      <c r="J353" t="s">
        <v>1541</v>
      </c>
      <c r="K353" t="s">
        <v>1538</v>
      </c>
      <c r="L353" t="s">
        <v>1542</v>
      </c>
      <c r="M353" t="s">
        <v>1536</v>
      </c>
      <c r="N353" t="s">
        <v>1543</v>
      </c>
      <c r="O353" t="s">
        <v>1541</v>
      </c>
      <c r="P353" t="s">
        <v>1538</v>
      </c>
      <c r="Q353" t="s">
        <v>1830</v>
      </c>
      <c r="R353" t="s">
        <v>1536</v>
      </c>
      <c r="S353" s="33" t="s">
        <v>1823</v>
      </c>
      <c r="T353" t="s">
        <v>2052</v>
      </c>
      <c r="U353" t="s">
        <v>1824</v>
      </c>
      <c r="AK353" t="s">
        <v>1553</v>
      </c>
    </row>
    <row r="354" spans="1:37" x14ac:dyDescent="0.3">
      <c r="A354" t="s">
        <v>1534</v>
      </c>
      <c r="B354" t="s">
        <v>1828</v>
      </c>
      <c r="C354" t="s">
        <v>1536</v>
      </c>
      <c r="D354" s="25" t="s">
        <v>461</v>
      </c>
      <c r="E354" t="s">
        <v>1537</v>
      </c>
      <c r="F354" t="s">
        <v>1538</v>
      </c>
      <c r="G354" t="s">
        <v>1539</v>
      </c>
      <c r="H354" t="s">
        <v>1536</v>
      </c>
      <c r="I354" t="s">
        <v>1829</v>
      </c>
      <c r="J354" t="s">
        <v>1541</v>
      </c>
      <c r="K354" t="s">
        <v>1538</v>
      </c>
      <c r="L354" t="s">
        <v>1542</v>
      </c>
      <c r="M354" t="s">
        <v>1536</v>
      </c>
      <c r="N354" t="s">
        <v>1543</v>
      </c>
      <c r="O354" t="s">
        <v>1541</v>
      </c>
      <c r="P354" t="s">
        <v>1538</v>
      </c>
      <c r="Q354" t="s">
        <v>1830</v>
      </c>
      <c r="R354" t="s">
        <v>1536</v>
      </c>
      <c r="S354" s="33" t="s">
        <v>1823</v>
      </c>
      <c r="T354" t="s">
        <v>2053</v>
      </c>
      <c r="U354" t="s">
        <v>1824</v>
      </c>
      <c r="AK354" t="s">
        <v>1553</v>
      </c>
    </row>
    <row r="355" spans="1:37" x14ac:dyDescent="0.3">
      <c r="A355" t="s">
        <v>1534</v>
      </c>
      <c r="B355" t="s">
        <v>1828</v>
      </c>
      <c r="C355" t="s">
        <v>1536</v>
      </c>
      <c r="D355" s="25" t="s">
        <v>465</v>
      </c>
      <c r="E355" t="s">
        <v>1537</v>
      </c>
      <c r="F355" t="s">
        <v>1538</v>
      </c>
      <c r="G355" t="s">
        <v>1539</v>
      </c>
      <c r="H355" t="s">
        <v>1536</v>
      </c>
      <c r="I355" t="s">
        <v>1829</v>
      </c>
      <c r="J355" t="s">
        <v>1541</v>
      </c>
      <c r="K355" t="s">
        <v>1538</v>
      </c>
      <c r="L355" t="s">
        <v>1542</v>
      </c>
      <c r="M355" t="s">
        <v>1536</v>
      </c>
      <c r="N355" t="s">
        <v>1543</v>
      </c>
      <c r="O355" t="s">
        <v>1541</v>
      </c>
      <c r="P355" t="s">
        <v>1538</v>
      </c>
      <c r="Q355" t="s">
        <v>1830</v>
      </c>
      <c r="R355" t="s">
        <v>1536</v>
      </c>
      <c r="S355" s="33" t="s">
        <v>1823</v>
      </c>
      <c r="T355" t="s">
        <v>2054</v>
      </c>
      <c r="U355" t="s">
        <v>1824</v>
      </c>
      <c r="AK355" t="s">
        <v>1553</v>
      </c>
    </row>
    <row r="356" spans="1:37" x14ac:dyDescent="0.3">
      <c r="A356" t="s">
        <v>1534</v>
      </c>
      <c r="B356" t="s">
        <v>1828</v>
      </c>
      <c r="C356" t="s">
        <v>1536</v>
      </c>
      <c r="D356" s="25" t="s">
        <v>466</v>
      </c>
      <c r="E356" t="s">
        <v>1537</v>
      </c>
      <c r="F356" t="s">
        <v>1538</v>
      </c>
      <c r="G356" t="s">
        <v>1539</v>
      </c>
      <c r="H356" t="s">
        <v>1536</v>
      </c>
      <c r="I356" t="s">
        <v>1829</v>
      </c>
      <c r="J356" t="s">
        <v>1541</v>
      </c>
      <c r="K356" t="s">
        <v>1538</v>
      </c>
      <c r="L356" t="s">
        <v>1542</v>
      </c>
      <c r="M356" t="s">
        <v>1536</v>
      </c>
      <c r="N356" t="s">
        <v>1543</v>
      </c>
      <c r="O356" t="s">
        <v>1541</v>
      </c>
      <c r="P356" t="s">
        <v>1538</v>
      </c>
      <c r="Q356" t="s">
        <v>1830</v>
      </c>
      <c r="R356" t="s">
        <v>1536</v>
      </c>
      <c r="S356" s="33" t="s">
        <v>1823</v>
      </c>
      <c r="T356" t="s">
        <v>2056</v>
      </c>
      <c r="U356" t="s">
        <v>1824</v>
      </c>
      <c r="AK356" t="s">
        <v>1553</v>
      </c>
    </row>
    <row r="357" spans="1:37" x14ac:dyDescent="0.3">
      <c r="A357" t="s">
        <v>1534</v>
      </c>
      <c r="B357" t="s">
        <v>1828</v>
      </c>
      <c r="C357" t="s">
        <v>1536</v>
      </c>
      <c r="D357" s="25" t="s">
        <v>469</v>
      </c>
      <c r="E357" t="s">
        <v>1537</v>
      </c>
      <c r="F357" t="s">
        <v>1538</v>
      </c>
      <c r="G357" t="s">
        <v>1539</v>
      </c>
      <c r="H357" t="s">
        <v>1536</v>
      </c>
      <c r="I357" t="s">
        <v>1829</v>
      </c>
      <c r="J357" t="s">
        <v>1541</v>
      </c>
      <c r="K357" t="s">
        <v>1538</v>
      </c>
      <c r="L357" t="s">
        <v>1542</v>
      </c>
      <c r="M357" t="s">
        <v>1536</v>
      </c>
      <c r="N357" t="s">
        <v>1543</v>
      </c>
      <c r="O357" t="s">
        <v>1541</v>
      </c>
      <c r="P357" t="s">
        <v>1538</v>
      </c>
      <c r="Q357" t="s">
        <v>1830</v>
      </c>
      <c r="R357" t="s">
        <v>1536</v>
      </c>
      <c r="S357" s="33" t="s">
        <v>1823</v>
      </c>
      <c r="T357" t="s">
        <v>2055</v>
      </c>
      <c r="U357" t="s">
        <v>1824</v>
      </c>
      <c r="AK357" t="s">
        <v>1553</v>
      </c>
    </row>
    <row r="358" spans="1:37" x14ac:dyDescent="0.3">
      <c r="A358" t="s">
        <v>1534</v>
      </c>
      <c r="B358" t="s">
        <v>1828</v>
      </c>
      <c r="C358" t="s">
        <v>1536</v>
      </c>
      <c r="D358" s="25" t="s">
        <v>470</v>
      </c>
      <c r="E358" t="s">
        <v>1537</v>
      </c>
      <c r="F358" t="s">
        <v>1538</v>
      </c>
      <c r="G358" t="s">
        <v>1539</v>
      </c>
      <c r="H358" t="s">
        <v>1536</v>
      </c>
      <c r="I358" t="s">
        <v>1829</v>
      </c>
      <c r="J358" t="s">
        <v>1541</v>
      </c>
      <c r="K358" t="s">
        <v>1538</v>
      </c>
      <c r="L358" t="s">
        <v>1542</v>
      </c>
      <c r="M358" t="s">
        <v>1536</v>
      </c>
      <c r="N358" t="s">
        <v>1543</v>
      </c>
      <c r="O358" t="s">
        <v>1541</v>
      </c>
      <c r="P358" t="s">
        <v>1538</v>
      </c>
      <c r="Q358" t="s">
        <v>1830</v>
      </c>
      <c r="R358" t="s">
        <v>1536</v>
      </c>
      <c r="S358" s="33" t="s">
        <v>1823</v>
      </c>
      <c r="T358" t="s">
        <v>2057</v>
      </c>
      <c r="U358" t="s">
        <v>1824</v>
      </c>
      <c r="AK358" t="s">
        <v>1553</v>
      </c>
    </row>
    <row r="359" spans="1:37" x14ac:dyDescent="0.3">
      <c r="A359" t="s">
        <v>1534</v>
      </c>
      <c r="B359" t="s">
        <v>1828</v>
      </c>
      <c r="C359" t="s">
        <v>1536</v>
      </c>
      <c r="D359" s="25" t="s">
        <v>473</v>
      </c>
      <c r="E359" t="s">
        <v>1537</v>
      </c>
      <c r="F359" t="s">
        <v>1538</v>
      </c>
      <c r="G359" t="s">
        <v>1539</v>
      </c>
      <c r="H359" t="s">
        <v>1536</v>
      </c>
      <c r="I359" t="s">
        <v>1829</v>
      </c>
      <c r="J359" t="s">
        <v>1541</v>
      </c>
      <c r="K359" t="s">
        <v>1538</v>
      </c>
      <c r="L359" t="s">
        <v>1542</v>
      </c>
      <c r="M359" t="s">
        <v>1536</v>
      </c>
      <c r="N359" t="s">
        <v>1543</v>
      </c>
      <c r="O359" t="s">
        <v>1541</v>
      </c>
      <c r="P359" t="s">
        <v>1538</v>
      </c>
      <c r="Q359" t="s">
        <v>1830</v>
      </c>
      <c r="R359" t="s">
        <v>1536</v>
      </c>
      <c r="S359" s="33" t="s">
        <v>1823</v>
      </c>
      <c r="T359" t="s">
        <v>2058</v>
      </c>
      <c r="U359" t="s">
        <v>1824</v>
      </c>
      <c r="AK359" t="s">
        <v>1553</v>
      </c>
    </row>
    <row r="360" spans="1:37" x14ac:dyDescent="0.3">
      <c r="A360" t="s">
        <v>1534</v>
      </c>
      <c r="B360" t="s">
        <v>1828</v>
      </c>
      <c r="C360" t="s">
        <v>1536</v>
      </c>
      <c r="D360" s="25" t="s">
        <v>474</v>
      </c>
      <c r="E360" t="s">
        <v>1537</v>
      </c>
      <c r="F360" t="s">
        <v>1538</v>
      </c>
      <c r="G360" t="s">
        <v>1539</v>
      </c>
      <c r="H360" t="s">
        <v>1536</v>
      </c>
      <c r="I360" t="s">
        <v>1829</v>
      </c>
      <c r="J360" t="s">
        <v>1541</v>
      </c>
      <c r="K360" t="s">
        <v>1538</v>
      </c>
      <c r="L360" t="s">
        <v>1542</v>
      </c>
      <c r="M360" t="s">
        <v>1536</v>
      </c>
      <c r="N360" t="s">
        <v>1543</v>
      </c>
      <c r="O360" t="s">
        <v>1541</v>
      </c>
      <c r="P360" t="s">
        <v>1538</v>
      </c>
      <c r="Q360" t="s">
        <v>1830</v>
      </c>
      <c r="R360" t="s">
        <v>1536</v>
      </c>
      <c r="S360" s="33" t="s">
        <v>1823</v>
      </c>
      <c r="T360" t="s">
        <v>2059</v>
      </c>
      <c r="U360" t="s">
        <v>1824</v>
      </c>
      <c r="AK360" t="s">
        <v>1553</v>
      </c>
    </row>
    <row r="361" spans="1:37" x14ac:dyDescent="0.3">
      <c r="A361" t="s">
        <v>1534</v>
      </c>
      <c r="B361" t="s">
        <v>1828</v>
      </c>
      <c r="C361" t="s">
        <v>1536</v>
      </c>
      <c r="D361" s="25" t="s">
        <v>478</v>
      </c>
      <c r="E361" t="s">
        <v>1537</v>
      </c>
      <c r="F361" t="s">
        <v>1538</v>
      </c>
      <c r="G361" t="s">
        <v>1539</v>
      </c>
      <c r="H361" t="s">
        <v>1536</v>
      </c>
      <c r="I361" t="s">
        <v>1829</v>
      </c>
      <c r="J361" t="s">
        <v>1541</v>
      </c>
      <c r="K361" t="s">
        <v>1538</v>
      </c>
      <c r="L361" t="s">
        <v>1542</v>
      </c>
      <c r="M361" t="s">
        <v>1536</v>
      </c>
      <c r="N361" t="s">
        <v>1543</v>
      </c>
      <c r="O361" t="s">
        <v>1541</v>
      </c>
      <c r="P361" t="s">
        <v>1538</v>
      </c>
      <c r="Q361" t="s">
        <v>1830</v>
      </c>
      <c r="R361" t="s">
        <v>1536</v>
      </c>
      <c r="S361" s="33" t="s">
        <v>1823</v>
      </c>
      <c r="T361" t="s">
        <v>2060</v>
      </c>
      <c r="U361" t="s">
        <v>1824</v>
      </c>
      <c r="AK361" t="s">
        <v>1553</v>
      </c>
    </row>
    <row r="362" spans="1:37" x14ac:dyDescent="0.3">
      <c r="A362" t="s">
        <v>1534</v>
      </c>
      <c r="B362" t="s">
        <v>1828</v>
      </c>
      <c r="C362" t="s">
        <v>1536</v>
      </c>
      <c r="D362" s="25" t="s">
        <v>479</v>
      </c>
      <c r="E362" t="s">
        <v>1537</v>
      </c>
      <c r="F362" t="s">
        <v>1538</v>
      </c>
      <c r="G362" t="s">
        <v>1539</v>
      </c>
      <c r="H362" t="s">
        <v>1536</v>
      </c>
      <c r="I362" t="s">
        <v>1829</v>
      </c>
      <c r="J362" t="s">
        <v>1541</v>
      </c>
      <c r="K362" t="s">
        <v>1538</v>
      </c>
      <c r="L362" t="s">
        <v>1542</v>
      </c>
      <c r="M362" t="s">
        <v>1536</v>
      </c>
      <c r="N362" t="s">
        <v>1543</v>
      </c>
      <c r="O362" t="s">
        <v>1541</v>
      </c>
      <c r="P362" t="s">
        <v>1538</v>
      </c>
      <c r="Q362" t="s">
        <v>1830</v>
      </c>
      <c r="R362" t="s">
        <v>1536</v>
      </c>
      <c r="S362" s="33" t="s">
        <v>1823</v>
      </c>
      <c r="T362" t="s">
        <v>2061</v>
      </c>
      <c r="U362" t="s">
        <v>1824</v>
      </c>
      <c r="AK362" t="s">
        <v>1553</v>
      </c>
    </row>
    <row r="363" spans="1:37" x14ac:dyDescent="0.3">
      <c r="S363" s="33"/>
    </row>
    <row r="364" spans="1:37" x14ac:dyDescent="0.3">
      <c r="A364" t="s">
        <v>1534</v>
      </c>
      <c r="B364" t="s">
        <v>1535</v>
      </c>
      <c r="C364" t="s">
        <v>1536</v>
      </c>
      <c r="D364" t="str">
        <f>CONCATENATE('PLC EPS Base'!B365,'PLC EPS Base'!C365)</f>
        <v>XF:23IDA-UT{DI-Vlv:Supply}Pos-Sts</v>
      </c>
      <c r="E364" t="s">
        <v>1537</v>
      </c>
      <c r="F364" t="s">
        <v>1538</v>
      </c>
      <c r="G364" t="s">
        <v>1539</v>
      </c>
      <c r="H364" t="s">
        <v>1536</v>
      </c>
      <c r="I364" t="s">
        <v>1822</v>
      </c>
      <c r="J364" t="s">
        <v>1541</v>
      </c>
      <c r="K364" t="s">
        <v>1538</v>
      </c>
      <c r="L364" t="s">
        <v>1542</v>
      </c>
      <c r="M364" t="s">
        <v>1536</v>
      </c>
      <c r="N364" t="s">
        <v>1543</v>
      </c>
      <c r="O364" t="s">
        <v>1541</v>
      </c>
      <c r="P364" t="s">
        <v>1538</v>
      </c>
      <c r="Q364" t="s">
        <v>1544</v>
      </c>
      <c r="R364" t="s">
        <v>1536</v>
      </c>
      <c r="S364" s="33" t="s">
        <v>1823</v>
      </c>
      <c r="T364" t="str">
        <f>'PLC EPS Base'!H365</f>
        <v>FOE_Sply_Sts.Sts</v>
      </c>
      <c r="U364" t="s">
        <v>1824</v>
      </c>
      <c r="V364" t="s">
        <v>1541</v>
      </c>
      <c r="W364" t="s">
        <v>1538</v>
      </c>
      <c r="X364" t="s">
        <v>1547</v>
      </c>
      <c r="Y364" t="s">
        <v>1536</v>
      </c>
      <c r="Z364" t="s">
        <v>1554</v>
      </c>
      <c r="AA364" t="s">
        <v>1541</v>
      </c>
      <c r="AB364" t="s">
        <v>1538</v>
      </c>
      <c r="AC364" t="s">
        <v>1549</v>
      </c>
      <c r="AD364" t="s">
        <v>1536</v>
      </c>
      <c r="AE364" t="s">
        <v>1555</v>
      </c>
      <c r="AF364" t="s">
        <v>1541</v>
      </c>
      <c r="AG364" t="s">
        <v>1538</v>
      </c>
      <c r="AH364" t="s">
        <v>1551</v>
      </c>
      <c r="AI364" t="s">
        <v>1536</v>
      </c>
      <c r="AJ364" t="s">
        <v>1552</v>
      </c>
      <c r="AK364" t="s">
        <v>1553</v>
      </c>
    </row>
    <row r="365" spans="1:37" x14ac:dyDescent="0.3">
      <c r="A365" t="s">
        <v>1534</v>
      </c>
      <c r="B365" t="s">
        <v>1535</v>
      </c>
      <c r="C365" t="s">
        <v>1536</v>
      </c>
      <c r="D365" t="str">
        <f>CONCATENATE('PLC EPS Base'!B366,'PLC EPS Base'!C366)</f>
        <v>XF:23IDA-UT{DI-Vlv:Supply}Err-Sts</v>
      </c>
      <c r="E365" t="s">
        <v>1537</v>
      </c>
      <c r="F365" t="s">
        <v>1538</v>
      </c>
      <c r="G365" t="s">
        <v>1539</v>
      </c>
      <c r="H365" t="s">
        <v>1536</v>
      </c>
      <c r="I365" t="s">
        <v>1822</v>
      </c>
      <c r="J365" t="s">
        <v>1541</v>
      </c>
      <c r="K365" t="s">
        <v>1538</v>
      </c>
      <c r="L365" t="s">
        <v>1542</v>
      </c>
      <c r="M365" t="s">
        <v>1536</v>
      </c>
      <c r="N365" t="s">
        <v>1543</v>
      </c>
      <c r="O365" t="s">
        <v>1541</v>
      </c>
      <c r="P365" t="s">
        <v>1538</v>
      </c>
      <c r="Q365" t="s">
        <v>1544</v>
      </c>
      <c r="R365" t="s">
        <v>1536</v>
      </c>
      <c r="S365" s="33" t="s">
        <v>1823</v>
      </c>
      <c r="T365" t="str">
        <f>'PLC EPS Base'!H366</f>
        <v>FOE_Sply_Sts.StsFault</v>
      </c>
      <c r="U365" t="s">
        <v>1824</v>
      </c>
      <c r="V365" t="s">
        <v>1541</v>
      </c>
      <c r="W365" t="s">
        <v>1538</v>
      </c>
      <c r="X365" t="s">
        <v>1547</v>
      </c>
      <c r="Y365" t="s">
        <v>1536</v>
      </c>
      <c r="Z365" t="s">
        <v>1825</v>
      </c>
      <c r="AA365" t="s">
        <v>1541</v>
      </c>
      <c r="AB365" t="s">
        <v>1538</v>
      </c>
      <c r="AC365" t="s">
        <v>1549</v>
      </c>
      <c r="AD365" t="s">
        <v>1536</v>
      </c>
      <c r="AE365" t="s">
        <v>1826</v>
      </c>
      <c r="AF365" t="s">
        <v>1541</v>
      </c>
      <c r="AG365" t="s">
        <v>1538</v>
      </c>
      <c r="AH365" t="s">
        <v>1551</v>
      </c>
      <c r="AI365" t="s">
        <v>1536</v>
      </c>
      <c r="AJ365" t="s">
        <v>1556</v>
      </c>
      <c r="AK365" t="s">
        <v>1553</v>
      </c>
    </row>
    <row r="366" spans="1:37" x14ac:dyDescent="0.3">
      <c r="A366" t="s">
        <v>1534</v>
      </c>
      <c r="B366" t="s">
        <v>1535</v>
      </c>
      <c r="C366" t="s">
        <v>1536</v>
      </c>
      <c r="D366" t="str">
        <f>CONCATENATE('PLC EPS Base'!B367,'PLC EPS Base'!C367)</f>
        <v>XF:23IDA-UT{DI-Vlv:Supply}Sts:FailOpn-Sts</v>
      </c>
      <c r="E366" t="s">
        <v>1537</v>
      </c>
      <c r="F366" t="s">
        <v>1538</v>
      </c>
      <c r="G366" t="s">
        <v>1539</v>
      </c>
      <c r="H366" t="s">
        <v>1536</v>
      </c>
      <c r="I366" t="s">
        <v>1822</v>
      </c>
      <c r="J366" t="s">
        <v>1541</v>
      </c>
      <c r="K366" t="s">
        <v>1538</v>
      </c>
      <c r="L366" t="s">
        <v>1542</v>
      </c>
      <c r="M366" t="s">
        <v>1536</v>
      </c>
      <c r="N366" t="s">
        <v>1543</v>
      </c>
      <c r="O366" t="s">
        <v>1541</v>
      </c>
      <c r="P366" t="s">
        <v>1538</v>
      </c>
      <c r="Q366" t="s">
        <v>1544</v>
      </c>
      <c r="R366" t="s">
        <v>1536</v>
      </c>
      <c r="S366" s="33" t="s">
        <v>1823</v>
      </c>
      <c r="T366" t="str">
        <f>'PLC EPS Base'!H367</f>
        <v>FOE_Sply_Sts.FailedToOpn</v>
      </c>
      <c r="U366" t="s">
        <v>1824</v>
      </c>
      <c r="V366" t="s">
        <v>1541</v>
      </c>
      <c r="W366" t="s">
        <v>1538</v>
      </c>
      <c r="X366" t="s">
        <v>1547</v>
      </c>
      <c r="Y366" t="s">
        <v>1536</v>
      </c>
      <c r="Z366" t="s">
        <v>1825</v>
      </c>
      <c r="AA366" t="s">
        <v>1541</v>
      </c>
      <c r="AB366" t="s">
        <v>1538</v>
      </c>
      <c r="AC366" t="s">
        <v>1549</v>
      </c>
      <c r="AD366" t="s">
        <v>1536</v>
      </c>
      <c r="AE366" t="s">
        <v>1826</v>
      </c>
      <c r="AF366" t="s">
        <v>1541</v>
      </c>
      <c r="AG366" t="s">
        <v>1538</v>
      </c>
      <c r="AH366" t="s">
        <v>1551</v>
      </c>
      <c r="AI366" t="s">
        <v>1536</v>
      </c>
      <c r="AJ366" t="s">
        <v>1556</v>
      </c>
      <c r="AK366" t="s">
        <v>1553</v>
      </c>
    </row>
    <row r="367" spans="1:37" x14ac:dyDescent="0.3">
      <c r="A367" t="s">
        <v>1534</v>
      </c>
      <c r="B367" t="s">
        <v>1535</v>
      </c>
      <c r="C367" t="s">
        <v>1536</v>
      </c>
      <c r="D367" t="str">
        <f>CONCATENATE('PLC EPS Base'!B368,'PLC EPS Base'!C368)</f>
        <v>XF:23IDA-UT{DI-Vlv:Supply}Sts:FailCls-Sts</v>
      </c>
      <c r="E367" t="s">
        <v>1537</v>
      </c>
      <c r="F367" t="s">
        <v>1538</v>
      </c>
      <c r="G367" t="s">
        <v>1539</v>
      </c>
      <c r="H367" t="s">
        <v>1536</v>
      </c>
      <c r="I367" t="s">
        <v>1822</v>
      </c>
      <c r="J367" t="s">
        <v>1541</v>
      </c>
      <c r="K367" t="s">
        <v>1538</v>
      </c>
      <c r="L367" t="s">
        <v>1542</v>
      </c>
      <c r="M367" t="s">
        <v>1536</v>
      </c>
      <c r="N367" t="s">
        <v>1543</v>
      </c>
      <c r="O367" t="s">
        <v>1541</v>
      </c>
      <c r="P367" t="s">
        <v>1538</v>
      </c>
      <c r="Q367" t="s">
        <v>1544</v>
      </c>
      <c r="R367" t="s">
        <v>1536</v>
      </c>
      <c r="S367" s="33" t="s">
        <v>1823</v>
      </c>
      <c r="T367" t="str">
        <f>'PLC EPS Base'!H368</f>
        <v>FOE_Sply_Sts.FailedToCls</v>
      </c>
      <c r="U367" t="s">
        <v>1824</v>
      </c>
      <c r="V367" t="s">
        <v>1541</v>
      </c>
      <c r="W367" t="s">
        <v>1538</v>
      </c>
      <c r="X367" t="s">
        <v>1547</v>
      </c>
      <c r="Y367" t="s">
        <v>1536</v>
      </c>
      <c r="Z367" t="s">
        <v>1825</v>
      </c>
      <c r="AA367" t="s">
        <v>1541</v>
      </c>
      <c r="AB367" t="s">
        <v>1538</v>
      </c>
      <c r="AC367" t="s">
        <v>1549</v>
      </c>
      <c r="AD367" t="s">
        <v>1536</v>
      </c>
      <c r="AE367" t="s">
        <v>1826</v>
      </c>
      <c r="AF367" t="s">
        <v>1541</v>
      </c>
      <c r="AG367" t="s">
        <v>1538</v>
      </c>
      <c r="AH367" t="s">
        <v>1551</v>
      </c>
      <c r="AI367" t="s">
        <v>1536</v>
      </c>
      <c r="AJ367" t="s">
        <v>1556</v>
      </c>
      <c r="AK367" t="s">
        <v>1553</v>
      </c>
    </row>
    <row r="368" spans="1:37" x14ac:dyDescent="0.3">
      <c r="A368" t="s">
        <v>1534</v>
      </c>
      <c r="B368" t="s">
        <v>1828</v>
      </c>
      <c r="C368" t="s">
        <v>1536</v>
      </c>
      <c r="D368" t="str">
        <f>CONCATENATE('PLC EPS Base'!B369,'PLC EPS Base'!C369)</f>
        <v>XF:23IDA-UT{DI-Vlv:Supply}Cmd:Opn-Cmd</v>
      </c>
      <c r="E368" t="s">
        <v>1537</v>
      </c>
      <c r="F368" t="s">
        <v>1538</v>
      </c>
      <c r="G368" t="s">
        <v>1539</v>
      </c>
      <c r="H368" t="s">
        <v>1536</v>
      </c>
      <c r="I368" t="s">
        <v>1829</v>
      </c>
      <c r="J368" t="s">
        <v>1541</v>
      </c>
      <c r="K368" t="s">
        <v>1538</v>
      </c>
      <c r="L368" t="s">
        <v>1542</v>
      </c>
      <c r="M368" t="s">
        <v>1536</v>
      </c>
      <c r="N368" t="s">
        <v>1543</v>
      </c>
      <c r="O368" t="s">
        <v>1541</v>
      </c>
      <c r="P368" t="s">
        <v>1538</v>
      </c>
      <c r="Q368" t="s">
        <v>1830</v>
      </c>
      <c r="R368" t="s">
        <v>1536</v>
      </c>
      <c r="S368" s="33" t="s">
        <v>1823</v>
      </c>
      <c r="T368" t="str">
        <f>'PLC EPS Base'!H369</f>
        <v>FOE_Sply_Cmd.OpnCmd</v>
      </c>
      <c r="U368" t="s">
        <v>1824</v>
      </c>
      <c r="AK368" t="s">
        <v>1553</v>
      </c>
    </row>
    <row r="369" spans="1:37" x14ac:dyDescent="0.3">
      <c r="A369" t="s">
        <v>1534</v>
      </c>
      <c r="B369" t="s">
        <v>1828</v>
      </c>
      <c r="C369" t="s">
        <v>1536</v>
      </c>
      <c r="D369" t="str">
        <f>CONCATENATE('PLC EPS Base'!B370,'PLC EPS Base'!C370)</f>
        <v>XF:23IDA-UT{DI-Vlv:Supply}Cmd:Cls-Cmd</v>
      </c>
      <c r="E369" t="s">
        <v>1537</v>
      </c>
      <c r="F369" t="s">
        <v>1538</v>
      </c>
      <c r="G369" t="s">
        <v>1539</v>
      </c>
      <c r="H369" t="s">
        <v>1536</v>
      </c>
      <c r="I369" t="s">
        <v>1829</v>
      </c>
      <c r="J369" t="s">
        <v>1541</v>
      </c>
      <c r="K369" t="s">
        <v>1538</v>
      </c>
      <c r="L369" t="s">
        <v>1542</v>
      </c>
      <c r="M369" t="s">
        <v>1536</v>
      </c>
      <c r="N369" t="s">
        <v>1543</v>
      </c>
      <c r="O369" t="s">
        <v>1541</v>
      </c>
      <c r="P369" t="s">
        <v>1538</v>
      </c>
      <c r="Q369" t="s">
        <v>1830</v>
      </c>
      <c r="R369" t="s">
        <v>1536</v>
      </c>
      <c r="S369" s="33" t="s">
        <v>1823</v>
      </c>
      <c r="T369" t="str">
        <f>'PLC EPS Base'!H370</f>
        <v>FOE_Sply_Cmd.ClsCmd</v>
      </c>
      <c r="U369" t="s">
        <v>1824</v>
      </c>
      <c r="AK369" t="s">
        <v>1553</v>
      </c>
    </row>
    <row r="370" spans="1:37" x14ac:dyDescent="0.3">
      <c r="A370" t="s">
        <v>1534</v>
      </c>
      <c r="B370" t="s">
        <v>1535</v>
      </c>
      <c r="C370" t="s">
        <v>1536</v>
      </c>
      <c r="D370" t="str">
        <f>CONCATENATE('PLC EPS Base'!B371,'PLC EPS Base'!C371)</f>
        <v>XF:23IDA-UT{DI-Vlv:Return}Pos-Sts</v>
      </c>
      <c r="E370" t="s">
        <v>1537</v>
      </c>
      <c r="F370" t="s">
        <v>1538</v>
      </c>
      <c r="G370" t="s">
        <v>1539</v>
      </c>
      <c r="H370" t="s">
        <v>1536</v>
      </c>
      <c r="I370" t="s">
        <v>1822</v>
      </c>
      <c r="J370" t="s">
        <v>1541</v>
      </c>
      <c r="K370" t="s">
        <v>1538</v>
      </c>
      <c r="L370" t="s">
        <v>1542</v>
      </c>
      <c r="M370" t="s">
        <v>1536</v>
      </c>
      <c r="N370" t="s">
        <v>1543</v>
      </c>
      <c r="O370" t="s">
        <v>1541</v>
      </c>
      <c r="P370" t="s">
        <v>1538</v>
      </c>
      <c r="Q370" t="s">
        <v>1544</v>
      </c>
      <c r="R370" t="s">
        <v>1536</v>
      </c>
      <c r="S370" s="33" t="s">
        <v>1823</v>
      </c>
      <c r="T370" t="str">
        <f>'PLC EPS Base'!H371</f>
        <v>FOE_Rtrn_Sts.Sts</v>
      </c>
      <c r="U370" t="s">
        <v>1824</v>
      </c>
      <c r="V370" t="s">
        <v>1541</v>
      </c>
      <c r="W370" t="s">
        <v>1538</v>
      </c>
      <c r="X370" t="s">
        <v>1547</v>
      </c>
      <c r="Y370" t="s">
        <v>1536</v>
      </c>
      <c r="Z370" t="s">
        <v>1554</v>
      </c>
      <c r="AA370" t="s">
        <v>1541</v>
      </c>
      <c r="AB370" t="s">
        <v>1538</v>
      </c>
      <c r="AC370" t="s">
        <v>1549</v>
      </c>
      <c r="AD370" t="s">
        <v>1536</v>
      </c>
      <c r="AE370" t="s">
        <v>1555</v>
      </c>
      <c r="AF370" t="s">
        <v>1541</v>
      </c>
      <c r="AG370" t="s">
        <v>1538</v>
      </c>
      <c r="AH370" t="s">
        <v>1551</v>
      </c>
      <c r="AI370" t="s">
        <v>1536</v>
      </c>
      <c r="AJ370" t="s">
        <v>1552</v>
      </c>
      <c r="AK370" t="s">
        <v>1553</v>
      </c>
    </row>
    <row r="371" spans="1:37" x14ac:dyDescent="0.3">
      <c r="A371" t="s">
        <v>1534</v>
      </c>
      <c r="B371" t="s">
        <v>1535</v>
      </c>
      <c r="C371" t="s">
        <v>1536</v>
      </c>
      <c r="D371" t="str">
        <f>CONCATENATE('PLC EPS Base'!B372,'PLC EPS Base'!C372)</f>
        <v>XF:23IDA-UT{DI-Vlv:Return}Err-Sts</v>
      </c>
      <c r="E371" t="s">
        <v>1537</v>
      </c>
      <c r="F371" t="s">
        <v>1538</v>
      </c>
      <c r="G371" t="s">
        <v>1539</v>
      </c>
      <c r="H371" t="s">
        <v>1536</v>
      </c>
      <c r="I371" t="s">
        <v>1822</v>
      </c>
      <c r="J371" t="s">
        <v>1541</v>
      </c>
      <c r="K371" t="s">
        <v>1538</v>
      </c>
      <c r="L371" t="s">
        <v>1542</v>
      </c>
      <c r="M371" t="s">
        <v>1536</v>
      </c>
      <c r="N371" t="s">
        <v>1543</v>
      </c>
      <c r="O371" t="s">
        <v>1541</v>
      </c>
      <c r="P371" t="s">
        <v>1538</v>
      </c>
      <c r="Q371" t="s">
        <v>1544</v>
      </c>
      <c r="R371" t="s">
        <v>1536</v>
      </c>
      <c r="S371" s="33" t="s">
        <v>1823</v>
      </c>
      <c r="T371" t="str">
        <f>'PLC EPS Base'!H372</f>
        <v>FOE_Rtrn_Sts.StsFault</v>
      </c>
      <c r="U371" t="s">
        <v>1824</v>
      </c>
      <c r="V371" t="s">
        <v>1541</v>
      </c>
      <c r="W371" t="s">
        <v>1538</v>
      </c>
      <c r="X371" t="s">
        <v>1547</v>
      </c>
      <c r="Y371" t="s">
        <v>1536</v>
      </c>
      <c r="Z371" t="s">
        <v>1825</v>
      </c>
      <c r="AA371" t="s">
        <v>1541</v>
      </c>
      <c r="AB371" t="s">
        <v>1538</v>
      </c>
      <c r="AC371" t="s">
        <v>1549</v>
      </c>
      <c r="AD371" t="s">
        <v>1536</v>
      </c>
      <c r="AE371" t="s">
        <v>1826</v>
      </c>
      <c r="AF371" t="s">
        <v>1541</v>
      </c>
      <c r="AG371" t="s">
        <v>1538</v>
      </c>
      <c r="AH371" t="s">
        <v>1551</v>
      </c>
      <c r="AI371" t="s">
        <v>1536</v>
      </c>
      <c r="AJ371" t="s">
        <v>1556</v>
      </c>
      <c r="AK371" t="s">
        <v>1553</v>
      </c>
    </row>
    <row r="372" spans="1:37" x14ac:dyDescent="0.3">
      <c r="A372" t="s">
        <v>1534</v>
      </c>
      <c r="B372" t="s">
        <v>1535</v>
      </c>
      <c r="C372" t="s">
        <v>1536</v>
      </c>
      <c r="D372" t="str">
        <f>CONCATENATE('PLC EPS Base'!B373,'PLC EPS Base'!C373)</f>
        <v>XF:23IDA-UT{DI-Vlv:Return}Sts:FailOpn-Sts</v>
      </c>
      <c r="E372" t="s">
        <v>1537</v>
      </c>
      <c r="F372" t="s">
        <v>1538</v>
      </c>
      <c r="G372" t="s">
        <v>1539</v>
      </c>
      <c r="H372" t="s">
        <v>1536</v>
      </c>
      <c r="I372" t="s">
        <v>1822</v>
      </c>
      <c r="J372" t="s">
        <v>1541</v>
      </c>
      <c r="K372" t="s">
        <v>1538</v>
      </c>
      <c r="L372" t="s">
        <v>1542</v>
      </c>
      <c r="M372" t="s">
        <v>1536</v>
      </c>
      <c r="N372" t="s">
        <v>1543</v>
      </c>
      <c r="O372" t="s">
        <v>1541</v>
      </c>
      <c r="P372" t="s">
        <v>1538</v>
      </c>
      <c r="Q372" t="s">
        <v>1544</v>
      </c>
      <c r="R372" t="s">
        <v>1536</v>
      </c>
      <c r="S372" s="33" t="s">
        <v>1823</v>
      </c>
      <c r="T372" t="str">
        <f>'PLC EPS Base'!H373</f>
        <v>FOE_Rtrn_Sts.FailedToOpn</v>
      </c>
      <c r="U372" t="s">
        <v>1824</v>
      </c>
      <c r="V372" t="s">
        <v>1541</v>
      </c>
      <c r="W372" t="s">
        <v>1538</v>
      </c>
      <c r="X372" t="s">
        <v>1547</v>
      </c>
      <c r="Y372" t="s">
        <v>1536</v>
      </c>
      <c r="Z372" t="s">
        <v>1825</v>
      </c>
      <c r="AA372" t="s">
        <v>1541</v>
      </c>
      <c r="AB372" t="s">
        <v>1538</v>
      </c>
      <c r="AC372" t="s">
        <v>1549</v>
      </c>
      <c r="AD372" t="s">
        <v>1536</v>
      </c>
      <c r="AE372" t="s">
        <v>1826</v>
      </c>
      <c r="AF372" t="s">
        <v>1541</v>
      </c>
      <c r="AG372" t="s">
        <v>1538</v>
      </c>
      <c r="AH372" t="s">
        <v>1551</v>
      </c>
      <c r="AI372" t="s">
        <v>1536</v>
      </c>
      <c r="AJ372" t="s">
        <v>1556</v>
      </c>
      <c r="AK372" t="s">
        <v>1553</v>
      </c>
    </row>
    <row r="373" spans="1:37" x14ac:dyDescent="0.3">
      <c r="A373" t="s">
        <v>1534</v>
      </c>
      <c r="B373" t="s">
        <v>1535</v>
      </c>
      <c r="C373" t="s">
        <v>1536</v>
      </c>
      <c r="D373" t="str">
        <f>CONCATENATE('PLC EPS Base'!B374,'PLC EPS Base'!C374)</f>
        <v>XF:23IDA-UT{DI-Vlv:Return}Sts:FailCls-Sts</v>
      </c>
      <c r="E373" t="s">
        <v>1537</v>
      </c>
      <c r="F373" t="s">
        <v>1538</v>
      </c>
      <c r="G373" t="s">
        <v>1539</v>
      </c>
      <c r="H373" t="s">
        <v>1536</v>
      </c>
      <c r="I373" t="s">
        <v>1822</v>
      </c>
      <c r="J373" t="s">
        <v>1541</v>
      </c>
      <c r="K373" t="s">
        <v>1538</v>
      </c>
      <c r="L373" t="s">
        <v>1542</v>
      </c>
      <c r="M373" t="s">
        <v>1536</v>
      </c>
      <c r="N373" t="s">
        <v>1543</v>
      </c>
      <c r="O373" t="s">
        <v>1541</v>
      </c>
      <c r="P373" t="s">
        <v>1538</v>
      </c>
      <c r="Q373" t="s">
        <v>1544</v>
      </c>
      <c r="R373" t="s">
        <v>1536</v>
      </c>
      <c r="S373" s="33" t="s">
        <v>1823</v>
      </c>
      <c r="T373" t="str">
        <f>'PLC EPS Base'!H374</f>
        <v>FOE_Rtrn_Sts.FailedToCls</v>
      </c>
      <c r="U373" t="s">
        <v>1824</v>
      </c>
      <c r="V373" t="s">
        <v>1541</v>
      </c>
      <c r="W373" t="s">
        <v>1538</v>
      </c>
      <c r="X373" t="s">
        <v>1547</v>
      </c>
      <c r="Y373" t="s">
        <v>1536</v>
      </c>
      <c r="Z373" t="s">
        <v>1825</v>
      </c>
      <c r="AA373" t="s">
        <v>1541</v>
      </c>
      <c r="AB373" t="s">
        <v>1538</v>
      </c>
      <c r="AC373" t="s">
        <v>1549</v>
      </c>
      <c r="AD373" t="s">
        <v>1536</v>
      </c>
      <c r="AE373" t="s">
        <v>1826</v>
      </c>
      <c r="AF373" t="s">
        <v>1541</v>
      </c>
      <c r="AG373" t="s">
        <v>1538</v>
      </c>
      <c r="AH373" t="s">
        <v>1551</v>
      </c>
      <c r="AI373" t="s">
        <v>1536</v>
      </c>
      <c r="AJ373" t="s">
        <v>1556</v>
      </c>
      <c r="AK373" t="s">
        <v>1553</v>
      </c>
    </row>
    <row r="374" spans="1:37" x14ac:dyDescent="0.3">
      <c r="A374" t="s">
        <v>1534</v>
      </c>
      <c r="B374" t="s">
        <v>1828</v>
      </c>
      <c r="C374" t="s">
        <v>1536</v>
      </c>
      <c r="D374" t="str">
        <f>CONCATENATE('PLC EPS Base'!B375,'PLC EPS Base'!C375)</f>
        <v>XF:23IDA-UT{DI-Vlv:Return}Cmd:Opn-Cmd</v>
      </c>
      <c r="E374" t="s">
        <v>1537</v>
      </c>
      <c r="F374" t="s">
        <v>1538</v>
      </c>
      <c r="G374" t="s">
        <v>1539</v>
      </c>
      <c r="H374" t="s">
        <v>1536</v>
      </c>
      <c r="I374" t="s">
        <v>1829</v>
      </c>
      <c r="J374" t="s">
        <v>1541</v>
      </c>
      <c r="K374" t="s">
        <v>1538</v>
      </c>
      <c r="L374" t="s">
        <v>1542</v>
      </c>
      <c r="M374" t="s">
        <v>1536</v>
      </c>
      <c r="N374" t="s">
        <v>1543</v>
      </c>
      <c r="O374" t="s">
        <v>1541</v>
      </c>
      <c r="P374" t="s">
        <v>1538</v>
      </c>
      <c r="Q374" t="s">
        <v>1830</v>
      </c>
      <c r="R374" t="s">
        <v>1536</v>
      </c>
      <c r="S374" s="33" t="s">
        <v>1823</v>
      </c>
      <c r="T374" t="str">
        <f>'PLC EPS Base'!H375</f>
        <v>FOE_Rtrn_Cmd.OpnCmd</v>
      </c>
      <c r="U374" t="s">
        <v>1824</v>
      </c>
      <c r="AK374" t="s">
        <v>1553</v>
      </c>
    </row>
    <row r="375" spans="1:37" x14ac:dyDescent="0.3">
      <c r="A375" t="s">
        <v>1534</v>
      </c>
      <c r="B375" t="s">
        <v>1828</v>
      </c>
      <c r="C375" t="s">
        <v>1536</v>
      </c>
      <c r="D375" t="str">
        <f>CONCATENATE('PLC EPS Base'!B376,'PLC EPS Base'!C376)</f>
        <v>XF:23IDA-UT{DI-Vlv:Return}Cmd:Cls-Cmd</v>
      </c>
      <c r="E375" t="s">
        <v>1537</v>
      </c>
      <c r="F375" t="s">
        <v>1538</v>
      </c>
      <c r="G375" t="s">
        <v>1539</v>
      </c>
      <c r="H375" t="s">
        <v>1536</v>
      </c>
      <c r="I375" t="s">
        <v>1829</v>
      </c>
      <c r="J375" t="s">
        <v>1541</v>
      </c>
      <c r="K375" t="s">
        <v>1538</v>
      </c>
      <c r="L375" t="s">
        <v>1542</v>
      </c>
      <c r="M375" t="s">
        <v>1536</v>
      </c>
      <c r="N375" t="s">
        <v>1543</v>
      </c>
      <c r="O375" t="s">
        <v>1541</v>
      </c>
      <c r="P375" t="s">
        <v>1538</v>
      </c>
      <c r="Q375" t="s">
        <v>1830</v>
      </c>
      <c r="R375" t="s">
        <v>1536</v>
      </c>
      <c r="S375" s="33" t="s">
        <v>1823</v>
      </c>
      <c r="T375" t="str">
        <f>'PLC EPS Base'!H376</f>
        <v>FOE_Rtrn_Cmd.ClsCmd</v>
      </c>
      <c r="U375" t="s">
        <v>1824</v>
      </c>
      <c r="AK375" t="s">
        <v>1553</v>
      </c>
    </row>
    <row r="376" spans="1:37" x14ac:dyDescent="0.3">
      <c r="A376" t="s">
        <v>1534</v>
      </c>
      <c r="B376" t="s">
        <v>1535</v>
      </c>
      <c r="C376" t="s">
        <v>1536</v>
      </c>
      <c r="D376" t="str">
        <f>CONCATENATE('PLC EPS Base'!B377,'PLC EPS Base'!C377)</f>
        <v>XF:23ID-UT{PCW-Vlv:Supply}Pos-Sts</v>
      </c>
      <c r="E376" t="s">
        <v>1537</v>
      </c>
      <c r="F376" t="s">
        <v>1538</v>
      </c>
      <c r="G376" t="s">
        <v>1539</v>
      </c>
      <c r="H376" t="s">
        <v>1536</v>
      </c>
      <c r="I376" t="s">
        <v>1822</v>
      </c>
      <c r="J376" t="s">
        <v>1541</v>
      </c>
      <c r="K376" t="s">
        <v>1538</v>
      </c>
      <c r="L376" t="s">
        <v>1542</v>
      </c>
      <c r="M376" t="s">
        <v>1536</v>
      </c>
      <c r="N376" t="s">
        <v>1543</v>
      </c>
      <c r="O376" t="s">
        <v>1541</v>
      </c>
      <c r="P376" t="s">
        <v>1538</v>
      </c>
      <c r="Q376" t="s">
        <v>1544</v>
      </c>
      <c r="R376" t="s">
        <v>1536</v>
      </c>
      <c r="S376" s="33" t="s">
        <v>1823</v>
      </c>
      <c r="T376" t="str">
        <f>'PLC EPS Base'!H377</f>
        <v>Floor_Sply_Sts.Sts</v>
      </c>
      <c r="U376" t="s">
        <v>1824</v>
      </c>
      <c r="V376" t="s">
        <v>1541</v>
      </c>
      <c r="W376" t="s">
        <v>1538</v>
      </c>
      <c r="X376" t="s">
        <v>1547</v>
      </c>
      <c r="Y376" t="s">
        <v>1536</v>
      </c>
      <c r="Z376" t="s">
        <v>1554</v>
      </c>
      <c r="AA376" t="s">
        <v>1541</v>
      </c>
      <c r="AB376" t="s">
        <v>1538</v>
      </c>
      <c r="AC376" t="s">
        <v>1549</v>
      </c>
      <c r="AD376" t="s">
        <v>1536</v>
      </c>
      <c r="AE376" t="s">
        <v>1555</v>
      </c>
      <c r="AF376" t="s">
        <v>1541</v>
      </c>
      <c r="AG376" t="s">
        <v>1538</v>
      </c>
      <c r="AH376" t="s">
        <v>1551</v>
      </c>
      <c r="AI376" t="s">
        <v>1536</v>
      </c>
      <c r="AJ376" t="s">
        <v>1552</v>
      </c>
      <c r="AK376" t="s">
        <v>1553</v>
      </c>
    </row>
    <row r="377" spans="1:37" x14ac:dyDescent="0.3">
      <c r="A377" t="s">
        <v>1534</v>
      </c>
      <c r="B377" t="s">
        <v>1535</v>
      </c>
      <c r="C377" t="s">
        <v>1536</v>
      </c>
      <c r="D377" t="str">
        <f>CONCATENATE('PLC EPS Base'!B378,'PLC EPS Base'!C378)</f>
        <v>XF:23ID-UT{PCW-Vlv:Supply}Err-Sts</v>
      </c>
      <c r="E377" t="s">
        <v>1537</v>
      </c>
      <c r="F377" t="s">
        <v>1538</v>
      </c>
      <c r="G377" t="s">
        <v>1539</v>
      </c>
      <c r="H377" t="s">
        <v>1536</v>
      </c>
      <c r="I377" t="s">
        <v>1822</v>
      </c>
      <c r="J377" t="s">
        <v>1541</v>
      </c>
      <c r="K377" t="s">
        <v>1538</v>
      </c>
      <c r="L377" t="s">
        <v>1542</v>
      </c>
      <c r="M377" t="s">
        <v>1536</v>
      </c>
      <c r="N377" t="s">
        <v>1543</v>
      </c>
      <c r="O377" t="s">
        <v>1541</v>
      </c>
      <c r="P377" t="s">
        <v>1538</v>
      </c>
      <c r="Q377" t="s">
        <v>1544</v>
      </c>
      <c r="R377" t="s">
        <v>1536</v>
      </c>
      <c r="S377" s="33" t="s">
        <v>1823</v>
      </c>
      <c r="T377" t="str">
        <f>'PLC EPS Base'!H378</f>
        <v>Floor_Sply_Sts.StsFault</v>
      </c>
      <c r="U377" t="s">
        <v>1824</v>
      </c>
      <c r="V377" t="s">
        <v>1541</v>
      </c>
      <c r="W377" t="s">
        <v>1538</v>
      </c>
      <c r="X377" t="s">
        <v>1547</v>
      </c>
      <c r="Y377" t="s">
        <v>1536</v>
      </c>
      <c r="Z377" t="s">
        <v>1825</v>
      </c>
      <c r="AA377" t="s">
        <v>1541</v>
      </c>
      <c r="AB377" t="s">
        <v>1538</v>
      </c>
      <c r="AC377" t="s">
        <v>1549</v>
      </c>
      <c r="AD377" t="s">
        <v>1536</v>
      </c>
      <c r="AE377" t="s">
        <v>1826</v>
      </c>
      <c r="AF377" t="s">
        <v>1541</v>
      </c>
      <c r="AG377" t="s">
        <v>1538</v>
      </c>
      <c r="AH377" t="s">
        <v>1551</v>
      </c>
      <c r="AI377" t="s">
        <v>1536</v>
      </c>
      <c r="AJ377" t="s">
        <v>1556</v>
      </c>
      <c r="AK377" t="s">
        <v>1553</v>
      </c>
    </row>
    <row r="378" spans="1:37" x14ac:dyDescent="0.3">
      <c r="A378" t="s">
        <v>1534</v>
      </c>
      <c r="B378" t="s">
        <v>1535</v>
      </c>
      <c r="C378" t="s">
        <v>1536</v>
      </c>
      <c r="D378" t="str">
        <f>CONCATENATE('PLC EPS Base'!B379,'PLC EPS Base'!C379)</f>
        <v>XF:23ID-UT{PCW-Vlv:Supply}Sts:FailOpn-Sts</v>
      </c>
      <c r="E378" t="s">
        <v>1537</v>
      </c>
      <c r="F378" t="s">
        <v>1538</v>
      </c>
      <c r="G378" t="s">
        <v>1539</v>
      </c>
      <c r="H378" t="s">
        <v>1536</v>
      </c>
      <c r="I378" t="s">
        <v>1822</v>
      </c>
      <c r="J378" t="s">
        <v>1541</v>
      </c>
      <c r="K378" t="s">
        <v>1538</v>
      </c>
      <c r="L378" t="s">
        <v>1542</v>
      </c>
      <c r="M378" t="s">
        <v>1536</v>
      </c>
      <c r="N378" t="s">
        <v>1543</v>
      </c>
      <c r="O378" t="s">
        <v>1541</v>
      </c>
      <c r="P378" t="s">
        <v>1538</v>
      </c>
      <c r="Q378" t="s">
        <v>1544</v>
      </c>
      <c r="R378" t="s">
        <v>1536</v>
      </c>
      <c r="S378" s="33" t="s">
        <v>1823</v>
      </c>
      <c r="T378" t="str">
        <f>'PLC EPS Base'!H379</f>
        <v>Floor_Sply_Sts.FailedToOpn</v>
      </c>
      <c r="U378" t="s">
        <v>1824</v>
      </c>
      <c r="V378" t="s">
        <v>1541</v>
      </c>
      <c r="W378" t="s">
        <v>1538</v>
      </c>
      <c r="X378" t="s">
        <v>1547</v>
      </c>
      <c r="Y378" t="s">
        <v>1536</v>
      </c>
      <c r="Z378" t="s">
        <v>1825</v>
      </c>
      <c r="AA378" t="s">
        <v>1541</v>
      </c>
      <c r="AB378" t="s">
        <v>1538</v>
      </c>
      <c r="AC378" t="s">
        <v>1549</v>
      </c>
      <c r="AD378" t="s">
        <v>1536</v>
      </c>
      <c r="AE378" t="s">
        <v>1826</v>
      </c>
      <c r="AF378" t="s">
        <v>1541</v>
      </c>
      <c r="AG378" t="s">
        <v>1538</v>
      </c>
      <c r="AH378" t="s">
        <v>1551</v>
      </c>
      <c r="AI378" t="s">
        <v>1536</v>
      </c>
      <c r="AJ378" t="s">
        <v>1556</v>
      </c>
      <c r="AK378" t="s">
        <v>1553</v>
      </c>
    </row>
    <row r="379" spans="1:37" x14ac:dyDescent="0.3">
      <c r="A379" t="s">
        <v>1534</v>
      </c>
      <c r="B379" t="s">
        <v>1535</v>
      </c>
      <c r="C379" t="s">
        <v>1536</v>
      </c>
      <c r="D379" t="str">
        <f>CONCATENATE('PLC EPS Base'!B380,'PLC EPS Base'!C380)</f>
        <v>XF:23ID-UT{PCW-Vlv:Supply}Sts:FailCls-Sts</v>
      </c>
      <c r="E379" t="s">
        <v>1537</v>
      </c>
      <c r="F379" t="s">
        <v>1538</v>
      </c>
      <c r="G379" t="s">
        <v>1539</v>
      </c>
      <c r="H379" t="s">
        <v>1536</v>
      </c>
      <c r="I379" t="s">
        <v>1822</v>
      </c>
      <c r="J379" t="s">
        <v>1541</v>
      </c>
      <c r="K379" t="s">
        <v>1538</v>
      </c>
      <c r="L379" t="s">
        <v>1542</v>
      </c>
      <c r="M379" t="s">
        <v>1536</v>
      </c>
      <c r="N379" t="s">
        <v>1543</v>
      </c>
      <c r="O379" t="s">
        <v>1541</v>
      </c>
      <c r="P379" t="s">
        <v>1538</v>
      </c>
      <c r="Q379" t="s">
        <v>1544</v>
      </c>
      <c r="R379" t="s">
        <v>1536</v>
      </c>
      <c r="S379" s="33" t="s">
        <v>1823</v>
      </c>
      <c r="T379" t="str">
        <f>'PLC EPS Base'!H380</f>
        <v>Floor_Sply_Sts.FailedToCls</v>
      </c>
      <c r="U379" t="s">
        <v>1824</v>
      </c>
      <c r="V379" t="s">
        <v>1541</v>
      </c>
      <c r="W379" t="s">
        <v>1538</v>
      </c>
      <c r="X379" t="s">
        <v>1547</v>
      </c>
      <c r="Y379" t="s">
        <v>1536</v>
      </c>
      <c r="Z379" t="s">
        <v>1825</v>
      </c>
      <c r="AA379" t="s">
        <v>1541</v>
      </c>
      <c r="AB379" t="s">
        <v>1538</v>
      </c>
      <c r="AC379" t="s">
        <v>1549</v>
      </c>
      <c r="AD379" t="s">
        <v>1536</v>
      </c>
      <c r="AE379" t="s">
        <v>1826</v>
      </c>
      <c r="AF379" t="s">
        <v>1541</v>
      </c>
      <c r="AG379" t="s">
        <v>1538</v>
      </c>
      <c r="AH379" t="s">
        <v>1551</v>
      </c>
      <c r="AI379" t="s">
        <v>1536</v>
      </c>
      <c r="AJ379" t="s">
        <v>1556</v>
      </c>
      <c r="AK379" t="s">
        <v>1553</v>
      </c>
    </row>
    <row r="380" spans="1:37" x14ac:dyDescent="0.3">
      <c r="A380" t="s">
        <v>1534</v>
      </c>
      <c r="B380" t="s">
        <v>1828</v>
      </c>
      <c r="C380" t="s">
        <v>1536</v>
      </c>
      <c r="D380" t="str">
        <f>CONCATENATE('PLC EPS Base'!B381,'PLC EPS Base'!C381)</f>
        <v>XF:23ID-UT{PCW-Vlv:Supply}Cmd:Opn-Cmd</v>
      </c>
      <c r="E380" t="s">
        <v>1537</v>
      </c>
      <c r="F380" t="s">
        <v>1538</v>
      </c>
      <c r="G380" t="s">
        <v>1539</v>
      </c>
      <c r="H380" t="s">
        <v>1536</v>
      </c>
      <c r="I380" t="s">
        <v>1829</v>
      </c>
      <c r="J380" t="s">
        <v>1541</v>
      </c>
      <c r="K380" t="s">
        <v>1538</v>
      </c>
      <c r="L380" t="s">
        <v>1542</v>
      </c>
      <c r="M380" t="s">
        <v>1536</v>
      </c>
      <c r="N380" t="s">
        <v>1543</v>
      </c>
      <c r="O380" t="s">
        <v>1541</v>
      </c>
      <c r="P380" t="s">
        <v>1538</v>
      </c>
      <c r="Q380" t="s">
        <v>1830</v>
      </c>
      <c r="R380" t="s">
        <v>1536</v>
      </c>
      <c r="S380" s="33" t="s">
        <v>1823</v>
      </c>
      <c r="T380" t="str">
        <f>'PLC EPS Base'!H381</f>
        <v>Floor_Sply_Cmd.OpnCmd</v>
      </c>
      <c r="U380" t="s">
        <v>1824</v>
      </c>
      <c r="AK380" t="s">
        <v>1553</v>
      </c>
    </row>
    <row r="381" spans="1:37" x14ac:dyDescent="0.3">
      <c r="A381" t="s">
        <v>1534</v>
      </c>
      <c r="B381" t="s">
        <v>1828</v>
      </c>
      <c r="C381" t="s">
        <v>1536</v>
      </c>
      <c r="D381" t="str">
        <f>CONCATENATE('PLC EPS Base'!B382,'PLC EPS Base'!C382)</f>
        <v>XF:23ID-UT{PCW-Vlv:Supply}Cmd:Cls-Cmd</v>
      </c>
      <c r="E381" t="s">
        <v>1537</v>
      </c>
      <c r="F381" t="s">
        <v>1538</v>
      </c>
      <c r="G381" t="s">
        <v>1539</v>
      </c>
      <c r="H381" t="s">
        <v>1536</v>
      </c>
      <c r="I381" t="s">
        <v>1829</v>
      </c>
      <c r="J381" t="s">
        <v>1541</v>
      </c>
      <c r="K381" t="s">
        <v>1538</v>
      </c>
      <c r="L381" t="s">
        <v>1542</v>
      </c>
      <c r="M381" t="s">
        <v>1536</v>
      </c>
      <c r="N381" t="s">
        <v>1543</v>
      </c>
      <c r="O381" t="s">
        <v>1541</v>
      </c>
      <c r="P381" t="s">
        <v>1538</v>
      </c>
      <c r="Q381" t="s">
        <v>1830</v>
      </c>
      <c r="R381" t="s">
        <v>1536</v>
      </c>
      <c r="S381" s="33" t="s">
        <v>1823</v>
      </c>
      <c r="T381" t="str">
        <f>'PLC EPS Base'!H382</f>
        <v>Floor_Sply_Cmd.ClsCmd</v>
      </c>
      <c r="U381" t="s">
        <v>1824</v>
      </c>
      <c r="AK381" t="s">
        <v>1553</v>
      </c>
    </row>
    <row r="382" spans="1:37" x14ac:dyDescent="0.3">
      <c r="A382" t="s">
        <v>1534</v>
      </c>
      <c r="B382" t="s">
        <v>1535</v>
      </c>
      <c r="C382" t="s">
        <v>1536</v>
      </c>
      <c r="D382" t="str">
        <f>CONCATENATE('PLC EPS Base'!B383,'PLC EPS Base'!C383)</f>
        <v>XF:23ID-UT{PCW-Vlv:Return}Pos-Sts</v>
      </c>
      <c r="E382" t="s">
        <v>1537</v>
      </c>
      <c r="F382" t="s">
        <v>1538</v>
      </c>
      <c r="G382" t="s">
        <v>1539</v>
      </c>
      <c r="H382" t="s">
        <v>1536</v>
      </c>
      <c r="I382" t="s">
        <v>1822</v>
      </c>
      <c r="J382" t="s">
        <v>1541</v>
      </c>
      <c r="K382" t="s">
        <v>1538</v>
      </c>
      <c r="L382" t="s">
        <v>1542</v>
      </c>
      <c r="M382" t="s">
        <v>1536</v>
      </c>
      <c r="N382" t="s">
        <v>1543</v>
      </c>
      <c r="O382" t="s">
        <v>1541</v>
      </c>
      <c r="P382" t="s">
        <v>1538</v>
      </c>
      <c r="Q382" t="s">
        <v>1544</v>
      </c>
      <c r="R382" t="s">
        <v>1536</v>
      </c>
      <c r="S382" s="33" t="s">
        <v>1823</v>
      </c>
      <c r="T382" t="str">
        <f>'PLC EPS Base'!H383</f>
        <v>Floor_Rtrn_Sts.Sts</v>
      </c>
      <c r="U382" t="s">
        <v>1824</v>
      </c>
      <c r="V382" t="s">
        <v>1541</v>
      </c>
      <c r="W382" t="s">
        <v>1538</v>
      </c>
      <c r="X382" t="s">
        <v>1547</v>
      </c>
      <c r="Y382" t="s">
        <v>1536</v>
      </c>
      <c r="Z382" t="s">
        <v>1554</v>
      </c>
      <c r="AA382" t="s">
        <v>1541</v>
      </c>
      <c r="AB382" t="s">
        <v>1538</v>
      </c>
      <c r="AC382" t="s">
        <v>1549</v>
      </c>
      <c r="AD382" t="s">
        <v>1536</v>
      </c>
      <c r="AE382" t="s">
        <v>1555</v>
      </c>
      <c r="AF382" t="s">
        <v>1541</v>
      </c>
      <c r="AG382" t="s">
        <v>1538</v>
      </c>
      <c r="AH382" t="s">
        <v>1551</v>
      </c>
      <c r="AI382" t="s">
        <v>1536</v>
      </c>
      <c r="AJ382" t="s">
        <v>1552</v>
      </c>
      <c r="AK382" t="s">
        <v>1553</v>
      </c>
    </row>
    <row r="383" spans="1:37" x14ac:dyDescent="0.3">
      <c r="A383" t="s">
        <v>1534</v>
      </c>
      <c r="B383" t="s">
        <v>1535</v>
      </c>
      <c r="C383" t="s">
        <v>1536</v>
      </c>
      <c r="D383" t="str">
        <f>CONCATENATE('PLC EPS Base'!B384,'PLC EPS Base'!C384)</f>
        <v>XF:23ID-UT{PCW-Vlv:Return}Err-Sts</v>
      </c>
      <c r="E383" t="s">
        <v>1537</v>
      </c>
      <c r="F383" t="s">
        <v>1538</v>
      </c>
      <c r="G383" t="s">
        <v>1539</v>
      </c>
      <c r="H383" t="s">
        <v>1536</v>
      </c>
      <c r="I383" t="s">
        <v>1822</v>
      </c>
      <c r="J383" t="s">
        <v>1541</v>
      </c>
      <c r="K383" t="s">
        <v>1538</v>
      </c>
      <c r="L383" t="s">
        <v>1542</v>
      </c>
      <c r="M383" t="s">
        <v>1536</v>
      </c>
      <c r="N383" t="s">
        <v>1543</v>
      </c>
      <c r="O383" t="s">
        <v>1541</v>
      </c>
      <c r="P383" t="s">
        <v>1538</v>
      </c>
      <c r="Q383" t="s">
        <v>1544</v>
      </c>
      <c r="R383" t="s">
        <v>1536</v>
      </c>
      <c r="S383" s="33" t="s">
        <v>1823</v>
      </c>
      <c r="T383" t="str">
        <f>'PLC EPS Base'!H384</f>
        <v>Floor_Rtrn_Sts.StsFault</v>
      </c>
      <c r="U383" t="s">
        <v>1824</v>
      </c>
      <c r="V383" t="s">
        <v>1541</v>
      </c>
      <c r="W383" t="s">
        <v>1538</v>
      </c>
      <c r="X383" t="s">
        <v>1547</v>
      </c>
      <c r="Y383" t="s">
        <v>1536</v>
      </c>
      <c r="Z383" t="s">
        <v>1825</v>
      </c>
      <c r="AA383" t="s">
        <v>1541</v>
      </c>
      <c r="AB383" t="s">
        <v>1538</v>
      </c>
      <c r="AC383" t="s">
        <v>1549</v>
      </c>
      <c r="AD383" t="s">
        <v>1536</v>
      </c>
      <c r="AE383" t="s">
        <v>1826</v>
      </c>
      <c r="AF383" t="s">
        <v>1541</v>
      </c>
      <c r="AG383" t="s">
        <v>1538</v>
      </c>
      <c r="AH383" t="s">
        <v>1551</v>
      </c>
      <c r="AI383" t="s">
        <v>1536</v>
      </c>
      <c r="AJ383" t="s">
        <v>1556</v>
      </c>
      <c r="AK383" t="s">
        <v>1553</v>
      </c>
    </row>
    <row r="384" spans="1:37" x14ac:dyDescent="0.3">
      <c r="A384" t="s">
        <v>1534</v>
      </c>
      <c r="B384" t="s">
        <v>1535</v>
      </c>
      <c r="C384" t="s">
        <v>1536</v>
      </c>
      <c r="D384" t="str">
        <f>CONCATENATE('PLC EPS Base'!B385,'PLC EPS Base'!C385)</f>
        <v>XF:23ID-UT{PCW-Vlv:Return}Sts:FailOpn-Sts</v>
      </c>
      <c r="E384" t="s">
        <v>1537</v>
      </c>
      <c r="F384" t="s">
        <v>1538</v>
      </c>
      <c r="G384" t="s">
        <v>1539</v>
      </c>
      <c r="H384" t="s">
        <v>1536</v>
      </c>
      <c r="I384" t="s">
        <v>1822</v>
      </c>
      <c r="J384" t="s">
        <v>1541</v>
      </c>
      <c r="K384" t="s">
        <v>1538</v>
      </c>
      <c r="L384" t="s">
        <v>1542</v>
      </c>
      <c r="M384" t="s">
        <v>1536</v>
      </c>
      <c r="N384" t="s">
        <v>1543</v>
      </c>
      <c r="O384" t="s">
        <v>1541</v>
      </c>
      <c r="P384" t="s">
        <v>1538</v>
      </c>
      <c r="Q384" t="s">
        <v>1544</v>
      </c>
      <c r="R384" t="s">
        <v>1536</v>
      </c>
      <c r="S384" s="33" t="s">
        <v>1823</v>
      </c>
      <c r="T384" t="str">
        <f>'PLC EPS Base'!H385</f>
        <v>Floor_Rtrn_Sts.FailedToOpn</v>
      </c>
      <c r="U384" t="s">
        <v>1824</v>
      </c>
      <c r="V384" t="s">
        <v>1541</v>
      </c>
      <c r="W384" t="s">
        <v>1538</v>
      </c>
      <c r="X384" t="s">
        <v>1547</v>
      </c>
      <c r="Y384" t="s">
        <v>1536</v>
      </c>
      <c r="Z384" t="s">
        <v>1825</v>
      </c>
      <c r="AA384" t="s">
        <v>1541</v>
      </c>
      <c r="AB384" t="s">
        <v>1538</v>
      </c>
      <c r="AC384" t="s">
        <v>1549</v>
      </c>
      <c r="AD384" t="s">
        <v>1536</v>
      </c>
      <c r="AE384" t="s">
        <v>1826</v>
      </c>
      <c r="AF384" t="s">
        <v>1541</v>
      </c>
      <c r="AG384" t="s">
        <v>1538</v>
      </c>
      <c r="AH384" t="s">
        <v>1551</v>
      </c>
      <c r="AI384" t="s">
        <v>1536</v>
      </c>
      <c r="AJ384" t="s">
        <v>1556</v>
      </c>
      <c r="AK384" t="s">
        <v>1553</v>
      </c>
    </row>
    <row r="385" spans="1:37" x14ac:dyDescent="0.3">
      <c r="A385" t="s">
        <v>1534</v>
      </c>
      <c r="B385" t="s">
        <v>1535</v>
      </c>
      <c r="C385" t="s">
        <v>1536</v>
      </c>
      <c r="D385" t="str">
        <f>CONCATENATE('PLC EPS Base'!B386,'PLC EPS Base'!C386)</f>
        <v>XF:23ID-UT{PCW-Vlv:Return}Sts:FailCls-Sts</v>
      </c>
      <c r="E385" t="s">
        <v>1537</v>
      </c>
      <c r="F385" t="s">
        <v>1538</v>
      </c>
      <c r="G385" t="s">
        <v>1539</v>
      </c>
      <c r="H385" t="s">
        <v>1536</v>
      </c>
      <c r="I385" t="s">
        <v>1822</v>
      </c>
      <c r="J385" t="s">
        <v>1541</v>
      </c>
      <c r="K385" t="s">
        <v>1538</v>
      </c>
      <c r="L385" t="s">
        <v>1542</v>
      </c>
      <c r="M385" t="s">
        <v>1536</v>
      </c>
      <c r="N385" t="s">
        <v>1543</v>
      </c>
      <c r="O385" t="s">
        <v>1541</v>
      </c>
      <c r="P385" t="s">
        <v>1538</v>
      </c>
      <c r="Q385" t="s">
        <v>1544</v>
      </c>
      <c r="R385" t="s">
        <v>1536</v>
      </c>
      <c r="S385" s="33" t="s">
        <v>1823</v>
      </c>
      <c r="T385" t="str">
        <f>'PLC EPS Base'!H386</f>
        <v>Floor_Rtrn_Sts.FailedToCls</v>
      </c>
      <c r="U385" t="s">
        <v>1824</v>
      </c>
      <c r="V385" t="s">
        <v>1541</v>
      </c>
      <c r="W385" t="s">
        <v>1538</v>
      </c>
      <c r="X385" t="s">
        <v>1547</v>
      </c>
      <c r="Y385" t="s">
        <v>1536</v>
      </c>
      <c r="Z385" t="s">
        <v>1825</v>
      </c>
      <c r="AA385" t="s">
        <v>1541</v>
      </c>
      <c r="AB385" t="s">
        <v>1538</v>
      </c>
      <c r="AC385" t="s">
        <v>1549</v>
      </c>
      <c r="AD385" t="s">
        <v>1536</v>
      </c>
      <c r="AE385" t="s">
        <v>1826</v>
      </c>
      <c r="AF385" t="s">
        <v>1541</v>
      </c>
      <c r="AG385" t="s">
        <v>1538</v>
      </c>
      <c r="AH385" t="s">
        <v>1551</v>
      </c>
      <c r="AI385" t="s">
        <v>1536</v>
      </c>
      <c r="AJ385" t="s">
        <v>1556</v>
      </c>
      <c r="AK385" t="s">
        <v>1553</v>
      </c>
    </row>
    <row r="386" spans="1:37" x14ac:dyDescent="0.3">
      <c r="A386" t="s">
        <v>1534</v>
      </c>
      <c r="B386" t="s">
        <v>1828</v>
      </c>
      <c r="C386" t="s">
        <v>1536</v>
      </c>
      <c r="D386" t="str">
        <f>CONCATENATE('PLC EPS Base'!B387,'PLC EPS Base'!C387)</f>
        <v>XF:23ID-UT{PCW-Vlv:Return}Cmd:Opn-Cmd</v>
      </c>
      <c r="E386" t="s">
        <v>1537</v>
      </c>
      <c r="F386" t="s">
        <v>1538</v>
      </c>
      <c r="G386" t="s">
        <v>1539</v>
      </c>
      <c r="H386" t="s">
        <v>1536</v>
      </c>
      <c r="I386" t="s">
        <v>1829</v>
      </c>
      <c r="J386" t="s">
        <v>1541</v>
      </c>
      <c r="K386" t="s">
        <v>1538</v>
      </c>
      <c r="L386" t="s">
        <v>1542</v>
      </c>
      <c r="M386" t="s">
        <v>1536</v>
      </c>
      <c r="N386" t="s">
        <v>1543</v>
      </c>
      <c r="O386" t="s">
        <v>1541</v>
      </c>
      <c r="P386" t="s">
        <v>1538</v>
      </c>
      <c r="Q386" t="s">
        <v>1830</v>
      </c>
      <c r="R386" t="s">
        <v>1536</v>
      </c>
      <c r="S386" s="33" t="s">
        <v>1823</v>
      </c>
      <c r="T386" t="str">
        <f>'PLC EPS Base'!H387</f>
        <v>Floor_Rtrn_Cmd.OpnCmd</v>
      </c>
      <c r="U386" t="s">
        <v>1824</v>
      </c>
      <c r="AK386" t="s">
        <v>1553</v>
      </c>
    </row>
    <row r="387" spans="1:37" x14ac:dyDescent="0.3">
      <c r="A387" t="s">
        <v>1534</v>
      </c>
      <c r="B387" t="s">
        <v>1828</v>
      </c>
      <c r="C387" t="s">
        <v>1536</v>
      </c>
      <c r="D387" t="str">
        <f>CONCATENATE('PLC EPS Base'!B388,'PLC EPS Base'!C388)</f>
        <v>XF:23ID-UT{PCW-Vlv:Return}Cmd:Cls-Cmd</v>
      </c>
      <c r="E387" t="s">
        <v>1537</v>
      </c>
      <c r="F387" t="s">
        <v>1538</v>
      </c>
      <c r="G387" t="s">
        <v>1539</v>
      </c>
      <c r="H387" t="s">
        <v>1536</v>
      </c>
      <c r="I387" t="s">
        <v>1829</v>
      </c>
      <c r="J387" t="s">
        <v>1541</v>
      </c>
      <c r="K387" t="s">
        <v>1538</v>
      </c>
      <c r="L387" t="s">
        <v>1542</v>
      </c>
      <c r="M387" t="s">
        <v>1536</v>
      </c>
      <c r="N387" t="s">
        <v>1543</v>
      </c>
      <c r="O387" t="s">
        <v>1541</v>
      </c>
      <c r="P387" t="s">
        <v>1538</v>
      </c>
      <c r="Q387" t="s">
        <v>1830</v>
      </c>
      <c r="R387" t="s">
        <v>1536</v>
      </c>
      <c r="S387" s="33" t="s">
        <v>1823</v>
      </c>
      <c r="T387" t="str">
        <f>'PLC EPS Base'!H388</f>
        <v>Floor_Rtrn_Cmd.ClsCmd</v>
      </c>
      <c r="U387" t="s">
        <v>1824</v>
      </c>
      <c r="AK387" t="s">
        <v>1553</v>
      </c>
    </row>
    <row r="388" spans="1:37" x14ac:dyDescent="0.3">
      <c r="A388" t="s">
        <v>1534</v>
      </c>
      <c r="B388" t="s">
        <v>1535</v>
      </c>
      <c r="C388" t="s">
        <v>1536</v>
      </c>
      <c r="D388" t="str">
        <f>CONCATENATE('PLC EPS Base'!B389,'PLC EPS Base'!C389)</f>
        <v>XF:23ID-PPS{Sh:FE}Alrm-Sts</v>
      </c>
      <c r="E388" t="s">
        <v>1537</v>
      </c>
      <c r="F388" t="s">
        <v>1538</v>
      </c>
      <c r="G388" t="s">
        <v>1539</v>
      </c>
      <c r="H388" t="s">
        <v>1536</v>
      </c>
      <c r="I388" t="s">
        <v>1822</v>
      </c>
      <c r="J388" t="s">
        <v>1541</v>
      </c>
      <c r="K388" t="s">
        <v>1538</v>
      </c>
      <c r="L388" t="s">
        <v>1542</v>
      </c>
      <c r="M388" t="s">
        <v>1536</v>
      </c>
      <c r="N388" t="s">
        <v>1543</v>
      </c>
      <c r="O388" t="s">
        <v>1541</v>
      </c>
      <c r="P388" t="s">
        <v>1538</v>
      </c>
      <c r="Q388" t="s">
        <v>1544</v>
      </c>
      <c r="R388" t="s">
        <v>1536</v>
      </c>
      <c r="S388" s="33" t="s">
        <v>1823</v>
      </c>
      <c r="T388" t="str">
        <f>'PLC EPS Base'!H389</f>
        <v>PPS_Sts[22]</v>
      </c>
      <c r="U388" t="s">
        <v>1824</v>
      </c>
      <c r="V388" t="s">
        <v>1541</v>
      </c>
      <c r="W388" t="s">
        <v>1538</v>
      </c>
      <c r="X388" t="s">
        <v>1547</v>
      </c>
      <c r="Y388" t="s">
        <v>1536</v>
      </c>
      <c r="Z388" t="s">
        <v>2350</v>
      </c>
      <c r="AA388" t="s">
        <v>1541</v>
      </c>
      <c r="AB388" t="s">
        <v>1538</v>
      </c>
      <c r="AC388" t="s">
        <v>1549</v>
      </c>
      <c r="AD388" t="s">
        <v>1536</v>
      </c>
      <c r="AE388" t="s">
        <v>1826</v>
      </c>
      <c r="AF388" t="s">
        <v>1541</v>
      </c>
      <c r="AG388" t="s">
        <v>1538</v>
      </c>
      <c r="AH388" t="s">
        <v>1551</v>
      </c>
      <c r="AI388" t="s">
        <v>1536</v>
      </c>
      <c r="AJ388" t="s">
        <v>1556</v>
      </c>
      <c r="AK388" t="s">
        <v>1553</v>
      </c>
    </row>
    <row r="389" spans="1:37" x14ac:dyDescent="0.3">
      <c r="A389" t="s">
        <v>1534</v>
      </c>
      <c r="B389" t="s">
        <v>1535</v>
      </c>
      <c r="C389" t="s">
        <v>1536</v>
      </c>
      <c r="D389" t="str">
        <f>CONCATENATE('PLC EPS Base'!B390,'PLC EPS Base'!C390)</f>
        <v>XF:23IDA-PPS:1{PSh}Alrm-Sts</v>
      </c>
      <c r="E389" t="s">
        <v>1537</v>
      </c>
      <c r="F389" t="s">
        <v>1538</v>
      </c>
      <c r="G389" t="s">
        <v>1539</v>
      </c>
      <c r="H389" t="s">
        <v>1536</v>
      </c>
      <c r="I389" t="s">
        <v>1822</v>
      </c>
      <c r="J389" t="s">
        <v>1541</v>
      </c>
      <c r="K389" t="s">
        <v>1538</v>
      </c>
      <c r="L389" t="s">
        <v>1542</v>
      </c>
      <c r="M389" t="s">
        <v>1536</v>
      </c>
      <c r="N389" t="s">
        <v>1543</v>
      </c>
      <c r="O389" t="s">
        <v>1541</v>
      </c>
      <c r="P389" t="s">
        <v>1538</v>
      </c>
      <c r="Q389" t="s">
        <v>1544</v>
      </c>
      <c r="R389" t="s">
        <v>1536</v>
      </c>
      <c r="S389" s="33" t="s">
        <v>1823</v>
      </c>
      <c r="T389" t="str">
        <f>'PLC EPS Base'!H390</f>
        <v>PPS_Sts[23]</v>
      </c>
      <c r="U389" t="s">
        <v>1824</v>
      </c>
      <c r="V389" t="s">
        <v>1541</v>
      </c>
      <c r="W389" t="s">
        <v>1538</v>
      </c>
      <c r="X389" t="s">
        <v>1547</v>
      </c>
      <c r="Y389" t="s">
        <v>1536</v>
      </c>
      <c r="Z389" t="s">
        <v>2350</v>
      </c>
      <c r="AA389" t="s">
        <v>1541</v>
      </c>
      <c r="AB389" t="s">
        <v>1538</v>
      </c>
      <c r="AC389" t="s">
        <v>1549</v>
      </c>
      <c r="AD389" t="s">
        <v>1536</v>
      </c>
      <c r="AE389" t="s">
        <v>1826</v>
      </c>
      <c r="AF389" t="s">
        <v>1541</v>
      </c>
      <c r="AG389" t="s">
        <v>1538</v>
      </c>
      <c r="AH389" t="s">
        <v>1551</v>
      </c>
      <c r="AI389" t="s">
        <v>1536</v>
      </c>
      <c r="AJ389" t="s">
        <v>1556</v>
      </c>
      <c r="AK389" t="s">
        <v>1553</v>
      </c>
    </row>
    <row r="390" spans="1:37" x14ac:dyDescent="0.3">
      <c r="A390" t="s">
        <v>1534</v>
      </c>
      <c r="B390" t="s">
        <v>1535</v>
      </c>
      <c r="C390" t="s">
        <v>1536</v>
      </c>
      <c r="D390" t="str">
        <f>CONCATENATE('PLC EPS Base'!B391,'PLC EPS Base'!C391)</f>
        <v>XF:23IDA-PPS:2{PSh}Alrm-Sts</v>
      </c>
      <c r="E390" t="s">
        <v>1537</v>
      </c>
      <c r="F390" t="s">
        <v>1538</v>
      </c>
      <c r="G390" t="s">
        <v>1539</v>
      </c>
      <c r="H390" t="s">
        <v>1536</v>
      </c>
      <c r="I390" t="s">
        <v>1822</v>
      </c>
      <c r="J390" t="s">
        <v>1541</v>
      </c>
      <c r="K390" t="s">
        <v>1538</v>
      </c>
      <c r="L390" t="s">
        <v>1542</v>
      </c>
      <c r="M390" t="s">
        <v>1536</v>
      </c>
      <c r="N390" t="s">
        <v>1543</v>
      </c>
      <c r="O390" t="s">
        <v>1541</v>
      </c>
      <c r="P390" t="s">
        <v>1538</v>
      </c>
      <c r="Q390" t="s">
        <v>1544</v>
      </c>
      <c r="R390" t="s">
        <v>1536</v>
      </c>
      <c r="S390" s="33" t="s">
        <v>1823</v>
      </c>
      <c r="T390" t="str">
        <f>'PLC EPS Base'!H391</f>
        <v>PPS_Sts[24]</v>
      </c>
      <c r="U390" t="s">
        <v>1824</v>
      </c>
      <c r="V390" t="s">
        <v>1541</v>
      </c>
      <c r="W390" t="s">
        <v>1538</v>
      </c>
      <c r="X390" t="s">
        <v>1547</v>
      </c>
      <c r="Y390" t="s">
        <v>1536</v>
      </c>
      <c r="Z390" t="s">
        <v>2350</v>
      </c>
      <c r="AA390" t="s">
        <v>1541</v>
      </c>
      <c r="AB390" t="s">
        <v>1538</v>
      </c>
      <c r="AC390" t="s">
        <v>1549</v>
      </c>
      <c r="AD390" t="s">
        <v>1536</v>
      </c>
      <c r="AE390" t="s">
        <v>1826</v>
      </c>
      <c r="AF390" t="s">
        <v>1541</v>
      </c>
      <c r="AG390" t="s">
        <v>1538</v>
      </c>
      <c r="AH390" t="s">
        <v>1551</v>
      </c>
      <c r="AI390" t="s">
        <v>1536</v>
      </c>
      <c r="AJ390" t="s">
        <v>1556</v>
      </c>
      <c r="AK390" t="s">
        <v>1553</v>
      </c>
    </row>
    <row r="391" spans="1:37" x14ac:dyDescent="0.3">
      <c r="A391" t="s">
        <v>1534</v>
      </c>
      <c r="B391" t="s">
        <v>1535</v>
      </c>
      <c r="C391" t="s">
        <v>1536</v>
      </c>
      <c r="D391" t="str">
        <f>CONCATENATE('PLC EPS Base'!B392,'PLC EPS Base'!C392)</f>
        <v>XF:23ID1-PPS{PSh}Alrm-Sts</v>
      </c>
      <c r="E391" t="s">
        <v>1537</v>
      </c>
      <c r="F391" t="s">
        <v>1538</v>
      </c>
      <c r="G391" t="s">
        <v>1539</v>
      </c>
      <c r="H391" t="s">
        <v>1536</v>
      </c>
      <c r="I391" t="s">
        <v>1822</v>
      </c>
      <c r="J391" t="s">
        <v>1541</v>
      </c>
      <c r="K391" t="s">
        <v>1538</v>
      </c>
      <c r="L391" t="s">
        <v>1542</v>
      </c>
      <c r="M391" t="s">
        <v>1536</v>
      </c>
      <c r="N391" t="s">
        <v>1543</v>
      </c>
      <c r="O391" t="s">
        <v>1541</v>
      </c>
      <c r="P391" t="s">
        <v>1538</v>
      </c>
      <c r="Q391" t="s">
        <v>1544</v>
      </c>
      <c r="R391" t="s">
        <v>1536</v>
      </c>
      <c r="S391" s="33" t="s">
        <v>1823</v>
      </c>
      <c r="T391" t="str">
        <f>'PLC EPS Base'!H392</f>
        <v>PPS_Sts[25]</v>
      </c>
      <c r="U391" t="s">
        <v>1824</v>
      </c>
      <c r="V391" t="s">
        <v>1541</v>
      </c>
      <c r="W391" t="s">
        <v>1538</v>
      </c>
      <c r="X391" t="s">
        <v>1547</v>
      </c>
      <c r="Y391" t="s">
        <v>1536</v>
      </c>
      <c r="Z391" t="s">
        <v>2350</v>
      </c>
      <c r="AA391" t="s">
        <v>1541</v>
      </c>
      <c r="AB391" t="s">
        <v>1538</v>
      </c>
      <c r="AC391" t="s">
        <v>1549</v>
      </c>
      <c r="AD391" t="s">
        <v>1536</v>
      </c>
      <c r="AE391" t="s">
        <v>1826</v>
      </c>
      <c r="AF391" t="s">
        <v>1541</v>
      </c>
      <c r="AG391" t="s">
        <v>1538</v>
      </c>
      <c r="AH391" t="s">
        <v>1551</v>
      </c>
      <c r="AI391" t="s">
        <v>1536</v>
      </c>
      <c r="AJ391" t="s">
        <v>1556</v>
      </c>
      <c r="AK391" t="s">
        <v>1553</v>
      </c>
    </row>
    <row r="392" spans="1:37" x14ac:dyDescent="0.3">
      <c r="A392" t="s">
        <v>1534</v>
      </c>
      <c r="B392" t="s">
        <v>1535</v>
      </c>
      <c r="C392" t="s">
        <v>1536</v>
      </c>
      <c r="D392" t="str">
        <f>CONCATENATE('PLC EPS Base'!B393,'PLC EPS Base'!C393)</f>
        <v>XF:23ID2-PPS{PSh}Alrm-Sts</v>
      </c>
      <c r="E392" t="s">
        <v>1537</v>
      </c>
      <c r="F392" t="s">
        <v>1538</v>
      </c>
      <c r="G392" t="s">
        <v>1539</v>
      </c>
      <c r="H392" t="s">
        <v>1536</v>
      </c>
      <c r="I392" t="s">
        <v>1822</v>
      </c>
      <c r="J392" t="s">
        <v>1541</v>
      </c>
      <c r="K392" t="s">
        <v>1538</v>
      </c>
      <c r="L392" t="s">
        <v>1542</v>
      </c>
      <c r="M392" t="s">
        <v>1536</v>
      </c>
      <c r="N392" t="s">
        <v>1543</v>
      </c>
      <c r="O392" t="s">
        <v>1541</v>
      </c>
      <c r="P392" t="s">
        <v>1538</v>
      </c>
      <c r="Q392" t="s">
        <v>1544</v>
      </c>
      <c r="R392" t="s">
        <v>1536</v>
      </c>
      <c r="S392" s="33" t="s">
        <v>1823</v>
      </c>
      <c r="T392" t="str">
        <f>'PLC EPS Base'!H393</f>
        <v>PPS_Sts[26]</v>
      </c>
      <c r="U392" t="s">
        <v>1824</v>
      </c>
      <c r="V392" t="s">
        <v>1541</v>
      </c>
      <c r="W392" t="s">
        <v>1538</v>
      </c>
      <c r="X392" t="s">
        <v>1547</v>
      </c>
      <c r="Y392" t="s">
        <v>1536</v>
      </c>
      <c r="Z392" t="s">
        <v>2350</v>
      </c>
      <c r="AA392" t="s">
        <v>1541</v>
      </c>
      <c r="AB392" t="s">
        <v>1538</v>
      </c>
      <c r="AC392" t="s">
        <v>1549</v>
      </c>
      <c r="AD392" t="s">
        <v>1536</v>
      </c>
      <c r="AE392" t="s">
        <v>1826</v>
      </c>
      <c r="AF392" t="s">
        <v>1541</v>
      </c>
      <c r="AG392" t="s">
        <v>1538</v>
      </c>
      <c r="AH392" t="s">
        <v>1551</v>
      </c>
      <c r="AI392" t="s">
        <v>1536</v>
      </c>
      <c r="AJ392" t="s">
        <v>1556</v>
      </c>
      <c r="AK392" t="s">
        <v>1553</v>
      </c>
    </row>
    <row r="393" spans="1:37" x14ac:dyDescent="0.3">
      <c r="S393" s="33"/>
    </row>
    <row r="394" spans="1:37" x14ac:dyDescent="0.3">
      <c r="S394" s="33"/>
    </row>
    <row r="395" spans="1:37" x14ac:dyDescent="0.3">
      <c r="S395" s="33"/>
    </row>
    <row r="396" spans="1:37" x14ac:dyDescent="0.3">
      <c r="S396" s="33"/>
    </row>
    <row r="397" spans="1:37" x14ac:dyDescent="0.3">
      <c r="S397" s="33"/>
    </row>
    <row r="398" spans="1:37" x14ac:dyDescent="0.3">
      <c r="S398" s="33"/>
    </row>
    <row r="399" spans="1:37" x14ac:dyDescent="0.3">
      <c r="S399" s="33"/>
    </row>
    <row r="400" spans="1:37" x14ac:dyDescent="0.3">
      <c r="S400" s="33"/>
    </row>
    <row r="401" spans="4:19" x14ac:dyDescent="0.3">
      <c r="D401" t="str">
        <f>CONCATENATE('PLC EPS Base'!B402,'PLC EPS Base'!C402)</f>
        <v/>
      </c>
      <c r="S401" s="33"/>
    </row>
    <row r="402" spans="4:19" x14ac:dyDescent="0.3">
      <c r="S402" s="33"/>
    </row>
    <row r="403" spans="4:19" x14ac:dyDescent="0.3">
      <c r="S403" s="33"/>
    </row>
    <row r="404" spans="4:19" x14ac:dyDescent="0.3">
      <c r="S404" s="33"/>
    </row>
    <row r="405" spans="4:19" x14ac:dyDescent="0.3">
      <c r="S405" s="33"/>
    </row>
    <row r="406" spans="4:19" x14ac:dyDescent="0.3">
      <c r="S406" s="33"/>
    </row>
    <row r="407" spans="4:19" x14ac:dyDescent="0.3">
      <c r="S407" s="33"/>
    </row>
    <row r="408" spans="4:19" x14ac:dyDescent="0.3">
      <c r="S408" s="33"/>
    </row>
    <row r="409" spans="4:19" x14ac:dyDescent="0.3">
      <c r="S409" s="33"/>
    </row>
    <row r="410" spans="4:19" x14ac:dyDescent="0.3">
      <c r="S410" s="33"/>
    </row>
    <row r="411" spans="4:19" x14ac:dyDescent="0.3">
      <c r="S411" s="33"/>
    </row>
    <row r="412" spans="4:19" x14ac:dyDescent="0.3">
      <c r="S412" s="33"/>
    </row>
    <row r="413" spans="4:19" x14ac:dyDescent="0.3">
      <c r="S413" s="33"/>
    </row>
    <row r="414" spans="4:19" x14ac:dyDescent="0.3">
      <c r="S414" s="33"/>
    </row>
    <row r="415" spans="4:19" x14ac:dyDescent="0.3">
      <c r="S415" s="33"/>
    </row>
    <row r="416" spans="4:19" x14ac:dyDescent="0.3">
      <c r="S416" s="33"/>
    </row>
    <row r="417" spans="19:19" x14ac:dyDescent="0.3">
      <c r="S417" s="33"/>
    </row>
    <row r="418" spans="19:19" x14ac:dyDescent="0.3">
      <c r="S418" s="33"/>
    </row>
    <row r="419" spans="19:19" x14ac:dyDescent="0.3">
      <c r="S419" s="33"/>
    </row>
    <row r="420" spans="19:19" x14ac:dyDescent="0.3">
      <c r="S420" s="33"/>
    </row>
    <row r="421" spans="19:19" x14ac:dyDescent="0.3">
      <c r="S421" s="33"/>
    </row>
    <row r="422" spans="19:19" x14ac:dyDescent="0.3">
      <c r="S422" s="33"/>
    </row>
    <row r="423" spans="19:19" x14ac:dyDescent="0.3">
      <c r="S423" s="33"/>
    </row>
    <row r="424" spans="19:19" x14ac:dyDescent="0.3">
      <c r="S424" s="33"/>
    </row>
    <row r="425" spans="19:19" x14ac:dyDescent="0.3">
      <c r="S425" s="33"/>
    </row>
    <row r="426" spans="19:19" x14ac:dyDescent="0.3">
      <c r="S426" s="33"/>
    </row>
    <row r="427" spans="19:19" x14ac:dyDescent="0.3">
      <c r="S427" s="33"/>
    </row>
    <row r="428" spans="19:19" x14ac:dyDescent="0.3">
      <c r="S428" s="33"/>
    </row>
    <row r="429" spans="19:19" x14ac:dyDescent="0.3">
      <c r="S429" s="33"/>
    </row>
    <row r="430" spans="19:19" x14ac:dyDescent="0.3">
      <c r="S430" s="33"/>
    </row>
    <row r="431" spans="19:19" x14ac:dyDescent="0.3">
      <c r="S431" s="33"/>
    </row>
    <row r="432" spans="19:19" x14ac:dyDescent="0.3">
      <c r="S432" s="33"/>
    </row>
    <row r="433" spans="19:19" x14ac:dyDescent="0.3">
      <c r="S433" s="33"/>
    </row>
    <row r="434" spans="19:19" x14ac:dyDescent="0.3">
      <c r="S434" s="33"/>
    </row>
    <row r="435" spans="19:19" x14ac:dyDescent="0.3">
      <c r="S435" s="33"/>
    </row>
    <row r="436" spans="19:19" x14ac:dyDescent="0.3">
      <c r="S436" s="33"/>
    </row>
    <row r="437" spans="19:19" x14ac:dyDescent="0.3">
      <c r="S437" s="33"/>
    </row>
    <row r="438" spans="19:19" x14ac:dyDescent="0.3">
      <c r="S438" s="33"/>
    </row>
    <row r="439" spans="19:19" x14ac:dyDescent="0.3">
      <c r="S439" s="33"/>
    </row>
    <row r="440" spans="19:19" x14ac:dyDescent="0.3">
      <c r="S440" s="33"/>
    </row>
    <row r="441" spans="19:19" x14ac:dyDescent="0.3">
      <c r="S441" s="33"/>
    </row>
    <row r="442" spans="19:19" x14ac:dyDescent="0.3">
      <c r="S442" s="33"/>
    </row>
    <row r="443" spans="19:19" x14ac:dyDescent="0.3">
      <c r="S443" s="33"/>
    </row>
    <row r="444" spans="19:19" x14ac:dyDescent="0.3">
      <c r="S444" s="33"/>
    </row>
    <row r="445" spans="19:19" x14ac:dyDescent="0.3">
      <c r="S445" s="33"/>
    </row>
    <row r="446" spans="19:19" x14ac:dyDescent="0.3">
      <c r="S446" s="33"/>
    </row>
    <row r="447" spans="19:19" x14ac:dyDescent="0.3">
      <c r="S447" s="33"/>
    </row>
    <row r="448" spans="19:19" x14ac:dyDescent="0.3">
      <c r="S448" s="33"/>
    </row>
    <row r="449" spans="19:19" x14ac:dyDescent="0.3">
      <c r="S449" s="33"/>
    </row>
    <row r="450" spans="19:19" x14ac:dyDescent="0.3">
      <c r="S450" s="33"/>
    </row>
    <row r="451" spans="19:19" x14ac:dyDescent="0.3">
      <c r="S451" s="33"/>
    </row>
    <row r="452" spans="19:19" x14ac:dyDescent="0.3">
      <c r="S452" s="33"/>
    </row>
    <row r="453" spans="19:19" x14ac:dyDescent="0.3">
      <c r="S453" s="33"/>
    </row>
    <row r="454" spans="19:19" x14ac:dyDescent="0.3">
      <c r="S454" s="33"/>
    </row>
    <row r="455" spans="19:19" x14ac:dyDescent="0.3">
      <c r="S455" s="33"/>
    </row>
    <row r="456" spans="19:19" x14ac:dyDescent="0.3">
      <c r="S456" s="33"/>
    </row>
    <row r="457" spans="19:19" x14ac:dyDescent="0.3">
      <c r="S457" s="33"/>
    </row>
    <row r="458" spans="19:19" x14ac:dyDescent="0.3">
      <c r="S458" s="33"/>
    </row>
    <row r="459" spans="19:19" x14ac:dyDescent="0.3">
      <c r="S459" s="33"/>
    </row>
    <row r="460" spans="19:19" x14ac:dyDescent="0.3">
      <c r="S460" s="33"/>
    </row>
    <row r="461" spans="19:19" x14ac:dyDescent="0.3">
      <c r="S461" s="33"/>
    </row>
    <row r="462" spans="19:19" x14ac:dyDescent="0.3">
      <c r="S462" s="33"/>
    </row>
    <row r="463" spans="19:19" x14ac:dyDescent="0.3">
      <c r="S463" s="33"/>
    </row>
    <row r="464" spans="19:19" x14ac:dyDescent="0.3">
      <c r="S464" s="33"/>
    </row>
    <row r="465" spans="19:19" x14ac:dyDescent="0.3">
      <c r="S465" s="33"/>
    </row>
    <row r="466" spans="19:19" x14ac:dyDescent="0.3">
      <c r="S466" s="33"/>
    </row>
    <row r="467" spans="19:19" x14ac:dyDescent="0.3">
      <c r="S467" s="33"/>
    </row>
    <row r="468" spans="19:19" x14ac:dyDescent="0.3">
      <c r="S468" s="33"/>
    </row>
    <row r="469" spans="19:19" x14ac:dyDescent="0.3">
      <c r="S469" s="33"/>
    </row>
    <row r="470" spans="19:19" x14ac:dyDescent="0.3">
      <c r="S470" s="33"/>
    </row>
    <row r="471" spans="19:19" x14ac:dyDescent="0.3">
      <c r="S471" s="33"/>
    </row>
    <row r="472" spans="19:19" x14ac:dyDescent="0.3">
      <c r="S472" s="33"/>
    </row>
    <row r="473" spans="19:19" x14ac:dyDescent="0.3">
      <c r="S473" s="33"/>
    </row>
    <row r="474" spans="19:19" x14ac:dyDescent="0.3">
      <c r="S474" s="33"/>
    </row>
    <row r="475" spans="19:19" x14ac:dyDescent="0.3">
      <c r="S475" s="33"/>
    </row>
    <row r="476" spans="19:19" x14ac:dyDescent="0.3">
      <c r="S476" s="33"/>
    </row>
    <row r="477" spans="19:19" x14ac:dyDescent="0.3">
      <c r="S477" s="33"/>
    </row>
    <row r="478" spans="19:19" x14ac:dyDescent="0.3">
      <c r="S478" s="33"/>
    </row>
    <row r="479" spans="19:19" x14ac:dyDescent="0.3">
      <c r="S479" s="33"/>
    </row>
    <row r="480" spans="19:19" x14ac:dyDescent="0.3">
      <c r="S480" s="33"/>
    </row>
    <row r="481" spans="19:19" x14ac:dyDescent="0.3">
      <c r="S481" s="33"/>
    </row>
    <row r="482" spans="19:19" x14ac:dyDescent="0.3">
      <c r="S482" s="33"/>
    </row>
    <row r="483" spans="19:19" x14ac:dyDescent="0.3">
      <c r="S483" s="33"/>
    </row>
    <row r="484" spans="19:19" x14ac:dyDescent="0.3">
      <c r="S484" s="33"/>
    </row>
    <row r="485" spans="19:19" x14ac:dyDescent="0.3">
      <c r="S485" s="33"/>
    </row>
    <row r="486" spans="19:19" x14ac:dyDescent="0.3">
      <c r="S486" s="33"/>
    </row>
    <row r="487" spans="19:19" x14ac:dyDescent="0.3">
      <c r="S487" s="33"/>
    </row>
    <row r="488" spans="19:19" x14ac:dyDescent="0.3">
      <c r="S488" s="33"/>
    </row>
    <row r="489" spans="19:19" x14ac:dyDescent="0.3">
      <c r="S489" s="33"/>
    </row>
    <row r="490" spans="19:19" x14ac:dyDescent="0.3">
      <c r="S490" s="33"/>
    </row>
    <row r="491" spans="19:19" x14ac:dyDescent="0.3">
      <c r="S491" s="33"/>
    </row>
    <row r="492" spans="19:19" x14ac:dyDescent="0.3">
      <c r="S492" s="33"/>
    </row>
    <row r="493" spans="19:19" x14ac:dyDescent="0.3">
      <c r="S493" s="33"/>
    </row>
    <row r="494" spans="19:19" x14ac:dyDescent="0.3">
      <c r="S494" s="33"/>
    </row>
    <row r="495" spans="19:19" x14ac:dyDescent="0.3">
      <c r="S495" s="33"/>
    </row>
    <row r="496" spans="19:19" x14ac:dyDescent="0.3">
      <c r="S496" s="33"/>
    </row>
    <row r="497" spans="19:19" x14ac:dyDescent="0.3">
      <c r="S497" s="33"/>
    </row>
    <row r="498" spans="19:19" x14ac:dyDescent="0.3">
      <c r="S498" s="33"/>
    </row>
    <row r="499" spans="19:19" x14ac:dyDescent="0.3">
      <c r="S499" s="33"/>
    </row>
    <row r="500" spans="19:19" x14ac:dyDescent="0.3">
      <c r="S500" s="33"/>
    </row>
    <row r="501" spans="19:19" x14ac:dyDescent="0.3">
      <c r="S501" s="33"/>
    </row>
    <row r="502" spans="19:19" x14ac:dyDescent="0.3">
      <c r="S502" s="33"/>
    </row>
    <row r="503" spans="19:19" x14ac:dyDescent="0.3">
      <c r="S503" s="33"/>
    </row>
    <row r="504" spans="19:19" x14ac:dyDescent="0.3">
      <c r="S504" s="33"/>
    </row>
    <row r="505" spans="19:19" x14ac:dyDescent="0.3">
      <c r="S505" s="33"/>
    </row>
    <row r="506" spans="19:19" x14ac:dyDescent="0.3">
      <c r="S506" s="33"/>
    </row>
    <row r="507" spans="19:19" x14ac:dyDescent="0.3">
      <c r="S507" s="33"/>
    </row>
    <row r="508" spans="19:19" x14ac:dyDescent="0.3">
      <c r="S508" s="33"/>
    </row>
    <row r="509" spans="19:19" x14ac:dyDescent="0.3">
      <c r="S509" s="33"/>
    </row>
    <row r="510" spans="19:19" x14ac:dyDescent="0.3">
      <c r="S510" s="33"/>
    </row>
    <row r="511" spans="19:19" x14ac:dyDescent="0.3">
      <c r="S511" s="33"/>
    </row>
    <row r="512" spans="19:19" x14ac:dyDescent="0.3">
      <c r="S512" s="33"/>
    </row>
    <row r="513" spans="19:19" x14ac:dyDescent="0.3">
      <c r="S513" s="33"/>
    </row>
    <row r="514" spans="19:19" x14ac:dyDescent="0.3">
      <c r="S514" s="33"/>
    </row>
    <row r="515" spans="19:19" x14ac:dyDescent="0.3">
      <c r="S515" s="33"/>
    </row>
    <row r="516" spans="19:19" x14ac:dyDescent="0.3">
      <c r="S516" s="33"/>
    </row>
    <row r="517" spans="19:19" x14ac:dyDescent="0.3">
      <c r="S517" s="33"/>
    </row>
    <row r="518" spans="19:19" x14ac:dyDescent="0.3">
      <c r="S518" s="33"/>
    </row>
    <row r="519" spans="19:19" x14ac:dyDescent="0.3">
      <c r="S519" s="33"/>
    </row>
    <row r="520" spans="19:19" x14ac:dyDescent="0.3">
      <c r="S520" s="33"/>
    </row>
    <row r="521" spans="19:19" x14ac:dyDescent="0.3">
      <c r="S521" s="33"/>
    </row>
    <row r="522" spans="19:19" x14ac:dyDescent="0.3">
      <c r="S522" s="33"/>
    </row>
    <row r="523" spans="19:19" x14ac:dyDescent="0.3">
      <c r="S523" s="33"/>
    </row>
    <row r="524" spans="19:19" x14ac:dyDescent="0.3">
      <c r="S524" s="33"/>
    </row>
    <row r="525" spans="19:19" x14ac:dyDescent="0.3">
      <c r="S525" s="33"/>
    </row>
    <row r="526" spans="19:19" x14ac:dyDescent="0.3">
      <c r="S526" s="33"/>
    </row>
    <row r="527" spans="19:19" x14ac:dyDescent="0.3">
      <c r="S527" s="33"/>
    </row>
    <row r="528" spans="19:19" x14ac:dyDescent="0.3">
      <c r="S528" s="33"/>
    </row>
    <row r="529" spans="19:19" x14ac:dyDescent="0.3">
      <c r="S529" s="33"/>
    </row>
    <row r="530" spans="19:19" x14ac:dyDescent="0.3">
      <c r="S530" s="33"/>
    </row>
    <row r="531" spans="19:19" x14ac:dyDescent="0.3">
      <c r="S531" s="33"/>
    </row>
    <row r="532" spans="19:19" x14ac:dyDescent="0.3">
      <c r="S532" s="33"/>
    </row>
    <row r="533" spans="19:19" x14ac:dyDescent="0.3">
      <c r="S533" s="33"/>
    </row>
    <row r="534" spans="19:19" x14ac:dyDescent="0.3">
      <c r="S534" s="33"/>
    </row>
    <row r="535" spans="19:19" x14ac:dyDescent="0.3">
      <c r="S535" s="33"/>
    </row>
    <row r="536" spans="19:19" x14ac:dyDescent="0.3">
      <c r="S536" s="33"/>
    </row>
    <row r="537" spans="19:19" x14ac:dyDescent="0.3">
      <c r="S537" s="33"/>
    </row>
    <row r="538" spans="19:19" x14ac:dyDescent="0.3">
      <c r="S538" s="33"/>
    </row>
    <row r="539" spans="19:19" x14ac:dyDescent="0.3">
      <c r="S539" s="33"/>
    </row>
    <row r="540" spans="19:19" x14ac:dyDescent="0.3">
      <c r="S540" s="33"/>
    </row>
    <row r="541" spans="19:19" x14ac:dyDescent="0.3">
      <c r="S541" s="33"/>
    </row>
    <row r="542" spans="19:19" x14ac:dyDescent="0.3">
      <c r="S542" s="33"/>
    </row>
    <row r="543" spans="19:19" x14ac:dyDescent="0.3">
      <c r="S543" s="33"/>
    </row>
    <row r="544" spans="19:19" x14ac:dyDescent="0.3">
      <c r="S544" s="33"/>
    </row>
    <row r="545" spans="19:19" x14ac:dyDescent="0.3">
      <c r="S545" s="33"/>
    </row>
    <row r="546" spans="19:19" x14ac:dyDescent="0.3">
      <c r="S546" s="33"/>
    </row>
    <row r="547" spans="19:19" x14ac:dyDescent="0.3">
      <c r="S547" s="33"/>
    </row>
    <row r="548" spans="19:19" x14ac:dyDescent="0.3">
      <c r="S548" s="33"/>
    </row>
    <row r="549" spans="19:19" x14ac:dyDescent="0.3">
      <c r="S549" s="33"/>
    </row>
    <row r="550" spans="19:19" x14ac:dyDescent="0.3">
      <c r="S550" s="33"/>
    </row>
    <row r="551" spans="19:19" x14ac:dyDescent="0.3">
      <c r="S551" s="33"/>
    </row>
    <row r="552" spans="19:19" x14ac:dyDescent="0.3">
      <c r="S552" s="33"/>
    </row>
    <row r="553" spans="19:19" x14ac:dyDescent="0.3">
      <c r="S553" s="33"/>
    </row>
    <row r="554" spans="19:19" x14ac:dyDescent="0.3">
      <c r="S554" s="33"/>
    </row>
    <row r="555" spans="19:19" x14ac:dyDescent="0.3">
      <c r="S555" s="33"/>
    </row>
    <row r="556" spans="19:19" x14ac:dyDescent="0.3">
      <c r="S556" s="33"/>
    </row>
    <row r="557" spans="19:19" x14ac:dyDescent="0.3">
      <c r="S557" s="33"/>
    </row>
    <row r="558" spans="19:19" x14ac:dyDescent="0.3">
      <c r="S558" s="33"/>
    </row>
    <row r="559" spans="19:19" x14ac:dyDescent="0.3">
      <c r="S559" s="33"/>
    </row>
    <row r="560" spans="19:19" x14ac:dyDescent="0.3">
      <c r="S560" s="33"/>
    </row>
    <row r="561" spans="19:19" x14ac:dyDescent="0.3">
      <c r="S561" s="33"/>
    </row>
    <row r="562" spans="19:19" x14ac:dyDescent="0.3">
      <c r="S562" s="33"/>
    </row>
    <row r="563" spans="19:19" x14ac:dyDescent="0.3">
      <c r="S563" s="33"/>
    </row>
    <row r="564" spans="19:19" x14ac:dyDescent="0.3">
      <c r="S564" s="33"/>
    </row>
    <row r="565" spans="19:19" x14ac:dyDescent="0.3">
      <c r="S565" s="33"/>
    </row>
    <row r="566" spans="19:19" x14ac:dyDescent="0.3">
      <c r="S566" s="33"/>
    </row>
    <row r="567" spans="19:19" x14ac:dyDescent="0.3">
      <c r="S567" s="33"/>
    </row>
    <row r="568" spans="19:19" x14ac:dyDescent="0.3">
      <c r="S568" s="33"/>
    </row>
    <row r="569" spans="19:19" x14ac:dyDescent="0.3">
      <c r="S569" s="33"/>
    </row>
    <row r="570" spans="19:19" x14ac:dyDescent="0.3">
      <c r="S570" s="33"/>
    </row>
    <row r="571" spans="19:19" x14ac:dyDescent="0.3">
      <c r="S571" s="33"/>
    </row>
    <row r="572" spans="19:19" x14ac:dyDescent="0.3">
      <c r="S572" s="33"/>
    </row>
    <row r="573" spans="19:19" x14ac:dyDescent="0.3">
      <c r="S573" s="33"/>
    </row>
    <row r="574" spans="19:19" x14ac:dyDescent="0.3">
      <c r="S574" s="33"/>
    </row>
    <row r="575" spans="19:19" x14ac:dyDescent="0.3">
      <c r="S575" s="33"/>
    </row>
    <row r="576" spans="19:19" x14ac:dyDescent="0.3">
      <c r="S576" s="33"/>
    </row>
    <row r="577" spans="19:19" x14ac:dyDescent="0.3">
      <c r="S577" s="33"/>
    </row>
    <row r="578" spans="19:19" x14ac:dyDescent="0.3">
      <c r="S578" s="33"/>
    </row>
    <row r="579" spans="19:19" x14ac:dyDescent="0.3">
      <c r="S579" s="33"/>
    </row>
    <row r="580" spans="19:19" x14ac:dyDescent="0.3">
      <c r="S580" s="33"/>
    </row>
    <row r="581" spans="19:19" x14ac:dyDescent="0.3">
      <c r="S581" s="33"/>
    </row>
    <row r="582" spans="19:19" x14ac:dyDescent="0.3">
      <c r="S582" s="33"/>
    </row>
    <row r="583" spans="19:19" x14ac:dyDescent="0.3">
      <c r="S583" s="33"/>
    </row>
    <row r="584" spans="19:19" x14ac:dyDescent="0.3">
      <c r="S584" s="33"/>
    </row>
    <row r="585" spans="19:19" x14ac:dyDescent="0.3">
      <c r="S585" s="33"/>
    </row>
    <row r="586" spans="19:19" x14ac:dyDescent="0.3">
      <c r="S586" s="33"/>
    </row>
    <row r="587" spans="19:19" x14ac:dyDescent="0.3">
      <c r="S587" s="33"/>
    </row>
    <row r="588" spans="19:19" x14ac:dyDescent="0.3">
      <c r="S588" s="33"/>
    </row>
    <row r="589" spans="19:19" x14ac:dyDescent="0.3">
      <c r="S589" s="33"/>
    </row>
    <row r="590" spans="19:19" x14ac:dyDescent="0.3">
      <c r="S590" s="33"/>
    </row>
    <row r="591" spans="19:19" x14ac:dyDescent="0.3">
      <c r="S591" s="33"/>
    </row>
    <row r="592" spans="19:19" x14ac:dyDescent="0.3">
      <c r="S592" s="33"/>
    </row>
    <row r="593" spans="19:19" x14ac:dyDescent="0.3">
      <c r="S593" s="33"/>
    </row>
    <row r="594" spans="19:19" x14ac:dyDescent="0.3">
      <c r="S594" s="33"/>
    </row>
    <row r="595" spans="19:19" x14ac:dyDescent="0.3">
      <c r="S595" s="33"/>
    </row>
    <row r="596" spans="19:19" x14ac:dyDescent="0.3">
      <c r="S596" s="33"/>
    </row>
    <row r="597" spans="19:19" x14ac:dyDescent="0.3">
      <c r="S597" s="33"/>
    </row>
    <row r="598" spans="19:19" x14ac:dyDescent="0.3">
      <c r="S598" s="33"/>
    </row>
    <row r="599" spans="19:19" x14ac:dyDescent="0.3">
      <c r="S599" s="33"/>
    </row>
    <row r="600" spans="19:19" x14ac:dyDescent="0.3">
      <c r="S600" s="33"/>
    </row>
    <row r="601" spans="19:19" x14ac:dyDescent="0.3">
      <c r="S601" s="33"/>
    </row>
    <row r="602" spans="19:19" x14ac:dyDescent="0.3">
      <c r="S602" s="33"/>
    </row>
    <row r="603" spans="19:19" x14ac:dyDescent="0.3">
      <c r="S603" s="33"/>
    </row>
    <row r="604" spans="19:19" x14ac:dyDescent="0.3">
      <c r="S604" s="33"/>
    </row>
    <row r="605" spans="19:19" x14ac:dyDescent="0.3">
      <c r="S605" s="33"/>
    </row>
    <row r="606" spans="19:19" x14ac:dyDescent="0.3">
      <c r="S606" s="33"/>
    </row>
    <row r="607" spans="19:19" x14ac:dyDescent="0.3">
      <c r="S607" s="33"/>
    </row>
    <row r="608" spans="19:19" x14ac:dyDescent="0.3">
      <c r="S608" s="33"/>
    </row>
    <row r="609" spans="19:19" x14ac:dyDescent="0.3">
      <c r="S609" s="33"/>
    </row>
    <row r="610" spans="19:19" x14ac:dyDescent="0.3">
      <c r="S610" s="33"/>
    </row>
    <row r="611" spans="19:19" x14ac:dyDescent="0.3">
      <c r="S611" s="33"/>
    </row>
    <row r="612" spans="19:19" x14ac:dyDescent="0.3">
      <c r="S612" s="33"/>
    </row>
    <row r="613" spans="19:19" x14ac:dyDescent="0.3">
      <c r="S613" s="33"/>
    </row>
    <row r="614" spans="19:19" x14ac:dyDescent="0.3">
      <c r="S614" s="33"/>
    </row>
    <row r="615" spans="19:19" x14ac:dyDescent="0.3">
      <c r="S615" s="33"/>
    </row>
    <row r="616" spans="19:19" x14ac:dyDescent="0.3">
      <c r="S616" s="33"/>
    </row>
    <row r="617" spans="19:19" x14ac:dyDescent="0.3">
      <c r="S617" s="33"/>
    </row>
    <row r="618" spans="19:19" x14ac:dyDescent="0.3">
      <c r="S618" s="33"/>
    </row>
    <row r="619" spans="19:19" x14ac:dyDescent="0.3">
      <c r="S619" s="33"/>
    </row>
    <row r="620" spans="19:19" x14ac:dyDescent="0.3">
      <c r="S620" s="33"/>
    </row>
    <row r="621" spans="19:19" x14ac:dyDescent="0.3">
      <c r="S621" s="33"/>
    </row>
    <row r="622" spans="19:19" x14ac:dyDescent="0.3">
      <c r="S622" s="33"/>
    </row>
    <row r="623" spans="19:19" x14ac:dyDescent="0.3">
      <c r="S623" s="33"/>
    </row>
    <row r="624" spans="19:19" x14ac:dyDescent="0.3">
      <c r="S624" s="33"/>
    </row>
    <row r="625" spans="19:19" x14ac:dyDescent="0.3">
      <c r="S625" s="33"/>
    </row>
    <row r="626" spans="19:19" x14ac:dyDescent="0.3">
      <c r="S626" s="33"/>
    </row>
    <row r="627" spans="19:19" x14ac:dyDescent="0.3">
      <c r="S627" s="33"/>
    </row>
    <row r="628" spans="19:19" x14ac:dyDescent="0.3">
      <c r="S628" s="33"/>
    </row>
    <row r="629" spans="19:19" x14ac:dyDescent="0.3">
      <c r="S629" s="33"/>
    </row>
    <row r="630" spans="19:19" x14ac:dyDescent="0.3">
      <c r="S630" s="33"/>
    </row>
    <row r="631" spans="19:19" x14ac:dyDescent="0.3">
      <c r="S631" s="33"/>
    </row>
    <row r="632" spans="19:19" x14ac:dyDescent="0.3">
      <c r="S632" s="33"/>
    </row>
    <row r="633" spans="19:19" x14ac:dyDescent="0.3">
      <c r="S633" s="33"/>
    </row>
    <row r="634" spans="19:19" x14ac:dyDescent="0.3">
      <c r="S634" s="33"/>
    </row>
    <row r="635" spans="19:19" x14ac:dyDescent="0.3">
      <c r="S635" s="33"/>
    </row>
    <row r="636" spans="19:19" x14ac:dyDescent="0.3">
      <c r="S636" s="33"/>
    </row>
    <row r="637" spans="19:19" x14ac:dyDescent="0.3">
      <c r="S637" s="33"/>
    </row>
    <row r="638" spans="19:19" x14ac:dyDescent="0.3">
      <c r="S638" s="33"/>
    </row>
    <row r="639" spans="19:19" x14ac:dyDescent="0.3">
      <c r="S639" s="33"/>
    </row>
    <row r="640" spans="19:19" x14ac:dyDescent="0.3">
      <c r="S640" s="33"/>
    </row>
    <row r="641" spans="19:19" x14ac:dyDescent="0.3">
      <c r="S641" s="33"/>
    </row>
    <row r="642" spans="19:19" x14ac:dyDescent="0.3">
      <c r="S642" s="33"/>
    </row>
    <row r="643" spans="19:19" x14ac:dyDescent="0.3">
      <c r="S643" s="33"/>
    </row>
    <row r="644" spans="19:19" x14ac:dyDescent="0.3">
      <c r="S644" s="33"/>
    </row>
    <row r="645" spans="19:19" x14ac:dyDescent="0.3">
      <c r="S645" s="33"/>
    </row>
    <row r="646" spans="19:19" x14ac:dyDescent="0.3">
      <c r="S646" s="33"/>
    </row>
    <row r="647" spans="19:19" x14ac:dyDescent="0.3">
      <c r="S647" s="33"/>
    </row>
    <row r="648" spans="19:19" x14ac:dyDescent="0.3">
      <c r="S648" s="33"/>
    </row>
    <row r="649" spans="19:19" x14ac:dyDescent="0.3">
      <c r="S649" s="33"/>
    </row>
    <row r="650" spans="19:19" x14ac:dyDescent="0.3">
      <c r="S650" s="33"/>
    </row>
    <row r="651" spans="19:19" x14ac:dyDescent="0.3">
      <c r="S651" s="33"/>
    </row>
    <row r="652" spans="19:19" x14ac:dyDescent="0.3">
      <c r="S652" s="33"/>
    </row>
    <row r="653" spans="19:19" x14ac:dyDescent="0.3">
      <c r="S653" s="33"/>
    </row>
    <row r="654" spans="19:19" x14ac:dyDescent="0.3">
      <c r="S654" s="33"/>
    </row>
    <row r="655" spans="19:19" x14ac:dyDescent="0.3">
      <c r="S655" s="33"/>
    </row>
    <row r="656" spans="19:19" x14ac:dyDescent="0.3">
      <c r="S656" s="33"/>
    </row>
    <row r="657" spans="19:19" x14ac:dyDescent="0.3">
      <c r="S657" s="33"/>
    </row>
    <row r="658" spans="19:19" x14ac:dyDescent="0.3">
      <c r="S658" s="33"/>
    </row>
    <row r="659" spans="19:19" x14ac:dyDescent="0.3">
      <c r="S659" s="33"/>
    </row>
    <row r="660" spans="19:19" x14ac:dyDescent="0.3">
      <c r="S660" s="33"/>
    </row>
    <row r="661" spans="19:19" x14ac:dyDescent="0.3">
      <c r="S661" s="33"/>
    </row>
    <row r="662" spans="19:19" x14ac:dyDescent="0.3">
      <c r="S662" s="33"/>
    </row>
    <row r="663" spans="19:19" x14ac:dyDescent="0.3">
      <c r="S663" s="33"/>
    </row>
    <row r="664" spans="19:19" x14ac:dyDescent="0.3">
      <c r="S664" s="33"/>
    </row>
    <row r="665" spans="19:19" x14ac:dyDescent="0.3">
      <c r="S665" s="33"/>
    </row>
    <row r="666" spans="19:19" x14ac:dyDescent="0.3">
      <c r="S666" s="33"/>
    </row>
    <row r="667" spans="19:19" x14ac:dyDescent="0.3">
      <c r="S667" s="33"/>
    </row>
    <row r="668" spans="19:19" x14ac:dyDescent="0.3">
      <c r="S668" s="33"/>
    </row>
    <row r="669" spans="19:19" x14ac:dyDescent="0.3">
      <c r="S669" s="33"/>
    </row>
    <row r="670" spans="19:19" x14ac:dyDescent="0.3">
      <c r="S670" s="33"/>
    </row>
    <row r="671" spans="19:19" x14ac:dyDescent="0.3">
      <c r="S671" s="33"/>
    </row>
    <row r="672" spans="19:19" x14ac:dyDescent="0.3">
      <c r="S672" s="33"/>
    </row>
    <row r="673" spans="19:19" x14ac:dyDescent="0.3">
      <c r="S673" s="33"/>
    </row>
    <row r="674" spans="19:19" x14ac:dyDescent="0.3">
      <c r="S674" s="33"/>
    </row>
    <row r="675" spans="19:19" x14ac:dyDescent="0.3">
      <c r="S675" s="33"/>
    </row>
    <row r="676" spans="19:19" x14ac:dyDescent="0.3">
      <c r="S676" s="33"/>
    </row>
    <row r="677" spans="19:19" x14ac:dyDescent="0.3">
      <c r="S677" s="33"/>
    </row>
    <row r="678" spans="19:19" x14ac:dyDescent="0.3">
      <c r="S678" s="33"/>
    </row>
    <row r="679" spans="19:19" x14ac:dyDescent="0.3">
      <c r="S679" s="33"/>
    </row>
    <row r="680" spans="19:19" x14ac:dyDescent="0.3">
      <c r="S680" s="33"/>
    </row>
    <row r="681" spans="19:19" x14ac:dyDescent="0.3">
      <c r="S681" s="33"/>
    </row>
    <row r="682" spans="19:19" x14ac:dyDescent="0.3">
      <c r="S682" s="33"/>
    </row>
    <row r="683" spans="19:19" x14ac:dyDescent="0.3">
      <c r="S683" s="33"/>
    </row>
    <row r="684" spans="19:19" x14ac:dyDescent="0.3">
      <c r="S684" s="33"/>
    </row>
    <row r="685" spans="19:19" x14ac:dyDescent="0.3">
      <c r="S685" s="33"/>
    </row>
    <row r="686" spans="19:19" x14ac:dyDescent="0.3">
      <c r="S686" s="33"/>
    </row>
    <row r="687" spans="19:19" x14ac:dyDescent="0.3">
      <c r="S687" s="33"/>
    </row>
    <row r="688" spans="19:19" x14ac:dyDescent="0.3">
      <c r="S688" s="33"/>
    </row>
    <row r="689" spans="19:19" x14ac:dyDescent="0.3">
      <c r="S689" s="33"/>
    </row>
    <row r="690" spans="19:19" x14ac:dyDescent="0.3">
      <c r="S690" s="33"/>
    </row>
    <row r="691" spans="19:19" x14ac:dyDescent="0.3">
      <c r="S691" s="33"/>
    </row>
    <row r="692" spans="19:19" x14ac:dyDescent="0.3">
      <c r="S692" s="33"/>
    </row>
    <row r="693" spans="19:19" x14ac:dyDescent="0.3">
      <c r="S693" s="33"/>
    </row>
    <row r="694" spans="19:19" x14ac:dyDescent="0.3">
      <c r="S694" s="33"/>
    </row>
    <row r="695" spans="19:19" x14ac:dyDescent="0.3">
      <c r="S695" s="33"/>
    </row>
    <row r="696" spans="19:19" x14ac:dyDescent="0.3">
      <c r="S696" s="33"/>
    </row>
    <row r="697" spans="19:19" x14ac:dyDescent="0.3">
      <c r="S697" s="33"/>
    </row>
    <row r="698" spans="19:19" x14ac:dyDescent="0.3">
      <c r="S698" s="33"/>
    </row>
    <row r="699" spans="19:19" x14ac:dyDescent="0.3">
      <c r="S699" s="33"/>
    </row>
    <row r="700" spans="19:19" x14ac:dyDescent="0.3">
      <c r="S700" s="33"/>
    </row>
    <row r="701" spans="19:19" x14ac:dyDescent="0.3">
      <c r="S701" s="33"/>
    </row>
    <row r="702" spans="19:19" x14ac:dyDescent="0.3">
      <c r="S702" s="33"/>
    </row>
    <row r="703" spans="19:19" x14ac:dyDescent="0.3">
      <c r="S703" s="33"/>
    </row>
    <row r="704" spans="19:19" x14ac:dyDescent="0.3">
      <c r="S704" s="33"/>
    </row>
    <row r="705" spans="19:19" x14ac:dyDescent="0.3">
      <c r="S705" s="33"/>
    </row>
    <row r="706" spans="19:19" x14ac:dyDescent="0.3">
      <c r="S706" s="33"/>
    </row>
    <row r="707" spans="19:19" x14ac:dyDescent="0.3">
      <c r="S707" s="33"/>
    </row>
    <row r="708" spans="19:19" x14ac:dyDescent="0.3">
      <c r="S708" s="33"/>
    </row>
    <row r="709" spans="19:19" x14ac:dyDescent="0.3">
      <c r="S709" s="33"/>
    </row>
    <row r="710" spans="19:19" x14ac:dyDescent="0.3">
      <c r="S710" s="33"/>
    </row>
    <row r="711" spans="19:19" x14ac:dyDescent="0.3">
      <c r="S711" s="33"/>
    </row>
    <row r="712" spans="19:19" x14ac:dyDescent="0.3">
      <c r="S712" s="33"/>
    </row>
    <row r="713" spans="19:19" x14ac:dyDescent="0.3">
      <c r="S713" s="33"/>
    </row>
    <row r="714" spans="19:19" x14ac:dyDescent="0.3">
      <c r="S714" s="33"/>
    </row>
    <row r="715" spans="19:19" x14ac:dyDescent="0.3">
      <c r="S715" s="33"/>
    </row>
    <row r="716" spans="19:19" x14ac:dyDescent="0.3">
      <c r="S716" s="33"/>
    </row>
    <row r="717" spans="19:19" x14ac:dyDescent="0.3">
      <c r="S717" s="33"/>
    </row>
    <row r="718" spans="19:19" x14ac:dyDescent="0.3">
      <c r="S718" s="33"/>
    </row>
    <row r="719" spans="19:19" x14ac:dyDescent="0.3">
      <c r="S719" s="33"/>
    </row>
    <row r="720" spans="19:19" x14ac:dyDescent="0.3">
      <c r="S720" s="33"/>
    </row>
    <row r="721" spans="19:19" x14ac:dyDescent="0.3">
      <c r="S721" s="33"/>
    </row>
    <row r="722" spans="19:19" x14ac:dyDescent="0.3">
      <c r="S722" s="33"/>
    </row>
    <row r="723" spans="19:19" x14ac:dyDescent="0.3">
      <c r="S723" s="33"/>
    </row>
    <row r="724" spans="19:19" x14ac:dyDescent="0.3">
      <c r="S724" s="33"/>
    </row>
    <row r="725" spans="19:19" x14ac:dyDescent="0.3">
      <c r="S725" s="33"/>
    </row>
    <row r="726" spans="19:19" x14ac:dyDescent="0.3">
      <c r="S726" s="33"/>
    </row>
    <row r="727" spans="19:19" x14ac:dyDescent="0.3">
      <c r="S727" s="33"/>
    </row>
    <row r="728" spans="19:19" x14ac:dyDescent="0.3">
      <c r="S728" s="33"/>
    </row>
    <row r="729" spans="19:19" x14ac:dyDescent="0.3">
      <c r="S729" s="33"/>
    </row>
    <row r="730" spans="19:19" x14ac:dyDescent="0.3">
      <c r="S730" s="33"/>
    </row>
    <row r="731" spans="19:19" x14ac:dyDescent="0.3">
      <c r="S731" s="33"/>
    </row>
    <row r="732" spans="19:19" x14ac:dyDescent="0.3">
      <c r="S732" s="33"/>
    </row>
    <row r="733" spans="19:19" x14ac:dyDescent="0.3">
      <c r="S733" s="33"/>
    </row>
    <row r="734" spans="19:19" x14ac:dyDescent="0.3">
      <c r="S734" s="33"/>
    </row>
    <row r="735" spans="19:19" x14ac:dyDescent="0.3">
      <c r="S735" s="33"/>
    </row>
    <row r="736" spans="19:19" x14ac:dyDescent="0.3">
      <c r="S736" s="33"/>
    </row>
    <row r="737" spans="19:19" x14ac:dyDescent="0.3">
      <c r="S737" s="33"/>
    </row>
    <row r="738" spans="19:19" x14ac:dyDescent="0.3">
      <c r="S738" s="33"/>
    </row>
    <row r="739" spans="19:19" x14ac:dyDescent="0.3">
      <c r="S739" s="33"/>
    </row>
    <row r="740" spans="19:19" x14ac:dyDescent="0.3">
      <c r="S740" s="33"/>
    </row>
    <row r="741" spans="19:19" x14ac:dyDescent="0.3">
      <c r="S741" s="33"/>
    </row>
    <row r="742" spans="19:19" x14ac:dyDescent="0.3">
      <c r="S742" s="33"/>
    </row>
    <row r="743" spans="19:19" x14ac:dyDescent="0.3">
      <c r="S743" s="33"/>
    </row>
    <row r="744" spans="19:19" x14ac:dyDescent="0.3">
      <c r="S744" s="33"/>
    </row>
    <row r="745" spans="19:19" x14ac:dyDescent="0.3">
      <c r="S745" s="33"/>
    </row>
    <row r="746" spans="19:19" x14ac:dyDescent="0.3">
      <c r="S746" s="33"/>
    </row>
    <row r="747" spans="19:19" x14ac:dyDescent="0.3">
      <c r="S747" s="33"/>
    </row>
    <row r="748" spans="19:19" x14ac:dyDescent="0.3">
      <c r="S748" s="33"/>
    </row>
    <row r="749" spans="19:19" x14ac:dyDescent="0.3">
      <c r="S749" s="33"/>
    </row>
    <row r="750" spans="19:19" x14ac:dyDescent="0.3">
      <c r="S750" s="33"/>
    </row>
    <row r="751" spans="19:19" x14ac:dyDescent="0.3">
      <c r="S751" s="33"/>
    </row>
    <row r="752" spans="19:19" x14ac:dyDescent="0.3">
      <c r="S752" s="33"/>
    </row>
    <row r="753" spans="19:19" x14ac:dyDescent="0.3">
      <c r="S753" s="33"/>
    </row>
    <row r="754" spans="19:19" x14ac:dyDescent="0.3">
      <c r="S754" s="33"/>
    </row>
    <row r="755" spans="19:19" x14ac:dyDescent="0.3">
      <c r="S755" s="33"/>
    </row>
    <row r="756" spans="19:19" x14ac:dyDescent="0.3">
      <c r="S756" s="33"/>
    </row>
    <row r="757" spans="19:19" x14ac:dyDescent="0.3">
      <c r="S757" s="33"/>
    </row>
    <row r="758" spans="19:19" x14ac:dyDescent="0.3">
      <c r="S758" s="33"/>
    </row>
    <row r="759" spans="19:19" x14ac:dyDescent="0.3">
      <c r="S759" s="33"/>
    </row>
    <row r="760" spans="19:19" x14ac:dyDescent="0.3">
      <c r="S760" s="33"/>
    </row>
    <row r="761" spans="19:19" x14ac:dyDescent="0.3">
      <c r="S761" s="33"/>
    </row>
    <row r="762" spans="19:19" x14ac:dyDescent="0.3">
      <c r="S762" s="33"/>
    </row>
    <row r="763" spans="19:19" x14ac:dyDescent="0.3">
      <c r="S763" s="33"/>
    </row>
    <row r="764" spans="19:19" x14ac:dyDescent="0.3">
      <c r="S764" s="33"/>
    </row>
    <row r="765" spans="19:19" x14ac:dyDescent="0.3">
      <c r="S765" s="33"/>
    </row>
    <row r="766" spans="19:19" x14ac:dyDescent="0.3">
      <c r="S766" s="33"/>
    </row>
    <row r="767" spans="19:19" x14ac:dyDescent="0.3">
      <c r="S767" s="33"/>
    </row>
    <row r="768" spans="19:19" x14ac:dyDescent="0.3">
      <c r="S768" s="33"/>
    </row>
    <row r="769" spans="19:19" x14ac:dyDescent="0.3">
      <c r="S769" s="33"/>
    </row>
    <row r="770" spans="19:19" x14ac:dyDescent="0.3">
      <c r="S770" s="33"/>
    </row>
    <row r="771" spans="19:19" x14ac:dyDescent="0.3">
      <c r="S771" s="33"/>
    </row>
    <row r="772" spans="19:19" x14ac:dyDescent="0.3">
      <c r="S772" s="33"/>
    </row>
    <row r="773" spans="19:19" x14ac:dyDescent="0.3">
      <c r="S773" s="33"/>
    </row>
    <row r="774" spans="19:19" x14ac:dyDescent="0.3">
      <c r="S774" s="33"/>
    </row>
    <row r="775" spans="19:19" x14ac:dyDescent="0.3">
      <c r="S775" s="33"/>
    </row>
    <row r="776" spans="19:19" x14ac:dyDescent="0.3">
      <c r="S776" s="33"/>
    </row>
    <row r="777" spans="19:19" x14ac:dyDescent="0.3">
      <c r="S777" s="33"/>
    </row>
    <row r="778" spans="19:19" x14ac:dyDescent="0.3">
      <c r="S778" s="33"/>
    </row>
    <row r="779" spans="19:19" x14ac:dyDescent="0.3">
      <c r="S779" s="33"/>
    </row>
    <row r="780" spans="19:19" x14ac:dyDescent="0.3">
      <c r="S780" s="33"/>
    </row>
    <row r="781" spans="19:19" x14ac:dyDescent="0.3">
      <c r="S781" s="33"/>
    </row>
    <row r="782" spans="19:19" x14ac:dyDescent="0.3">
      <c r="S782" s="33"/>
    </row>
    <row r="783" spans="19:19" x14ac:dyDescent="0.3">
      <c r="S783" s="33"/>
    </row>
    <row r="784" spans="19:19" x14ac:dyDescent="0.3">
      <c r="S784" s="33"/>
    </row>
    <row r="785" spans="19:19" x14ac:dyDescent="0.3">
      <c r="S785" s="33"/>
    </row>
    <row r="786" spans="19:19" x14ac:dyDescent="0.3">
      <c r="S786" s="33"/>
    </row>
    <row r="787" spans="19:19" x14ac:dyDescent="0.3">
      <c r="S787" s="33"/>
    </row>
    <row r="788" spans="19:19" x14ac:dyDescent="0.3">
      <c r="S788" s="33"/>
    </row>
    <row r="789" spans="19:19" x14ac:dyDescent="0.3">
      <c r="S789" s="33"/>
    </row>
    <row r="790" spans="19:19" x14ac:dyDescent="0.3">
      <c r="S790" s="33"/>
    </row>
    <row r="791" spans="19:19" x14ac:dyDescent="0.3">
      <c r="S791" s="33"/>
    </row>
    <row r="792" spans="19:19" x14ac:dyDescent="0.3">
      <c r="S792" s="33"/>
    </row>
    <row r="793" spans="19:19" x14ac:dyDescent="0.3">
      <c r="S793" s="33"/>
    </row>
    <row r="794" spans="19:19" x14ac:dyDescent="0.3">
      <c r="S794" s="33"/>
    </row>
    <row r="795" spans="19:19" x14ac:dyDescent="0.3">
      <c r="S795" s="33"/>
    </row>
    <row r="796" spans="19:19" x14ac:dyDescent="0.3">
      <c r="S796" s="33"/>
    </row>
    <row r="797" spans="19:19" x14ac:dyDescent="0.3">
      <c r="S797" s="33"/>
    </row>
    <row r="798" spans="19:19" x14ac:dyDescent="0.3">
      <c r="S798" s="33"/>
    </row>
    <row r="799" spans="19:19" x14ac:dyDescent="0.3">
      <c r="S799" s="33"/>
    </row>
    <row r="800" spans="19:19" x14ac:dyDescent="0.3">
      <c r="S800" s="33"/>
    </row>
    <row r="801" spans="19:19" x14ac:dyDescent="0.3">
      <c r="S801" s="33"/>
    </row>
    <row r="802" spans="19:19" x14ac:dyDescent="0.3">
      <c r="S802" s="33"/>
    </row>
    <row r="803" spans="19:19" x14ac:dyDescent="0.3">
      <c r="S803" s="33"/>
    </row>
    <row r="804" spans="19:19" x14ac:dyDescent="0.3">
      <c r="S804" s="33"/>
    </row>
    <row r="805" spans="19:19" x14ac:dyDescent="0.3">
      <c r="S805" s="33"/>
    </row>
    <row r="806" spans="19:19" x14ac:dyDescent="0.3">
      <c r="S806" s="33"/>
    </row>
    <row r="807" spans="19:19" x14ac:dyDescent="0.3">
      <c r="S807" s="33"/>
    </row>
    <row r="808" spans="19:19" x14ac:dyDescent="0.3">
      <c r="S808" s="33"/>
    </row>
    <row r="809" spans="19:19" x14ac:dyDescent="0.3">
      <c r="S809" s="33"/>
    </row>
    <row r="810" spans="19:19" x14ac:dyDescent="0.3">
      <c r="S810" s="33"/>
    </row>
    <row r="811" spans="19:19" x14ac:dyDescent="0.3">
      <c r="S811" s="33"/>
    </row>
    <row r="812" spans="19:19" x14ac:dyDescent="0.3">
      <c r="S812" s="33"/>
    </row>
    <row r="813" spans="19:19" x14ac:dyDescent="0.3">
      <c r="S813" s="33"/>
    </row>
    <row r="814" spans="19:19" x14ac:dyDescent="0.3">
      <c r="S814" s="33"/>
    </row>
    <row r="815" spans="19:19" x14ac:dyDescent="0.3">
      <c r="S815" s="33"/>
    </row>
    <row r="816" spans="19:19" x14ac:dyDescent="0.3">
      <c r="S816" s="33"/>
    </row>
    <row r="817" spans="19:19" x14ac:dyDescent="0.3">
      <c r="S817" s="33"/>
    </row>
    <row r="818" spans="19:19" x14ac:dyDescent="0.3">
      <c r="S818" s="33"/>
    </row>
    <row r="819" spans="19:19" x14ac:dyDescent="0.3">
      <c r="S819" s="33"/>
    </row>
    <row r="820" spans="19:19" x14ac:dyDescent="0.3">
      <c r="S820" s="33"/>
    </row>
    <row r="821" spans="19:19" x14ac:dyDescent="0.3">
      <c r="S821" s="33"/>
    </row>
    <row r="822" spans="19:19" x14ac:dyDescent="0.3">
      <c r="S822" s="33"/>
    </row>
    <row r="823" spans="19:19" x14ac:dyDescent="0.3">
      <c r="S823" s="33"/>
    </row>
    <row r="824" spans="19:19" x14ac:dyDescent="0.3">
      <c r="S824" s="33"/>
    </row>
    <row r="825" spans="19:19" x14ac:dyDescent="0.3">
      <c r="S825" s="33"/>
    </row>
    <row r="826" spans="19:19" x14ac:dyDescent="0.3">
      <c r="S826" s="33"/>
    </row>
    <row r="827" spans="19:19" x14ac:dyDescent="0.3">
      <c r="S827" s="33"/>
    </row>
    <row r="828" spans="19:19" x14ac:dyDescent="0.3">
      <c r="S828" s="33"/>
    </row>
    <row r="829" spans="19:19" x14ac:dyDescent="0.3">
      <c r="S829" s="33"/>
    </row>
    <row r="830" spans="19:19" x14ac:dyDescent="0.3">
      <c r="S830" s="33"/>
    </row>
    <row r="831" spans="19:19" x14ac:dyDescent="0.3">
      <c r="S831" s="33"/>
    </row>
    <row r="832" spans="19:19" x14ac:dyDescent="0.3">
      <c r="S832" s="33"/>
    </row>
    <row r="833" spans="19:19" x14ac:dyDescent="0.3">
      <c r="S833" s="33"/>
    </row>
    <row r="834" spans="19:19" x14ac:dyDescent="0.3">
      <c r="S834" s="33"/>
    </row>
    <row r="835" spans="19:19" x14ac:dyDescent="0.3">
      <c r="S835" s="33"/>
    </row>
    <row r="836" spans="19:19" x14ac:dyDescent="0.3">
      <c r="S836" s="33"/>
    </row>
    <row r="837" spans="19:19" x14ac:dyDescent="0.3">
      <c r="S837" s="33"/>
    </row>
    <row r="838" spans="19:19" x14ac:dyDescent="0.3">
      <c r="S838" s="33"/>
    </row>
    <row r="839" spans="19:19" x14ac:dyDescent="0.3">
      <c r="S839" s="33"/>
    </row>
    <row r="840" spans="19:19" x14ac:dyDescent="0.3">
      <c r="S840" s="33"/>
    </row>
    <row r="841" spans="19:19" x14ac:dyDescent="0.3">
      <c r="S841" s="33"/>
    </row>
    <row r="842" spans="19:19" x14ac:dyDescent="0.3">
      <c r="S842" s="33"/>
    </row>
    <row r="843" spans="19:19" x14ac:dyDescent="0.3">
      <c r="S843" s="33"/>
    </row>
    <row r="844" spans="19:19" x14ac:dyDescent="0.3">
      <c r="S844" s="33"/>
    </row>
    <row r="845" spans="19:19" x14ac:dyDescent="0.3">
      <c r="S845" s="33"/>
    </row>
    <row r="846" spans="19:19" x14ac:dyDescent="0.3">
      <c r="S846" s="33"/>
    </row>
    <row r="847" spans="19:19" x14ac:dyDescent="0.3">
      <c r="S847" s="33"/>
    </row>
    <row r="848" spans="19:19" x14ac:dyDescent="0.3">
      <c r="S848" s="33"/>
    </row>
    <row r="849" spans="19:19" x14ac:dyDescent="0.3">
      <c r="S849" s="33"/>
    </row>
    <row r="850" spans="19:19" x14ac:dyDescent="0.3">
      <c r="S850" s="33"/>
    </row>
    <row r="851" spans="19:19" x14ac:dyDescent="0.3">
      <c r="S851" s="33"/>
    </row>
    <row r="852" spans="19:19" x14ac:dyDescent="0.3">
      <c r="S852" s="33"/>
    </row>
    <row r="853" spans="19:19" x14ac:dyDescent="0.3">
      <c r="S853" s="33"/>
    </row>
    <row r="854" spans="19:19" x14ac:dyDescent="0.3">
      <c r="S854" s="33"/>
    </row>
    <row r="855" spans="19:19" x14ac:dyDescent="0.3">
      <c r="S855" s="33"/>
    </row>
    <row r="856" spans="19:19" x14ac:dyDescent="0.3">
      <c r="S856" s="33"/>
    </row>
    <row r="857" spans="19:19" x14ac:dyDescent="0.3">
      <c r="S857" s="33"/>
    </row>
    <row r="858" spans="19:19" x14ac:dyDescent="0.3">
      <c r="S858" s="33"/>
    </row>
    <row r="859" spans="19:19" x14ac:dyDescent="0.3">
      <c r="S859" s="33"/>
    </row>
    <row r="860" spans="19:19" x14ac:dyDescent="0.3">
      <c r="S860" s="33"/>
    </row>
    <row r="861" spans="19:19" x14ac:dyDescent="0.3">
      <c r="S861" s="33"/>
    </row>
    <row r="862" spans="19:19" x14ac:dyDescent="0.3">
      <c r="S862" s="33"/>
    </row>
    <row r="863" spans="19:19" x14ac:dyDescent="0.3">
      <c r="S863" s="33"/>
    </row>
    <row r="864" spans="19:19" x14ac:dyDescent="0.3">
      <c r="S864" s="33"/>
    </row>
    <row r="865" spans="19:19" x14ac:dyDescent="0.3">
      <c r="S865" s="33"/>
    </row>
    <row r="866" spans="19:19" x14ac:dyDescent="0.3">
      <c r="S866" s="33"/>
    </row>
    <row r="867" spans="19:19" x14ac:dyDescent="0.3">
      <c r="S867" s="33"/>
    </row>
    <row r="868" spans="19:19" x14ac:dyDescent="0.3">
      <c r="S868" s="33"/>
    </row>
    <row r="869" spans="19:19" x14ac:dyDescent="0.3">
      <c r="S869" s="33"/>
    </row>
    <row r="870" spans="19:19" x14ac:dyDescent="0.3">
      <c r="S870" s="33"/>
    </row>
    <row r="871" spans="19:19" x14ac:dyDescent="0.3">
      <c r="S871" s="33"/>
    </row>
    <row r="872" spans="19:19" x14ac:dyDescent="0.3">
      <c r="S872" s="33"/>
    </row>
    <row r="873" spans="19:19" x14ac:dyDescent="0.3">
      <c r="S873" s="33"/>
    </row>
    <row r="874" spans="19:19" x14ac:dyDescent="0.3">
      <c r="S874" s="33"/>
    </row>
    <row r="875" spans="19:19" x14ac:dyDescent="0.3">
      <c r="S875" s="33"/>
    </row>
    <row r="876" spans="19:19" x14ac:dyDescent="0.3">
      <c r="S876" s="33"/>
    </row>
    <row r="877" spans="19:19" x14ac:dyDescent="0.3">
      <c r="S877" s="33"/>
    </row>
    <row r="878" spans="19:19" x14ac:dyDescent="0.3">
      <c r="S878" s="33"/>
    </row>
    <row r="879" spans="19:19" x14ac:dyDescent="0.3">
      <c r="S879" s="33"/>
    </row>
    <row r="880" spans="19:19" x14ac:dyDescent="0.3">
      <c r="S880" s="33"/>
    </row>
    <row r="881" spans="19:19" x14ac:dyDescent="0.3">
      <c r="S881" s="33"/>
    </row>
    <row r="882" spans="19:19" x14ac:dyDescent="0.3">
      <c r="S882" s="33"/>
    </row>
    <row r="883" spans="19:19" x14ac:dyDescent="0.3">
      <c r="S883" s="33"/>
    </row>
    <row r="884" spans="19:19" x14ac:dyDescent="0.3">
      <c r="S884" s="33"/>
    </row>
    <row r="885" spans="19:19" x14ac:dyDescent="0.3">
      <c r="S885" s="33"/>
    </row>
    <row r="886" spans="19:19" x14ac:dyDescent="0.3">
      <c r="S886" s="33"/>
    </row>
    <row r="887" spans="19:19" x14ac:dyDescent="0.3">
      <c r="S887" s="33"/>
    </row>
    <row r="888" spans="19:19" x14ac:dyDescent="0.3">
      <c r="S888" s="33"/>
    </row>
    <row r="889" spans="19:19" x14ac:dyDescent="0.3">
      <c r="S889" s="33"/>
    </row>
    <row r="890" spans="19:19" x14ac:dyDescent="0.3">
      <c r="S890" s="33"/>
    </row>
    <row r="891" spans="19:19" x14ac:dyDescent="0.3">
      <c r="S891" s="33"/>
    </row>
    <row r="892" spans="19:19" x14ac:dyDescent="0.3">
      <c r="S892" s="33"/>
    </row>
    <row r="893" spans="19:19" x14ac:dyDescent="0.3">
      <c r="S893" s="33"/>
    </row>
    <row r="894" spans="19:19" x14ac:dyDescent="0.3">
      <c r="S894" s="33"/>
    </row>
    <row r="895" spans="19:19" x14ac:dyDescent="0.3">
      <c r="S895" s="33"/>
    </row>
    <row r="896" spans="19:19" x14ac:dyDescent="0.3">
      <c r="S896" s="33"/>
    </row>
    <row r="897" spans="19:19" x14ac:dyDescent="0.3">
      <c r="S897" s="33"/>
    </row>
    <row r="898" spans="19:19" x14ac:dyDescent="0.3">
      <c r="S898" s="33"/>
    </row>
    <row r="899" spans="19:19" x14ac:dyDescent="0.3">
      <c r="S899" s="33"/>
    </row>
    <row r="900" spans="19:19" x14ac:dyDescent="0.3">
      <c r="S900" s="33"/>
    </row>
    <row r="901" spans="19:19" x14ac:dyDescent="0.3">
      <c r="S901" s="33"/>
    </row>
    <row r="902" spans="19:19" x14ac:dyDescent="0.3">
      <c r="S902" s="33"/>
    </row>
    <row r="903" spans="19:19" x14ac:dyDescent="0.3">
      <c r="S903" s="33"/>
    </row>
    <row r="904" spans="19:19" x14ac:dyDescent="0.3">
      <c r="S904" s="33"/>
    </row>
    <row r="905" spans="19:19" x14ac:dyDescent="0.3">
      <c r="S905" s="33"/>
    </row>
    <row r="906" spans="19:19" x14ac:dyDescent="0.3">
      <c r="S906" s="33"/>
    </row>
    <row r="907" spans="19:19" x14ac:dyDescent="0.3">
      <c r="S907" s="33"/>
    </row>
    <row r="908" spans="19:19" x14ac:dyDescent="0.3">
      <c r="S908" s="33"/>
    </row>
    <row r="909" spans="19:19" x14ac:dyDescent="0.3">
      <c r="S909" s="33"/>
    </row>
    <row r="910" spans="19:19" x14ac:dyDescent="0.3">
      <c r="S910" s="33"/>
    </row>
    <row r="911" spans="19:19" x14ac:dyDescent="0.3">
      <c r="S911" s="33"/>
    </row>
    <row r="912" spans="19:19" x14ac:dyDescent="0.3">
      <c r="S912" s="33"/>
    </row>
    <row r="913" spans="19:19" x14ac:dyDescent="0.3">
      <c r="S913" s="33"/>
    </row>
    <row r="914" spans="19:19" x14ac:dyDescent="0.3">
      <c r="S914" s="33"/>
    </row>
    <row r="915" spans="19:19" x14ac:dyDescent="0.3">
      <c r="S915" s="33"/>
    </row>
    <row r="916" spans="19:19" x14ac:dyDescent="0.3">
      <c r="S916" s="33"/>
    </row>
    <row r="917" spans="19:19" x14ac:dyDescent="0.3">
      <c r="S917" s="33"/>
    </row>
    <row r="918" spans="19:19" x14ac:dyDescent="0.3">
      <c r="S918" s="33"/>
    </row>
    <row r="919" spans="19:19" x14ac:dyDescent="0.3">
      <c r="S919" s="33"/>
    </row>
    <row r="920" spans="19:19" x14ac:dyDescent="0.3">
      <c r="S920" s="33"/>
    </row>
    <row r="921" spans="19:19" x14ac:dyDescent="0.3">
      <c r="S921" s="33"/>
    </row>
    <row r="922" spans="19:19" x14ac:dyDescent="0.3">
      <c r="S922" s="33"/>
    </row>
    <row r="923" spans="19:19" x14ac:dyDescent="0.3">
      <c r="S923" s="33"/>
    </row>
    <row r="924" spans="19:19" x14ac:dyDescent="0.3">
      <c r="S924" s="33"/>
    </row>
    <row r="925" spans="19:19" x14ac:dyDescent="0.3">
      <c r="S925" s="33"/>
    </row>
    <row r="926" spans="19:19" x14ac:dyDescent="0.3">
      <c r="S926" s="33"/>
    </row>
    <row r="927" spans="19:19" x14ac:dyDescent="0.3">
      <c r="S927" s="33"/>
    </row>
    <row r="928" spans="19:19" x14ac:dyDescent="0.3">
      <c r="S928" s="33"/>
    </row>
    <row r="929" spans="19:19" x14ac:dyDescent="0.3">
      <c r="S929" s="33"/>
    </row>
    <row r="930" spans="19:19" x14ac:dyDescent="0.3">
      <c r="S930" s="33"/>
    </row>
    <row r="931" spans="19:19" x14ac:dyDescent="0.3">
      <c r="S931" s="33"/>
    </row>
    <row r="932" spans="19:19" x14ac:dyDescent="0.3">
      <c r="S932" s="33"/>
    </row>
    <row r="933" spans="19:19" x14ac:dyDescent="0.3">
      <c r="S933" s="33"/>
    </row>
    <row r="934" spans="19:19" x14ac:dyDescent="0.3">
      <c r="S934" s="33"/>
    </row>
    <row r="935" spans="19:19" x14ac:dyDescent="0.3">
      <c r="S935" s="33"/>
    </row>
    <row r="936" spans="19:19" x14ac:dyDescent="0.3">
      <c r="S936" s="33"/>
    </row>
    <row r="937" spans="19:19" x14ac:dyDescent="0.3">
      <c r="S937" s="33"/>
    </row>
    <row r="938" spans="19:19" x14ac:dyDescent="0.3">
      <c r="S938" s="33"/>
    </row>
    <row r="939" spans="19:19" x14ac:dyDescent="0.3">
      <c r="S939" s="33"/>
    </row>
    <row r="940" spans="19:19" x14ac:dyDescent="0.3">
      <c r="S940" s="33"/>
    </row>
    <row r="941" spans="19:19" x14ac:dyDescent="0.3">
      <c r="S941" s="33"/>
    </row>
    <row r="942" spans="19:19" x14ac:dyDescent="0.3">
      <c r="S942" s="33"/>
    </row>
    <row r="943" spans="19:19" x14ac:dyDescent="0.3">
      <c r="S943" s="33"/>
    </row>
    <row r="944" spans="19:19" x14ac:dyDescent="0.3">
      <c r="S944" s="33"/>
    </row>
    <row r="945" spans="19:19" x14ac:dyDescent="0.3">
      <c r="S945" s="33"/>
    </row>
    <row r="946" spans="19:19" x14ac:dyDescent="0.3">
      <c r="S946" s="33"/>
    </row>
    <row r="947" spans="19:19" x14ac:dyDescent="0.3">
      <c r="S947" s="33"/>
    </row>
    <row r="948" spans="19:19" x14ac:dyDescent="0.3">
      <c r="S948" s="33"/>
    </row>
    <row r="949" spans="19:19" x14ac:dyDescent="0.3">
      <c r="S949" s="33"/>
    </row>
    <row r="950" spans="19:19" x14ac:dyDescent="0.3">
      <c r="S950" s="33"/>
    </row>
    <row r="951" spans="19:19" x14ac:dyDescent="0.3">
      <c r="S951" s="33"/>
    </row>
    <row r="952" spans="19:19" x14ac:dyDescent="0.3">
      <c r="S952" s="33"/>
    </row>
    <row r="953" spans="19:19" x14ac:dyDescent="0.3">
      <c r="S953" s="33"/>
    </row>
    <row r="954" spans="19:19" x14ac:dyDescent="0.3">
      <c r="S954" s="33"/>
    </row>
    <row r="955" spans="19:19" x14ac:dyDescent="0.3">
      <c r="S955" s="33"/>
    </row>
    <row r="956" spans="19:19" x14ac:dyDescent="0.3">
      <c r="S956" s="33"/>
    </row>
    <row r="957" spans="19:19" x14ac:dyDescent="0.3">
      <c r="S957" s="33"/>
    </row>
    <row r="958" spans="19:19" x14ac:dyDescent="0.3">
      <c r="S958" s="33"/>
    </row>
    <row r="959" spans="19:19" x14ac:dyDescent="0.3">
      <c r="S959" s="33"/>
    </row>
    <row r="960" spans="19:19" x14ac:dyDescent="0.3">
      <c r="S960" s="33"/>
    </row>
    <row r="961" spans="19:19" x14ac:dyDescent="0.3">
      <c r="S961" s="33"/>
    </row>
    <row r="962" spans="19:19" x14ac:dyDescent="0.3">
      <c r="S962" s="33"/>
    </row>
    <row r="963" spans="19:19" x14ac:dyDescent="0.3">
      <c r="S963" s="33"/>
    </row>
    <row r="964" spans="19:19" x14ac:dyDescent="0.3">
      <c r="S964" s="33"/>
    </row>
    <row r="965" spans="19:19" x14ac:dyDescent="0.3">
      <c r="S965" s="33"/>
    </row>
    <row r="966" spans="19:19" x14ac:dyDescent="0.3">
      <c r="S966" s="33"/>
    </row>
    <row r="967" spans="19:19" x14ac:dyDescent="0.3">
      <c r="S967" s="33"/>
    </row>
    <row r="968" spans="19:19" x14ac:dyDescent="0.3">
      <c r="S968" s="33"/>
    </row>
    <row r="969" spans="19:19" x14ac:dyDescent="0.3">
      <c r="S969" s="33"/>
    </row>
    <row r="970" spans="19:19" x14ac:dyDescent="0.3">
      <c r="S970" s="33"/>
    </row>
    <row r="971" spans="19:19" x14ac:dyDescent="0.3">
      <c r="S971" s="33"/>
    </row>
    <row r="972" spans="19:19" x14ac:dyDescent="0.3">
      <c r="S972" s="33"/>
    </row>
    <row r="973" spans="19:19" x14ac:dyDescent="0.3">
      <c r="S973" s="33"/>
    </row>
    <row r="974" spans="19:19" x14ac:dyDescent="0.3">
      <c r="S974" s="33"/>
    </row>
    <row r="975" spans="19:19" x14ac:dyDescent="0.3">
      <c r="S975" s="33"/>
    </row>
    <row r="976" spans="19:19" x14ac:dyDescent="0.3">
      <c r="S976" s="33"/>
    </row>
    <row r="977" spans="19:19" x14ac:dyDescent="0.3">
      <c r="S977" s="33"/>
    </row>
    <row r="978" spans="19:19" x14ac:dyDescent="0.3">
      <c r="S978" s="33"/>
    </row>
    <row r="979" spans="19:19" x14ac:dyDescent="0.3">
      <c r="S979" s="33"/>
    </row>
    <row r="980" spans="19:19" x14ac:dyDescent="0.3">
      <c r="S980" s="33"/>
    </row>
    <row r="981" spans="19:19" x14ac:dyDescent="0.3">
      <c r="S981" s="33"/>
    </row>
    <row r="982" spans="19:19" x14ac:dyDescent="0.3">
      <c r="S982" s="33"/>
    </row>
    <row r="983" spans="19:19" x14ac:dyDescent="0.3">
      <c r="S983" s="33"/>
    </row>
    <row r="984" spans="19:19" x14ac:dyDescent="0.3">
      <c r="S984" s="33"/>
    </row>
    <row r="985" spans="19:19" x14ac:dyDescent="0.3">
      <c r="S985" s="33"/>
    </row>
    <row r="986" spans="19:19" x14ac:dyDescent="0.3">
      <c r="S986" s="33"/>
    </row>
    <row r="987" spans="19:19" x14ac:dyDescent="0.3">
      <c r="S987" s="33"/>
    </row>
    <row r="988" spans="19:19" x14ac:dyDescent="0.3">
      <c r="S988" s="33"/>
    </row>
    <row r="989" spans="19:19" x14ac:dyDescent="0.3">
      <c r="S989" s="33"/>
    </row>
    <row r="990" spans="19:19" x14ac:dyDescent="0.3">
      <c r="S990" s="33"/>
    </row>
    <row r="991" spans="19:19" x14ac:dyDescent="0.3">
      <c r="S991" s="33"/>
    </row>
    <row r="992" spans="19:19" x14ac:dyDescent="0.3">
      <c r="S992" s="33"/>
    </row>
    <row r="993" spans="19:19" x14ac:dyDescent="0.3">
      <c r="S993" s="33"/>
    </row>
    <row r="994" spans="19:19" x14ac:dyDescent="0.3">
      <c r="S994" s="33"/>
    </row>
    <row r="995" spans="19:19" x14ac:dyDescent="0.3">
      <c r="S995" s="33"/>
    </row>
    <row r="996" spans="19:19" x14ac:dyDescent="0.3">
      <c r="S996" s="33"/>
    </row>
    <row r="997" spans="19:19" x14ac:dyDescent="0.3">
      <c r="S997" s="33"/>
    </row>
    <row r="998" spans="19:19" x14ac:dyDescent="0.3">
      <c r="S998" s="33"/>
    </row>
    <row r="999" spans="19:19" x14ac:dyDescent="0.3">
      <c r="S999" s="33"/>
    </row>
    <row r="1000" spans="19:19" x14ac:dyDescent="0.3">
      <c r="S1000" s="33"/>
    </row>
    <row r="1001" spans="19:19" x14ac:dyDescent="0.3">
      <c r="S1001" s="33"/>
    </row>
    <row r="1002" spans="19:19" x14ac:dyDescent="0.3">
      <c r="S1002" s="33"/>
    </row>
    <row r="1003" spans="19:19" x14ac:dyDescent="0.3">
      <c r="S1003" s="33"/>
    </row>
    <row r="1004" spans="19:19" x14ac:dyDescent="0.3">
      <c r="S1004" s="33"/>
    </row>
    <row r="1005" spans="19:19" x14ac:dyDescent="0.3">
      <c r="S1005" s="33"/>
    </row>
    <row r="1006" spans="19:19" x14ac:dyDescent="0.3">
      <c r="S1006" s="33"/>
    </row>
    <row r="1007" spans="19:19" x14ac:dyDescent="0.3">
      <c r="S1007" s="33"/>
    </row>
    <row r="1008" spans="19:19" x14ac:dyDescent="0.3">
      <c r="S1008" s="33"/>
    </row>
    <row r="1009" spans="19:19" x14ac:dyDescent="0.3">
      <c r="S1009" s="33"/>
    </row>
    <row r="1010" spans="19:19" x14ac:dyDescent="0.3">
      <c r="S1010" s="33"/>
    </row>
    <row r="1011" spans="19:19" x14ac:dyDescent="0.3">
      <c r="S1011" s="33"/>
    </row>
    <row r="1012" spans="19:19" x14ac:dyDescent="0.3">
      <c r="S1012" s="33"/>
    </row>
    <row r="1013" spans="19:19" x14ac:dyDescent="0.3">
      <c r="S1013" s="33"/>
    </row>
    <row r="1014" spans="19:19" x14ac:dyDescent="0.3">
      <c r="S1014" s="33"/>
    </row>
    <row r="1015" spans="19:19" x14ac:dyDescent="0.3">
      <c r="S1015" s="33"/>
    </row>
    <row r="1016" spans="19:19" x14ac:dyDescent="0.3">
      <c r="S1016" s="33"/>
    </row>
    <row r="1017" spans="19:19" x14ac:dyDescent="0.3">
      <c r="S1017" s="33"/>
    </row>
    <row r="1018" spans="19:19" x14ac:dyDescent="0.3">
      <c r="S1018" s="33"/>
    </row>
    <row r="1019" spans="19:19" x14ac:dyDescent="0.3">
      <c r="S1019" s="33"/>
    </row>
    <row r="1020" spans="19:19" x14ac:dyDescent="0.3">
      <c r="S1020" s="33"/>
    </row>
    <row r="1021" spans="19:19" x14ac:dyDescent="0.3">
      <c r="S1021" s="33"/>
    </row>
    <row r="1022" spans="19:19" x14ac:dyDescent="0.3">
      <c r="S1022" s="33"/>
    </row>
    <row r="1023" spans="19:19" x14ac:dyDescent="0.3">
      <c r="S1023" s="33"/>
    </row>
    <row r="1024" spans="19:19" x14ac:dyDescent="0.3">
      <c r="S1024" s="33"/>
    </row>
    <row r="1025" spans="19:19" x14ac:dyDescent="0.3">
      <c r="S1025" s="33"/>
    </row>
    <row r="1026" spans="19:19" x14ac:dyDescent="0.3">
      <c r="S1026" s="33"/>
    </row>
    <row r="1027" spans="19:19" x14ac:dyDescent="0.3">
      <c r="S1027" s="33"/>
    </row>
    <row r="1028" spans="19:19" x14ac:dyDescent="0.3">
      <c r="S1028" s="33"/>
    </row>
    <row r="1029" spans="19:19" x14ac:dyDescent="0.3">
      <c r="S1029" s="33"/>
    </row>
    <row r="1030" spans="19:19" x14ac:dyDescent="0.3">
      <c r="S1030" s="33"/>
    </row>
    <row r="1031" spans="19:19" x14ac:dyDescent="0.3">
      <c r="S1031" s="33"/>
    </row>
    <row r="1032" spans="19:19" x14ac:dyDescent="0.3">
      <c r="S1032" s="33"/>
    </row>
    <row r="1033" spans="19:19" x14ac:dyDescent="0.3">
      <c r="S1033" s="33"/>
    </row>
    <row r="1034" spans="19:19" x14ac:dyDescent="0.3">
      <c r="S1034" s="33"/>
    </row>
    <row r="1035" spans="19:19" x14ac:dyDescent="0.3">
      <c r="S1035" s="33"/>
    </row>
    <row r="1036" spans="19:19" x14ac:dyDescent="0.3">
      <c r="S1036" s="33"/>
    </row>
    <row r="1037" spans="19:19" x14ac:dyDescent="0.3">
      <c r="S1037" s="33"/>
    </row>
    <row r="1038" spans="19:19" x14ac:dyDescent="0.3">
      <c r="S1038" s="33"/>
    </row>
    <row r="1039" spans="19:19" x14ac:dyDescent="0.3">
      <c r="S1039" s="33"/>
    </row>
    <row r="1040" spans="19:19" x14ac:dyDescent="0.3">
      <c r="S1040" s="33"/>
    </row>
    <row r="1041" spans="19:19" x14ac:dyDescent="0.3">
      <c r="S1041" s="33"/>
    </row>
    <row r="1042" spans="19:19" x14ac:dyDescent="0.3">
      <c r="S1042" s="33"/>
    </row>
    <row r="1043" spans="19:19" x14ac:dyDescent="0.3">
      <c r="S1043" s="33"/>
    </row>
    <row r="1044" spans="19:19" x14ac:dyDescent="0.3">
      <c r="S1044" s="33"/>
    </row>
    <row r="1045" spans="19:19" x14ac:dyDescent="0.3">
      <c r="S1045" s="33"/>
    </row>
    <row r="1046" spans="19:19" x14ac:dyDescent="0.3">
      <c r="S1046" s="33"/>
    </row>
    <row r="1047" spans="19:19" x14ac:dyDescent="0.3">
      <c r="S1047" s="33"/>
    </row>
    <row r="1048" spans="19:19" x14ac:dyDescent="0.3">
      <c r="S1048" s="33"/>
    </row>
    <row r="1049" spans="19:19" x14ac:dyDescent="0.3">
      <c r="S1049" s="33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4"/>
  <sheetViews>
    <sheetView zoomScaleNormal="100" workbookViewId="0">
      <selection activeCell="E92" sqref="E92"/>
    </sheetView>
  </sheetViews>
  <sheetFormatPr defaultRowHeight="15.6" x14ac:dyDescent="0.3"/>
  <cols>
    <col min="1" max="1" width="34.5" bestFit="1" customWidth="1"/>
    <col min="2" max="4" width="25.59765625" bestFit="1" customWidth="1"/>
    <col min="5" max="5" width="23.19921875" bestFit="1" customWidth="1"/>
    <col min="6" max="6" width="25.59765625" bestFit="1" customWidth="1"/>
    <col min="7" max="7" width="22.8984375" bestFit="1" customWidth="1"/>
  </cols>
  <sheetData>
    <row r="1" spans="1:7" x14ac:dyDescent="0.3">
      <c r="A1" s="44" t="s">
        <v>1832</v>
      </c>
      <c r="B1" s="4" t="s">
        <v>1833</v>
      </c>
      <c r="C1" s="4" t="s">
        <v>1834</v>
      </c>
      <c r="D1" s="4" t="s">
        <v>1835</v>
      </c>
      <c r="E1" s="4" t="s">
        <v>1836</v>
      </c>
      <c r="F1" s="4" t="s">
        <v>1837</v>
      </c>
      <c r="G1" s="4" t="s">
        <v>1838</v>
      </c>
    </row>
    <row r="2" spans="1:7" x14ac:dyDescent="0.3">
      <c r="A2" s="45" t="s">
        <v>85</v>
      </c>
      <c r="B2" t="s">
        <v>282</v>
      </c>
      <c r="C2" t="s">
        <v>1839</v>
      </c>
      <c r="D2" t="s">
        <v>97</v>
      </c>
    </row>
    <row r="3" spans="1:7" x14ac:dyDescent="0.3">
      <c r="A3" s="45" t="s">
        <v>87</v>
      </c>
      <c r="B3" t="s">
        <v>282</v>
      </c>
      <c r="C3" t="s">
        <v>1839</v>
      </c>
      <c r="D3" t="s">
        <v>97</v>
      </c>
    </row>
    <row r="4" spans="1:7" x14ac:dyDescent="0.3">
      <c r="A4" s="45" t="s">
        <v>88</v>
      </c>
      <c r="B4" t="s">
        <v>282</v>
      </c>
      <c r="C4" t="s">
        <v>1839</v>
      </c>
      <c r="D4" t="s">
        <v>97</v>
      </c>
    </row>
    <row r="5" spans="1:7" x14ac:dyDescent="0.3">
      <c r="A5" s="45" t="s">
        <v>89</v>
      </c>
      <c r="B5" t="s">
        <v>282</v>
      </c>
      <c r="C5" t="s">
        <v>1839</v>
      </c>
      <c r="D5" t="s">
        <v>97</v>
      </c>
    </row>
    <row r="6" spans="1:7" x14ac:dyDescent="0.3">
      <c r="A6" s="45" t="s">
        <v>90</v>
      </c>
      <c r="B6" t="s">
        <v>282</v>
      </c>
      <c r="C6" t="s">
        <v>1839</v>
      </c>
      <c r="D6" t="s">
        <v>97</v>
      </c>
    </row>
    <row r="7" spans="1:7" x14ac:dyDescent="0.3">
      <c r="A7" s="45" t="s">
        <v>91</v>
      </c>
      <c r="B7" t="s">
        <v>282</v>
      </c>
      <c r="C7" t="s">
        <v>283</v>
      </c>
      <c r="D7" t="s">
        <v>1839</v>
      </c>
      <c r="E7" t="s">
        <v>97</v>
      </c>
    </row>
    <row r="8" spans="1:7" x14ac:dyDescent="0.3">
      <c r="A8" s="45" t="s">
        <v>92</v>
      </c>
      <c r="B8" t="s">
        <v>282</v>
      </c>
      <c r="C8" t="s">
        <v>283</v>
      </c>
      <c r="D8" t="s">
        <v>1839</v>
      </c>
      <c r="E8" t="s">
        <v>97</v>
      </c>
    </row>
    <row r="9" spans="1:7" x14ac:dyDescent="0.3">
      <c r="A9" s="46" t="s">
        <v>93</v>
      </c>
      <c r="B9" t="s">
        <v>282</v>
      </c>
      <c r="C9" t="s">
        <v>97</v>
      </c>
    </row>
    <row r="10" spans="1:7" x14ac:dyDescent="0.3">
      <c r="A10" s="46" t="s">
        <v>94</v>
      </c>
      <c r="B10" t="s">
        <v>282</v>
      </c>
      <c r="C10" t="s">
        <v>97</v>
      </c>
    </row>
    <row r="11" spans="1:7" x14ac:dyDescent="0.3">
      <c r="A11" s="45" t="s">
        <v>95</v>
      </c>
      <c r="B11" t="s">
        <v>282</v>
      </c>
      <c r="C11" t="s">
        <v>283</v>
      </c>
      <c r="D11" t="s">
        <v>97</v>
      </c>
    </row>
    <row r="12" spans="1:7" x14ac:dyDescent="0.3">
      <c r="A12" s="45" t="s">
        <v>1840</v>
      </c>
      <c r="B12" t="s">
        <v>282</v>
      </c>
    </row>
    <row r="13" spans="1:7" x14ac:dyDescent="0.3">
      <c r="A13" s="45" t="s">
        <v>104</v>
      </c>
      <c r="B13" t="s">
        <v>283</v>
      </c>
      <c r="C13" t="s">
        <v>284</v>
      </c>
      <c r="D13" t="s">
        <v>1839</v>
      </c>
      <c r="E13" t="s">
        <v>903</v>
      </c>
      <c r="F13" t="s">
        <v>282</v>
      </c>
    </row>
    <row r="14" spans="1:7" x14ac:dyDescent="0.3">
      <c r="A14" s="45" t="s">
        <v>105</v>
      </c>
      <c r="B14" t="s">
        <v>283</v>
      </c>
      <c r="C14" t="s">
        <v>284</v>
      </c>
      <c r="D14" t="s">
        <v>1839</v>
      </c>
      <c r="E14" t="s">
        <v>903</v>
      </c>
      <c r="F14" t="s">
        <v>282</v>
      </c>
    </row>
    <row r="15" spans="1:7" x14ac:dyDescent="0.3">
      <c r="A15" s="46" t="s">
        <v>106</v>
      </c>
      <c r="B15" t="s">
        <v>283</v>
      </c>
      <c r="C15" t="s">
        <v>284</v>
      </c>
      <c r="D15" t="s">
        <v>903</v>
      </c>
    </row>
    <row r="16" spans="1:7" x14ac:dyDescent="0.3">
      <c r="A16" s="45" t="s">
        <v>1841</v>
      </c>
      <c r="B16" t="s">
        <v>283</v>
      </c>
    </row>
    <row r="17" spans="1:7" x14ac:dyDescent="0.3">
      <c r="A17" s="45" t="s">
        <v>110</v>
      </c>
      <c r="B17" t="s">
        <v>284</v>
      </c>
      <c r="C17" t="s">
        <v>285</v>
      </c>
      <c r="D17" t="s">
        <v>1839</v>
      </c>
      <c r="E17" t="s">
        <v>286</v>
      </c>
      <c r="F17" t="s">
        <v>903</v>
      </c>
      <c r="G17" t="s">
        <v>283</v>
      </c>
    </row>
    <row r="18" spans="1:7" x14ac:dyDescent="0.3">
      <c r="A18" s="45" t="s">
        <v>111</v>
      </c>
      <c r="B18" t="s">
        <v>284</v>
      </c>
      <c r="C18" t="s">
        <v>285</v>
      </c>
      <c r="D18" t="s">
        <v>1839</v>
      </c>
      <c r="E18" t="s">
        <v>286</v>
      </c>
      <c r="F18" t="s">
        <v>903</v>
      </c>
      <c r="G18" t="s">
        <v>283</v>
      </c>
    </row>
    <row r="19" spans="1:7" x14ac:dyDescent="0.3">
      <c r="A19" s="45" t="s">
        <v>112</v>
      </c>
      <c r="B19" t="s">
        <v>284</v>
      </c>
      <c r="C19" t="s">
        <v>285</v>
      </c>
      <c r="D19" t="s">
        <v>286</v>
      </c>
      <c r="E19" t="s">
        <v>903</v>
      </c>
    </row>
    <row r="20" spans="1:7" x14ac:dyDescent="0.3">
      <c r="A20" s="45" t="s">
        <v>1842</v>
      </c>
      <c r="B20" t="s">
        <v>284</v>
      </c>
    </row>
    <row r="21" spans="1:7" x14ac:dyDescent="0.3">
      <c r="A21" s="45" t="s">
        <v>1843</v>
      </c>
      <c r="B21" t="s">
        <v>903</v>
      </c>
    </row>
    <row r="22" spans="1:7" x14ac:dyDescent="0.3">
      <c r="A22" s="45" t="s">
        <v>119</v>
      </c>
      <c r="B22" t="s">
        <v>285</v>
      </c>
    </row>
    <row r="23" spans="1:7" x14ac:dyDescent="0.3">
      <c r="A23" s="45" t="s">
        <v>120</v>
      </c>
      <c r="B23" t="s">
        <v>285</v>
      </c>
    </row>
    <row r="24" spans="1:7" x14ac:dyDescent="0.3">
      <c r="A24" s="45" t="s">
        <v>121</v>
      </c>
      <c r="B24" t="s">
        <v>285</v>
      </c>
    </row>
    <row r="25" spans="1:7" x14ac:dyDescent="0.3">
      <c r="A25" s="45" t="s">
        <v>122</v>
      </c>
      <c r="B25" t="s">
        <v>285</v>
      </c>
    </row>
    <row r="26" spans="1:7" x14ac:dyDescent="0.3">
      <c r="A26" s="45" t="s">
        <v>1844</v>
      </c>
      <c r="B26" t="s">
        <v>285</v>
      </c>
    </row>
    <row r="27" spans="1:7" x14ac:dyDescent="0.3">
      <c r="A27" s="45" t="s">
        <v>126</v>
      </c>
      <c r="B27" t="s">
        <v>286</v>
      </c>
    </row>
    <row r="28" spans="1:7" x14ac:dyDescent="0.3">
      <c r="A28" s="45" t="s">
        <v>127</v>
      </c>
      <c r="B28" t="s">
        <v>286</v>
      </c>
    </row>
    <row r="29" spans="1:7" x14ac:dyDescent="0.3">
      <c r="A29" s="45" t="s">
        <v>128</v>
      </c>
      <c r="B29" t="s">
        <v>286</v>
      </c>
    </row>
    <row r="30" spans="1:7" x14ac:dyDescent="0.3">
      <c r="A30" s="45" t="s">
        <v>129</v>
      </c>
      <c r="B30" t="s">
        <v>286</v>
      </c>
    </row>
    <row r="31" spans="1:7" x14ac:dyDescent="0.3">
      <c r="A31" s="45" t="s">
        <v>1845</v>
      </c>
      <c r="B31" t="s">
        <v>286</v>
      </c>
    </row>
    <row r="32" spans="1:7" x14ac:dyDescent="0.3">
      <c r="A32" s="45" t="s">
        <v>132</v>
      </c>
      <c r="B32" t="s">
        <v>288</v>
      </c>
      <c r="C32" t="s">
        <v>1839</v>
      </c>
      <c r="D32" t="s">
        <v>285</v>
      </c>
      <c r="E32" t="s">
        <v>286</v>
      </c>
      <c r="F32" t="s">
        <v>284</v>
      </c>
      <c r="G32" t="s">
        <v>903</v>
      </c>
    </row>
    <row r="33" spans="1:7" x14ac:dyDescent="0.3">
      <c r="A33" s="45" t="s">
        <v>133</v>
      </c>
      <c r="B33" t="s">
        <v>288</v>
      </c>
      <c r="C33" t="s">
        <v>1839</v>
      </c>
      <c r="D33" t="s">
        <v>285</v>
      </c>
      <c r="E33" t="s">
        <v>286</v>
      </c>
      <c r="F33" t="s">
        <v>284</v>
      </c>
      <c r="G33" t="s">
        <v>903</v>
      </c>
    </row>
    <row r="34" spans="1:7" x14ac:dyDescent="0.3">
      <c r="A34" s="45" t="s">
        <v>134</v>
      </c>
      <c r="B34" t="s">
        <v>288</v>
      </c>
      <c r="C34" t="s">
        <v>1839</v>
      </c>
      <c r="D34" t="s">
        <v>285</v>
      </c>
      <c r="E34" t="s">
        <v>286</v>
      </c>
      <c r="F34" t="s">
        <v>284</v>
      </c>
      <c r="G34" t="s">
        <v>903</v>
      </c>
    </row>
    <row r="35" spans="1:7" x14ac:dyDescent="0.3">
      <c r="A35" s="45" t="s">
        <v>135</v>
      </c>
      <c r="B35" t="s">
        <v>288</v>
      </c>
      <c r="C35" t="s">
        <v>1839</v>
      </c>
      <c r="D35" t="s">
        <v>285</v>
      </c>
      <c r="E35" t="s">
        <v>286</v>
      </c>
      <c r="F35" t="s">
        <v>284</v>
      </c>
      <c r="G35" t="s">
        <v>903</v>
      </c>
    </row>
    <row r="36" spans="1:7" x14ac:dyDescent="0.3">
      <c r="A36" s="45" t="s">
        <v>136</v>
      </c>
      <c r="B36" t="s">
        <v>288</v>
      </c>
      <c r="C36" t="s">
        <v>289</v>
      </c>
      <c r="D36" t="s">
        <v>1846</v>
      </c>
      <c r="E36" t="s">
        <v>285</v>
      </c>
    </row>
    <row r="37" spans="1:7" x14ac:dyDescent="0.3">
      <c r="A37" s="45" t="s">
        <v>137</v>
      </c>
      <c r="B37" t="s">
        <v>288</v>
      </c>
      <c r="C37" t="s">
        <v>289</v>
      </c>
      <c r="D37" t="s">
        <v>1846</v>
      </c>
      <c r="E37" t="s">
        <v>285</v>
      </c>
    </row>
    <row r="38" spans="1:7" x14ac:dyDescent="0.3">
      <c r="A38" s="46" t="s">
        <v>138</v>
      </c>
      <c r="B38" t="s">
        <v>288</v>
      </c>
    </row>
    <row r="39" spans="1:7" x14ac:dyDescent="0.3">
      <c r="A39" s="45" t="s">
        <v>139</v>
      </c>
      <c r="B39" t="s">
        <v>288</v>
      </c>
    </row>
    <row r="40" spans="1:7" x14ac:dyDescent="0.3">
      <c r="A40" s="45" t="s">
        <v>140</v>
      </c>
      <c r="B40" t="s">
        <v>288</v>
      </c>
      <c r="C40" t="s">
        <v>289</v>
      </c>
    </row>
    <row r="41" spans="1:7" x14ac:dyDescent="0.3">
      <c r="A41" s="45" t="s">
        <v>1847</v>
      </c>
      <c r="B41" t="s">
        <v>288</v>
      </c>
    </row>
    <row r="42" spans="1:7" x14ac:dyDescent="0.3">
      <c r="A42" s="45" t="s">
        <v>146</v>
      </c>
      <c r="B42" t="s">
        <v>289</v>
      </c>
      <c r="C42" t="s">
        <v>290</v>
      </c>
      <c r="D42" t="s">
        <v>1846</v>
      </c>
      <c r="E42" t="s">
        <v>1848</v>
      </c>
    </row>
    <row r="43" spans="1:7" x14ac:dyDescent="0.3">
      <c r="A43" s="45" t="s">
        <v>147</v>
      </c>
      <c r="B43" t="s">
        <v>289</v>
      </c>
      <c r="C43" t="s">
        <v>290</v>
      </c>
      <c r="D43" t="s">
        <v>1846</v>
      </c>
      <c r="E43" t="s">
        <v>1848</v>
      </c>
    </row>
    <row r="44" spans="1:7" x14ac:dyDescent="0.3">
      <c r="A44" s="45" t="s">
        <v>148</v>
      </c>
      <c r="B44" t="s">
        <v>289</v>
      </c>
      <c r="C44" t="s">
        <v>290</v>
      </c>
    </row>
    <row r="45" spans="1:7" x14ac:dyDescent="0.3">
      <c r="A45" s="45" t="s">
        <v>1849</v>
      </c>
      <c r="B45" t="s">
        <v>289</v>
      </c>
    </row>
    <row r="46" spans="1:7" x14ac:dyDescent="0.3">
      <c r="A46" s="45" t="s">
        <v>152</v>
      </c>
      <c r="B46" t="s">
        <v>290</v>
      </c>
      <c r="C46" t="s">
        <v>925</v>
      </c>
      <c r="D46" t="s">
        <v>1846</v>
      </c>
      <c r="E46" t="s">
        <v>1850</v>
      </c>
    </row>
    <row r="47" spans="1:7" x14ac:dyDescent="0.3">
      <c r="A47" s="45" t="s">
        <v>153</v>
      </c>
      <c r="B47" t="s">
        <v>290</v>
      </c>
      <c r="C47" t="s">
        <v>925</v>
      </c>
      <c r="D47" t="s">
        <v>1846</v>
      </c>
      <c r="E47" t="s">
        <v>1850</v>
      </c>
    </row>
    <row r="48" spans="1:7" x14ac:dyDescent="0.3">
      <c r="A48" s="45" t="s">
        <v>154</v>
      </c>
      <c r="B48" t="s">
        <v>290</v>
      </c>
      <c r="C48" t="s">
        <v>925</v>
      </c>
    </row>
    <row r="49" spans="1:7" x14ac:dyDescent="0.3">
      <c r="A49" s="45" t="s">
        <v>1851</v>
      </c>
      <c r="B49" t="s">
        <v>290</v>
      </c>
    </row>
    <row r="50" spans="1:7" x14ac:dyDescent="0.3">
      <c r="A50" s="45" t="s">
        <v>159</v>
      </c>
      <c r="B50" t="s">
        <v>925</v>
      </c>
      <c r="C50" t="s">
        <v>930</v>
      </c>
      <c r="D50" t="s">
        <v>1846</v>
      </c>
      <c r="E50" t="s">
        <v>290</v>
      </c>
    </row>
    <row r="51" spans="1:7" x14ac:dyDescent="0.3">
      <c r="A51" s="45" t="s">
        <v>160</v>
      </c>
      <c r="B51" t="s">
        <v>925</v>
      </c>
      <c r="C51" t="s">
        <v>930</v>
      </c>
      <c r="D51" t="s">
        <v>1846</v>
      </c>
      <c r="E51" t="s">
        <v>290</v>
      </c>
    </row>
    <row r="52" spans="1:7" x14ac:dyDescent="0.3">
      <c r="A52" s="45" t="s">
        <v>161</v>
      </c>
      <c r="B52" t="s">
        <v>925</v>
      </c>
      <c r="C52" t="s">
        <v>930</v>
      </c>
    </row>
    <row r="53" spans="1:7" x14ac:dyDescent="0.3">
      <c r="A53" s="45" t="s">
        <v>1852</v>
      </c>
      <c r="B53" t="s">
        <v>925</v>
      </c>
    </row>
    <row r="54" spans="1:7" x14ac:dyDescent="0.3">
      <c r="A54" s="45" t="s">
        <v>164</v>
      </c>
      <c r="B54" t="s">
        <v>930</v>
      </c>
    </row>
    <row r="55" spans="1:7" x14ac:dyDescent="0.3">
      <c r="A55" s="45" t="s">
        <v>165</v>
      </c>
      <c r="B55" t="s">
        <v>930</v>
      </c>
    </row>
    <row r="56" spans="1:7" x14ac:dyDescent="0.3">
      <c r="A56" s="45" t="s">
        <v>166</v>
      </c>
      <c r="B56" t="s">
        <v>930</v>
      </c>
      <c r="C56" t="s">
        <v>940</v>
      </c>
      <c r="D56" t="s">
        <v>925</v>
      </c>
    </row>
    <row r="57" spans="1:7" x14ac:dyDescent="0.3">
      <c r="A57" s="45" t="s">
        <v>167</v>
      </c>
      <c r="B57" t="s">
        <v>930</v>
      </c>
      <c r="C57" t="s">
        <v>940</v>
      </c>
      <c r="D57" t="s">
        <v>925</v>
      </c>
    </row>
    <row r="58" spans="1:7" x14ac:dyDescent="0.3">
      <c r="A58" s="45" t="s">
        <v>168</v>
      </c>
      <c r="B58" t="s">
        <v>930</v>
      </c>
    </row>
    <row r="59" spans="1:7" x14ac:dyDescent="0.3">
      <c r="A59" s="45" t="s">
        <v>169</v>
      </c>
      <c r="B59" t="s">
        <v>930</v>
      </c>
      <c r="C59" t="s">
        <v>940</v>
      </c>
    </row>
    <row r="60" spans="1:7" x14ac:dyDescent="0.3">
      <c r="A60" s="45" t="s">
        <v>1853</v>
      </c>
      <c r="B60" t="s">
        <v>930</v>
      </c>
    </row>
    <row r="61" spans="1:7" x14ac:dyDescent="0.3">
      <c r="A61" s="47" t="s">
        <v>172</v>
      </c>
      <c r="B61" t="s">
        <v>940</v>
      </c>
      <c r="C61" t="s">
        <v>945</v>
      </c>
      <c r="D61" t="s">
        <v>949</v>
      </c>
    </row>
    <row r="62" spans="1:7" x14ac:dyDescent="0.3">
      <c r="A62" s="47" t="s">
        <v>173</v>
      </c>
      <c r="B62" t="s">
        <v>940</v>
      </c>
      <c r="C62" t="s">
        <v>945</v>
      </c>
      <c r="D62" t="s">
        <v>949</v>
      </c>
    </row>
    <row r="63" spans="1:7" x14ac:dyDescent="0.3">
      <c r="A63" s="47" t="s">
        <v>174</v>
      </c>
      <c r="B63" t="s">
        <v>940</v>
      </c>
      <c r="C63" t="s">
        <v>945</v>
      </c>
      <c r="D63" t="s">
        <v>949</v>
      </c>
    </row>
    <row r="64" spans="1:7" ht="36" customHeight="1" x14ac:dyDescent="0.3">
      <c r="A64" s="48" t="s">
        <v>1854</v>
      </c>
      <c r="B64" s="49" t="s">
        <v>940</v>
      </c>
      <c r="C64" s="49" t="s">
        <v>945</v>
      </c>
      <c r="D64" s="49" t="s">
        <v>949</v>
      </c>
      <c r="E64" s="49" t="s">
        <v>954</v>
      </c>
      <c r="F64" s="50" t="s">
        <v>1855</v>
      </c>
      <c r="G64" s="50" t="s">
        <v>1856</v>
      </c>
    </row>
    <row r="65" spans="1:4" x14ac:dyDescent="0.3">
      <c r="A65" s="45" t="s">
        <v>1857</v>
      </c>
      <c r="B65" t="s">
        <v>940</v>
      </c>
    </row>
    <row r="66" spans="1:4" x14ac:dyDescent="0.3">
      <c r="A66" s="47" t="s">
        <v>178</v>
      </c>
      <c r="B66" t="s">
        <v>945</v>
      </c>
      <c r="C66" t="s">
        <v>949</v>
      </c>
      <c r="D66" t="s">
        <v>940</v>
      </c>
    </row>
    <row r="67" spans="1:4" x14ac:dyDescent="0.3">
      <c r="A67" s="47" t="s">
        <v>179</v>
      </c>
      <c r="B67" t="s">
        <v>945</v>
      </c>
      <c r="C67" t="s">
        <v>949</v>
      </c>
      <c r="D67" t="s">
        <v>940</v>
      </c>
    </row>
    <row r="68" spans="1:4" x14ac:dyDescent="0.3">
      <c r="A68" s="47" t="s">
        <v>180</v>
      </c>
      <c r="B68" t="s">
        <v>945</v>
      </c>
      <c r="C68" t="s">
        <v>949</v>
      </c>
    </row>
    <row r="69" spans="1:4" x14ac:dyDescent="0.3">
      <c r="A69" s="47" t="s">
        <v>1858</v>
      </c>
      <c r="B69" t="s">
        <v>945</v>
      </c>
    </row>
    <row r="70" spans="1:4" x14ac:dyDescent="0.3">
      <c r="A70" s="47" t="s">
        <v>1859</v>
      </c>
      <c r="B70" t="s">
        <v>949</v>
      </c>
    </row>
    <row r="71" spans="1:4" x14ac:dyDescent="0.3">
      <c r="A71" s="47" t="s">
        <v>185</v>
      </c>
      <c r="B71" t="s">
        <v>954</v>
      </c>
      <c r="C71" t="s">
        <v>949</v>
      </c>
      <c r="D71" t="s">
        <v>945</v>
      </c>
    </row>
    <row r="72" spans="1:4" x14ac:dyDescent="0.3">
      <c r="A72" s="47" t="s">
        <v>186</v>
      </c>
      <c r="B72" t="s">
        <v>954</v>
      </c>
      <c r="C72" t="s">
        <v>949</v>
      </c>
      <c r="D72" t="s">
        <v>945</v>
      </c>
    </row>
    <row r="73" spans="1:4" x14ac:dyDescent="0.3">
      <c r="A73" s="47" t="s">
        <v>187</v>
      </c>
      <c r="B73" t="s">
        <v>954</v>
      </c>
      <c r="C73" t="s">
        <v>959</v>
      </c>
      <c r="D73" t="s">
        <v>949</v>
      </c>
    </row>
    <row r="74" spans="1:4" x14ac:dyDescent="0.3">
      <c r="A74" s="47" t="s">
        <v>188</v>
      </c>
      <c r="B74" t="s">
        <v>954</v>
      </c>
      <c r="C74" t="s">
        <v>959</v>
      </c>
      <c r="D74" t="s">
        <v>949</v>
      </c>
    </row>
    <row r="75" spans="1:4" x14ac:dyDescent="0.3">
      <c r="A75" s="47" t="s">
        <v>189</v>
      </c>
      <c r="B75" t="s">
        <v>954</v>
      </c>
    </row>
    <row r="76" spans="1:4" x14ac:dyDescent="0.3">
      <c r="A76" s="47" t="s">
        <v>190</v>
      </c>
      <c r="B76" t="s">
        <v>954</v>
      </c>
      <c r="C76" t="s">
        <v>959</v>
      </c>
    </row>
    <row r="77" spans="1:4" x14ac:dyDescent="0.3">
      <c r="A77" s="47" t="s">
        <v>1860</v>
      </c>
      <c r="B77" t="s">
        <v>954</v>
      </c>
    </row>
    <row r="78" spans="1:4" x14ac:dyDescent="0.3">
      <c r="A78" s="47" t="s">
        <v>193</v>
      </c>
      <c r="B78" t="s">
        <v>959</v>
      </c>
      <c r="C78" t="s">
        <v>964</v>
      </c>
      <c r="D78" t="s">
        <v>954</v>
      </c>
    </row>
    <row r="79" spans="1:4" x14ac:dyDescent="0.3">
      <c r="A79" s="47" t="s">
        <v>194</v>
      </c>
      <c r="B79" t="s">
        <v>959</v>
      </c>
      <c r="C79" t="s">
        <v>964</v>
      </c>
      <c r="D79" t="s">
        <v>954</v>
      </c>
    </row>
    <row r="80" spans="1:4" x14ac:dyDescent="0.3">
      <c r="A80" s="47" t="s">
        <v>195</v>
      </c>
      <c r="B80" t="s">
        <v>959</v>
      </c>
      <c r="C80" t="s">
        <v>964</v>
      </c>
    </row>
    <row r="81" spans="1:7" x14ac:dyDescent="0.3">
      <c r="A81" s="47" t="s">
        <v>1861</v>
      </c>
      <c r="B81" t="s">
        <v>959</v>
      </c>
    </row>
    <row r="82" spans="1:7" x14ac:dyDescent="0.3">
      <c r="A82" s="51" t="s">
        <v>1862</v>
      </c>
      <c r="B82" t="s">
        <v>964</v>
      </c>
      <c r="C82" t="s">
        <v>959</v>
      </c>
      <c r="D82" t="s">
        <v>954</v>
      </c>
    </row>
    <row r="83" spans="1:7" x14ac:dyDescent="0.3">
      <c r="A83" s="47" t="s">
        <v>1863</v>
      </c>
      <c r="B83" t="s">
        <v>964</v>
      </c>
    </row>
    <row r="84" spans="1:7" x14ac:dyDescent="0.3">
      <c r="A84" s="45" t="s">
        <v>203</v>
      </c>
      <c r="B84" t="s">
        <v>292</v>
      </c>
      <c r="C84" t="s">
        <v>1839</v>
      </c>
      <c r="D84" t="s">
        <v>286</v>
      </c>
      <c r="E84" t="s">
        <v>285</v>
      </c>
      <c r="F84" t="s">
        <v>284</v>
      </c>
      <c r="G84" t="s">
        <v>903</v>
      </c>
    </row>
    <row r="85" spans="1:7" x14ac:dyDescent="0.3">
      <c r="A85" s="45" t="s">
        <v>204</v>
      </c>
      <c r="B85" t="s">
        <v>292</v>
      </c>
      <c r="C85" t="s">
        <v>1839</v>
      </c>
      <c r="D85" t="s">
        <v>286</v>
      </c>
      <c r="E85" t="s">
        <v>285</v>
      </c>
      <c r="F85" t="s">
        <v>284</v>
      </c>
      <c r="G85" t="s">
        <v>903</v>
      </c>
    </row>
    <row r="86" spans="1:7" x14ac:dyDescent="0.3">
      <c r="A86" s="45" t="s">
        <v>205</v>
      </c>
      <c r="B86" t="s">
        <v>292</v>
      </c>
      <c r="C86" t="s">
        <v>1839</v>
      </c>
      <c r="D86" t="s">
        <v>286</v>
      </c>
      <c r="E86" t="s">
        <v>285</v>
      </c>
      <c r="F86" t="s">
        <v>284</v>
      </c>
      <c r="G86" t="s">
        <v>903</v>
      </c>
    </row>
    <row r="87" spans="1:7" x14ac:dyDescent="0.3">
      <c r="A87" s="45" t="s">
        <v>206</v>
      </c>
      <c r="B87" t="s">
        <v>292</v>
      </c>
      <c r="C87" t="s">
        <v>1839</v>
      </c>
      <c r="D87" t="s">
        <v>286</v>
      </c>
      <c r="E87" t="s">
        <v>285</v>
      </c>
      <c r="F87" t="s">
        <v>284</v>
      </c>
      <c r="G87" t="s">
        <v>903</v>
      </c>
    </row>
    <row r="88" spans="1:7" x14ac:dyDescent="0.3">
      <c r="A88" s="45" t="s">
        <v>207</v>
      </c>
      <c r="B88" t="s">
        <v>292</v>
      </c>
      <c r="C88" t="s">
        <v>293</v>
      </c>
      <c r="D88" t="s">
        <v>1864</v>
      </c>
      <c r="E88" t="s">
        <v>286</v>
      </c>
    </row>
    <row r="89" spans="1:7" x14ac:dyDescent="0.3">
      <c r="A89" s="45" t="s">
        <v>208</v>
      </c>
      <c r="B89" t="s">
        <v>292</v>
      </c>
      <c r="C89" t="s">
        <v>293</v>
      </c>
      <c r="D89" t="s">
        <v>1864</v>
      </c>
      <c r="E89" t="s">
        <v>286</v>
      </c>
    </row>
    <row r="90" spans="1:7" x14ac:dyDescent="0.3">
      <c r="A90" s="45" t="s">
        <v>209</v>
      </c>
      <c r="B90" t="s">
        <v>292</v>
      </c>
      <c r="C90" t="s">
        <v>293</v>
      </c>
    </row>
    <row r="91" spans="1:7" x14ac:dyDescent="0.3">
      <c r="A91" s="45" t="s">
        <v>210</v>
      </c>
      <c r="B91" t="s">
        <v>292</v>
      </c>
    </row>
    <row r="92" spans="1:7" x14ac:dyDescent="0.3">
      <c r="A92" s="46" t="s">
        <v>211</v>
      </c>
      <c r="B92" t="s">
        <v>292</v>
      </c>
    </row>
    <row r="93" spans="1:7" x14ac:dyDescent="0.3">
      <c r="A93" s="45" t="s">
        <v>1865</v>
      </c>
      <c r="B93" t="s">
        <v>292</v>
      </c>
    </row>
    <row r="94" spans="1:7" x14ac:dyDescent="0.3">
      <c r="A94" s="45" t="s">
        <v>215</v>
      </c>
      <c r="B94" t="s">
        <v>293</v>
      </c>
      <c r="C94" t="s">
        <v>978</v>
      </c>
      <c r="D94" t="s">
        <v>1864</v>
      </c>
      <c r="E94" t="s">
        <v>292</v>
      </c>
    </row>
    <row r="95" spans="1:7" x14ac:dyDescent="0.3">
      <c r="A95" s="45" t="s">
        <v>216</v>
      </c>
      <c r="B95" t="s">
        <v>293</v>
      </c>
      <c r="C95" t="s">
        <v>978</v>
      </c>
      <c r="D95" t="s">
        <v>1864</v>
      </c>
      <c r="E95" t="s">
        <v>292</v>
      </c>
    </row>
    <row r="96" spans="1:7" x14ac:dyDescent="0.3">
      <c r="A96" s="45" t="s">
        <v>217</v>
      </c>
      <c r="B96" t="s">
        <v>293</v>
      </c>
      <c r="C96" t="s">
        <v>978</v>
      </c>
    </row>
    <row r="97" spans="1:5" x14ac:dyDescent="0.3">
      <c r="A97" s="45" t="s">
        <v>1866</v>
      </c>
      <c r="B97" t="s">
        <v>293</v>
      </c>
    </row>
    <row r="98" spans="1:5" x14ac:dyDescent="0.3">
      <c r="A98" s="45" t="s">
        <v>221</v>
      </c>
      <c r="B98" t="s">
        <v>978</v>
      </c>
      <c r="C98" t="s">
        <v>985</v>
      </c>
      <c r="D98" t="s">
        <v>1864</v>
      </c>
      <c r="E98" t="s">
        <v>293</v>
      </c>
    </row>
    <row r="99" spans="1:5" x14ac:dyDescent="0.3">
      <c r="A99" s="45" t="s">
        <v>222</v>
      </c>
      <c r="B99" t="s">
        <v>978</v>
      </c>
      <c r="C99" t="s">
        <v>985</v>
      </c>
      <c r="D99" t="s">
        <v>1864</v>
      </c>
      <c r="E99" t="s">
        <v>293</v>
      </c>
    </row>
    <row r="100" spans="1:5" x14ac:dyDescent="0.3">
      <c r="A100" s="45" t="s">
        <v>223</v>
      </c>
      <c r="B100" t="s">
        <v>978</v>
      </c>
      <c r="C100" t="s">
        <v>985</v>
      </c>
      <c r="D100" t="s">
        <v>1864</v>
      </c>
      <c r="E100" t="s">
        <v>293</v>
      </c>
    </row>
    <row r="101" spans="1:5" x14ac:dyDescent="0.3">
      <c r="A101" s="45" t="s">
        <v>224</v>
      </c>
      <c r="B101" t="s">
        <v>978</v>
      </c>
    </row>
    <row r="102" spans="1:5" x14ac:dyDescent="0.3">
      <c r="A102" s="45" t="s">
        <v>225</v>
      </c>
      <c r="B102" t="s">
        <v>978</v>
      </c>
      <c r="C102" t="s">
        <v>985</v>
      </c>
    </row>
    <row r="103" spans="1:5" x14ac:dyDescent="0.3">
      <c r="A103" s="45" t="s">
        <v>226</v>
      </c>
      <c r="B103" t="s">
        <v>978</v>
      </c>
      <c r="C103" t="s">
        <v>985</v>
      </c>
    </row>
    <row r="104" spans="1:5" x14ac:dyDescent="0.3">
      <c r="A104" s="45" t="s">
        <v>1867</v>
      </c>
      <c r="B104" t="s">
        <v>978</v>
      </c>
    </row>
    <row r="105" spans="1:5" x14ac:dyDescent="0.3">
      <c r="A105" s="45" t="s">
        <v>230</v>
      </c>
      <c r="B105" t="s">
        <v>985</v>
      </c>
      <c r="C105" t="s">
        <v>1864</v>
      </c>
      <c r="D105" t="s">
        <v>978</v>
      </c>
      <c r="E105" t="s">
        <v>293</v>
      </c>
    </row>
    <row r="106" spans="1:5" x14ac:dyDescent="0.3">
      <c r="A106" s="46" t="s">
        <v>231</v>
      </c>
      <c r="B106" t="s">
        <v>985</v>
      </c>
      <c r="C106" t="s">
        <v>989</v>
      </c>
      <c r="D106" t="s">
        <v>978</v>
      </c>
    </row>
    <row r="107" spans="1:5" x14ac:dyDescent="0.3">
      <c r="A107" s="46" t="s">
        <v>232</v>
      </c>
      <c r="B107" t="s">
        <v>985</v>
      </c>
      <c r="C107" t="s">
        <v>989</v>
      </c>
      <c r="D107" t="s">
        <v>978</v>
      </c>
    </row>
    <row r="108" spans="1:5" x14ac:dyDescent="0.3">
      <c r="A108" s="46" t="s">
        <v>233</v>
      </c>
      <c r="B108" t="s">
        <v>985</v>
      </c>
      <c r="C108" t="s">
        <v>989</v>
      </c>
    </row>
    <row r="109" spans="1:5" x14ac:dyDescent="0.3">
      <c r="A109" s="45" t="s">
        <v>1868</v>
      </c>
      <c r="B109" t="s">
        <v>985</v>
      </c>
    </row>
    <row r="110" spans="1:5" x14ac:dyDescent="0.3">
      <c r="A110" s="46" t="s">
        <v>236</v>
      </c>
      <c r="B110" t="s">
        <v>989</v>
      </c>
      <c r="C110" t="s">
        <v>994</v>
      </c>
      <c r="D110" t="s">
        <v>985</v>
      </c>
    </row>
    <row r="111" spans="1:5" x14ac:dyDescent="0.3">
      <c r="A111" s="46" t="s">
        <v>237</v>
      </c>
      <c r="B111" t="s">
        <v>989</v>
      </c>
      <c r="C111" t="s">
        <v>994</v>
      </c>
      <c r="D111" t="s">
        <v>985</v>
      </c>
    </row>
    <row r="112" spans="1:5" x14ac:dyDescent="0.3">
      <c r="A112" s="46" t="s">
        <v>238</v>
      </c>
      <c r="B112" t="s">
        <v>989</v>
      </c>
      <c r="C112" t="s">
        <v>994</v>
      </c>
    </row>
    <row r="113" spans="1:7" ht="35.25" customHeight="1" x14ac:dyDescent="0.3">
      <c r="A113" s="52" t="s">
        <v>1869</v>
      </c>
      <c r="B113" s="49" t="s">
        <v>989</v>
      </c>
      <c r="C113" s="49" t="s">
        <v>994</v>
      </c>
      <c r="D113" s="50" t="s">
        <v>1870</v>
      </c>
      <c r="E113" s="50" t="s">
        <v>1871</v>
      </c>
      <c r="F113" s="50" t="s">
        <v>1872</v>
      </c>
      <c r="G113" s="50" t="s">
        <v>1873</v>
      </c>
    </row>
    <row r="114" spans="1:7" x14ac:dyDescent="0.3">
      <c r="A114" s="45" t="s">
        <v>1874</v>
      </c>
      <c r="B114" t="s">
        <v>989</v>
      </c>
    </row>
    <row r="115" spans="1:7" x14ac:dyDescent="0.3">
      <c r="A115" s="45" t="s">
        <v>241</v>
      </c>
      <c r="B115" t="s">
        <v>994</v>
      </c>
      <c r="C115" t="s">
        <v>999</v>
      </c>
      <c r="D115" t="s">
        <v>989</v>
      </c>
    </row>
    <row r="116" spans="1:7" x14ac:dyDescent="0.3">
      <c r="A116" s="45" t="s">
        <v>242</v>
      </c>
      <c r="B116" t="s">
        <v>994</v>
      </c>
      <c r="C116" t="s">
        <v>999</v>
      </c>
      <c r="D116" t="s">
        <v>989</v>
      </c>
    </row>
    <row r="117" spans="1:7" x14ac:dyDescent="0.3">
      <c r="A117" s="45" t="s">
        <v>243</v>
      </c>
      <c r="B117" t="s">
        <v>994</v>
      </c>
      <c r="C117" t="s">
        <v>999</v>
      </c>
    </row>
    <row r="118" spans="1:7" x14ac:dyDescent="0.3">
      <c r="A118" s="45" t="s">
        <v>1875</v>
      </c>
      <c r="B118" t="s">
        <v>994</v>
      </c>
    </row>
    <row r="119" spans="1:7" x14ac:dyDescent="0.3">
      <c r="A119" s="46" t="s">
        <v>246</v>
      </c>
      <c r="B119" t="s">
        <v>999</v>
      </c>
      <c r="C119" t="s">
        <v>1004</v>
      </c>
      <c r="D119" t="s">
        <v>994</v>
      </c>
    </row>
    <row r="120" spans="1:7" x14ac:dyDescent="0.3">
      <c r="A120" s="46" t="s">
        <v>247</v>
      </c>
      <c r="B120" t="s">
        <v>999</v>
      </c>
      <c r="C120" t="s">
        <v>1004</v>
      </c>
      <c r="D120" t="s">
        <v>994</v>
      </c>
    </row>
    <row r="121" spans="1:7" x14ac:dyDescent="0.3">
      <c r="A121" s="46" t="s">
        <v>248</v>
      </c>
      <c r="B121" t="s">
        <v>999</v>
      </c>
      <c r="C121" t="s">
        <v>1004</v>
      </c>
    </row>
    <row r="122" spans="1:7" x14ac:dyDescent="0.3">
      <c r="A122" s="45" t="s">
        <v>1876</v>
      </c>
      <c r="B122" t="s">
        <v>999</v>
      </c>
    </row>
    <row r="123" spans="1:7" x14ac:dyDescent="0.3">
      <c r="A123" s="45" t="s">
        <v>251</v>
      </c>
      <c r="B123" t="s">
        <v>1004</v>
      </c>
      <c r="C123" t="s">
        <v>1009</v>
      </c>
      <c r="D123" t="s">
        <v>999</v>
      </c>
    </row>
    <row r="124" spans="1:7" x14ac:dyDescent="0.3">
      <c r="A124" s="45" t="s">
        <v>252</v>
      </c>
      <c r="B124" t="s">
        <v>1004</v>
      </c>
      <c r="C124" t="s">
        <v>1009</v>
      </c>
      <c r="D124" t="s">
        <v>999</v>
      </c>
    </row>
    <row r="125" spans="1:7" x14ac:dyDescent="0.3">
      <c r="A125" s="45" t="s">
        <v>253</v>
      </c>
      <c r="B125" t="s">
        <v>1004</v>
      </c>
      <c r="C125" t="s">
        <v>1009</v>
      </c>
    </row>
    <row r="126" spans="1:7" x14ac:dyDescent="0.3">
      <c r="A126" s="45" t="s">
        <v>1877</v>
      </c>
      <c r="B126" t="s">
        <v>1004</v>
      </c>
    </row>
    <row r="127" spans="1:7" x14ac:dyDescent="0.3">
      <c r="A127" s="45" t="s">
        <v>256</v>
      </c>
      <c r="B127" t="s">
        <v>1009</v>
      </c>
      <c r="C127" t="s">
        <v>1014</v>
      </c>
      <c r="D127" t="s">
        <v>1004</v>
      </c>
    </row>
    <row r="128" spans="1:7" x14ac:dyDescent="0.3">
      <c r="A128" s="45" t="s">
        <v>257</v>
      </c>
      <c r="B128" t="s">
        <v>1009</v>
      </c>
      <c r="C128" t="s">
        <v>1014</v>
      </c>
      <c r="D128" t="s">
        <v>1004</v>
      </c>
    </row>
    <row r="129" spans="1:4" x14ac:dyDescent="0.3">
      <c r="A129" s="46" t="s">
        <v>258</v>
      </c>
      <c r="B129" t="s">
        <v>1009</v>
      </c>
      <c r="C129" t="s">
        <v>1014</v>
      </c>
      <c r="D129" t="s">
        <v>1004</v>
      </c>
    </row>
    <row r="130" spans="1:4" x14ac:dyDescent="0.3">
      <c r="A130" s="45" t="s">
        <v>259</v>
      </c>
      <c r="B130" t="s">
        <v>1009</v>
      </c>
    </row>
    <row r="131" spans="1:4" x14ac:dyDescent="0.3">
      <c r="A131" s="45" t="s">
        <v>1878</v>
      </c>
      <c r="B131" t="s">
        <v>1009</v>
      </c>
    </row>
    <row r="132" spans="1:4" x14ac:dyDescent="0.3">
      <c r="A132" s="45" t="s">
        <v>262</v>
      </c>
      <c r="B132" t="s">
        <v>1014</v>
      </c>
      <c r="C132" t="s">
        <v>1019</v>
      </c>
      <c r="D132" t="s">
        <v>1009</v>
      </c>
    </row>
    <row r="133" spans="1:4" x14ac:dyDescent="0.3">
      <c r="A133" s="45" t="s">
        <v>263</v>
      </c>
      <c r="B133" t="s">
        <v>1014</v>
      </c>
      <c r="C133" t="s">
        <v>1019</v>
      </c>
      <c r="D133" t="s">
        <v>1009</v>
      </c>
    </row>
    <row r="134" spans="1:4" x14ac:dyDescent="0.3">
      <c r="A134" s="45" t="s">
        <v>1879</v>
      </c>
      <c r="B134" t="s">
        <v>1014</v>
      </c>
    </row>
    <row r="135" spans="1:4" x14ac:dyDescent="0.3">
      <c r="A135" s="45" t="s">
        <v>267</v>
      </c>
      <c r="B135" t="s">
        <v>1019</v>
      </c>
      <c r="C135" t="s">
        <v>1024</v>
      </c>
      <c r="D135" t="s">
        <v>1014</v>
      </c>
    </row>
    <row r="136" spans="1:4" x14ac:dyDescent="0.3">
      <c r="A136" s="45" t="s">
        <v>268</v>
      </c>
      <c r="B136" t="s">
        <v>1019</v>
      </c>
      <c r="C136" t="s">
        <v>1024</v>
      </c>
      <c r="D136" t="s">
        <v>1014</v>
      </c>
    </row>
    <row r="137" spans="1:4" x14ac:dyDescent="0.3">
      <c r="A137" s="45" t="s">
        <v>1880</v>
      </c>
      <c r="B137" t="s">
        <v>1019</v>
      </c>
    </row>
    <row r="138" spans="1:4" x14ac:dyDescent="0.3">
      <c r="A138" s="51" t="s">
        <v>1881</v>
      </c>
      <c r="B138" t="s">
        <v>1024</v>
      </c>
      <c r="C138" t="s">
        <v>1019</v>
      </c>
      <c r="D138" t="s">
        <v>1014</v>
      </c>
    </row>
    <row r="139" spans="1:4" x14ac:dyDescent="0.3">
      <c r="A139" s="45" t="s">
        <v>271</v>
      </c>
      <c r="B139" t="s">
        <v>1024</v>
      </c>
    </row>
    <row r="140" spans="1:4" x14ac:dyDescent="0.3">
      <c r="A140" s="45" t="s">
        <v>1882</v>
      </c>
      <c r="B140" t="s">
        <v>1024</v>
      </c>
    </row>
    <row r="141" spans="1:4" x14ac:dyDescent="0.3">
      <c r="A141" s="45" t="s">
        <v>1883</v>
      </c>
      <c r="B141" t="s">
        <v>1039</v>
      </c>
    </row>
    <row r="142" spans="1:4" x14ac:dyDescent="0.3">
      <c r="A142" s="45" t="s">
        <v>1884</v>
      </c>
      <c r="B142" t="s">
        <v>1039</v>
      </c>
    </row>
    <row r="143" spans="1:4" x14ac:dyDescent="0.3">
      <c r="A143" s="45" t="s">
        <v>1885</v>
      </c>
      <c r="B143" t="s">
        <v>1039</v>
      </c>
    </row>
    <row r="144" spans="1:4" x14ac:dyDescent="0.3">
      <c r="A144" s="45" t="s">
        <v>1886</v>
      </c>
      <c r="B144" t="s">
        <v>1039</v>
      </c>
    </row>
  </sheetData>
  <pageMargins left="0.25" right="0.25" top="0.75" bottom="0.75" header="0.3" footer="0.3"/>
  <pageSetup paperSize="17" scale="67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Q127"/>
  <sheetViews>
    <sheetView tabSelected="1" topLeftCell="B1" zoomScaleNormal="100" workbookViewId="0">
      <pane ySplit="1" topLeftCell="A26" activePane="bottomLeft" state="frozen"/>
      <selection pane="bottomLeft" activeCell="C47" sqref="C47"/>
    </sheetView>
  </sheetViews>
  <sheetFormatPr defaultRowHeight="15.6" x14ac:dyDescent="0.3"/>
  <cols>
    <col min="1" max="1" width="7.59765625" customWidth="1"/>
    <col min="2" max="2" width="31.09765625" customWidth="1"/>
    <col min="3" max="3" width="14.3984375" customWidth="1"/>
    <col min="4" max="4" width="27.5" bestFit="1" customWidth="1"/>
    <col min="5" max="5" width="6.09765625" style="55" customWidth="1"/>
    <col min="6" max="6" width="26.8984375" customWidth="1"/>
    <col min="7" max="7" width="5.69921875" style="55" customWidth="1"/>
    <col min="8" max="8" width="27.59765625" style="55" customWidth="1"/>
    <col min="9" max="9" width="19.5" customWidth="1"/>
    <col min="10" max="10" width="16.19921875" hidden="1" customWidth="1"/>
    <col min="11" max="11" width="24" bestFit="1" customWidth="1"/>
    <col min="12" max="12" width="9.09765625" customWidth="1"/>
    <col min="13" max="13" width="19.69921875" customWidth="1"/>
    <col min="14" max="14" width="4.69921875" bestFit="1" customWidth="1"/>
    <col min="16" max="16" width="12.09765625" customWidth="1"/>
  </cols>
  <sheetData>
    <row r="1" spans="1:15" s="2" customFormat="1" x14ac:dyDescent="0.3">
      <c r="A1" s="30" t="s">
        <v>481</v>
      </c>
      <c r="B1" s="30" t="s">
        <v>482</v>
      </c>
      <c r="C1" s="30" t="s">
        <v>483</v>
      </c>
      <c r="D1" s="30" t="s">
        <v>484</v>
      </c>
      <c r="E1" s="30" t="s">
        <v>485</v>
      </c>
      <c r="F1" s="30" t="s">
        <v>486</v>
      </c>
      <c r="G1" s="30" t="s">
        <v>485</v>
      </c>
      <c r="H1" s="30" t="s">
        <v>487</v>
      </c>
      <c r="I1" s="30" t="s">
        <v>489</v>
      </c>
      <c r="J1" s="30" t="s">
        <v>490</v>
      </c>
      <c r="K1" s="30" t="s">
        <v>491</v>
      </c>
      <c r="L1" s="30" t="s">
        <v>492</v>
      </c>
    </row>
    <row r="2" spans="1:15" x14ac:dyDescent="0.3">
      <c r="A2" s="30">
        <v>1</v>
      </c>
      <c r="B2" s="30" t="s">
        <v>2074</v>
      </c>
      <c r="C2" s="30" t="s">
        <v>493</v>
      </c>
      <c r="D2" s="30" t="s">
        <v>2171</v>
      </c>
      <c r="E2" s="30"/>
      <c r="F2" s="30" t="s">
        <v>2172</v>
      </c>
      <c r="G2" s="30"/>
      <c r="H2" s="30" t="str">
        <f>CONCATENATE(SUBSTITUTE((SUBSTITUTE(SUBSTITUTE(SUBSTITUTE(RIGHT(B2,(LEN(B2)-5)),"{","_"),"}",""),":","")),"-","_"),"")</f>
        <v>ID1_VA_Dif_IP1</v>
      </c>
      <c r="I2" s="30" t="s">
        <v>2173</v>
      </c>
      <c r="J2" s="30"/>
      <c r="K2" s="30" t="s">
        <v>500</v>
      </c>
      <c r="L2" s="30">
        <v>1</v>
      </c>
      <c r="M2" s="31"/>
    </row>
    <row r="3" spans="1:15" x14ac:dyDescent="0.3">
      <c r="A3" s="30">
        <f>A2+1</f>
        <v>2</v>
      </c>
      <c r="B3" s="30" t="s">
        <v>2075</v>
      </c>
      <c r="C3" s="30" t="s">
        <v>493</v>
      </c>
      <c r="D3" s="30" t="s">
        <v>2174</v>
      </c>
      <c r="E3" s="30"/>
      <c r="F3" s="30" t="s">
        <v>2175</v>
      </c>
      <c r="G3" s="30"/>
      <c r="H3" s="30" t="str">
        <f t="shared" ref="H3:H4" si="0">CONCATENATE(SUBSTITUTE((SUBSTITUTE(SUBSTITUTE(SUBSTITUTE(RIGHT(B3,(LEN(B3)-5)),"{","_"),"}",""),":","")),"-","_"),"")</f>
        <v>ID1_VA_Dif_IP2</v>
      </c>
      <c r="I3" s="30" t="s">
        <v>2176</v>
      </c>
      <c r="J3" s="30" t="s">
        <v>505</v>
      </c>
      <c r="K3" s="30" t="s">
        <v>506</v>
      </c>
      <c r="L3" s="30"/>
      <c r="M3" s="31"/>
    </row>
    <row r="4" spans="1:15" x14ac:dyDescent="0.3">
      <c r="A4" s="30">
        <f t="shared" ref="A4:A9" si="1">A3+1</f>
        <v>3</v>
      </c>
      <c r="B4" s="30" t="s">
        <v>2076</v>
      </c>
      <c r="C4" s="30" t="s">
        <v>493</v>
      </c>
      <c r="D4" s="30" t="s">
        <v>2214</v>
      </c>
      <c r="E4" s="30" t="s">
        <v>2213</v>
      </c>
      <c r="F4" s="30" t="s">
        <v>2204</v>
      </c>
      <c r="G4" s="30"/>
      <c r="H4" s="30" t="str">
        <f t="shared" si="0"/>
        <v>ID1_VA_Dif_TMP1</v>
      </c>
      <c r="I4" s="30" t="s">
        <v>2203</v>
      </c>
      <c r="J4" s="30"/>
      <c r="K4" s="30" t="s">
        <v>511</v>
      </c>
      <c r="L4" s="30"/>
      <c r="M4" s="31"/>
    </row>
    <row r="5" spans="1:15" x14ac:dyDescent="0.3">
      <c r="A5" s="30">
        <f t="shared" si="1"/>
        <v>4</v>
      </c>
      <c r="B5" s="30" t="s">
        <v>2079</v>
      </c>
      <c r="C5" s="30" t="s">
        <v>493</v>
      </c>
      <c r="D5" s="30" t="s">
        <v>2177</v>
      </c>
      <c r="E5" s="30"/>
      <c r="F5" s="30" t="s">
        <v>2178</v>
      </c>
      <c r="G5" s="30"/>
      <c r="H5" s="30" t="str">
        <f>CONCATENATE(SUBSTITUTE((SUBSTITUTE(SUBSTITUTE(SUBSTITUTE(RIGHT(B5,(LEN(B5)-5)),"{","_"),"}",""),":","")),"-","_"),"")</f>
        <v>ID1_VA_Dif_CCG1</v>
      </c>
      <c r="I5" s="30" t="s">
        <v>2179</v>
      </c>
      <c r="J5" s="30"/>
      <c r="K5" s="30" t="s">
        <v>651</v>
      </c>
      <c r="L5" s="30">
        <v>1</v>
      </c>
      <c r="M5" s="31"/>
    </row>
    <row r="6" spans="1:15" x14ac:dyDescent="0.3">
      <c r="A6" s="30">
        <f t="shared" si="1"/>
        <v>5</v>
      </c>
      <c r="B6" s="30" t="s">
        <v>2086</v>
      </c>
      <c r="C6" s="30" t="s">
        <v>493</v>
      </c>
      <c r="D6" s="30" t="s">
        <v>2180</v>
      </c>
      <c r="E6" s="30"/>
      <c r="F6" s="30" t="s">
        <v>2181</v>
      </c>
      <c r="G6" s="30"/>
      <c r="H6" s="30" t="str">
        <f t="shared" ref="H6:H8" si="2">CONCATENATE(SUBSTITUTE((SUBSTITUTE(SUBSTITUTE(SUBSTITUTE(RIGHT(B6,(LEN(B6)-5)),"{","_"),"}",""),":","")),"-","_"),"")</f>
        <v>ID1_VA_DifLoadLck_CCG1</v>
      </c>
      <c r="I6" s="30" t="s">
        <v>2182</v>
      </c>
      <c r="J6" s="30"/>
      <c r="K6" s="30" t="s">
        <v>655</v>
      </c>
      <c r="L6" s="30"/>
      <c r="M6" s="31"/>
    </row>
    <row r="7" spans="1:15" x14ac:dyDescent="0.3">
      <c r="A7" s="30">
        <f t="shared" si="1"/>
        <v>6</v>
      </c>
      <c r="B7" s="30" t="s">
        <v>2080</v>
      </c>
      <c r="C7" s="30" t="s">
        <v>493</v>
      </c>
      <c r="D7" s="30" t="s">
        <v>2183</v>
      </c>
      <c r="E7" s="30"/>
      <c r="F7" s="30" t="s">
        <v>2184</v>
      </c>
      <c r="G7" s="30"/>
      <c r="H7" s="30" t="str">
        <f t="shared" si="2"/>
        <v>ID1_VA_Dif_TCG1</v>
      </c>
      <c r="I7" s="30" t="s">
        <v>2185</v>
      </c>
      <c r="J7" s="30"/>
      <c r="K7" s="30" t="s">
        <v>794</v>
      </c>
      <c r="L7" s="30">
        <v>1</v>
      </c>
      <c r="M7" s="31"/>
    </row>
    <row r="8" spans="1:15" x14ac:dyDescent="0.3">
      <c r="A8" s="30">
        <f t="shared" si="1"/>
        <v>7</v>
      </c>
      <c r="B8" s="30" t="s">
        <v>2087</v>
      </c>
      <c r="C8" s="30" t="s">
        <v>493</v>
      </c>
      <c r="D8" s="30" t="s">
        <v>2186</v>
      </c>
      <c r="E8" s="30"/>
      <c r="F8" s="30" t="s">
        <v>2187</v>
      </c>
      <c r="G8" s="30"/>
      <c r="H8" s="30" t="str">
        <f t="shared" si="2"/>
        <v>ID1_VA_DifLoadLck_TCG1</v>
      </c>
      <c r="I8" s="30" t="s">
        <v>2188</v>
      </c>
      <c r="J8" s="30"/>
      <c r="K8" s="30" t="s">
        <v>798</v>
      </c>
      <c r="L8" s="30"/>
      <c r="M8" s="31"/>
    </row>
    <row r="9" spans="1:15" x14ac:dyDescent="0.3">
      <c r="A9" s="30">
        <f t="shared" si="1"/>
        <v>8</v>
      </c>
      <c r="B9" s="30" t="s">
        <v>2808</v>
      </c>
      <c r="C9" s="30" t="s">
        <v>493</v>
      </c>
      <c r="D9" s="30" t="s">
        <v>2809</v>
      </c>
      <c r="E9" s="30"/>
      <c r="F9" s="30" t="s">
        <v>2187</v>
      </c>
      <c r="G9" s="30"/>
      <c r="H9" s="30" t="str">
        <f t="shared" ref="H9" si="3">CONCATENATE(SUBSTITUTE((SUBSTITUTE(SUBSTITUTE(SUBSTITUTE(RIGHT(B9,(LEN(B9)-5)),"{","_"),"}",""),":","")),"-","_"),"")</f>
        <v>ID1_VA_DifBacking_TCG1</v>
      </c>
      <c r="I9" s="30" t="s">
        <v>2813</v>
      </c>
      <c r="J9" s="30"/>
      <c r="K9" s="30" t="s">
        <v>800</v>
      </c>
      <c r="L9" s="30"/>
      <c r="M9" s="31"/>
    </row>
    <row r="10" spans="1:15" x14ac:dyDescent="0.3">
      <c r="A10" s="30">
        <f>A8+1</f>
        <v>8</v>
      </c>
      <c r="B10" s="30" t="s">
        <v>2081</v>
      </c>
      <c r="C10" s="30" t="s">
        <v>891</v>
      </c>
      <c r="D10" s="30" t="str">
        <f>B10</f>
        <v>XF:23ID1-VA{Dif-GV:2}</v>
      </c>
      <c r="E10" s="30"/>
      <c r="F10" s="30" t="s">
        <v>2102</v>
      </c>
      <c r="G10" s="30"/>
      <c r="H10" s="30" t="str">
        <f>CONCATENATE(SUBSTITUTE((SUBSTITUTE(SUBSTITUTE(SUBSTITUTE(RIGHT(B10,(LEN(B10)-5)),"{","_"),"}",""),":","")),"-","_"),"_Opn")</f>
        <v>ID1_VA_Dif_GV2_Opn</v>
      </c>
      <c r="I10" s="30" t="s">
        <v>915</v>
      </c>
      <c r="J10" s="30"/>
      <c r="K10" s="30" t="s">
        <v>898</v>
      </c>
      <c r="L10" s="32">
        <v>1</v>
      </c>
      <c r="O10" s="33"/>
    </row>
    <row r="11" spans="1:15" x14ac:dyDescent="0.3">
      <c r="A11" s="30">
        <f t="shared" ref="A11:A15" si="4">A10+1</f>
        <v>9</v>
      </c>
      <c r="B11" s="30" t="s">
        <v>2082</v>
      </c>
      <c r="C11" s="30" t="s">
        <v>891</v>
      </c>
      <c r="D11" s="30" t="str">
        <f t="shared" ref="D11:D26" si="5">B11</f>
        <v>XF:23ID1-VA{Dif-GV:3}</v>
      </c>
      <c r="E11" s="30"/>
      <c r="F11" s="30" t="s">
        <v>2105</v>
      </c>
      <c r="G11" s="30"/>
      <c r="H11" s="30" t="str">
        <f t="shared" ref="H11:H14" si="6">CONCATENATE(SUBSTITUTE((SUBSTITUTE(SUBSTITUTE(SUBSTITUTE(RIGHT(B11,(LEN(B11)-5)),"{","_"),"}",""),":","")),"-","_"),"_Opn")</f>
        <v>ID1_VA_Dif_GV3_Opn</v>
      </c>
      <c r="I11" s="30" t="s">
        <v>2077</v>
      </c>
      <c r="J11" s="30"/>
      <c r="K11" s="30" t="s">
        <v>902</v>
      </c>
      <c r="L11" s="32">
        <v>1</v>
      </c>
      <c r="O11" s="33"/>
    </row>
    <row r="12" spans="1:15" x14ac:dyDescent="0.3">
      <c r="A12" s="30">
        <f t="shared" si="4"/>
        <v>10</v>
      </c>
      <c r="B12" s="30" t="s">
        <v>2083</v>
      </c>
      <c r="C12" s="30" t="s">
        <v>891</v>
      </c>
      <c r="D12" s="30" t="str">
        <f t="shared" si="5"/>
        <v>XF:23ID1-VA{Dif-GV:4}</v>
      </c>
      <c r="E12" s="30"/>
      <c r="F12" s="30" t="s">
        <v>2107</v>
      </c>
      <c r="G12" s="30"/>
      <c r="H12" s="30" t="str">
        <f t="shared" si="6"/>
        <v>ID1_VA_Dif_GV4_Opn</v>
      </c>
      <c r="I12" s="30" t="s">
        <v>2127</v>
      </c>
      <c r="J12" s="30"/>
      <c r="K12" s="30" t="s">
        <v>906</v>
      </c>
      <c r="L12" s="32">
        <v>1</v>
      </c>
      <c r="O12" s="33"/>
    </row>
    <row r="13" spans="1:15" x14ac:dyDescent="0.3">
      <c r="A13" s="30">
        <f t="shared" si="4"/>
        <v>11</v>
      </c>
      <c r="B13" s="30" t="s">
        <v>2084</v>
      </c>
      <c r="C13" s="30" t="s">
        <v>891</v>
      </c>
      <c r="D13" s="30" t="str">
        <f t="shared" si="5"/>
        <v>XF:23ID1-VA{Dif-GV:5}</v>
      </c>
      <c r="E13" s="30"/>
      <c r="F13" s="30" t="s">
        <v>2108</v>
      </c>
      <c r="G13" s="30"/>
      <c r="H13" s="30" t="str">
        <f t="shared" si="6"/>
        <v>ID1_VA_Dif_GV5_Opn</v>
      </c>
      <c r="I13" s="30" t="s">
        <v>2128</v>
      </c>
      <c r="J13" s="30"/>
      <c r="K13" s="30" t="s">
        <v>909</v>
      </c>
      <c r="L13" s="32">
        <v>1</v>
      </c>
      <c r="O13" s="33"/>
    </row>
    <row r="14" spans="1:15" x14ac:dyDescent="0.3">
      <c r="A14" s="30">
        <f t="shared" si="4"/>
        <v>12</v>
      </c>
      <c r="B14" s="30" t="s">
        <v>2085</v>
      </c>
      <c r="C14" s="30" t="s">
        <v>891</v>
      </c>
      <c r="D14" s="30" t="str">
        <f t="shared" si="5"/>
        <v>XF:23ID1-VA{Dif-GV:6}</v>
      </c>
      <c r="E14" s="30"/>
      <c r="F14" s="30" t="s">
        <v>2109</v>
      </c>
      <c r="G14" s="30"/>
      <c r="H14" s="30" t="str">
        <f t="shared" si="6"/>
        <v>ID1_VA_Dif_GV6_Opn</v>
      </c>
      <c r="I14" s="30" t="s">
        <v>928</v>
      </c>
      <c r="J14" s="30"/>
      <c r="K14" s="30" t="s">
        <v>912</v>
      </c>
      <c r="L14" s="32">
        <v>1</v>
      </c>
    </row>
    <row r="15" spans="1:15" x14ac:dyDescent="0.3">
      <c r="A15" s="30">
        <f t="shared" si="4"/>
        <v>13</v>
      </c>
      <c r="B15" s="30" t="s">
        <v>2880</v>
      </c>
      <c r="C15" s="30" t="s">
        <v>891</v>
      </c>
      <c r="D15" s="30" t="str">
        <f t="shared" ref="D15" si="7">B15</f>
        <v>XF:23ID1-VA{Dif-GV:7}</v>
      </c>
      <c r="E15" s="30"/>
      <c r="F15" s="30" t="s">
        <v>2881</v>
      </c>
      <c r="G15" s="30"/>
      <c r="H15" s="30" t="str">
        <f t="shared" ref="H15" si="8">CONCATENATE(SUBSTITUTE((SUBSTITUTE(SUBSTITUTE(SUBSTITUTE(RIGHT(B15,(LEN(B15)-5)),"{","_"),"}",""),":","")),"-","_"),"_Opn")</f>
        <v>ID1_VA_Dif_GV7_Opn</v>
      </c>
      <c r="I15" s="30" t="s">
        <v>2884</v>
      </c>
      <c r="J15" s="30"/>
      <c r="K15" s="30" t="s">
        <v>920</v>
      </c>
      <c r="L15" s="32">
        <v>1</v>
      </c>
    </row>
    <row r="16" spans="1:15" x14ac:dyDescent="0.3">
      <c r="A16" s="30">
        <f>A14+1</f>
        <v>13</v>
      </c>
      <c r="B16" s="30" t="s">
        <v>2081</v>
      </c>
      <c r="C16" s="30" t="s">
        <v>1044</v>
      </c>
      <c r="D16" s="30" t="str">
        <f>B16</f>
        <v>XF:23ID1-VA{Dif-GV:2}</v>
      </c>
      <c r="E16" s="30"/>
      <c r="F16" s="30" t="s">
        <v>2103</v>
      </c>
      <c r="G16" s="30"/>
      <c r="H16" s="30" t="str">
        <f>CONCATENATE(SUBSTITUTE((SUBSTITUTE(SUBSTITUTE(SUBSTITUTE(RIGHT(B16,(LEN(B16)-5)),"{","_"),"}",""),":","")),"-","_"),"_Cls")</f>
        <v>ID1_VA_Dif_GV2_Cls</v>
      </c>
      <c r="I16" s="30" t="s">
        <v>1065</v>
      </c>
      <c r="J16" s="30"/>
      <c r="K16" s="30" t="s">
        <v>1050</v>
      </c>
      <c r="L16" s="32"/>
    </row>
    <row r="17" spans="1:12" x14ac:dyDescent="0.3">
      <c r="A17" s="30">
        <f t="shared" ref="A17:A32" si="9">A16+1</f>
        <v>14</v>
      </c>
      <c r="B17" s="30" t="s">
        <v>2082</v>
      </c>
      <c r="C17" s="30" t="s">
        <v>1044</v>
      </c>
      <c r="D17" s="30" t="str">
        <f t="shared" si="5"/>
        <v>XF:23ID1-VA{Dif-GV:3}</v>
      </c>
      <c r="E17" s="30"/>
      <c r="F17" s="30" t="s">
        <v>2106</v>
      </c>
      <c r="G17" s="30"/>
      <c r="H17" s="30" t="str">
        <f t="shared" ref="H17:H20" si="10">CONCATENATE(SUBSTITUTE((SUBSTITUTE(SUBSTITUTE(SUBSTITUTE(RIGHT(B17,(LEN(B17)-5)),"{","_"),"}",""),":","")),"-","_"),"_Cls")</f>
        <v>ID1_VA_Dif_GV3_Cls</v>
      </c>
      <c r="I17" s="30" t="s">
        <v>2078</v>
      </c>
      <c r="J17" s="30"/>
      <c r="K17" s="30" t="s">
        <v>1053</v>
      </c>
      <c r="L17" s="32"/>
    </row>
    <row r="18" spans="1:12" x14ac:dyDescent="0.3">
      <c r="A18" s="30">
        <f t="shared" si="9"/>
        <v>15</v>
      </c>
      <c r="B18" s="30" t="s">
        <v>2083</v>
      </c>
      <c r="C18" s="30" t="s">
        <v>1044</v>
      </c>
      <c r="D18" s="30" t="str">
        <f t="shared" si="5"/>
        <v>XF:23ID1-VA{Dif-GV:4}</v>
      </c>
      <c r="E18" s="30"/>
      <c r="F18" s="30" t="s">
        <v>2110</v>
      </c>
      <c r="G18" s="30"/>
      <c r="H18" s="30" t="str">
        <f t="shared" si="10"/>
        <v>ID1_VA_Dif_GV4_Cls</v>
      </c>
      <c r="I18" s="30" t="s">
        <v>2129</v>
      </c>
      <c r="J18" s="30"/>
      <c r="K18" s="30" t="s">
        <v>1056</v>
      </c>
      <c r="L18" s="32"/>
    </row>
    <row r="19" spans="1:12" x14ac:dyDescent="0.3">
      <c r="A19" s="30">
        <f t="shared" si="9"/>
        <v>16</v>
      </c>
      <c r="B19" s="30" t="s">
        <v>2084</v>
      </c>
      <c r="C19" s="30" t="s">
        <v>1044</v>
      </c>
      <c r="D19" s="30" t="str">
        <f t="shared" si="5"/>
        <v>XF:23ID1-VA{Dif-GV:5}</v>
      </c>
      <c r="E19" s="30"/>
      <c r="F19" s="30" t="s">
        <v>2111</v>
      </c>
      <c r="G19" s="30"/>
      <c r="H19" s="30" t="str">
        <f t="shared" si="10"/>
        <v>ID1_VA_Dif_GV5_Cls</v>
      </c>
      <c r="I19" s="30" t="s">
        <v>2130</v>
      </c>
      <c r="J19" s="30"/>
      <c r="K19" s="30" t="s">
        <v>1059</v>
      </c>
      <c r="L19" s="32"/>
    </row>
    <row r="20" spans="1:12" x14ac:dyDescent="0.3">
      <c r="A20" s="30">
        <f t="shared" si="9"/>
        <v>17</v>
      </c>
      <c r="B20" s="30" t="s">
        <v>2085</v>
      </c>
      <c r="C20" s="30" t="s">
        <v>1044</v>
      </c>
      <c r="D20" s="30" t="str">
        <f t="shared" si="5"/>
        <v>XF:23ID1-VA{Dif-GV:6}</v>
      </c>
      <c r="E20" s="30"/>
      <c r="F20" s="30" t="s">
        <v>2112</v>
      </c>
      <c r="G20" s="30"/>
      <c r="H20" s="30" t="str">
        <f t="shared" si="10"/>
        <v>ID1_VA_Dif_GV6_Cls</v>
      </c>
      <c r="I20" s="30" t="s">
        <v>1076</v>
      </c>
      <c r="J20" s="30"/>
      <c r="K20" s="30" t="s">
        <v>1062</v>
      </c>
      <c r="L20" s="32"/>
    </row>
    <row r="21" spans="1:12" x14ac:dyDescent="0.3">
      <c r="A21" s="30">
        <f t="shared" si="9"/>
        <v>18</v>
      </c>
      <c r="B21" s="30" t="s">
        <v>2869</v>
      </c>
      <c r="C21" s="30" t="s">
        <v>1044</v>
      </c>
      <c r="D21" s="30" t="str">
        <f t="shared" ref="D21" si="11">B21</f>
        <v>XF:23ID1-VA{Dif-GV:8}</v>
      </c>
      <c r="E21" s="30"/>
      <c r="F21" s="30" t="s">
        <v>2882</v>
      </c>
      <c r="G21" s="30"/>
      <c r="H21" s="30" t="str">
        <f t="shared" ref="H21" si="12">CONCATENATE(SUBSTITUTE((SUBSTITUTE(SUBSTITUTE(SUBSTITUTE(RIGHT(B21,(LEN(B21)-5)),"{","_"),"}",""),":","")),"-","_"),"_Cls")</f>
        <v>ID1_VA_Dif_GV8_Cls</v>
      </c>
      <c r="I21" s="30" t="s">
        <v>2883</v>
      </c>
      <c r="J21" s="30"/>
      <c r="K21" s="30" t="s">
        <v>1070</v>
      </c>
      <c r="L21" s="32"/>
    </row>
    <row r="22" spans="1:12" x14ac:dyDescent="0.3">
      <c r="A22" s="30">
        <f>A20+1</f>
        <v>18</v>
      </c>
      <c r="B22" s="30" t="s">
        <v>2081</v>
      </c>
      <c r="C22" s="30" t="s">
        <v>1166</v>
      </c>
      <c r="D22" s="30" t="str">
        <f>B22</f>
        <v>XF:23ID1-VA{Dif-GV:2}</v>
      </c>
      <c r="E22" s="30"/>
      <c r="F22" s="30" t="s">
        <v>2104</v>
      </c>
      <c r="G22" s="30"/>
      <c r="H22" s="30" t="str">
        <f>CONCATENATE(SUBSTITUTE((SUBSTITUTE(SUBSTITUTE(SUBSTITUTE(RIGHT(B22,(LEN(B22)-5)),"{","_"),"}",""),":","")),"-","_"),"_Coil")</f>
        <v>ID1_VA_Dif_GV2_Coil</v>
      </c>
      <c r="I22" s="30" t="s">
        <v>1189</v>
      </c>
      <c r="J22" s="30"/>
      <c r="K22" s="30" t="s">
        <v>1173</v>
      </c>
      <c r="L22" s="32"/>
    </row>
    <row r="23" spans="1:12" x14ac:dyDescent="0.3">
      <c r="A23" s="30">
        <f t="shared" si="9"/>
        <v>19</v>
      </c>
      <c r="B23" s="30" t="s">
        <v>2082</v>
      </c>
      <c r="C23" s="30" t="s">
        <v>1166</v>
      </c>
      <c r="D23" s="30" t="str">
        <f t="shared" si="5"/>
        <v>XF:23ID1-VA{Dif-GV:3}</v>
      </c>
      <c r="E23" s="30"/>
      <c r="F23" s="30" t="s">
        <v>2113</v>
      </c>
      <c r="G23" s="30"/>
      <c r="H23" s="30" t="str">
        <f t="shared" ref="H23:H25" si="13">CONCATENATE(SUBSTITUTE((SUBSTITUTE(SUBSTITUTE(SUBSTITUTE(RIGHT(B23,(LEN(B23)-5)),"{","_"),"}",""),":","")),"-","_"),"_Coil")</f>
        <v>ID1_VA_Dif_GV3_Coil</v>
      </c>
      <c r="I23" s="30" t="s">
        <v>2879</v>
      </c>
      <c r="J23" s="30"/>
      <c r="K23" s="30" t="s">
        <v>1177</v>
      </c>
      <c r="L23" s="32"/>
    </row>
    <row r="24" spans="1:12" x14ac:dyDescent="0.3">
      <c r="A24" s="30">
        <f t="shared" si="9"/>
        <v>20</v>
      </c>
      <c r="B24" s="30" t="s">
        <v>2083</v>
      </c>
      <c r="C24" s="30" t="s">
        <v>1166</v>
      </c>
      <c r="D24" s="30" t="str">
        <f t="shared" si="5"/>
        <v>XF:23ID1-VA{Dif-GV:4}</v>
      </c>
      <c r="E24" s="30"/>
      <c r="F24" s="30" t="s">
        <v>2114</v>
      </c>
      <c r="G24" s="30"/>
      <c r="H24" s="30" t="str">
        <f t="shared" si="13"/>
        <v>ID1_VA_Dif_GV4_Coil</v>
      </c>
      <c r="I24" s="30" t="s">
        <v>2878</v>
      </c>
      <c r="J24" s="30"/>
      <c r="K24" s="30" t="s">
        <v>1180</v>
      </c>
      <c r="L24" s="32"/>
    </row>
    <row r="25" spans="1:12" x14ac:dyDescent="0.3">
      <c r="A25" s="30">
        <f t="shared" si="9"/>
        <v>21</v>
      </c>
      <c r="B25" s="30" t="s">
        <v>2084</v>
      </c>
      <c r="C25" s="30" t="s">
        <v>1166</v>
      </c>
      <c r="D25" s="30" t="str">
        <f t="shared" si="5"/>
        <v>XF:23ID1-VA{Dif-GV:5}</v>
      </c>
      <c r="E25" s="30"/>
      <c r="F25" s="30" t="s">
        <v>2115</v>
      </c>
      <c r="G25" s="30"/>
      <c r="H25" s="30" t="str">
        <f t="shared" si="13"/>
        <v>ID1_VA_Dif_GV5_Coil</v>
      </c>
      <c r="I25" s="30" t="s">
        <v>2877</v>
      </c>
      <c r="J25" s="30"/>
      <c r="K25" s="30" t="s">
        <v>1183</v>
      </c>
      <c r="L25" s="32"/>
    </row>
    <row r="26" spans="1:12" x14ac:dyDescent="0.3">
      <c r="A26" s="30">
        <f t="shared" si="9"/>
        <v>22</v>
      </c>
      <c r="B26" s="30" t="s">
        <v>2085</v>
      </c>
      <c r="C26" s="30" t="s">
        <v>1166</v>
      </c>
      <c r="D26" s="30" t="str">
        <f t="shared" si="5"/>
        <v>XF:23ID1-VA{Dif-GV:6}</v>
      </c>
      <c r="E26" s="30"/>
      <c r="F26" s="30" t="s">
        <v>2116</v>
      </c>
      <c r="G26" s="30"/>
      <c r="H26" s="30" t="s">
        <v>2140</v>
      </c>
      <c r="I26" s="30" t="s">
        <v>1200</v>
      </c>
      <c r="J26" s="30"/>
      <c r="K26" s="30" t="s">
        <v>1186</v>
      </c>
      <c r="L26" s="32"/>
    </row>
    <row r="27" spans="1:12" x14ac:dyDescent="0.3">
      <c r="A27" s="30">
        <f t="shared" si="9"/>
        <v>23</v>
      </c>
      <c r="B27" s="30"/>
      <c r="C27" s="30"/>
      <c r="D27" s="30"/>
      <c r="E27" s="30"/>
      <c r="F27" s="30" t="s">
        <v>2120</v>
      </c>
      <c r="G27" s="30"/>
      <c r="H27" s="30" t="s">
        <v>2141</v>
      </c>
      <c r="I27" s="30" t="s">
        <v>2876</v>
      </c>
      <c r="J27" s="30"/>
      <c r="K27" s="30" t="s">
        <v>2139</v>
      </c>
      <c r="L27" s="32"/>
    </row>
    <row r="28" spans="1:12" x14ac:dyDescent="0.3">
      <c r="A28" s="30">
        <f t="shared" si="9"/>
        <v>24</v>
      </c>
      <c r="B28" s="30" t="s">
        <v>2810</v>
      </c>
      <c r="C28" s="30" t="s">
        <v>1166</v>
      </c>
      <c r="D28" s="30"/>
      <c r="E28" s="30"/>
      <c r="F28" s="30" t="s">
        <v>2811</v>
      </c>
      <c r="G28" s="30"/>
      <c r="H28" s="30" t="s">
        <v>2812</v>
      </c>
      <c r="I28" s="30" t="s">
        <v>2875</v>
      </c>
      <c r="J28" s="30"/>
      <c r="K28" s="30" t="s">
        <v>1190</v>
      </c>
      <c r="L28" s="32"/>
    </row>
    <row r="29" spans="1:12" x14ac:dyDescent="0.3">
      <c r="A29" s="30">
        <f t="shared" si="9"/>
        <v>25</v>
      </c>
      <c r="B29" s="30" t="s">
        <v>2869</v>
      </c>
      <c r="C29" s="30" t="s">
        <v>1166</v>
      </c>
      <c r="D29" s="30" t="str">
        <f t="shared" ref="D29" si="14">B29</f>
        <v>XF:23ID1-VA{Dif-GV:8}</v>
      </c>
      <c r="E29" s="30"/>
      <c r="F29" s="30" t="s">
        <v>2870</v>
      </c>
      <c r="G29" s="30"/>
      <c r="H29" s="30" t="s">
        <v>2140</v>
      </c>
      <c r="I29" s="30" t="s">
        <v>2872</v>
      </c>
      <c r="J29" s="30"/>
      <c r="K29" s="30" t="s">
        <v>1194</v>
      </c>
      <c r="L29" s="32"/>
    </row>
    <row r="30" spans="1:12" x14ac:dyDescent="0.3">
      <c r="A30" s="30">
        <f t="shared" si="9"/>
        <v>26</v>
      </c>
      <c r="B30" s="30"/>
      <c r="C30" s="30"/>
      <c r="D30" s="30"/>
      <c r="E30" s="30"/>
      <c r="F30" s="30" t="s">
        <v>2871</v>
      </c>
      <c r="G30" s="30"/>
      <c r="H30" s="30" t="s">
        <v>2141</v>
      </c>
      <c r="I30" s="30" t="s">
        <v>2873</v>
      </c>
      <c r="J30" s="30"/>
      <c r="K30" s="30" t="s">
        <v>2874</v>
      </c>
      <c r="L30" s="32"/>
    </row>
    <row r="31" spans="1:12" x14ac:dyDescent="0.3">
      <c r="A31" s="30">
        <f>A27+1</f>
        <v>24</v>
      </c>
      <c r="B31" t="s">
        <v>2223</v>
      </c>
      <c r="C31" s="30" t="s">
        <v>2215</v>
      </c>
      <c r="D31" s="30" t="s">
        <v>2123</v>
      </c>
      <c r="E31" s="30"/>
      <c r="F31" s="30" t="s">
        <v>2121</v>
      </c>
      <c r="G31" s="30"/>
      <c r="H31" s="30" t="s">
        <v>2125</v>
      </c>
      <c r="I31" s="30" t="s">
        <v>933</v>
      </c>
      <c r="J31" s="30"/>
      <c r="K31" s="30" t="s">
        <v>2131</v>
      </c>
      <c r="L31" s="32">
        <v>1</v>
      </c>
    </row>
    <row r="32" spans="1:12" x14ac:dyDescent="0.3">
      <c r="A32" s="30">
        <f t="shared" si="9"/>
        <v>25</v>
      </c>
      <c r="B32" t="s">
        <v>2223</v>
      </c>
      <c r="C32" s="30" t="s">
        <v>2216</v>
      </c>
      <c r="D32" s="30" t="s">
        <v>2124</v>
      </c>
      <c r="E32" s="30"/>
      <c r="F32" s="30" t="s">
        <v>2122</v>
      </c>
      <c r="G32" s="30"/>
      <c r="H32" s="30" t="s">
        <v>2126</v>
      </c>
      <c r="I32" s="30" t="s">
        <v>1080</v>
      </c>
      <c r="J32" s="30"/>
      <c r="K32" s="30" t="s">
        <v>2132</v>
      </c>
      <c r="L32" s="32"/>
    </row>
    <row r="33" spans="1:14" x14ac:dyDescent="0.3">
      <c r="A33" s="30">
        <f>A26+1</f>
        <v>23</v>
      </c>
      <c r="B33" s="30" t="s">
        <v>2217</v>
      </c>
      <c r="C33" s="30"/>
      <c r="D33" s="30" t="s">
        <v>2189</v>
      </c>
      <c r="E33" s="30"/>
      <c r="F33" s="30" t="s">
        <v>2190</v>
      </c>
      <c r="G33" s="30"/>
      <c r="H33" s="34" t="s">
        <v>2117</v>
      </c>
      <c r="I33" s="30" t="s">
        <v>2191</v>
      </c>
      <c r="J33" s="30"/>
      <c r="K33" s="30" t="s">
        <v>2133</v>
      </c>
      <c r="L33" s="32"/>
    </row>
    <row r="34" spans="1:14" x14ac:dyDescent="0.3">
      <c r="A34" s="30">
        <f t="shared" ref="A34:A52" si="15">A33+1</f>
        <v>24</v>
      </c>
      <c r="B34" s="30" t="s">
        <v>2218</v>
      </c>
      <c r="C34" s="30"/>
      <c r="D34" s="30" t="s">
        <v>2192</v>
      </c>
      <c r="E34" s="30"/>
      <c r="F34" s="30" t="s">
        <v>2193</v>
      </c>
      <c r="G34" s="30"/>
      <c r="H34" s="34" t="s">
        <v>2119</v>
      </c>
      <c r="I34" s="30" t="s">
        <v>2194</v>
      </c>
      <c r="J34" s="30"/>
      <c r="K34" s="30" t="s">
        <v>2134</v>
      </c>
      <c r="L34" s="32"/>
    </row>
    <row r="35" spans="1:14" ht="16.5" customHeight="1" x14ac:dyDescent="0.3">
      <c r="A35" s="30">
        <f t="shared" si="15"/>
        <v>25</v>
      </c>
      <c r="B35" t="s">
        <v>2076</v>
      </c>
      <c r="C35" s="30" t="s">
        <v>2219</v>
      </c>
      <c r="D35" t="str">
        <f>CONCATENATE(B35,C35)</f>
        <v>XF:23ID1-VA{Dif-TMP:1}Sts:Operation-Sts</v>
      </c>
      <c r="H35" s="31" t="s">
        <v>2170</v>
      </c>
      <c r="I35" s="30" t="s">
        <v>2195</v>
      </c>
      <c r="J35" s="30"/>
      <c r="K35" s="30" t="s">
        <v>2207</v>
      </c>
      <c r="L35" s="32"/>
    </row>
    <row r="36" spans="1:14" x14ac:dyDescent="0.3">
      <c r="A36" s="30">
        <f t="shared" si="15"/>
        <v>26</v>
      </c>
      <c r="B36" t="s">
        <v>2076</v>
      </c>
      <c r="C36" t="s">
        <v>2220</v>
      </c>
      <c r="D36" t="str">
        <f t="shared" ref="D36:D44" si="16">CONCATENATE(B36,C36)</f>
        <v>XF:23ID1-VA{Dif-TMP:1}Sts:Alarm-Sts</v>
      </c>
      <c r="H36" s="31" t="s">
        <v>2196</v>
      </c>
      <c r="I36" s="30" t="s">
        <v>2197</v>
      </c>
      <c r="J36" s="30"/>
      <c r="K36" s="30" t="s">
        <v>2208</v>
      </c>
      <c r="L36" s="32"/>
    </row>
    <row r="37" spans="1:14" x14ac:dyDescent="0.3">
      <c r="A37" s="30">
        <f t="shared" si="15"/>
        <v>27</v>
      </c>
      <c r="B37" t="s">
        <v>2076</v>
      </c>
      <c r="C37" t="s">
        <v>2221</v>
      </c>
      <c r="D37" t="str">
        <f t="shared" si="16"/>
        <v>XF:23ID1-VA{Dif-TMP:1}Cmd:Start-Cmd</v>
      </c>
      <c r="H37" s="31" t="s">
        <v>2200</v>
      </c>
      <c r="I37" s="30" t="s">
        <v>2198</v>
      </c>
      <c r="K37" s="30" t="s">
        <v>2209</v>
      </c>
      <c r="L37" s="32"/>
    </row>
    <row r="38" spans="1:14" x14ac:dyDescent="0.3">
      <c r="A38" s="30">
        <f t="shared" si="15"/>
        <v>28</v>
      </c>
      <c r="B38" t="s">
        <v>2076</v>
      </c>
      <c r="C38" t="s">
        <v>2222</v>
      </c>
      <c r="D38" t="str">
        <f t="shared" si="16"/>
        <v>XF:23ID1-VA{Dif-TMP:1}Cmd:Reset-Cmd</v>
      </c>
      <c r="H38" s="31" t="s">
        <v>2201</v>
      </c>
      <c r="I38" s="30" t="s">
        <v>2199</v>
      </c>
      <c r="K38" s="30" t="s">
        <v>2210</v>
      </c>
      <c r="L38" s="32"/>
    </row>
    <row r="39" spans="1:14" x14ac:dyDescent="0.3">
      <c r="A39" s="30">
        <f t="shared" si="15"/>
        <v>29</v>
      </c>
      <c r="B39" t="s">
        <v>2224</v>
      </c>
      <c r="C39" t="s">
        <v>2219</v>
      </c>
      <c r="D39" t="str">
        <f t="shared" si="16"/>
        <v>XF:23ID1-VA{Dif:LoadLck-TMP:1}Sts:Operation-Sts</v>
      </c>
      <c r="H39" s="31" t="s">
        <v>2205</v>
      </c>
      <c r="I39" s="30" t="s">
        <v>2203</v>
      </c>
      <c r="K39" s="30" t="s">
        <v>2211</v>
      </c>
      <c r="L39" s="32"/>
    </row>
    <row r="40" spans="1:14" x14ac:dyDescent="0.3">
      <c r="A40" s="30">
        <f t="shared" si="15"/>
        <v>30</v>
      </c>
      <c r="B40" t="s">
        <v>2224</v>
      </c>
      <c r="C40" t="s">
        <v>2221</v>
      </c>
      <c r="D40" t="str">
        <f t="shared" si="16"/>
        <v>XF:23ID1-VA{Dif:LoadLck-TMP:1}Cmd:Start-Cmd</v>
      </c>
      <c r="H40" s="31" t="s">
        <v>2206</v>
      </c>
      <c r="I40" s="30" t="s">
        <v>2202</v>
      </c>
      <c r="K40" s="30" t="s">
        <v>2212</v>
      </c>
      <c r="L40" s="32"/>
      <c r="N40" s="11"/>
    </row>
    <row r="41" spans="1:14" x14ac:dyDescent="0.3">
      <c r="A41" s="30">
        <f t="shared" si="15"/>
        <v>31</v>
      </c>
      <c r="B41" t="s">
        <v>2901</v>
      </c>
      <c r="C41" t="s">
        <v>2219</v>
      </c>
      <c r="D41" t="str">
        <f t="shared" ref="D41:D42" si="17">CONCATENATE(B41,C41)</f>
        <v>XF:23ID1-VA{Dif:DifSeal-TMP:1}Sts:Operation-Sts</v>
      </c>
      <c r="E41" s="70"/>
      <c r="G41" s="70"/>
      <c r="H41" s="31" t="s">
        <v>2906</v>
      </c>
      <c r="I41" s="30" t="s">
        <v>2902</v>
      </c>
      <c r="K41" s="30" t="s">
        <v>2904</v>
      </c>
      <c r="L41" s="32"/>
    </row>
    <row r="42" spans="1:14" x14ac:dyDescent="0.3">
      <c r="A42" s="30">
        <f t="shared" si="15"/>
        <v>32</v>
      </c>
      <c r="B42" t="s">
        <v>2901</v>
      </c>
      <c r="C42" t="s">
        <v>2221</v>
      </c>
      <c r="D42" t="str">
        <f t="shared" si="17"/>
        <v>XF:23ID1-VA{Dif:DifSeal-TMP:1}Cmd:Start-Cmd</v>
      </c>
      <c r="E42" s="70"/>
      <c r="G42" s="70"/>
      <c r="H42" s="31" t="s">
        <v>2907</v>
      </c>
      <c r="I42" s="30" t="s">
        <v>2903</v>
      </c>
      <c r="K42" s="30" t="s">
        <v>2905</v>
      </c>
      <c r="L42" s="32"/>
      <c r="N42" s="11"/>
    </row>
    <row r="43" spans="1:14" x14ac:dyDescent="0.3">
      <c r="A43" s="30">
        <f>A40+1</f>
        <v>31</v>
      </c>
      <c r="B43" s="58" t="s">
        <v>2225</v>
      </c>
      <c r="C43" t="s">
        <v>2226</v>
      </c>
      <c r="D43" t="str">
        <f t="shared" si="16"/>
        <v xml:space="preserve">XF:23ID1-ES{Dif:LoadLck-Trans}Pos-Sts </v>
      </c>
      <c r="H43" s="31" t="s">
        <v>2228</v>
      </c>
      <c r="I43" s="30"/>
      <c r="K43" s="30" t="s">
        <v>2230</v>
      </c>
      <c r="L43" s="34"/>
      <c r="N43" s="11"/>
    </row>
    <row r="44" spans="1:14" x14ac:dyDescent="0.3">
      <c r="A44" s="30">
        <f t="shared" si="15"/>
        <v>32</v>
      </c>
      <c r="B44" s="58" t="s">
        <v>2225</v>
      </c>
      <c r="C44" t="s">
        <v>2227</v>
      </c>
      <c r="D44" t="str">
        <f t="shared" si="16"/>
        <v xml:space="preserve">XF:23ID1-ES{Dif:LoadLck-Trans}Sts:Flt-Sts </v>
      </c>
      <c r="H44" s="31" t="s">
        <v>2229</v>
      </c>
      <c r="I44" s="30"/>
      <c r="K44" s="62" t="s">
        <v>2231</v>
      </c>
      <c r="L44" s="34"/>
      <c r="N44" s="11"/>
    </row>
    <row r="45" spans="1:14" x14ac:dyDescent="0.3">
      <c r="A45" s="30">
        <f t="shared" si="15"/>
        <v>33</v>
      </c>
      <c r="B45" s="25" t="s">
        <v>2446</v>
      </c>
      <c r="C45" s="31" t="s">
        <v>2447</v>
      </c>
      <c r="H45" s="30" t="str">
        <f>CONCATENATE(SUBSTITUTE((SUBSTITUTE(SUBSTITUTE(SUBSTITUTE(RIGHT(B45,(LEN(B45)-5)),"{","_"),"}",""),":","")),"-","_"),"_Cmd")</f>
        <v>ID1_ES_LED1_Cmd</v>
      </c>
      <c r="I45" s="30" t="s">
        <v>1204</v>
      </c>
      <c r="K45" s="62" t="s">
        <v>2448</v>
      </c>
      <c r="L45" s="34"/>
      <c r="N45" s="11"/>
    </row>
    <row r="46" spans="1:14" x14ac:dyDescent="0.3">
      <c r="A46" s="30">
        <f t="shared" si="15"/>
        <v>34</v>
      </c>
      <c r="B46" s="25" t="s">
        <v>2451</v>
      </c>
      <c r="C46" s="31" t="s">
        <v>2447</v>
      </c>
      <c r="H46" s="30" t="str">
        <f>CONCATENATE(SUBSTITUTE((SUBSTITUTE(SUBSTITUTE(SUBSTITUTE(RIGHT(B46,(LEN(B46)-5)),"{","_"),"}",""),":","")),"-","_"),"_Cmd")</f>
        <v>ID1_ES_LED2_Cmd</v>
      </c>
      <c r="I46" s="30" t="s">
        <v>2450</v>
      </c>
      <c r="K46" s="62" t="s">
        <v>2449</v>
      </c>
      <c r="L46" s="34"/>
      <c r="N46" s="11"/>
    </row>
    <row r="47" spans="1:14" x14ac:dyDescent="0.3">
      <c r="A47" s="30">
        <f t="shared" si="15"/>
        <v>35</v>
      </c>
      <c r="B47" s="25" t="s">
        <v>2452</v>
      </c>
      <c r="C47" s="31" t="s">
        <v>2455</v>
      </c>
      <c r="D47" t="s">
        <v>2453</v>
      </c>
      <c r="H47" s="30" t="str">
        <f>CONCATENATE(SUBSTITUTE((SUBSTITUTE(SUBSTITUTE(SUBSTITUTE(RIGHT(B47,(LEN(B47)-5)),"{","_"),"}",""),":","")),"-","_"),"_Out")</f>
        <v>ID1_ES_Dif_FS_Out</v>
      </c>
      <c r="I47" s="30" t="s">
        <v>2459</v>
      </c>
      <c r="K47" s="30" t="s">
        <v>2467</v>
      </c>
      <c r="L47" s="34"/>
      <c r="N47" s="11"/>
    </row>
    <row r="48" spans="1:14" x14ac:dyDescent="0.3">
      <c r="A48" s="30">
        <f t="shared" si="15"/>
        <v>36</v>
      </c>
      <c r="B48" s="25" t="s">
        <v>2452</v>
      </c>
      <c r="C48" s="31" t="s">
        <v>2454</v>
      </c>
      <c r="D48" t="s">
        <v>2453</v>
      </c>
      <c r="H48" s="30" t="str">
        <f>CONCATENATE(SUBSTITUTE((SUBSTITUTE(SUBSTITUTE(SUBSTITUTE(RIGHT(B48,(LEN(B48)-5)),"{","_"),"}",""),":","")),"-","_"),"_In")</f>
        <v>ID1_ES_Dif_FS_In</v>
      </c>
      <c r="I48" s="30" t="s">
        <v>2460</v>
      </c>
      <c r="K48" s="30" t="s">
        <v>2736</v>
      </c>
      <c r="L48" s="34"/>
      <c r="N48" s="11"/>
    </row>
    <row r="49" spans="1:14" x14ac:dyDescent="0.3">
      <c r="A49" s="30">
        <f t="shared" si="15"/>
        <v>37</v>
      </c>
      <c r="B49" s="25" t="s">
        <v>2452</v>
      </c>
      <c r="C49" s="31" t="s">
        <v>2456</v>
      </c>
      <c r="D49" t="s">
        <v>2453</v>
      </c>
      <c r="H49" s="30" t="str">
        <f>CONCATENATE(SUBSTITUTE((SUBSTITUTE(SUBSTITUTE(SUBSTITUTE(RIGHT(B49,(LEN(B49)-5)),"{","_"),"}",""),":","")),"-","_"),"_Act")</f>
        <v>ID1_ES_Dif_FS_Act</v>
      </c>
      <c r="I49" s="30" t="s">
        <v>2457</v>
      </c>
      <c r="K49" s="30" t="s">
        <v>2468</v>
      </c>
      <c r="L49" s="34"/>
      <c r="N49" s="11"/>
    </row>
    <row r="50" spans="1:14" x14ac:dyDescent="0.3">
      <c r="A50" s="30">
        <f t="shared" si="15"/>
        <v>38</v>
      </c>
      <c r="B50" s="25" t="s">
        <v>2461</v>
      </c>
      <c r="C50" s="31" t="s">
        <v>2455</v>
      </c>
      <c r="D50" t="s">
        <v>2462</v>
      </c>
      <c r="H50" s="30" t="str">
        <f>CONCATENATE(SUBSTITUTE((SUBSTITUTE(SUBSTITUTE(SUBSTITUTE(RIGHT(B50,(LEN(B50)-5)),"{","_"),"}",""),":","")),"-","_"),"_Out")</f>
        <v>ID1_ES_Dif_Abs_Out</v>
      </c>
      <c r="I50" s="30" t="s">
        <v>2465</v>
      </c>
      <c r="K50" s="30" t="s">
        <v>2737</v>
      </c>
      <c r="L50" s="34"/>
      <c r="N50" s="11"/>
    </row>
    <row r="51" spans="1:14" x14ac:dyDescent="0.3">
      <c r="A51" s="30">
        <f t="shared" si="15"/>
        <v>39</v>
      </c>
      <c r="B51" s="25" t="s">
        <v>2461</v>
      </c>
      <c r="C51" s="31" t="s">
        <v>2454</v>
      </c>
      <c r="D51" t="s">
        <v>2463</v>
      </c>
      <c r="H51" s="30" t="str">
        <f>CONCATENATE(SUBSTITUTE((SUBSTITUTE(SUBSTITUTE(SUBSTITUTE(RIGHT(B51,(LEN(B51)-5)),"{","_"),"}",""),":","")),"-","_"),"_In")</f>
        <v>ID1_ES_Dif_Abs_In</v>
      </c>
      <c r="I51" s="30" t="s">
        <v>2466</v>
      </c>
      <c r="K51" s="30" t="s">
        <v>2469</v>
      </c>
      <c r="L51" s="34"/>
      <c r="N51" s="11"/>
    </row>
    <row r="52" spans="1:14" x14ac:dyDescent="0.3">
      <c r="A52" s="30">
        <f t="shared" si="15"/>
        <v>40</v>
      </c>
      <c r="B52" s="25" t="s">
        <v>2461</v>
      </c>
      <c r="C52" s="31" t="s">
        <v>2456</v>
      </c>
      <c r="D52" t="s">
        <v>2464</v>
      </c>
      <c r="H52" s="30" t="str">
        <f>CONCATENATE(SUBSTITUTE((SUBSTITUTE(SUBSTITUTE(SUBSTITUTE(RIGHT(B52,(LEN(B52)-5)),"{","_"),"}",""),":","")),"-","_"),"_Act")</f>
        <v>ID1_ES_Dif_Abs_Act</v>
      </c>
      <c r="I52" s="30" t="s">
        <v>2458</v>
      </c>
      <c r="K52" s="30" t="s">
        <v>2470</v>
      </c>
      <c r="L52" s="34"/>
      <c r="N52" s="11"/>
    </row>
    <row r="53" spans="1:14" x14ac:dyDescent="0.3">
      <c r="A53" s="30"/>
      <c r="B53" s="67" t="s">
        <v>2794</v>
      </c>
      <c r="C53" s="67"/>
      <c r="E53" s="67"/>
      <c r="H53" s="30" t="str">
        <f>CONCATENATE(SUBSTITUTE((SUBSTITUTE(SUBSTITUTE(SUBSTITUTE(RIGHT(B53,(LEN(B53)-5)),"{","_"),"}",""),":","")),"-","_"),"")</f>
        <v>ID1_ES_FCCD_PSUSw_Sel</v>
      </c>
      <c r="I53" s="30" t="s">
        <v>2802</v>
      </c>
      <c r="K53" s="30"/>
      <c r="L53" s="34"/>
      <c r="N53" s="11"/>
    </row>
    <row r="54" spans="1:14" x14ac:dyDescent="0.3">
      <c r="A54" s="30"/>
      <c r="B54" s="67" t="s">
        <v>2795</v>
      </c>
      <c r="C54" s="67"/>
      <c r="E54"/>
      <c r="H54" s="30" t="str">
        <f t="shared" ref="H54:H66" si="18">CONCATENATE(SUBSTITUTE((SUBSTITUTE(SUBSTITUTE(SUBSTITUTE(RIGHT(B54,(LEN(B54)-5)),"{","_"),"}",""),":","")),"-","_"),"")</f>
        <v>ID1_ES_FCCD_PSUSw_Sts</v>
      </c>
      <c r="I54" s="30" t="s">
        <v>1087</v>
      </c>
      <c r="K54" s="30"/>
      <c r="L54" s="34"/>
      <c r="N54" s="11"/>
    </row>
    <row r="55" spans="1:14" x14ac:dyDescent="0.3">
      <c r="A55" s="30"/>
      <c r="B55" s="67" t="s">
        <v>2796</v>
      </c>
      <c r="C55" s="67"/>
      <c r="E55"/>
      <c r="H55" s="30" t="str">
        <f t="shared" si="18"/>
        <v>ID1_ES_FCCD_N2SwMain_Sel</v>
      </c>
      <c r="I55" s="30" t="s">
        <v>1208</v>
      </c>
      <c r="K55" s="30"/>
      <c r="L55" s="34"/>
      <c r="N55" s="11"/>
    </row>
    <row r="56" spans="1:14" x14ac:dyDescent="0.3">
      <c r="A56" s="30"/>
      <c r="B56" s="67" t="s">
        <v>2797</v>
      </c>
      <c r="C56" s="67"/>
      <c r="E56"/>
      <c r="H56" s="30" t="str">
        <f t="shared" si="18"/>
        <v>ID1_ES_FCCD_N2SwMain_Sts</v>
      </c>
      <c r="I56" s="30" t="s">
        <v>2805</v>
      </c>
      <c r="K56" s="30"/>
      <c r="L56" s="34"/>
      <c r="N56" s="11"/>
    </row>
    <row r="57" spans="1:14" x14ac:dyDescent="0.3">
      <c r="A57" s="30"/>
      <c r="B57" s="67" t="s">
        <v>2798</v>
      </c>
      <c r="C57" s="67"/>
      <c r="E57"/>
      <c r="G57" s="31"/>
      <c r="H57" s="30" t="str">
        <f t="shared" si="18"/>
        <v>ID1_ES_FCCD_N2SwGas_Sel</v>
      </c>
      <c r="I57" s="30" t="s">
        <v>2803</v>
      </c>
      <c r="J57" s="11"/>
      <c r="K57" s="11"/>
      <c r="L57" s="30"/>
      <c r="M57" s="11"/>
      <c r="N57" s="11"/>
    </row>
    <row r="58" spans="1:14" x14ac:dyDescent="0.3">
      <c r="A58" s="30"/>
      <c r="B58" s="67" t="s">
        <v>2799</v>
      </c>
      <c r="C58" s="67"/>
      <c r="E58"/>
      <c r="G58" s="31"/>
      <c r="H58" s="30" t="str">
        <f t="shared" si="18"/>
        <v>ID1_ES_FCCD_N2SwGas_Sts</v>
      </c>
      <c r="I58" s="30" t="s">
        <v>2806</v>
      </c>
      <c r="J58" s="11"/>
      <c r="K58" s="11"/>
      <c r="L58" s="30"/>
      <c r="M58" s="11"/>
      <c r="N58" s="11"/>
    </row>
    <row r="59" spans="1:14" x14ac:dyDescent="0.3">
      <c r="A59" s="30"/>
      <c r="B59" s="67" t="s">
        <v>2800</v>
      </c>
      <c r="C59" s="67"/>
      <c r="E59"/>
      <c r="G59" s="31"/>
      <c r="H59" s="30" t="str">
        <f t="shared" si="18"/>
        <v>ID1_ES_FCCD_CINSwFP_Sel</v>
      </c>
      <c r="I59" s="30" t="s">
        <v>2804</v>
      </c>
      <c r="J59" s="11"/>
      <c r="K59" s="11"/>
      <c r="L59" s="30"/>
      <c r="M59" s="11"/>
      <c r="N59" s="11"/>
    </row>
    <row r="60" spans="1:14" x14ac:dyDescent="0.3">
      <c r="A60" s="30"/>
      <c r="B60" s="67" t="s">
        <v>2801</v>
      </c>
      <c r="C60" s="67"/>
      <c r="E60"/>
      <c r="G60" s="31"/>
      <c r="H60" s="30" t="str">
        <f t="shared" si="18"/>
        <v>ID1_ES_FCCD_CINSwFP_Sts</v>
      </c>
      <c r="I60" s="30" t="s">
        <v>2807</v>
      </c>
      <c r="J60" s="11"/>
      <c r="K60" s="11"/>
      <c r="L60" s="30"/>
      <c r="M60" s="11"/>
      <c r="N60" s="11"/>
    </row>
    <row r="61" spans="1:14" x14ac:dyDescent="0.3">
      <c r="A61" s="30"/>
      <c r="B61" s="67" t="s">
        <v>2888</v>
      </c>
      <c r="C61" s="67"/>
      <c r="E61"/>
      <c r="G61" s="31"/>
      <c r="H61" s="30" t="s">
        <v>2889</v>
      </c>
      <c r="I61" s="30" t="s">
        <v>2890</v>
      </c>
      <c r="J61" s="11"/>
      <c r="K61" s="62" t="s">
        <v>2891</v>
      </c>
      <c r="L61" s="30"/>
      <c r="M61" s="11"/>
      <c r="N61" s="11"/>
    </row>
    <row r="62" spans="1:14" x14ac:dyDescent="0.3">
      <c r="A62" s="30"/>
      <c r="B62" s="68" t="s">
        <v>2817</v>
      </c>
      <c r="C62" s="11"/>
      <c r="D62" s="11"/>
      <c r="E62" s="39"/>
      <c r="G62" s="39"/>
      <c r="H62" s="30" t="str">
        <f t="shared" si="18"/>
        <v>ID1_ES_Dif_AxGamT_I</v>
      </c>
      <c r="I62" s="30" t="s">
        <v>1398</v>
      </c>
      <c r="J62" s="11"/>
      <c r="K62" s="11" t="s">
        <v>2820</v>
      </c>
      <c r="L62" s="30"/>
      <c r="M62" s="11"/>
      <c r="N62" s="11"/>
    </row>
    <row r="63" spans="1:14" x14ac:dyDescent="0.3">
      <c r="A63" s="30"/>
      <c r="B63" s="71" t="s">
        <v>2899</v>
      </c>
      <c r="C63" s="11"/>
      <c r="D63" s="11"/>
      <c r="E63" s="39"/>
      <c r="G63" s="39"/>
      <c r="H63" s="68" t="s">
        <v>2892</v>
      </c>
      <c r="I63" s="30" t="s">
        <v>2893</v>
      </c>
      <c r="J63" s="11"/>
      <c r="K63" s="11"/>
      <c r="L63" s="30"/>
      <c r="M63" s="11"/>
      <c r="N63" s="11"/>
    </row>
    <row r="64" spans="1:14" x14ac:dyDescent="0.3">
      <c r="A64" s="30"/>
      <c r="B64" s="71" t="s">
        <v>2900</v>
      </c>
      <c r="C64" s="11"/>
      <c r="D64" s="11"/>
      <c r="E64" s="39"/>
      <c r="G64" s="39"/>
      <c r="H64" s="30" t="s">
        <v>2894</v>
      </c>
      <c r="I64" s="30" t="s">
        <v>2895</v>
      </c>
      <c r="J64" s="11"/>
      <c r="K64" s="11"/>
      <c r="L64" s="30"/>
      <c r="M64" s="11"/>
      <c r="N64" s="11"/>
    </row>
    <row r="65" spans="1:17" x14ac:dyDescent="0.3">
      <c r="A65" s="30"/>
      <c r="B65" s="71" t="s">
        <v>2898</v>
      </c>
      <c r="C65" s="11"/>
      <c r="D65" s="11"/>
      <c r="E65" s="39"/>
      <c r="G65" s="39"/>
      <c r="H65" s="30" t="s">
        <v>2896</v>
      </c>
      <c r="I65" s="30" t="s">
        <v>2897</v>
      </c>
      <c r="J65" s="11"/>
      <c r="K65" s="11"/>
      <c r="L65" s="30"/>
      <c r="M65" s="11"/>
      <c r="N65" s="11"/>
    </row>
    <row r="66" spans="1:17" x14ac:dyDescent="0.3">
      <c r="A66" s="30"/>
      <c r="B66" s="69" t="s">
        <v>2818</v>
      </c>
      <c r="C66" s="11"/>
      <c r="D66" s="11"/>
      <c r="E66" s="39"/>
      <c r="G66" s="39"/>
      <c r="H66" s="30" t="str">
        <f t="shared" si="18"/>
        <v>ID1_OP_ShFastT_I</v>
      </c>
      <c r="I66" s="30" t="s">
        <v>2819</v>
      </c>
      <c r="J66" s="11"/>
      <c r="K66" s="11" t="s">
        <v>2821</v>
      </c>
      <c r="L66" s="30"/>
      <c r="M66" s="11"/>
      <c r="N66" s="11"/>
    </row>
    <row r="67" spans="1:17" x14ac:dyDescent="0.3">
      <c r="A67" s="30"/>
      <c r="B67" s="69" t="s">
        <v>2887</v>
      </c>
      <c r="C67" s="11"/>
      <c r="D67" s="11"/>
      <c r="E67" s="39"/>
      <c r="G67" s="39"/>
      <c r="H67" s="30" t="str">
        <f t="shared" ref="H67" si="19">CONCATENATE(SUBSTITUTE((SUBSTITUTE(SUBSTITUTE(SUBSTITUTE(RIGHT(B67,(LEN(B67)-5)),"{","_"),"}",""),":","")),"-","_"),"")</f>
        <v>ID1_OP_FCCD_N2T_I</v>
      </c>
      <c r="I67" s="30" t="s">
        <v>2886</v>
      </c>
      <c r="J67" s="11"/>
      <c r="K67" s="11" t="s">
        <v>2885</v>
      </c>
      <c r="L67" s="30"/>
      <c r="M67" s="11"/>
      <c r="N67" s="11"/>
    </row>
    <row r="68" spans="1:17" x14ac:dyDescent="0.3">
      <c r="A68" s="30"/>
      <c r="B68" s="37"/>
      <c r="C68" s="11"/>
      <c r="D68" s="11"/>
      <c r="E68" s="39"/>
      <c r="G68" s="39"/>
      <c r="H68" s="30"/>
      <c r="I68" s="30"/>
      <c r="J68" s="11"/>
      <c r="K68" s="11"/>
      <c r="L68" s="30"/>
      <c r="M68" s="11"/>
      <c r="N68" s="11"/>
    </row>
    <row r="69" spans="1:17" x14ac:dyDescent="0.3">
      <c r="A69" s="30"/>
      <c r="B69" s="37"/>
      <c r="C69" s="11"/>
      <c r="D69" s="11"/>
      <c r="E69" s="39"/>
      <c r="G69" s="39"/>
      <c r="H69" s="30"/>
      <c r="I69" s="30"/>
      <c r="J69" s="11"/>
      <c r="K69" s="11"/>
      <c r="L69" s="30"/>
      <c r="M69" s="11"/>
      <c r="N69" s="11"/>
    </row>
    <row r="70" spans="1:17" x14ac:dyDescent="0.3">
      <c r="A70" s="30"/>
      <c r="B70" s="37"/>
      <c r="C70" s="11"/>
      <c r="D70" s="11"/>
      <c r="E70" s="39"/>
      <c r="G70" s="39"/>
      <c r="H70" s="30"/>
      <c r="I70" s="30"/>
      <c r="J70" s="11"/>
      <c r="K70" s="11"/>
      <c r="L70" s="30"/>
      <c r="M70" s="11"/>
      <c r="N70" s="11"/>
    </row>
    <row r="71" spans="1:17" x14ac:dyDescent="0.3">
      <c r="A71" s="30"/>
      <c r="B71" s="37"/>
      <c r="C71" s="11"/>
      <c r="D71" s="11"/>
      <c r="E71" s="39"/>
      <c r="G71" s="39"/>
      <c r="H71" s="30"/>
      <c r="I71" s="30"/>
      <c r="J71" s="11"/>
      <c r="K71" s="11"/>
      <c r="L71" s="30"/>
      <c r="M71" s="11"/>
      <c r="N71" s="11"/>
    </row>
    <row r="72" spans="1:17" x14ac:dyDescent="0.3">
      <c r="A72" s="30"/>
      <c r="B72" s="37"/>
      <c r="C72" s="11"/>
      <c r="D72" s="11"/>
      <c r="E72" s="39"/>
      <c r="G72" s="39"/>
      <c r="H72" s="30"/>
      <c r="I72" s="30"/>
      <c r="J72" s="11"/>
      <c r="K72" s="11"/>
      <c r="L72" s="30"/>
      <c r="M72" s="11"/>
      <c r="N72" s="11"/>
    </row>
    <row r="73" spans="1:17" x14ac:dyDescent="0.3">
      <c r="A73" s="30"/>
      <c r="B73" s="37"/>
      <c r="C73" s="11"/>
      <c r="D73" s="11"/>
      <c r="E73" s="39"/>
      <c r="G73" s="39"/>
      <c r="H73" s="30"/>
      <c r="I73" s="30"/>
      <c r="J73" s="11"/>
      <c r="K73" s="11"/>
      <c r="L73" s="30"/>
      <c r="M73" s="11"/>
      <c r="N73" s="11"/>
    </row>
    <row r="74" spans="1:17" x14ac:dyDescent="0.3">
      <c r="A74" s="30"/>
      <c r="B74" s="37"/>
      <c r="C74" s="11"/>
      <c r="D74" s="11"/>
      <c r="E74" s="39"/>
      <c r="G74" s="39"/>
      <c r="H74" s="30"/>
      <c r="I74" s="30"/>
      <c r="J74" s="11"/>
      <c r="K74" s="11"/>
      <c r="L74" s="30"/>
      <c r="M74" s="11"/>
      <c r="N74" s="11"/>
    </row>
    <row r="75" spans="1:17" x14ac:dyDescent="0.3">
      <c r="A75" s="30"/>
      <c r="B75" s="37"/>
      <c r="C75" s="11"/>
      <c r="D75" s="11"/>
      <c r="E75" s="39"/>
      <c r="G75" s="39"/>
      <c r="H75" s="30"/>
      <c r="I75" s="30"/>
      <c r="J75" s="11"/>
      <c r="K75" s="11"/>
      <c r="L75" s="30"/>
      <c r="M75" s="11"/>
      <c r="N75" s="11"/>
    </row>
    <row r="76" spans="1:17" x14ac:dyDescent="0.3">
      <c r="A76" s="30"/>
      <c r="B76" s="37"/>
      <c r="C76" s="11"/>
      <c r="D76" s="11"/>
      <c r="E76" s="39"/>
      <c r="G76" s="39"/>
      <c r="H76" s="30"/>
      <c r="I76" s="30"/>
      <c r="J76" s="11"/>
      <c r="K76" s="11"/>
      <c r="L76" s="30"/>
      <c r="M76" s="11"/>
      <c r="N76" s="11"/>
    </row>
    <row r="77" spans="1:17" x14ac:dyDescent="0.3">
      <c r="A77" s="30"/>
      <c r="B77" s="37"/>
      <c r="C77" s="11"/>
      <c r="D77" s="11"/>
      <c r="E77" s="39"/>
      <c r="G77" s="39"/>
      <c r="H77" s="30"/>
      <c r="I77" s="30"/>
      <c r="J77" s="11"/>
      <c r="K77" s="11"/>
      <c r="L77" s="30"/>
      <c r="M77" s="11"/>
      <c r="N77" s="11"/>
    </row>
    <row r="78" spans="1:17" x14ac:dyDescent="0.3">
      <c r="A78" s="30"/>
      <c r="B78" s="37"/>
      <c r="C78" s="11"/>
      <c r="D78" s="11"/>
      <c r="E78" s="39"/>
      <c r="G78" s="39"/>
      <c r="H78" s="30"/>
      <c r="I78" s="30"/>
      <c r="J78" s="11"/>
      <c r="K78" s="11"/>
      <c r="L78" s="30"/>
      <c r="M78" s="11"/>
      <c r="N78" s="11"/>
    </row>
    <row r="79" spans="1:17" x14ac:dyDescent="0.3">
      <c r="A79" s="30"/>
      <c r="B79" s="37"/>
      <c r="C79" s="11"/>
      <c r="D79" s="11"/>
      <c r="E79" s="39"/>
      <c r="G79" s="39"/>
      <c r="H79" s="30"/>
      <c r="I79" s="30"/>
      <c r="J79" s="11"/>
      <c r="K79" s="11"/>
      <c r="L79" s="30"/>
      <c r="M79" s="11"/>
      <c r="N79" s="11"/>
    </row>
    <row r="80" spans="1:17" x14ac:dyDescent="0.3">
      <c r="A80" s="30"/>
      <c r="B80" s="37"/>
      <c r="C80" s="11"/>
      <c r="D80" s="11"/>
      <c r="E80" s="39"/>
      <c r="G80" s="39"/>
      <c r="H80" s="30"/>
      <c r="I80" s="30"/>
      <c r="J80" s="11"/>
      <c r="K80" s="11"/>
      <c r="L80" s="30"/>
      <c r="M80" s="11"/>
      <c r="N80" s="11"/>
      <c r="P80" s="41"/>
      <c r="Q80" s="41"/>
    </row>
    <row r="81" spans="1:17" x14ac:dyDescent="0.3">
      <c r="A81" s="30"/>
      <c r="D81" s="40"/>
      <c r="F81" s="40"/>
      <c r="H81" s="30"/>
      <c r="I81" s="30"/>
      <c r="K81" s="11"/>
      <c r="L81" s="30"/>
      <c r="M81" s="11"/>
      <c r="N81" s="11"/>
      <c r="P81" s="41"/>
      <c r="Q81" s="41"/>
    </row>
    <row r="82" spans="1:17" x14ac:dyDescent="0.3">
      <c r="A82" s="30"/>
      <c r="D82" s="40"/>
      <c r="F82" s="40"/>
      <c r="H82" s="30"/>
      <c r="I82" s="30"/>
      <c r="K82" s="11"/>
      <c r="L82" s="30"/>
      <c r="M82" s="11"/>
      <c r="N82" s="11"/>
      <c r="P82" s="41"/>
      <c r="Q82" s="41"/>
    </row>
    <row r="83" spans="1:17" x14ac:dyDescent="0.3">
      <c r="A83" s="30"/>
      <c r="C83" s="11"/>
      <c r="D83" s="11"/>
      <c r="E83" s="38"/>
      <c r="F83" s="40"/>
      <c r="G83" s="31"/>
      <c r="H83" s="30"/>
      <c r="I83" s="30"/>
      <c r="J83" s="11"/>
      <c r="K83" s="11"/>
      <c r="L83" s="30"/>
      <c r="M83" s="11"/>
      <c r="N83" s="11"/>
      <c r="P83" s="41"/>
      <c r="Q83" s="41"/>
    </row>
    <row r="84" spans="1:17" x14ac:dyDescent="0.3">
      <c r="A84" s="30"/>
      <c r="C84" s="11"/>
      <c r="D84" s="11"/>
      <c r="E84" s="38"/>
      <c r="F84" s="40"/>
      <c r="G84" s="31"/>
      <c r="H84" s="30"/>
      <c r="I84" s="30"/>
      <c r="J84" s="11"/>
      <c r="K84" s="11"/>
      <c r="L84" s="30"/>
      <c r="M84" s="11"/>
      <c r="N84" s="11"/>
      <c r="P84" s="41"/>
      <c r="Q84" s="41"/>
    </row>
    <row r="85" spans="1:17" x14ac:dyDescent="0.3">
      <c r="A85" s="30"/>
      <c r="B85" s="37"/>
      <c r="C85" s="11"/>
      <c r="D85" s="11"/>
      <c r="E85" s="39"/>
      <c r="F85" s="36"/>
      <c r="G85" s="39"/>
      <c r="H85" s="30"/>
      <c r="I85" s="30"/>
      <c r="J85" s="11"/>
      <c r="K85" s="11"/>
      <c r="L85" s="30"/>
      <c r="M85" s="11"/>
      <c r="N85" s="11"/>
      <c r="P85" s="41"/>
      <c r="Q85" s="41"/>
    </row>
    <row r="86" spans="1:17" x14ac:dyDescent="0.3">
      <c r="A86" s="30"/>
      <c r="B86" s="37"/>
      <c r="C86" s="11"/>
      <c r="D86" s="11"/>
      <c r="E86" s="39"/>
      <c r="F86" s="36"/>
      <c r="G86" s="39"/>
      <c r="H86" s="30"/>
      <c r="I86" s="30"/>
      <c r="J86" s="11"/>
      <c r="K86" s="11"/>
      <c r="L86" s="30"/>
      <c r="M86" s="11"/>
    </row>
    <row r="87" spans="1:17" x14ac:dyDescent="0.3">
      <c r="A87" s="30"/>
      <c r="B87" s="37"/>
      <c r="C87" s="11"/>
      <c r="D87" s="11"/>
      <c r="E87" s="39"/>
      <c r="F87" s="36"/>
      <c r="G87" s="39"/>
      <c r="H87" s="30"/>
      <c r="I87" s="30"/>
      <c r="J87" s="11"/>
      <c r="K87" s="11"/>
      <c r="L87" s="30"/>
      <c r="M87" s="11"/>
    </row>
    <row r="88" spans="1:17" x14ac:dyDescent="0.3">
      <c r="A88" s="30"/>
      <c r="B88" s="37"/>
      <c r="C88" s="11"/>
      <c r="D88" s="11"/>
      <c r="E88" s="39"/>
      <c r="F88" s="36"/>
      <c r="G88" s="39"/>
      <c r="H88" s="30"/>
      <c r="I88" s="30"/>
      <c r="J88" s="11"/>
      <c r="K88" s="11"/>
      <c r="L88" s="30"/>
      <c r="M88" s="11"/>
    </row>
    <row r="89" spans="1:17" x14ac:dyDescent="0.3">
      <c r="A89" s="30"/>
      <c r="B89" s="37"/>
      <c r="C89" s="11"/>
      <c r="D89" s="11"/>
      <c r="E89" s="39"/>
      <c r="F89" s="36"/>
      <c r="G89" s="39"/>
      <c r="H89" s="30"/>
      <c r="I89" s="30"/>
      <c r="J89" s="11"/>
      <c r="K89" s="11"/>
      <c r="L89" s="30"/>
      <c r="M89" s="11"/>
    </row>
    <row r="90" spans="1:17" x14ac:dyDescent="0.3">
      <c r="A90" s="30"/>
      <c r="B90" s="37"/>
      <c r="C90" s="11"/>
      <c r="D90" s="11"/>
      <c r="E90" s="39"/>
      <c r="F90" s="36"/>
      <c r="G90" s="39"/>
      <c r="H90" s="30"/>
      <c r="I90" s="30"/>
      <c r="J90" s="11"/>
      <c r="K90" s="11"/>
      <c r="L90" s="30"/>
      <c r="M90" s="11"/>
    </row>
    <row r="91" spans="1:17" x14ac:dyDescent="0.3">
      <c r="A91" s="30"/>
      <c r="B91" s="37"/>
      <c r="C91" s="11"/>
      <c r="D91" s="11"/>
      <c r="E91" s="39"/>
      <c r="F91" s="36"/>
      <c r="G91" s="39"/>
      <c r="H91" s="30"/>
      <c r="I91" s="30"/>
      <c r="J91" s="11"/>
      <c r="K91" s="11"/>
      <c r="L91" s="30"/>
      <c r="M91" s="11"/>
    </row>
    <row r="92" spans="1:17" x14ac:dyDescent="0.3">
      <c r="A92" s="30"/>
      <c r="B92" s="37"/>
      <c r="C92" s="11"/>
      <c r="D92" s="11"/>
      <c r="E92" s="39"/>
      <c r="F92" s="36"/>
      <c r="G92" s="39"/>
      <c r="H92" s="30"/>
      <c r="I92" s="30"/>
      <c r="J92" s="11"/>
      <c r="K92" s="11"/>
      <c r="L92" s="30"/>
      <c r="M92" s="11"/>
    </row>
    <row r="93" spans="1:17" x14ac:dyDescent="0.3">
      <c r="A93" s="30"/>
      <c r="B93" s="37"/>
      <c r="C93" s="11"/>
      <c r="D93" s="11"/>
      <c r="E93" s="39"/>
      <c r="F93" s="36"/>
      <c r="G93" s="39"/>
      <c r="H93" s="30"/>
      <c r="I93" s="30"/>
      <c r="J93" s="11"/>
      <c r="K93" s="11"/>
      <c r="L93" s="30"/>
      <c r="M93" s="11"/>
    </row>
    <row r="94" spans="1:17" x14ac:dyDescent="0.3">
      <c r="A94" s="30"/>
      <c r="B94" s="37"/>
      <c r="C94" s="11"/>
      <c r="D94" s="11"/>
      <c r="E94" s="39"/>
      <c r="F94" s="36"/>
      <c r="G94" s="39"/>
      <c r="H94" s="30"/>
      <c r="I94" s="30"/>
      <c r="J94" s="11"/>
      <c r="K94" s="11"/>
      <c r="L94" s="30"/>
      <c r="M94" s="11"/>
    </row>
    <row r="95" spans="1:17" x14ac:dyDescent="0.3">
      <c r="A95" s="30"/>
      <c r="B95" s="37"/>
      <c r="C95" s="11"/>
      <c r="D95" s="11"/>
      <c r="E95" s="39"/>
      <c r="F95" s="36"/>
      <c r="G95" s="39"/>
      <c r="H95" s="30"/>
      <c r="I95" s="30"/>
      <c r="J95" s="11"/>
      <c r="K95" s="11"/>
      <c r="L95" s="30"/>
      <c r="M95" s="11"/>
    </row>
    <row r="96" spans="1:17" x14ac:dyDescent="0.3">
      <c r="A96" s="30"/>
      <c r="B96" s="37"/>
      <c r="C96" s="11"/>
      <c r="D96" s="11"/>
      <c r="E96" s="39"/>
      <c r="F96" s="36"/>
      <c r="G96" s="39"/>
      <c r="H96" s="30"/>
      <c r="I96" s="30"/>
      <c r="J96" s="11"/>
      <c r="K96" s="11"/>
      <c r="L96" s="30"/>
      <c r="M96" s="11"/>
    </row>
    <row r="97" spans="1:17" x14ac:dyDescent="0.3">
      <c r="A97" s="30"/>
      <c r="B97" s="37"/>
      <c r="C97" s="11"/>
      <c r="D97" s="11"/>
      <c r="E97" s="39"/>
      <c r="F97" s="36"/>
      <c r="G97" s="39"/>
      <c r="H97" s="30"/>
      <c r="I97" s="30"/>
      <c r="J97" s="11"/>
      <c r="K97" s="11"/>
      <c r="L97" s="30"/>
      <c r="M97" s="11"/>
    </row>
    <row r="98" spans="1:17" x14ac:dyDescent="0.3">
      <c r="A98" s="30"/>
      <c r="B98" s="37"/>
      <c r="C98" s="11"/>
      <c r="D98" s="11"/>
      <c r="E98" s="39"/>
      <c r="F98" s="36"/>
      <c r="G98" s="39"/>
      <c r="H98" s="30"/>
      <c r="I98" s="30"/>
      <c r="J98" s="11"/>
      <c r="K98" s="11"/>
      <c r="L98" s="30"/>
      <c r="M98" s="11"/>
    </row>
    <row r="99" spans="1:17" x14ac:dyDescent="0.3">
      <c r="A99" s="30"/>
      <c r="B99" s="37"/>
      <c r="C99" s="11"/>
      <c r="D99" s="11"/>
      <c r="E99" s="39"/>
      <c r="F99" s="36"/>
      <c r="G99" s="39"/>
      <c r="H99" s="30"/>
      <c r="I99" s="30"/>
      <c r="J99" s="11"/>
      <c r="K99" s="11"/>
      <c r="L99" s="30"/>
      <c r="M99" s="11"/>
    </row>
    <row r="100" spans="1:17" x14ac:dyDescent="0.3">
      <c r="A100" s="30"/>
      <c r="B100" s="37"/>
      <c r="C100" s="11"/>
      <c r="D100" s="11"/>
      <c r="E100" s="39"/>
      <c r="F100" s="36"/>
      <c r="G100" s="39"/>
      <c r="H100" s="30"/>
      <c r="I100" s="30"/>
      <c r="J100" s="11"/>
      <c r="K100" s="11"/>
      <c r="L100" s="30"/>
      <c r="M100" s="11"/>
    </row>
    <row r="101" spans="1:17" x14ac:dyDescent="0.3">
      <c r="A101" s="30"/>
      <c r="C101" s="11"/>
      <c r="D101" s="11"/>
      <c r="E101" s="15"/>
      <c r="F101" s="36"/>
      <c r="G101" s="39"/>
      <c r="H101" s="30"/>
      <c r="I101" s="30"/>
      <c r="J101" s="11"/>
      <c r="K101" s="11"/>
      <c r="L101" s="11"/>
      <c r="M101" s="11"/>
      <c r="N101" s="11"/>
      <c r="Q101" s="55"/>
    </row>
    <row r="102" spans="1:17" x14ac:dyDescent="0.3">
      <c r="A102" s="30"/>
      <c r="C102" s="11"/>
      <c r="D102" s="11"/>
      <c r="E102" s="15"/>
      <c r="F102" s="36"/>
      <c r="G102" s="39"/>
      <c r="H102" s="30"/>
      <c r="I102" s="30"/>
      <c r="J102" s="11"/>
      <c r="K102" s="11"/>
      <c r="L102" s="11"/>
      <c r="M102" s="11"/>
      <c r="N102" s="11"/>
      <c r="Q102" s="55"/>
    </row>
    <row r="103" spans="1:17" x14ac:dyDescent="0.3">
      <c r="A103" s="30"/>
      <c r="C103" s="11"/>
      <c r="D103" s="11"/>
      <c r="E103" s="15"/>
      <c r="F103" s="36"/>
      <c r="G103" s="39"/>
      <c r="H103" s="30"/>
      <c r="I103" s="30"/>
      <c r="J103" s="11"/>
      <c r="K103" s="11"/>
      <c r="L103" s="11"/>
      <c r="M103" s="11"/>
      <c r="N103" s="11"/>
      <c r="Q103" s="55"/>
    </row>
    <row r="104" spans="1:17" x14ac:dyDescent="0.3">
      <c r="A104" s="30"/>
      <c r="C104" s="11"/>
      <c r="D104" s="11"/>
      <c r="E104" s="15"/>
      <c r="F104" s="36"/>
      <c r="G104" s="39"/>
      <c r="H104" s="30"/>
      <c r="I104" s="30"/>
      <c r="J104" s="11"/>
      <c r="K104" s="11"/>
      <c r="L104" s="11"/>
      <c r="M104" s="11"/>
      <c r="N104" s="11"/>
      <c r="Q104" s="55"/>
    </row>
    <row r="105" spans="1:17" x14ac:dyDescent="0.3">
      <c r="A105" s="30"/>
      <c r="C105" s="11"/>
      <c r="D105" s="11"/>
      <c r="E105" s="15"/>
      <c r="F105" s="36"/>
      <c r="G105" s="39"/>
      <c r="H105" s="30"/>
      <c r="I105" s="30"/>
      <c r="J105" s="11"/>
      <c r="K105" s="11"/>
      <c r="L105" s="11"/>
      <c r="M105" s="11"/>
      <c r="N105" s="11"/>
      <c r="Q105" s="55"/>
    </row>
    <row r="106" spans="1:17" x14ac:dyDescent="0.3">
      <c r="A106" s="30"/>
      <c r="C106" s="11"/>
      <c r="D106" s="11"/>
      <c r="E106" s="15"/>
      <c r="F106" s="36"/>
      <c r="G106" s="39"/>
      <c r="H106" s="30"/>
      <c r="I106" s="30"/>
      <c r="J106" s="11"/>
      <c r="K106" s="11"/>
      <c r="L106" s="11"/>
      <c r="M106" s="11"/>
      <c r="N106" s="11"/>
      <c r="Q106" s="55"/>
    </row>
    <row r="107" spans="1:17" x14ac:dyDescent="0.3">
      <c r="A107" s="30"/>
      <c r="C107" s="11"/>
      <c r="D107" s="11"/>
      <c r="E107" s="15"/>
      <c r="F107" s="36"/>
      <c r="G107" s="39"/>
      <c r="H107" s="30"/>
      <c r="I107" s="30"/>
      <c r="J107" s="11"/>
      <c r="K107" s="11"/>
      <c r="L107" s="11"/>
      <c r="M107" s="11"/>
      <c r="N107" s="11"/>
      <c r="Q107" s="55"/>
    </row>
    <row r="108" spans="1:17" x14ac:dyDescent="0.3">
      <c r="A108" s="30"/>
      <c r="C108" s="11"/>
      <c r="D108" s="11"/>
      <c r="E108" s="15"/>
      <c r="F108" s="36"/>
      <c r="G108" s="39"/>
      <c r="H108" s="30"/>
      <c r="I108" s="30"/>
      <c r="J108" s="11"/>
      <c r="K108" s="11"/>
      <c r="L108" s="11"/>
      <c r="M108" s="11"/>
      <c r="N108" s="11"/>
      <c r="Q108" s="55"/>
    </row>
    <row r="109" spans="1:17" x14ac:dyDescent="0.3">
      <c r="A109" s="30"/>
      <c r="C109" s="11"/>
      <c r="D109" s="11"/>
      <c r="E109" s="15"/>
      <c r="F109" s="36"/>
      <c r="G109" s="39"/>
      <c r="H109" s="30"/>
      <c r="I109" s="30"/>
      <c r="J109" s="11"/>
      <c r="K109" s="11"/>
      <c r="L109" s="11"/>
      <c r="M109" s="11"/>
      <c r="N109" s="11"/>
      <c r="Q109" s="55"/>
    </row>
    <row r="110" spans="1:17" x14ac:dyDescent="0.3">
      <c r="A110" s="30"/>
      <c r="C110" s="11"/>
      <c r="D110" s="11"/>
      <c r="F110" s="36"/>
      <c r="G110" s="39"/>
      <c r="H110" s="30"/>
      <c r="I110" s="30"/>
      <c r="J110" s="11"/>
      <c r="K110" s="11"/>
      <c r="L110" s="11"/>
      <c r="M110" s="11"/>
      <c r="N110" s="11"/>
      <c r="Q110" s="55"/>
    </row>
    <row r="111" spans="1:17" x14ac:dyDescent="0.3">
      <c r="A111" s="30"/>
      <c r="C111" s="11"/>
      <c r="D111" s="11"/>
      <c r="F111" s="36"/>
      <c r="G111" s="39"/>
      <c r="H111" s="30"/>
      <c r="I111" s="30"/>
      <c r="J111" s="11"/>
      <c r="K111" s="11"/>
      <c r="L111" s="11"/>
      <c r="M111" s="11"/>
      <c r="N111" s="11"/>
      <c r="Q111" s="55"/>
    </row>
    <row r="112" spans="1:17" x14ac:dyDescent="0.3">
      <c r="A112" s="30"/>
      <c r="C112" s="11"/>
      <c r="D112" s="11"/>
      <c r="F112" s="36"/>
      <c r="G112" s="39"/>
      <c r="H112" s="30"/>
      <c r="I112" s="30"/>
      <c r="J112" s="11"/>
      <c r="K112" s="11"/>
      <c r="L112" s="11"/>
      <c r="M112" s="11"/>
      <c r="N112" s="11"/>
      <c r="Q112" s="55"/>
    </row>
    <row r="113" spans="1:17" x14ac:dyDescent="0.3">
      <c r="A113" s="30"/>
      <c r="C113" s="11"/>
      <c r="D113" s="11"/>
      <c r="F113" s="36"/>
      <c r="G113" s="39"/>
      <c r="H113" s="30"/>
      <c r="I113" s="30"/>
      <c r="J113" s="11"/>
      <c r="K113" s="11"/>
      <c r="L113" s="11"/>
      <c r="M113" s="11"/>
      <c r="N113" s="11"/>
      <c r="Q113" s="55"/>
    </row>
    <row r="114" spans="1:17" x14ac:dyDescent="0.3">
      <c r="A114" s="30"/>
      <c r="C114" s="11"/>
      <c r="D114" s="11"/>
      <c r="E114" s="54"/>
      <c r="F114" s="36"/>
      <c r="G114" s="39"/>
      <c r="H114" s="30"/>
      <c r="I114" s="30"/>
      <c r="J114" s="11"/>
      <c r="K114" s="11"/>
      <c r="L114" s="11"/>
      <c r="M114" s="11"/>
      <c r="N114" s="11"/>
    </row>
    <row r="115" spans="1:17" x14ac:dyDescent="0.3">
      <c r="A115" s="30"/>
      <c r="C115" s="11"/>
      <c r="D115" s="11"/>
      <c r="F115" s="36"/>
      <c r="G115" s="39"/>
      <c r="H115" s="30"/>
      <c r="I115" s="30"/>
      <c r="J115" s="11"/>
      <c r="K115" s="11"/>
      <c r="L115" s="11"/>
      <c r="M115" s="11"/>
      <c r="N115" s="11"/>
    </row>
    <row r="116" spans="1:17" x14ac:dyDescent="0.3">
      <c r="A116" s="30"/>
      <c r="C116" s="11"/>
      <c r="D116" s="11"/>
      <c r="E116" s="54"/>
      <c r="F116" s="36"/>
      <c r="G116" s="39"/>
      <c r="H116" s="30"/>
      <c r="I116" s="30"/>
      <c r="J116" s="11"/>
      <c r="K116" s="11"/>
      <c r="L116" s="11"/>
      <c r="M116" s="11"/>
      <c r="N116" s="11"/>
    </row>
    <row r="117" spans="1:17" x14ac:dyDescent="0.3">
      <c r="A117" s="30"/>
      <c r="C117" s="11"/>
      <c r="D117" s="11"/>
      <c r="E117" s="54"/>
      <c r="F117" s="36"/>
      <c r="H117" s="30"/>
      <c r="I117" s="30"/>
      <c r="K117" s="11"/>
      <c r="L117" s="11"/>
      <c r="M117" s="11"/>
      <c r="N117" s="11"/>
    </row>
    <row r="118" spans="1:17" x14ac:dyDescent="0.3">
      <c r="A118" s="30"/>
      <c r="C118" s="11"/>
      <c r="D118" s="11"/>
      <c r="F118" s="36"/>
      <c r="H118" s="30"/>
      <c r="I118" s="30"/>
      <c r="K118" s="11"/>
      <c r="L118" s="11"/>
      <c r="M118" s="11"/>
      <c r="N118" s="11"/>
    </row>
    <row r="119" spans="1:17" x14ac:dyDescent="0.3">
      <c r="A119" s="30"/>
      <c r="C119" s="11"/>
      <c r="D119" s="11"/>
      <c r="F119" s="36"/>
      <c r="H119" s="30"/>
      <c r="I119" s="30"/>
      <c r="K119" s="11"/>
      <c r="L119" s="11"/>
      <c r="M119" s="11"/>
      <c r="N119" s="11"/>
    </row>
    <row r="120" spans="1:17" x14ac:dyDescent="0.3">
      <c r="A120" s="30"/>
      <c r="C120" s="11"/>
      <c r="D120" s="11"/>
      <c r="F120" s="36"/>
      <c r="H120" s="30"/>
      <c r="I120" s="30"/>
      <c r="K120" s="11"/>
      <c r="L120" s="11"/>
      <c r="M120" s="11"/>
      <c r="N120" s="11"/>
    </row>
    <row r="121" spans="1:17" x14ac:dyDescent="0.3">
      <c r="A121" s="30"/>
      <c r="C121" s="11"/>
      <c r="D121" s="40"/>
      <c r="H121" s="30"/>
      <c r="I121" s="30"/>
      <c r="K121" s="11"/>
      <c r="L121" s="11"/>
      <c r="M121" s="11"/>
      <c r="N121" s="11"/>
    </row>
    <row r="122" spans="1:17" x14ac:dyDescent="0.3">
      <c r="A122" s="30"/>
      <c r="C122" s="11"/>
      <c r="D122" s="40"/>
      <c r="H122" s="30"/>
      <c r="I122" s="30"/>
      <c r="K122" s="11"/>
      <c r="L122" s="11"/>
      <c r="M122" s="11"/>
      <c r="N122" s="11"/>
    </row>
    <row r="123" spans="1:17" x14ac:dyDescent="0.3">
      <c r="A123" s="30"/>
      <c r="C123" s="11"/>
      <c r="D123" s="40"/>
      <c r="H123" s="30"/>
      <c r="I123" s="30"/>
      <c r="K123" s="11"/>
      <c r="L123" s="11"/>
      <c r="M123" s="11"/>
      <c r="N123" s="11"/>
    </row>
    <row r="124" spans="1:17" x14ac:dyDescent="0.3">
      <c r="A124" s="30"/>
      <c r="D124" s="40"/>
      <c r="H124" s="30"/>
      <c r="I124" s="30"/>
      <c r="K124" s="11"/>
      <c r="L124" s="11"/>
      <c r="M124" s="11"/>
      <c r="N124" s="11"/>
    </row>
    <row r="125" spans="1:17" x14ac:dyDescent="0.3">
      <c r="A125" s="30"/>
      <c r="D125" s="40"/>
      <c r="H125" s="30"/>
      <c r="I125" s="30"/>
      <c r="K125" s="11"/>
      <c r="L125" s="11"/>
      <c r="M125" s="11"/>
      <c r="N125" s="11"/>
    </row>
    <row r="126" spans="1:17" x14ac:dyDescent="0.3">
      <c r="A126" s="30"/>
      <c r="D126" s="40"/>
      <c r="H126" s="30"/>
      <c r="I126" s="30"/>
      <c r="K126" s="11"/>
      <c r="L126" s="11"/>
      <c r="M126" s="11"/>
      <c r="N126" s="11"/>
    </row>
    <row r="127" spans="1:17" x14ac:dyDescent="0.3">
      <c r="A127" s="30"/>
      <c r="D127" s="40"/>
      <c r="H127" s="30"/>
      <c r="I127" s="30"/>
      <c r="K127" s="11"/>
      <c r="L127" s="11"/>
      <c r="M127" s="11"/>
      <c r="N127" s="11"/>
    </row>
  </sheetData>
  <printOptions horizontalCentered="1" gridLines="1"/>
  <pageMargins left="0.25" right="0.25" top="0.75" bottom="0.75" header="0.3" footer="0.3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7"/>
  <sheetViews>
    <sheetView topLeftCell="A115" workbookViewId="0">
      <selection activeCell="I128" sqref="I128"/>
    </sheetView>
  </sheetViews>
  <sheetFormatPr defaultColWidth="11" defaultRowHeight="15.6" x14ac:dyDescent="0.3"/>
  <cols>
    <col min="1" max="1" width="29.8984375" bestFit="1" customWidth="1"/>
    <col min="2" max="2" width="11" style="3"/>
    <col min="3" max="3" width="26.09765625" bestFit="1" customWidth="1"/>
    <col min="4" max="4" width="11" style="3"/>
    <col min="5" max="5" width="32.8984375" bestFit="1" customWidth="1"/>
    <col min="6" max="6" width="11" style="3"/>
    <col min="7" max="7" width="26.09765625" bestFit="1" customWidth="1"/>
    <col min="8" max="8" width="11" style="3"/>
    <col min="9" max="9" width="27" bestFit="1" customWidth="1"/>
    <col min="11" max="11" width="27" bestFit="1" customWidth="1"/>
    <col min="13" max="13" width="36" customWidth="1"/>
    <col min="15" max="15" width="36" customWidth="1"/>
    <col min="17" max="17" width="36" customWidth="1"/>
    <col min="18" max="18" width="9.5" customWidth="1"/>
    <col min="19" max="19" width="36" customWidth="1"/>
    <col min="20" max="21" width="39.09765625" customWidth="1"/>
    <col min="22" max="22" width="39" customWidth="1"/>
    <col min="23" max="23" width="29.09765625" bestFit="1" customWidth="1"/>
    <col min="24" max="24" width="29.59765625" bestFit="1" customWidth="1"/>
    <col min="25" max="25" width="54.59765625" customWidth="1"/>
  </cols>
  <sheetData>
    <row r="1" spans="1:25" x14ac:dyDescent="0.3">
      <c r="A1" s="2" t="s">
        <v>74</v>
      </c>
    </row>
    <row r="2" spans="1:25" x14ac:dyDescent="0.3">
      <c r="A2" s="2"/>
    </row>
    <row r="3" spans="1:25" x14ac:dyDescent="0.3">
      <c r="A3" s="2" t="s">
        <v>75</v>
      </c>
    </row>
    <row r="4" spans="1:25" x14ac:dyDescent="0.3">
      <c r="A4" s="2" t="s">
        <v>76</v>
      </c>
      <c r="E4" s="2" t="s">
        <v>77</v>
      </c>
    </row>
    <row r="5" spans="1:25" x14ac:dyDescent="0.3">
      <c r="A5" s="2" t="s">
        <v>78</v>
      </c>
      <c r="E5" s="2" t="s">
        <v>79</v>
      </c>
    </row>
    <row r="6" spans="1:25" x14ac:dyDescent="0.3">
      <c r="A6" s="2" t="s">
        <v>80</v>
      </c>
    </row>
    <row r="7" spans="1:25" x14ac:dyDescent="0.3">
      <c r="A7" s="2"/>
    </row>
    <row r="9" spans="1:25" s="3" customFormat="1" x14ac:dyDescent="0.3">
      <c r="A9" s="4" t="s">
        <v>81</v>
      </c>
      <c r="B9" s="4" t="s">
        <v>82</v>
      </c>
      <c r="C9" s="4" t="s">
        <v>81</v>
      </c>
      <c r="D9" s="4" t="s">
        <v>82</v>
      </c>
      <c r="E9" s="4" t="s">
        <v>81</v>
      </c>
      <c r="F9" s="4" t="s">
        <v>82</v>
      </c>
      <c r="G9" s="4" t="s">
        <v>81</v>
      </c>
      <c r="H9" s="4" t="s">
        <v>82</v>
      </c>
      <c r="I9" s="4" t="s">
        <v>81</v>
      </c>
      <c r="J9" s="4" t="s">
        <v>82</v>
      </c>
      <c r="K9" s="4" t="s">
        <v>81</v>
      </c>
      <c r="L9" s="4" t="s">
        <v>82</v>
      </c>
      <c r="M9" s="4" t="s">
        <v>81</v>
      </c>
      <c r="N9" s="4" t="s">
        <v>82</v>
      </c>
      <c r="O9" s="4" t="s">
        <v>81</v>
      </c>
      <c r="P9" s="4" t="s">
        <v>82</v>
      </c>
      <c r="Q9" s="4" t="s">
        <v>81</v>
      </c>
      <c r="R9" s="4"/>
      <c r="S9" s="4"/>
      <c r="T9" s="5" t="s">
        <v>4</v>
      </c>
      <c r="U9" s="5" t="s">
        <v>4</v>
      </c>
      <c r="V9" s="5" t="s">
        <v>4</v>
      </c>
      <c r="W9" s="5" t="s">
        <v>4</v>
      </c>
      <c r="X9" s="5" t="s">
        <v>4</v>
      </c>
      <c r="Y9" s="4" t="s">
        <v>83</v>
      </c>
    </row>
    <row r="10" spans="1:25" x14ac:dyDescent="0.3">
      <c r="J10" s="3"/>
      <c r="L10" s="3"/>
    </row>
    <row r="11" spans="1:25" x14ac:dyDescent="0.3">
      <c r="A11" s="6" t="s">
        <v>84</v>
      </c>
      <c r="B11" s="7"/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5" x14ac:dyDescent="0.3">
      <c r="J12" s="3"/>
      <c r="L12" s="3"/>
    </row>
    <row r="13" spans="1:25" x14ac:dyDescent="0.3">
      <c r="A13" t="s">
        <v>85</v>
      </c>
      <c r="B13" s="3" t="s">
        <v>86</v>
      </c>
      <c r="C13" t="s">
        <v>87</v>
      </c>
      <c r="D13" s="3" t="s">
        <v>86</v>
      </c>
      <c r="E13" t="s">
        <v>88</v>
      </c>
      <c r="F13" s="3" t="s">
        <v>86</v>
      </c>
      <c r="G13" t="s">
        <v>89</v>
      </c>
      <c r="H13" s="3" t="s">
        <v>86</v>
      </c>
      <c r="I13" t="s">
        <v>90</v>
      </c>
      <c r="J13" s="3" t="s">
        <v>86</v>
      </c>
      <c r="K13" t="s">
        <v>91</v>
      </c>
      <c r="L13" s="3" t="s">
        <v>86</v>
      </c>
      <c r="M13" t="s">
        <v>92</v>
      </c>
      <c r="N13" s="3" t="s">
        <v>86</v>
      </c>
      <c r="O13" s="8" t="s">
        <v>93</v>
      </c>
      <c r="P13" s="3" t="s">
        <v>86</v>
      </c>
      <c r="Q13" s="8" t="s">
        <v>94</v>
      </c>
      <c r="R13" s="3" t="s">
        <v>86</v>
      </c>
      <c r="S13" t="s">
        <v>95</v>
      </c>
      <c r="T13" t="s">
        <v>96</v>
      </c>
      <c r="U13" t="s">
        <v>97</v>
      </c>
    </row>
    <row r="14" spans="1:25" x14ac:dyDescent="0.3">
      <c r="A14" t="s">
        <v>98</v>
      </c>
      <c r="B14" s="3" t="s">
        <v>99</v>
      </c>
      <c r="C14" t="s">
        <v>98</v>
      </c>
      <c r="D14" s="3" t="s">
        <v>99</v>
      </c>
      <c r="E14" t="s">
        <v>98</v>
      </c>
      <c r="F14" s="3" t="s">
        <v>99</v>
      </c>
      <c r="G14" t="s">
        <v>98</v>
      </c>
      <c r="H14" s="3" t="s">
        <v>99</v>
      </c>
      <c r="I14" t="s">
        <v>98</v>
      </c>
      <c r="J14" s="3"/>
      <c r="L14" s="3"/>
      <c r="N14" s="3"/>
      <c r="T14" t="s">
        <v>100</v>
      </c>
    </row>
    <row r="15" spans="1:25" x14ac:dyDescent="0.3">
      <c r="A15" t="s">
        <v>98</v>
      </c>
      <c r="B15" s="3" t="s">
        <v>99</v>
      </c>
      <c r="C15" t="s">
        <v>98</v>
      </c>
      <c r="D15" s="3" t="s">
        <v>99</v>
      </c>
      <c r="E15" t="s">
        <v>98</v>
      </c>
      <c r="F15" s="3" t="s">
        <v>99</v>
      </c>
      <c r="G15" t="s">
        <v>98</v>
      </c>
      <c r="H15" s="3" t="s">
        <v>99</v>
      </c>
      <c r="I15" t="s">
        <v>98</v>
      </c>
      <c r="J15" s="3"/>
      <c r="L15" s="3"/>
      <c r="N15" s="3" t="s">
        <v>86</v>
      </c>
      <c r="O15" t="s">
        <v>101</v>
      </c>
      <c r="T15" t="s">
        <v>102</v>
      </c>
    </row>
    <row r="16" spans="1:25" x14ac:dyDescent="0.3">
      <c r="A16" t="s">
        <v>101</v>
      </c>
      <c r="B16" s="3" t="s">
        <v>86</v>
      </c>
      <c r="C16" t="s">
        <v>103</v>
      </c>
      <c r="J16" s="3"/>
      <c r="L16" s="3"/>
      <c r="N16" s="3"/>
      <c r="T16" t="s">
        <v>102</v>
      </c>
    </row>
    <row r="17" spans="1:24" x14ac:dyDescent="0.3">
      <c r="J17" s="3"/>
      <c r="L17" s="3"/>
      <c r="N17" s="3"/>
    </row>
    <row r="18" spans="1:24" x14ac:dyDescent="0.3">
      <c r="A18" t="s">
        <v>91</v>
      </c>
      <c r="B18" s="3" t="s">
        <v>86</v>
      </c>
      <c r="C18" t="s">
        <v>92</v>
      </c>
      <c r="D18" s="3" t="s">
        <v>86</v>
      </c>
      <c r="E18" t="s">
        <v>104</v>
      </c>
      <c r="F18" s="3" t="s">
        <v>86</v>
      </c>
      <c r="G18" t="s">
        <v>105</v>
      </c>
      <c r="H18" s="3" t="s">
        <v>86</v>
      </c>
      <c r="I18" t="s">
        <v>95</v>
      </c>
      <c r="J18" s="3" t="s">
        <v>86</v>
      </c>
      <c r="K18" s="8" t="s">
        <v>106</v>
      </c>
      <c r="T18" t="s">
        <v>107</v>
      </c>
    </row>
    <row r="19" spans="1:24" x14ac:dyDescent="0.3">
      <c r="A19" t="s">
        <v>98</v>
      </c>
      <c r="B19" s="3" t="s">
        <v>99</v>
      </c>
      <c r="C19" t="s">
        <v>98</v>
      </c>
      <c r="T19" t="s">
        <v>100</v>
      </c>
    </row>
    <row r="20" spans="1:24" x14ac:dyDescent="0.3">
      <c r="A20" t="s">
        <v>98</v>
      </c>
      <c r="B20" s="3" t="s">
        <v>99</v>
      </c>
      <c r="C20" t="s">
        <v>98</v>
      </c>
      <c r="D20" s="3" t="s">
        <v>86</v>
      </c>
      <c r="E20" t="s">
        <v>101</v>
      </c>
      <c r="T20" t="s">
        <v>108</v>
      </c>
      <c r="U20" t="s">
        <v>102</v>
      </c>
    </row>
    <row r="21" spans="1:24" x14ac:dyDescent="0.3">
      <c r="A21" t="s">
        <v>101</v>
      </c>
      <c r="B21" s="3" t="s">
        <v>109</v>
      </c>
      <c r="C21" t="s">
        <v>103</v>
      </c>
      <c r="T21" t="s">
        <v>108</v>
      </c>
    </row>
    <row r="23" spans="1:24" x14ac:dyDescent="0.3">
      <c r="A23" t="s">
        <v>104</v>
      </c>
      <c r="B23" s="3" t="s">
        <v>86</v>
      </c>
      <c r="C23" t="s">
        <v>105</v>
      </c>
      <c r="D23" s="3" t="s">
        <v>86</v>
      </c>
      <c r="E23" t="s">
        <v>110</v>
      </c>
      <c r="F23" s="3" t="s">
        <v>86</v>
      </c>
      <c r="G23" t="s">
        <v>111</v>
      </c>
      <c r="H23" s="3" t="s">
        <v>86</v>
      </c>
      <c r="I23" s="8" t="s">
        <v>106</v>
      </c>
      <c r="J23" s="3" t="s">
        <v>86</v>
      </c>
      <c r="K23" t="s">
        <v>112</v>
      </c>
      <c r="T23" t="s">
        <v>113</v>
      </c>
      <c r="U23" t="s">
        <v>114</v>
      </c>
    </row>
    <row r="24" spans="1:24" x14ac:dyDescent="0.3">
      <c r="A24" t="s">
        <v>98</v>
      </c>
      <c r="B24" s="3" t="s">
        <v>99</v>
      </c>
      <c r="C24" t="s">
        <v>98</v>
      </c>
      <c r="T24" t="s">
        <v>100</v>
      </c>
    </row>
    <row r="25" spans="1:24" x14ac:dyDescent="0.3">
      <c r="A25" t="s">
        <v>98</v>
      </c>
      <c r="B25" s="3" t="s">
        <v>99</v>
      </c>
      <c r="C25" t="s">
        <v>98</v>
      </c>
      <c r="D25" s="3" t="s">
        <v>86</v>
      </c>
      <c r="E25" t="s">
        <v>101</v>
      </c>
      <c r="T25" t="s">
        <v>115</v>
      </c>
      <c r="U25" t="s">
        <v>116</v>
      </c>
      <c r="V25" t="s">
        <v>108</v>
      </c>
      <c r="W25" t="s">
        <v>102</v>
      </c>
    </row>
    <row r="26" spans="1:24" x14ac:dyDescent="0.3">
      <c r="A26" t="s">
        <v>101</v>
      </c>
      <c r="B26" s="3" t="s">
        <v>109</v>
      </c>
      <c r="C26" t="s">
        <v>117</v>
      </c>
      <c r="T26" t="s">
        <v>115</v>
      </c>
    </row>
    <row r="27" spans="1:24" x14ac:dyDescent="0.3">
      <c r="A27" t="s">
        <v>101</v>
      </c>
      <c r="B27" s="3" t="s">
        <v>109</v>
      </c>
      <c r="C27" t="s">
        <v>118</v>
      </c>
      <c r="T27" t="s">
        <v>116</v>
      </c>
    </row>
    <row r="29" spans="1:24" x14ac:dyDescent="0.3">
      <c r="A29" t="s">
        <v>110</v>
      </c>
      <c r="B29" s="3" t="s">
        <v>86</v>
      </c>
      <c r="C29" t="s">
        <v>111</v>
      </c>
      <c r="D29" s="3" t="s">
        <v>86</v>
      </c>
      <c r="E29" t="s">
        <v>119</v>
      </c>
      <c r="F29" s="3" t="s">
        <v>86</v>
      </c>
      <c r="G29" t="s">
        <v>120</v>
      </c>
      <c r="H29" s="3" t="s">
        <v>86</v>
      </c>
      <c r="I29" t="s">
        <v>121</v>
      </c>
      <c r="J29" s="3" t="s">
        <v>86</v>
      </c>
      <c r="K29" t="s">
        <v>122</v>
      </c>
      <c r="L29" s="3" t="s">
        <v>86</v>
      </c>
      <c r="M29" s="8" t="s">
        <v>112</v>
      </c>
      <c r="N29" s="3" t="s">
        <v>86</v>
      </c>
      <c r="O29" t="s">
        <v>119</v>
      </c>
      <c r="P29" s="3" t="s">
        <v>86</v>
      </c>
      <c r="Q29" t="s">
        <v>121</v>
      </c>
      <c r="T29" t="s">
        <v>123</v>
      </c>
    </row>
    <row r="30" spans="1:24" x14ac:dyDescent="0.3">
      <c r="A30" t="s">
        <v>98</v>
      </c>
      <c r="B30" s="3" t="s">
        <v>99</v>
      </c>
      <c r="C30" t="s">
        <v>98</v>
      </c>
      <c r="J30" s="3"/>
      <c r="T30" t="s">
        <v>100</v>
      </c>
    </row>
    <row r="31" spans="1:24" x14ac:dyDescent="0.3">
      <c r="A31" t="s">
        <v>98</v>
      </c>
      <c r="B31" s="3" t="s">
        <v>99</v>
      </c>
      <c r="C31" t="s">
        <v>98</v>
      </c>
      <c r="D31" s="3" t="s">
        <v>86</v>
      </c>
      <c r="E31" t="s">
        <v>101</v>
      </c>
      <c r="J31" s="3"/>
      <c r="T31" t="s">
        <v>124</v>
      </c>
      <c r="U31" t="s">
        <v>125</v>
      </c>
      <c r="V31" t="s">
        <v>115</v>
      </c>
      <c r="W31" t="s">
        <v>116</v>
      </c>
      <c r="X31" t="s">
        <v>108</v>
      </c>
    </row>
    <row r="32" spans="1:24" x14ac:dyDescent="0.3">
      <c r="A32" t="s">
        <v>101</v>
      </c>
      <c r="B32" s="3" t="s">
        <v>109</v>
      </c>
      <c r="C32" t="s">
        <v>117</v>
      </c>
      <c r="T32" t="s">
        <v>124</v>
      </c>
    </row>
    <row r="34" spans="1:24" x14ac:dyDescent="0.3">
      <c r="A34" t="s">
        <v>110</v>
      </c>
      <c r="B34" s="3" t="s">
        <v>86</v>
      </c>
      <c r="C34" t="s">
        <v>111</v>
      </c>
      <c r="D34" s="3" t="s">
        <v>86</v>
      </c>
      <c r="E34" t="s">
        <v>126</v>
      </c>
      <c r="F34" s="3" t="s">
        <v>86</v>
      </c>
      <c r="G34" t="s">
        <v>127</v>
      </c>
      <c r="H34" s="3" t="s">
        <v>86</v>
      </c>
      <c r="I34" t="s">
        <v>128</v>
      </c>
      <c r="J34" s="3" t="s">
        <v>86</v>
      </c>
      <c r="K34" t="s">
        <v>129</v>
      </c>
      <c r="L34" s="3" t="s">
        <v>86</v>
      </c>
      <c r="M34" s="8" t="s">
        <v>112</v>
      </c>
      <c r="N34" s="3" t="s">
        <v>86</v>
      </c>
      <c r="O34" s="8" t="s">
        <v>126</v>
      </c>
      <c r="P34" s="3" t="s">
        <v>86</v>
      </c>
      <c r="Q34" t="s">
        <v>128</v>
      </c>
      <c r="T34" t="s">
        <v>130</v>
      </c>
    </row>
    <row r="35" spans="1:24" x14ac:dyDescent="0.3">
      <c r="A35" t="s">
        <v>98</v>
      </c>
      <c r="B35" s="3" t="s">
        <v>99</v>
      </c>
      <c r="C35" t="s">
        <v>98</v>
      </c>
      <c r="J35" s="3"/>
      <c r="T35" t="s">
        <v>100</v>
      </c>
    </row>
    <row r="36" spans="1:24" x14ac:dyDescent="0.3">
      <c r="A36" t="s">
        <v>98</v>
      </c>
      <c r="B36" s="3" t="s">
        <v>99</v>
      </c>
      <c r="C36" t="s">
        <v>98</v>
      </c>
      <c r="D36" s="3" t="s">
        <v>86</v>
      </c>
      <c r="E36" t="s">
        <v>101</v>
      </c>
      <c r="J36" s="3"/>
      <c r="T36" t="s">
        <v>124</v>
      </c>
      <c r="U36" t="s">
        <v>125</v>
      </c>
      <c r="V36" t="s">
        <v>115</v>
      </c>
      <c r="W36" t="s">
        <v>116</v>
      </c>
      <c r="X36" t="s">
        <v>108</v>
      </c>
    </row>
    <row r="37" spans="1:24" x14ac:dyDescent="0.3">
      <c r="A37" t="s">
        <v>101</v>
      </c>
      <c r="B37" s="3" t="s">
        <v>109</v>
      </c>
      <c r="C37" t="s">
        <v>118</v>
      </c>
      <c r="T37" t="s">
        <v>125</v>
      </c>
    </row>
    <row r="39" spans="1:24" x14ac:dyDescent="0.3">
      <c r="A39" s="6" t="s">
        <v>131</v>
      </c>
      <c r="B39" s="7"/>
      <c r="C39" s="6"/>
      <c r="D39" s="7"/>
      <c r="E39" s="6"/>
      <c r="F39" s="7"/>
      <c r="G39" s="6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1" spans="1:24" x14ac:dyDescent="0.3">
      <c r="A41" t="s">
        <v>132</v>
      </c>
      <c r="B41" s="3" t="s">
        <v>86</v>
      </c>
      <c r="C41" t="s">
        <v>133</v>
      </c>
      <c r="D41" s="3" t="s">
        <v>86</v>
      </c>
      <c r="E41" t="s">
        <v>134</v>
      </c>
      <c r="F41" s="3" t="s">
        <v>86</v>
      </c>
      <c r="G41" t="s">
        <v>135</v>
      </c>
      <c r="H41" s="3" t="s">
        <v>86</v>
      </c>
      <c r="I41" t="s">
        <v>136</v>
      </c>
      <c r="J41" s="3" t="s">
        <v>86</v>
      </c>
      <c r="K41" t="s">
        <v>137</v>
      </c>
      <c r="L41" s="3" t="s">
        <v>86</v>
      </c>
      <c r="M41" s="8" t="s">
        <v>138</v>
      </c>
      <c r="N41" s="3" t="s">
        <v>86</v>
      </c>
      <c r="O41" t="s">
        <v>139</v>
      </c>
      <c r="P41" s="3" t="s">
        <v>86</v>
      </c>
      <c r="Q41" t="s">
        <v>140</v>
      </c>
      <c r="T41" t="s">
        <v>141</v>
      </c>
    </row>
    <row r="42" spans="1:24" x14ac:dyDescent="0.3">
      <c r="A42" t="s">
        <v>98</v>
      </c>
      <c r="B42" s="3" t="s">
        <v>99</v>
      </c>
      <c r="C42" t="s">
        <v>98</v>
      </c>
      <c r="D42" s="3" t="s">
        <v>99</v>
      </c>
      <c r="E42" t="s">
        <v>98</v>
      </c>
      <c r="F42" s="3" t="s">
        <v>99</v>
      </c>
      <c r="G42" t="s">
        <v>98</v>
      </c>
      <c r="J42" s="3"/>
      <c r="T42" t="s">
        <v>100</v>
      </c>
    </row>
    <row r="43" spans="1:24" x14ac:dyDescent="0.3">
      <c r="A43" t="s">
        <v>98</v>
      </c>
      <c r="B43" s="3" t="s">
        <v>99</v>
      </c>
      <c r="C43" t="s">
        <v>98</v>
      </c>
      <c r="D43" s="3" t="s">
        <v>99</v>
      </c>
      <c r="E43" t="s">
        <v>98</v>
      </c>
      <c r="F43" s="3" t="s">
        <v>99</v>
      </c>
      <c r="G43" t="s">
        <v>98</v>
      </c>
      <c r="H43" s="3" t="s">
        <v>86</v>
      </c>
      <c r="I43" t="s">
        <v>101</v>
      </c>
      <c r="J43" s="3"/>
      <c r="T43" t="s">
        <v>142</v>
      </c>
      <c r="U43" t="s">
        <v>143</v>
      </c>
      <c r="V43" t="s">
        <v>144</v>
      </c>
      <c r="W43" t="s">
        <v>115</v>
      </c>
      <c r="X43" t="s">
        <v>116</v>
      </c>
    </row>
    <row r="44" spans="1:24" x14ac:dyDescent="0.3">
      <c r="A44" t="s">
        <v>145</v>
      </c>
      <c r="B44" s="3" t="s">
        <v>109</v>
      </c>
      <c r="C44" t="s">
        <v>117</v>
      </c>
      <c r="T44" t="s">
        <v>142</v>
      </c>
    </row>
    <row r="46" spans="1:24" x14ac:dyDescent="0.3">
      <c r="A46" t="s">
        <v>136</v>
      </c>
      <c r="B46" s="3" t="s">
        <v>86</v>
      </c>
      <c r="C46" t="s">
        <v>137</v>
      </c>
      <c r="D46" s="3" t="s">
        <v>86</v>
      </c>
      <c r="E46" t="s">
        <v>146</v>
      </c>
      <c r="F46" s="3" t="s">
        <v>86</v>
      </c>
      <c r="G46" t="s">
        <v>147</v>
      </c>
      <c r="H46" s="3" t="s">
        <v>86</v>
      </c>
      <c r="I46" t="s">
        <v>140</v>
      </c>
      <c r="J46" s="3" t="s">
        <v>86</v>
      </c>
      <c r="K46" t="s">
        <v>148</v>
      </c>
      <c r="T46" t="s">
        <v>149</v>
      </c>
    </row>
    <row r="47" spans="1:24" x14ac:dyDescent="0.3">
      <c r="A47" t="s">
        <v>98</v>
      </c>
      <c r="B47" s="3" t="s">
        <v>99</v>
      </c>
      <c r="C47" t="s">
        <v>98</v>
      </c>
      <c r="T47" t="s">
        <v>150</v>
      </c>
    </row>
    <row r="48" spans="1:24" x14ac:dyDescent="0.3">
      <c r="A48" t="s">
        <v>98</v>
      </c>
      <c r="B48" s="3" t="s">
        <v>99</v>
      </c>
      <c r="C48" t="s">
        <v>98</v>
      </c>
      <c r="D48" s="3" t="s">
        <v>86</v>
      </c>
      <c r="E48" t="s">
        <v>145</v>
      </c>
      <c r="T48" t="s">
        <v>151</v>
      </c>
      <c r="U48" t="s">
        <v>142</v>
      </c>
      <c r="V48" t="s">
        <v>143</v>
      </c>
    </row>
    <row r="49" spans="1:22" x14ac:dyDescent="0.3">
      <c r="A49" t="s">
        <v>145</v>
      </c>
      <c r="B49" s="3" t="s">
        <v>109</v>
      </c>
      <c r="C49" t="s">
        <v>117</v>
      </c>
      <c r="T49" t="s">
        <v>151</v>
      </c>
    </row>
    <row r="51" spans="1:22" x14ac:dyDescent="0.3">
      <c r="A51" t="s">
        <v>146</v>
      </c>
      <c r="B51" s="3" t="s">
        <v>86</v>
      </c>
      <c r="C51" t="s">
        <v>147</v>
      </c>
      <c r="D51" s="3" t="s">
        <v>109</v>
      </c>
      <c r="E51" t="s">
        <v>152</v>
      </c>
      <c r="F51" s="3" t="s">
        <v>109</v>
      </c>
      <c r="G51" t="s">
        <v>153</v>
      </c>
      <c r="H51" s="3" t="s">
        <v>86</v>
      </c>
      <c r="I51" t="s">
        <v>148</v>
      </c>
      <c r="J51" s="3" t="s">
        <v>109</v>
      </c>
      <c r="K51" t="s">
        <v>154</v>
      </c>
      <c r="T51" t="s">
        <v>155</v>
      </c>
    </row>
    <row r="52" spans="1:22" x14ac:dyDescent="0.3">
      <c r="A52" t="s">
        <v>98</v>
      </c>
      <c r="B52" s="3" t="s">
        <v>99</v>
      </c>
      <c r="C52" t="s">
        <v>98</v>
      </c>
      <c r="T52" t="s">
        <v>150</v>
      </c>
    </row>
    <row r="53" spans="1:22" x14ac:dyDescent="0.3">
      <c r="A53" t="s">
        <v>98</v>
      </c>
      <c r="B53" s="3" t="s">
        <v>99</v>
      </c>
      <c r="C53" t="s">
        <v>98</v>
      </c>
      <c r="D53" s="3" t="s">
        <v>86</v>
      </c>
      <c r="E53" t="s">
        <v>145</v>
      </c>
      <c r="T53" t="s">
        <v>156</v>
      </c>
      <c r="U53" t="s">
        <v>157</v>
      </c>
      <c r="V53" t="s">
        <v>158</v>
      </c>
    </row>
    <row r="54" spans="1:22" x14ac:dyDescent="0.3">
      <c r="A54" t="s">
        <v>145</v>
      </c>
      <c r="B54" s="3" t="s">
        <v>109</v>
      </c>
      <c r="C54" t="s">
        <v>117</v>
      </c>
      <c r="T54" t="s">
        <v>156</v>
      </c>
    </row>
    <row r="56" spans="1:22" x14ac:dyDescent="0.3">
      <c r="A56" t="s">
        <v>152</v>
      </c>
      <c r="B56" s="3" t="s">
        <v>109</v>
      </c>
      <c r="C56" t="s">
        <v>153</v>
      </c>
      <c r="D56" s="3" t="s">
        <v>86</v>
      </c>
      <c r="E56" t="s">
        <v>159</v>
      </c>
      <c r="F56" s="3" t="s">
        <v>86</v>
      </c>
      <c r="G56" t="s">
        <v>160</v>
      </c>
      <c r="H56" s="3" t="s">
        <v>109</v>
      </c>
      <c r="I56" t="s">
        <v>154</v>
      </c>
      <c r="J56" s="3" t="s">
        <v>86</v>
      </c>
      <c r="K56" t="s">
        <v>161</v>
      </c>
      <c r="T56" t="s">
        <v>162</v>
      </c>
    </row>
    <row r="57" spans="1:22" x14ac:dyDescent="0.3">
      <c r="A57" t="s">
        <v>98</v>
      </c>
      <c r="B57" s="3" t="s">
        <v>99</v>
      </c>
      <c r="C57" t="s">
        <v>98</v>
      </c>
      <c r="T57" t="s">
        <v>150</v>
      </c>
    </row>
    <row r="58" spans="1:22" x14ac:dyDescent="0.3">
      <c r="A58" t="s">
        <v>98</v>
      </c>
      <c r="B58" s="3" t="s">
        <v>99</v>
      </c>
      <c r="C58" t="s">
        <v>98</v>
      </c>
      <c r="D58" s="3" t="s">
        <v>86</v>
      </c>
      <c r="E58" t="s">
        <v>145</v>
      </c>
      <c r="T58" t="s">
        <v>163</v>
      </c>
      <c r="U58" t="s">
        <v>156</v>
      </c>
      <c r="V58" t="s">
        <v>157</v>
      </c>
    </row>
    <row r="59" spans="1:22" x14ac:dyDescent="0.3">
      <c r="A59" t="s">
        <v>117</v>
      </c>
      <c r="T59" t="s">
        <v>163</v>
      </c>
    </row>
    <row r="61" spans="1:22" x14ac:dyDescent="0.3">
      <c r="A61" t="s">
        <v>159</v>
      </c>
      <c r="B61" s="3" t="s">
        <v>86</v>
      </c>
      <c r="C61" t="s">
        <v>160</v>
      </c>
      <c r="D61" s="3" t="s">
        <v>86</v>
      </c>
      <c r="E61" t="s">
        <v>164</v>
      </c>
      <c r="F61" s="3" t="s">
        <v>86</v>
      </c>
      <c r="G61" t="s">
        <v>165</v>
      </c>
      <c r="H61" s="3" t="s">
        <v>86</v>
      </c>
      <c r="I61" t="s">
        <v>166</v>
      </c>
      <c r="J61" s="3" t="s">
        <v>86</v>
      </c>
      <c r="K61" t="s">
        <v>167</v>
      </c>
      <c r="L61" s="3" t="s">
        <v>86</v>
      </c>
      <c r="M61" t="s">
        <v>161</v>
      </c>
      <c r="N61" s="3" t="s">
        <v>86</v>
      </c>
      <c r="O61" t="s">
        <v>168</v>
      </c>
      <c r="P61" s="3" t="s">
        <v>86</v>
      </c>
      <c r="Q61" t="s">
        <v>169</v>
      </c>
      <c r="T61" t="s">
        <v>170</v>
      </c>
    </row>
    <row r="62" spans="1:22" x14ac:dyDescent="0.3">
      <c r="A62" t="s">
        <v>98</v>
      </c>
      <c r="B62" s="3" t="s">
        <v>99</v>
      </c>
      <c r="C62" t="s">
        <v>98</v>
      </c>
      <c r="D62" s="3" t="s">
        <v>99</v>
      </c>
      <c r="E62" t="s">
        <v>98</v>
      </c>
      <c r="F62" s="3" t="s">
        <v>99</v>
      </c>
      <c r="G62" t="s">
        <v>98</v>
      </c>
      <c r="J62" s="3"/>
      <c r="L62" s="3"/>
      <c r="M62" s="2"/>
      <c r="T62" t="s">
        <v>150</v>
      </c>
    </row>
    <row r="63" spans="1:22" x14ac:dyDescent="0.3">
      <c r="A63" t="s">
        <v>98</v>
      </c>
      <c r="B63" s="3" t="s">
        <v>99</v>
      </c>
      <c r="C63" t="s">
        <v>98</v>
      </c>
      <c r="D63" s="3" t="s">
        <v>99</v>
      </c>
      <c r="E63" t="s">
        <v>98</v>
      </c>
      <c r="F63" s="3" t="s">
        <v>99</v>
      </c>
      <c r="G63" t="s">
        <v>98</v>
      </c>
      <c r="H63" s="3" t="s">
        <v>86</v>
      </c>
      <c r="I63" t="s">
        <v>145</v>
      </c>
      <c r="T63" t="s">
        <v>171</v>
      </c>
      <c r="U63" t="s">
        <v>163</v>
      </c>
      <c r="V63" t="s">
        <v>156</v>
      </c>
    </row>
    <row r="64" spans="1:22" x14ac:dyDescent="0.3">
      <c r="A64" t="s">
        <v>117</v>
      </c>
      <c r="T64" t="s">
        <v>171</v>
      </c>
    </row>
    <row r="66" spans="1:22" x14ac:dyDescent="0.3">
      <c r="A66" t="s">
        <v>166</v>
      </c>
      <c r="B66" s="3" t="s">
        <v>86</v>
      </c>
      <c r="C66" t="s">
        <v>167</v>
      </c>
      <c r="D66" s="3" t="s">
        <v>86</v>
      </c>
      <c r="E66" s="11" t="s">
        <v>172</v>
      </c>
      <c r="F66" s="17" t="s">
        <v>86</v>
      </c>
      <c r="G66" s="11" t="s">
        <v>173</v>
      </c>
      <c r="H66" s="3" t="s">
        <v>86</v>
      </c>
      <c r="I66" t="s">
        <v>169</v>
      </c>
      <c r="J66" s="3" t="s">
        <v>86</v>
      </c>
      <c r="K66" s="11" t="s">
        <v>174</v>
      </c>
      <c r="T66" t="s">
        <v>175</v>
      </c>
    </row>
    <row r="67" spans="1:22" x14ac:dyDescent="0.3">
      <c r="A67" t="s">
        <v>98</v>
      </c>
      <c r="B67" s="3" t="s">
        <v>99</v>
      </c>
      <c r="C67" t="s">
        <v>98</v>
      </c>
      <c r="D67" s="3" t="s">
        <v>99</v>
      </c>
      <c r="E67" s="2" t="s">
        <v>176</v>
      </c>
      <c r="T67" t="s">
        <v>177</v>
      </c>
      <c r="U67" t="s">
        <v>171</v>
      </c>
      <c r="V67" t="s">
        <v>163</v>
      </c>
    </row>
    <row r="68" spans="1:22" x14ac:dyDescent="0.3">
      <c r="A68" t="s">
        <v>117</v>
      </c>
      <c r="T68" t="s">
        <v>177</v>
      </c>
    </row>
    <row r="69" spans="1:22" x14ac:dyDescent="0.3">
      <c r="A69" s="11"/>
      <c r="B69" s="17"/>
      <c r="C69" s="11"/>
      <c r="D69" s="17"/>
      <c r="E69" s="11"/>
      <c r="F69" s="17"/>
      <c r="G69" s="11"/>
      <c r="H69" s="17"/>
      <c r="I69" s="11"/>
    </row>
    <row r="70" spans="1:22" x14ac:dyDescent="0.3">
      <c r="A70" s="11" t="s">
        <v>172</v>
      </c>
      <c r="B70" s="17" t="s">
        <v>86</v>
      </c>
      <c r="C70" s="11" t="s">
        <v>173</v>
      </c>
      <c r="D70" s="17" t="s">
        <v>86</v>
      </c>
      <c r="E70" s="11" t="s">
        <v>178</v>
      </c>
      <c r="F70" s="17" t="s">
        <v>86</v>
      </c>
      <c r="G70" s="11" t="s">
        <v>179</v>
      </c>
      <c r="H70" s="17" t="s">
        <v>86</v>
      </c>
      <c r="I70" s="11" t="s">
        <v>174</v>
      </c>
      <c r="J70" s="17" t="s">
        <v>86</v>
      </c>
      <c r="K70" s="11" t="s">
        <v>180</v>
      </c>
      <c r="T70" t="s">
        <v>181</v>
      </c>
    </row>
    <row r="71" spans="1:22" x14ac:dyDescent="0.3">
      <c r="A71" s="11" t="s">
        <v>98</v>
      </c>
      <c r="B71" s="17" t="s">
        <v>99</v>
      </c>
      <c r="C71" s="11" t="s">
        <v>98</v>
      </c>
      <c r="D71" s="17" t="s">
        <v>99</v>
      </c>
      <c r="E71" s="18" t="s">
        <v>176</v>
      </c>
      <c r="F71" s="17"/>
      <c r="G71" s="11"/>
      <c r="T71" t="s">
        <v>182</v>
      </c>
      <c r="U71" t="s">
        <v>177</v>
      </c>
      <c r="V71" t="s">
        <v>171</v>
      </c>
    </row>
    <row r="72" spans="1:22" x14ac:dyDescent="0.3">
      <c r="A72" s="11" t="s">
        <v>117</v>
      </c>
      <c r="B72" s="17"/>
      <c r="C72" s="11"/>
      <c r="D72" s="17"/>
      <c r="E72" s="11"/>
      <c r="F72" s="17"/>
      <c r="G72" s="11"/>
      <c r="H72" s="17"/>
      <c r="I72" s="11"/>
      <c r="T72" t="s">
        <v>182</v>
      </c>
    </row>
    <row r="73" spans="1:22" x14ac:dyDescent="0.3">
      <c r="A73" s="11"/>
      <c r="B73" s="17"/>
      <c r="C73" s="11"/>
      <c r="D73" s="17"/>
      <c r="E73" s="11"/>
      <c r="F73" s="17"/>
      <c r="G73" s="11"/>
      <c r="H73" s="17"/>
      <c r="I73" s="11"/>
    </row>
    <row r="74" spans="1:22" x14ac:dyDescent="0.3">
      <c r="A74" s="11" t="s">
        <v>178</v>
      </c>
      <c r="B74" s="17" t="s">
        <v>86</v>
      </c>
      <c r="C74" s="11" t="s">
        <v>179</v>
      </c>
      <c r="D74" s="17" t="s">
        <v>86</v>
      </c>
      <c r="E74" s="11" t="s">
        <v>172</v>
      </c>
      <c r="F74" s="17" t="s">
        <v>86</v>
      </c>
      <c r="G74" s="11" t="s">
        <v>173</v>
      </c>
      <c r="H74" s="17" t="s">
        <v>86</v>
      </c>
      <c r="I74" s="11" t="s">
        <v>180</v>
      </c>
      <c r="J74" s="17" t="s">
        <v>86</v>
      </c>
      <c r="K74" s="11" t="s">
        <v>174</v>
      </c>
      <c r="T74" t="s">
        <v>183</v>
      </c>
    </row>
    <row r="75" spans="1:22" x14ac:dyDescent="0.3">
      <c r="A75" s="11" t="s">
        <v>98</v>
      </c>
      <c r="B75" s="17" t="s">
        <v>99</v>
      </c>
      <c r="C75" s="11" t="s">
        <v>98</v>
      </c>
      <c r="D75" s="17" t="s">
        <v>99</v>
      </c>
      <c r="E75" s="18" t="s">
        <v>176</v>
      </c>
      <c r="F75" s="17"/>
      <c r="G75" s="11"/>
      <c r="H75" s="17"/>
      <c r="I75" s="18"/>
      <c r="T75" t="s">
        <v>184</v>
      </c>
      <c r="U75" t="s">
        <v>182</v>
      </c>
      <c r="V75" t="s">
        <v>177</v>
      </c>
    </row>
    <row r="76" spans="1:22" x14ac:dyDescent="0.3">
      <c r="A76" s="11" t="s">
        <v>117</v>
      </c>
      <c r="B76" s="17"/>
      <c r="C76" s="11"/>
      <c r="D76" s="17"/>
      <c r="E76" s="11"/>
      <c r="F76" s="17"/>
      <c r="G76" s="11"/>
      <c r="H76" s="17"/>
      <c r="I76" s="11"/>
      <c r="T76" t="s">
        <v>184</v>
      </c>
    </row>
    <row r="77" spans="1:22" x14ac:dyDescent="0.3">
      <c r="A77" s="11"/>
      <c r="B77" s="17"/>
      <c r="C77" s="11"/>
      <c r="D77" s="17"/>
      <c r="E77" s="11"/>
      <c r="F77" s="17"/>
      <c r="G77" s="11"/>
      <c r="H77" s="17"/>
      <c r="I77" s="11"/>
    </row>
    <row r="78" spans="1:22" x14ac:dyDescent="0.3">
      <c r="A78" s="11" t="s">
        <v>185</v>
      </c>
      <c r="B78" s="17" t="s">
        <v>86</v>
      </c>
      <c r="C78" s="11" t="s">
        <v>186</v>
      </c>
      <c r="D78" s="17" t="s">
        <v>86</v>
      </c>
      <c r="E78" s="11" t="s">
        <v>187</v>
      </c>
      <c r="F78" s="17" t="s">
        <v>86</v>
      </c>
      <c r="G78" s="11" t="s">
        <v>188</v>
      </c>
      <c r="H78" s="17" t="s">
        <v>86</v>
      </c>
      <c r="I78" s="11" t="s">
        <v>189</v>
      </c>
      <c r="J78" s="17" t="s">
        <v>86</v>
      </c>
      <c r="K78" s="11" t="s">
        <v>190</v>
      </c>
      <c r="T78" t="s">
        <v>191</v>
      </c>
    </row>
    <row r="79" spans="1:22" x14ac:dyDescent="0.3">
      <c r="A79" s="11" t="s">
        <v>98</v>
      </c>
      <c r="B79" s="17" t="s">
        <v>99</v>
      </c>
      <c r="C79" s="11" t="s">
        <v>98</v>
      </c>
      <c r="D79" s="17" t="s">
        <v>99</v>
      </c>
      <c r="E79" s="18" t="s">
        <v>176</v>
      </c>
      <c r="F79" s="17"/>
      <c r="G79" s="11"/>
      <c r="T79" t="s">
        <v>192</v>
      </c>
      <c r="U79" t="s">
        <v>184</v>
      </c>
      <c r="V79" t="s">
        <v>182</v>
      </c>
    </row>
    <row r="80" spans="1:22" x14ac:dyDescent="0.3">
      <c r="A80" s="11" t="s">
        <v>117</v>
      </c>
      <c r="B80" s="17"/>
      <c r="C80" s="11"/>
      <c r="D80" s="17"/>
      <c r="E80" s="11"/>
      <c r="F80" s="17"/>
      <c r="G80" s="11"/>
      <c r="H80" s="17"/>
      <c r="I80" s="11"/>
      <c r="T80" t="s">
        <v>192</v>
      </c>
    </row>
    <row r="81" spans="1:24" x14ac:dyDescent="0.3">
      <c r="A81" s="11"/>
      <c r="B81" s="17"/>
      <c r="C81" s="11"/>
      <c r="D81" s="17"/>
      <c r="E81" s="11"/>
      <c r="F81" s="17"/>
      <c r="G81" s="11"/>
      <c r="H81" s="17"/>
      <c r="I81" s="11"/>
    </row>
    <row r="82" spans="1:24" x14ac:dyDescent="0.3">
      <c r="A82" s="11" t="s">
        <v>187</v>
      </c>
      <c r="B82" s="17" t="s">
        <v>86</v>
      </c>
      <c r="C82" s="11" t="s">
        <v>188</v>
      </c>
      <c r="D82" s="17" t="s">
        <v>86</v>
      </c>
      <c r="E82" s="11" t="s">
        <v>193</v>
      </c>
      <c r="F82" s="17" t="s">
        <v>86</v>
      </c>
      <c r="G82" s="11" t="s">
        <v>194</v>
      </c>
      <c r="H82" s="17" t="s">
        <v>86</v>
      </c>
      <c r="I82" s="11" t="s">
        <v>190</v>
      </c>
      <c r="J82" s="17" t="s">
        <v>86</v>
      </c>
      <c r="K82" s="11" t="s">
        <v>195</v>
      </c>
      <c r="T82" t="s">
        <v>196</v>
      </c>
    </row>
    <row r="83" spans="1:24" x14ac:dyDescent="0.3">
      <c r="A83" s="11" t="s">
        <v>98</v>
      </c>
      <c r="B83" s="17" t="s">
        <v>99</v>
      </c>
      <c r="C83" s="11" t="s">
        <v>98</v>
      </c>
      <c r="D83" s="17" t="s">
        <v>99</v>
      </c>
      <c r="E83" s="18" t="s">
        <v>176</v>
      </c>
      <c r="F83" s="17"/>
      <c r="G83" s="11"/>
      <c r="T83" t="s">
        <v>197</v>
      </c>
      <c r="U83" t="s">
        <v>192</v>
      </c>
      <c r="V83" t="s">
        <v>184</v>
      </c>
    </row>
    <row r="84" spans="1:24" x14ac:dyDescent="0.3">
      <c r="A84" s="11" t="s">
        <v>117</v>
      </c>
      <c r="B84" s="17"/>
      <c r="C84" s="11"/>
      <c r="D84" s="17"/>
      <c r="E84" s="11"/>
      <c r="F84" s="17"/>
      <c r="G84" s="11"/>
      <c r="H84" s="17"/>
      <c r="I84" s="11"/>
      <c r="T84" t="s">
        <v>197</v>
      </c>
    </row>
    <row r="85" spans="1:24" x14ac:dyDescent="0.3">
      <c r="A85" s="11"/>
      <c r="B85" s="17"/>
      <c r="C85" s="11"/>
      <c r="D85" s="17"/>
      <c r="E85" s="11"/>
      <c r="F85" s="17"/>
      <c r="G85" s="11"/>
      <c r="H85" s="17"/>
      <c r="I85" s="11"/>
    </row>
    <row r="86" spans="1:24" x14ac:dyDescent="0.3">
      <c r="A86" s="11" t="s">
        <v>193</v>
      </c>
      <c r="B86" s="17" t="s">
        <v>86</v>
      </c>
      <c r="C86" s="11" t="s">
        <v>194</v>
      </c>
      <c r="D86" s="17" t="s">
        <v>86</v>
      </c>
      <c r="E86" s="19" t="s">
        <v>198</v>
      </c>
      <c r="F86" s="17" t="s">
        <v>86</v>
      </c>
      <c r="G86" s="8" t="s">
        <v>195</v>
      </c>
      <c r="H86" s="17"/>
      <c r="I86" s="11"/>
      <c r="T86" t="s">
        <v>199</v>
      </c>
    </row>
    <row r="87" spans="1:24" x14ac:dyDescent="0.3">
      <c r="A87" s="11" t="s">
        <v>98</v>
      </c>
      <c r="B87" s="17" t="s">
        <v>99</v>
      </c>
      <c r="C87" s="11" t="s">
        <v>98</v>
      </c>
      <c r="D87" s="3" t="s">
        <v>99</v>
      </c>
      <c r="E87" s="18" t="s">
        <v>200</v>
      </c>
      <c r="F87" s="17" t="s">
        <v>99</v>
      </c>
      <c r="G87" s="18" t="s">
        <v>176</v>
      </c>
      <c r="H87" s="17"/>
      <c r="I87" s="11"/>
      <c r="T87" t="s">
        <v>201</v>
      </c>
      <c r="U87" t="s">
        <v>197</v>
      </c>
      <c r="V87" t="s">
        <v>192</v>
      </c>
    </row>
    <row r="88" spans="1:24" x14ac:dyDescent="0.3">
      <c r="A88" s="11" t="s">
        <v>117</v>
      </c>
      <c r="B88" s="17"/>
      <c r="C88" s="11"/>
      <c r="D88" s="17"/>
      <c r="E88" s="11"/>
      <c r="F88" s="17"/>
      <c r="G88" s="11"/>
      <c r="H88" s="17"/>
      <c r="I88" s="11"/>
      <c r="T88" t="s">
        <v>201</v>
      </c>
    </row>
    <row r="90" spans="1:24" x14ac:dyDescent="0.3">
      <c r="A90" s="6" t="s">
        <v>202</v>
      </c>
      <c r="B90" s="7"/>
      <c r="C90" s="6"/>
      <c r="D90" s="7"/>
      <c r="E90" s="6"/>
      <c r="F90" s="7"/>
      <c r="G90" s="6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2" spans="1:24" x14ac:dyDescent="0.3">
      <c r="A92" t="s">
        <v>203</v>
      </c>
      <c r="B92" s="3" t="s">
        <v>86</v>
      </c>
      <c r="C92" t="s">
        <v>204</v>
      </c>
      <c r="D92" s="3" t="s">
        <v>86</v>
      </c>
      <c r="E92" t="s">
        <v>205</v>
      </c>
      <c r="F92" s="3" t="s">
        <v>86</v>
      </c>
      <c r="G92" t="s">
        <v>206</v>
      </c>
      <c r="H92" s="3" t="s">
        <v>86</v>
      </c>
      <c r="I92" t="s">
        <v>207</v>
      </c>
      <c r="J92" s="3" t="s">
        <v>86</v>
      </c>
      <c r="K92" t="s">
        <v>208</v>
      </c>
      <c r="L92" s="3" t="s">
        <v>86</v>
      </c>
      <c r="M92" t="s">
        <v>209</v>
      </c>
      <c r="N92" s="3" t="s">
        <v>86</v>
      </c>
      <c r="O92" t="s">
        <v>210</v>
      </c>
      <c r="P92" s="3" t="s">
        <v>86</v>
      </c>
      <c r="Q92" s="8" t="s">
        <v>211</v>
      </c>
      <c r="T92" t="s">
        <v>212</v>
      </c>
    </row>
    <row r="93" spans="1:24" x14ac:dyDescent="0.3">
      <c r="A93" t="s">
        <v>98</v>
      </c>
      <c r="B93" s="3" t="s">
        <v>99</v>
      </c>
      <c r="C93" t="s">
        <v>98</v>
      </c>
      <c r="D93" s="3" t="s">
        <v>99</v>
      </c>
      <c r="E93" t="s">
        <v>98</v>
      </c>
      <c r="F93" s="3" t="s">
        <v>99</v>
      </c>
      <c r="G93" t="s">
        <v>98</v>
      </c>
      <c r="I93" s="8"/>
      <c r="J93" s="9"/>
      <c r="K93" s="8"/>
      <c r="T93" t="s">
        <v>100</v>
      </c>
    </row>
    <row r="94" spans="1:24" x14ac:dyDescent="0.3">
      <c r="A94" t="s">
        <v>98</v>
      </c>
      <c r="B94" s="3" t="s">
        <v>99</v>
      </c>
      <c r="C94" t="s">
        <v>98</v>
      </c>
      <c r="D94" s="3" t="s">
        <v>99</v>
      </c>
      <c r="E94" t="s">
        <v>98</v>
      </c>
      <c r="F94" s="3" t="s">
        <v>99</v>
      </c>
      <c r="G94" t="s">
        <v>98</v>
      </c>
      <c r="H94" s="3" t="s">
        <v>86</v>
      </c>
      <c r="I94" t="s">
        <v>101</v>
      </c>
      <c r="J94" s="9"/>
      <c r="K94" s="8"/>
      <c r="T94" t="s">
        <v>213</v>
      </c>
      <c r="U94" t="s">
        <v>125</v>
      </c>
      <c r="V94" t="s">
        <v>124</v>
      </c>
      <c r="W94" t="s">
        <v>115</v>
      </c>
      <c r="X94" t="s">
        <v>116</v>
      </c>
    </row>
    <row r="95" spans="1:24" x14ac:dyDescent="0.3">
      <c r="A95" t="s">
        <v>117</v>
      </c>
      <c r="B95" s="3" t="s">
        <v>86</v>
      </c>
      <c r="C95" t="s">
        <v>214</v>
      </c>
      <c r="T95" t="s">
        <v>213</v>
      </c>
    </row>
    <row r="97" spans="1:25" x14ac:dyDescent="0.3">
      <c r="A97" t="s">
        <v>207</v>
      </c>
      <c r="B97" s="3" t="s">
        <v>86</v>
      </c>
      <c r="C97" t="s">
        <v>208</v>
      </c>
      <c r="D97" s="3" t="s">
        <v>86</v>
      </c>
      <c r="E97" t="s">
        <v>215</v>
      </c>
      <c r="F97" s="3" t="s">
        <v>86</v>
      </c>
      <c r="G97" t="s">
        <v>216</v>
      </c>
      <c r="H97" s="3" t="s">
        <v>86</v>
      </c>
      <c r="I97" t="s">
        <v>217</v>
      </c>
      <c r="J97" s="3" t="s">
        <v>86</v>
      </c>
      <c r="K97" t="s">
        <v>209</v>
      </c>
      <c r="T97" t="s">
        <v>218</v>
      </c>
    </row>
    <row r="98" spans="1:25" x14ac:dyDescent="0.3">
      <c r="A98" t="s">
        <v>98</v>
      </c>
      <c r="B98" s="3" t="s">
        <v>99</v>
      </c>
      <c r="C98" t="s">
        <v>98</v>
      </c>
      <c r="T98" t="s">
        <v>219</v>
      </c>
    </row>
    <row r="99" spans="1:25" x14ac:dyDescent="0.3">
      <c r="A99" t="s">
        <v>98</v>
      </c>
      <c r="B99" s="3" t="s">
        <v>99</v>
      </c>
      <c r="C99" t="s">
        <v>98</v>
      </c>
      <c r="D99" s="3" t="s">
        <v>86</v>
      </c>
      <c r="E99" t="s">
        <v>214</v>
      </c>
      <c r="T99" t="s">
        <v>220</v>
      </c>
      <c r="U99" t="s">
        <v>213</v>
      </c>
      <c r="V99" t="s">
        <v>125</v>
      </c>
    </row>
    <row r="100" spans="1:25" x14ac:dyDescent="0.3">
      <c r="A100" t="s">
        <v>117</v>
      </c>
      <c r="B100" s="3" t="s">
        <v>86</v>
      </c>
      <c r="C100" t="s">
        <v>214</v>
      </c>
      <c r="T100" t="s">
        <v>220</v>
      </c>
    </row>
    <row r="102" spans="1:25" x14ac:dyDescent="0.3">
      <c r="A102" t="s">
        <v>215</v>
      </c>
      <c r="B102" s="3" t="s">
        <v>86</v>
      </c>
      <c r="C102" t="s">
        <v>216</v>
      </c>
      <c r="D102" s="3" t="s">
        <v>86</v>
      </c>
      <c r="E102" t="s">
        <v>221</v>
      </c>
      <c r="F102" s="3" t="s">
        <v>86</v>
      </c>
      <c r="G102" t="s">
        <v>222</v>
      </c>
      <c r="H102" s="3" t="s">
        <v>86</v>
      </c>
      <c r="I102" t="s">
        <v>223</v>
      </c>
      <c r="J102" s="3" t="s">
        <v>86</v>
      </c>
      <c r="K102" t="s">
        <v>224</v>
      </c>
      <c r="L102" s="3" t="s">
        <v>86</v>
      </c>
      <c r="M102" s="8" t="s">
        <v>217</v>
      </c>
      <c r="N102" s="3" t="s">
        <v>86</v>
      </c>
      <c r="O102" t="s">
        <v>225</v>
      </c>
      <c r="P102" s="3" t="s">
        <v>86</v>
      </c>
      <c r="Q102" t="s">
        <v>226</v>
      </c>
      <c r="T102" t="s">
        <v>227</v>
      </c>
      <c r="Y102" t="s">
        <v>228</v>
      </c>
    </row>
    <row r="103" spans="1:25" x14ac:dyDescent="0.3">
      <c r="A103" t="s">
        <v>98</v>
      </c>
      <c r="B103" s="3" t="s">
        <v>99</v>
      </c>
      <c r="C103" t="s">
        <v>98</v>
      </c>
      <c r="J103" s="3"/>
      <c r="T103" t="s">
        <v>219</v>
      </c>
    </row>
    <row r="104" spans="1:25" x14ac:dyDescent="0.3">
      <c r="A104" t="s">
        <v>98</v>
      </c>
      <c r="B104" s="3" t="s">
        <v>99</v>
      </c>
      <c r="C104" t="s">
        <v>98</v>
      </c>
      <c r="J104" s="3"/>
      <c r="L104" s="3"/>
      <c r="T104" t="s">
        <v>229</v>
      </c>
      <c r="U104" t="s">
        <v>220</v>
      </c>
      <c r="V104" t="s">
        <v>213</v>
      </c>
    </row>
    <row r="105" spans="1:25" x14ac:dyDescent="0.3">
      <c r="A105" t="s">
        <v>117</v>
      </c>
      <c r="B105" s="3" t="s">
        <v>86</v>
      </c>
      <c r="C105" t="s">
        <v>214</v>
      </c>
      <c r="T105" t="s">
        <v>229</v>
      </c>
    </row>
    <row r="107" spans="1:25" x14ac:dyDescent="0.3">
      <c r="A107" t="s">
        <v>221</v>
      </c>
      <c r="B107" s="3" t="s">
        <v>86</v>
      </c>
      <c r="C107" t="s">
        <v>222</v>
      </c>
      <c r="D107" s="3" t="s">
        <v>86</v>
      </c>
      <c r="E107" t="s">
        <v>223</v>
      </c>
      <c r="F107" s="3" t="s">
        <v>86</v>
      </c>
      <c r="G107" t="s">
        <v>230</v>
      </c>
      <c r="H107" s="3" t="s">
        <v>86</v>
      </c>
      <c r="I107" s="8" t="s">
        <v>231</v>
      </c>
      <c r="J107" s="9" t="s">
        <v>86</v>
      </c>
      <c r="K107" s="8" t="s">
        <v>232</v>
      </c>
      <c r="L107" s="3" t="s">
        <v>86</v>
      </c>
      <c r="M107" t="s">
        <v>225</v>
      </c>
      <c r="N107" s="3" t="s">
        <v>86</v>
      </c>
      <c r="O107" t="s">
        <v>226</v>
      </c>
      <c r="P107" s="3" t="s">
        <v>86</v>
      </c>
      <c r="Q107" s="8" t="s">
        <v>233</v>
      </c>
      <c r="T107" t="s">
        <v>234</v>
      </c>
    </row>
    <row r="108" spans="1:25" x14ac:dyDescent="0.3">
      <c r="A108" t="s">
        <v>98</v>
      </c>
      <c r="B108" s="3" t="s">
        <v>99</v>
      </c>
      <c r="C108" t="s">
        <v>98</v>
      </c>
      <c r="D108" s="3" t="s">
        <v>99</v>
      </c>
      <c r="E108" t="s">
        <v>98</v>
      </c>
      <c r="F108" s="3" t="s">
        <v>99</v>
      </c>
      <c r="G108" t="s">
        <v>98</v>
      </c>
      <c r="I108" s="12"/>
      <c r="J108" s="3"/>
      <c r="L108" s="9"/>
      <c r="M108" s="12"/>
      <c r="T108" t="s">
        <v>219</v>
      </c>
    </row>
    <row r="109" spans="1:25" x14ac:dyDescent="0.3">
      <c r="A109" t="s">
        <v>98</v>
      </c>
      <c r="B109" s="3" t="s">
        <v>99</v>
      </c>
      <c r="C109" t="s">
        <v>98</v>
      </c>
      <c r="D109" s="3" t="s">
        <v>99</v>
      </c>
      <c r="E109" t="s">
        <v>98</v>
      </c>
      <c r="F109" s="3" t="s">
        <v>99</v>
      </c>
      <c r="G109" t="s">
        <v>98</v>
      </c>
      <c r="H109" s="3" t="s">
        <v>86</v>
      </c>
      <c r="I109" t="s">
        <v>214</v>
      </c>
      <c r="J109" s="3"/>
      <c r="L109" s="9"/>
      <c r="M109" s="12"/>
      <c r="T109" t="s">
        <v>235</v>
      </c>
      <c r="U109" t="s">
        <v>229</v>
      </c>
      <c r="V109" t="s">
        <v>220</v>
      </c>
    </row>
    <row r="110" spans="1:25" x14ac:dyDescent="0.3">
      <c r="A110" t="s">
        <v>117</v>
      </c>
      <c r="T110" t="s">
        <v>235</v>
      </c>
    </row>
    <row r="112" spans="1:25" x14ac:dyDescent="0.3">
      <c r="A112" s="8" t="s">
        <v>231</v>
      </c>
      <c r="B112" s="9" t="s">
        <v>86</v>
      </c>
      <c r="C112" s="8" t="s">
        <v>232</v>
      </c>
      <c r="D112" s="3" t="s">
        <v>86</v>
      </c>
      <c r="E112" s="8" t="s">
        <v>236</v>
      </c>
      <c r="F112" s="9" t="s">
        <v>86</v>
      </c>
      <c r="G112" s="8" t="s">
        <v>237</v>
      </c>
      <c r="H112" s="3" t="s">
        <v>86</v>
      </c>
      <c r="I112" s="8" t="s">
        <v>233</v>
      </c>
      <c r="J112" s="3" t="s">
        <v>86</v>
      </c>
      <c r="K112" s="8" t="s">
        <v>238</v>
      </c>
      <c r="T112" t="s">
        <v>239</v>
      </c>
    </row>
    <row r="113" spans="1:22" x14ac:dyDescent="0.3">
      <c r="A113" t="s">
        <v>98</v>
      </c>
      <c r="B113" s="3" t="s">
        <v>99</v>
      </c>
      <c r="C113" t="s">
        <v>98</v>
      </c>
      <c r="D113" s="3" t="s">
        <v>99</v>
      </c>
      <c r="E113" s="12" t="s">
        <v>176</v>
      </c>
      <c r="H113" s="9"/>
      <c r="T113" t="s">
        <v>240</v>
      </c>
      <c r="U113" t="s">
        <v>235</v>
      </c>
      <c r="V113" t="s">
        <v>229</v>
      </c>
    </row>
    <row r="114" spans="1:22" x14ac:dyDescent="0.3">
      <c r="A114" t="s">
        <v>117</v>
      </c>
      <c r="T114" t="s">
        <v>240</v>
      </c>
    </row>
    <row r="116" spans="1:22" x14ac:dyDescent="0.3">
      <c r="A116" s="8" t="s">
        <v>236</v>
      </c>
      <c r="B116" s="9" t="s">
        <v>86</v>
      </c>
      <c r="C116" s="8" t="s">
        <v>237</v>
      </c>
      <c r="D116" s="3" t="s">
        <v>86</v>
      </c>
      <c r="E116" t="s">
        <v>241</v>
      </c>
      <c r="F116" s="3" t="s">
        <v>86</v>
      </c>
      <c r="G116" t="s">
        <v>242</v>
      </c>
      <c r="H116" s="3" t="s">
        <v>86</v>
      </c>
      <c r="I116" s="8" t="s">
        <v>238</v>
      </c>
      <c r="J116" s="3" t="s">
        <v>86</v>
      </c>
      <c r="K116" t="s">
        <v>243</v>
      </c>
      <c r="T116" t="s">
        <v>244</v>
      </c>
    </row>
    <row r="117" spans="1:22" x14ac:dyDescent="0.3">
      <c r="A117" t="s">
        <v>98</v>
      </c>
      <c r="B117" s="3" t="s">
        <v>99</v>
      </c>
      <c r="C117" t="s">
        <v>98</v>
      </c>
      <c r="D117" s="9" t="s">
        <v>99</v>
      </c>
      <c r="E117" s="12" t="s">
        <v>176</v>
      </c>
      <c r="T117" t="s">
        <v>245</v>
      </c>
      <c r="U117" t="s">
        <v>240</v>
      </c>
      <c r="V117" t="s">
        <v>235</v>
      </c>
    </row>
    <row r="118" spans="1:22" x14ac:dyDescent="0.3">
      <c r="A118" t="s">
        <v>117</v>
      </c>
      <c r="T118" t="s">
        <v>245</v>
      </c>
    </row>
    <row r="120" spans="1:22" x14ac:dyDescent="0.3">
      <c r="A120" t="s">
        <v>241</v>
      </c>
      <c r="B120" s="3" t="s">
        <v>86</v>
      </c>
      <c r="C120" t="s">
        <v>242</v>
      </c>
      <c r="D120" s="3" t="s">
        <v>86</v>
      </c>
      <c r="E120" s="8" t="s">
        <v>246</v>
      </c>
      <c r="F120" s="9" t="s">
        <v>86</v>
      </c>
      <c r="G120" s="8" t="s">
        <v>247</v>
      </c>
      <c r="H120" s="3" t="s">
        <v>86</v>
      </c>
      <c r="I120" t="s">
        <v>243</v>
      </c>
      <c r="J120" s="3" t="s">
        <v>86</v>
      </c>
      <c r="K120" s="8" t="s">
        <v>248</v>
      </c>
      <c r="T120" t="s">
        <v>249</v>
      </c>
    </row>
    <row r="121" spans="1:22" x14ac:dyDescent="0.3">
      <c r="A121" t="s">
        <v>98</v>
      </c>
      <c r="B121" s="3" t="s">
        <v>99</v>
      </c>
      <c r="C121" t="s">
        <v>98</v>
      </c>
      <c r="D121" s="3" t="s">
        <v>99</v>
      </c>
      <c r="E121" s="12" t="s">
        <v>176</v>
      </c>
      <c r="H121" s="9"/>
      <c r="I121" s="12"/>
      <c r="T121" t="s">
        <v>250</v>
      </c>
      <c r="U121" t="s">
        <v>245</v>
      </c>
      <c r="V121" t="s">
        <v>240</v>
      </c>
    </row>
    <row r="122" spans="1:22" x14ac:dyDescent="0.3">
      <c r="A122" t="s">
        <v>117</v>
      </c>
      <c r="T122" t="s">
        <v>250</v>
      </c>
    </row>
    <row r="124" spans="1:22" x14ac:dyDescent="0.3">
      <c r="A124" s="8" t="s">
        <v>246</v>
      </c>
      <c r="B124" s="9" t="s">
        <v>86</v>
      </c>
      <c r="C124" s="8" t="s">
        <v>247</v>
      </c>
      <c r="D124" s="3" t="s">
        <v>86</v>
      </c>
      <c r="E124" t="s">
        <v>251</v>
      </c>
      <c r="F124" s="3" t="s">
        <v>86</v>
      </c>
      <c r="G124" t="s">
        <v>252</v>
      </c>
      <c r="H124" s="3" t="s">
        <v>86</v>
      </c>
      <c r="I124" s="8" t="s">
        <v>248</v>
      </c>
      <c r="J124" s="3" t="s">
        <v>86</v>
      </c>
      <c r="K124" t="s">
        <v>253</v>
      </c>
      <c r="T124" t="s">
        <v>254</v>
      </c>
    </row>
    <row r="125" spans="1:22" x14ac:dyDescent="0.3">
      <c r="A125" t="s">
        <v>98</v>
      </c>
      <c r="B125" s="3" t="s">
        <v>99</v>
      </c>
      <c r="C125" t="s">
        <v>98</v>
      </c>
      <c r="D125" s="3" t="s">
        <v>99</v>
      </c>
      <c r="E125" s="12" t="s">
        <v>176</v>
      </c>
      <c r="H125" s="9"/>
      <c r="T125" t="s">
        <v>255</v>
      </c>
      <c r="U125" t="s">
        <v>250</v>
      </c>
      <c r="V125" t="s">
        <v>245</v>
      </c>
    </row>
    <row r="126" spans="1:22" x14ac:dyDescent="0.3">
      <c r="A126" t="s">
        <v>117</v>
      </c>
      <c r="T126" t="s">
        <v>255</v>
      </c>
    </row>
    <row r="128" spans="1:22" x14ac:dyDescent="0.3">
      <c r="A128" t="s">
        <v>251</v>
      </c>
      <c r="B128" s="3" t="s">
        <v>86</v>
      </c>
      <c r="C128" t="s">
        <v>252</v>
      </c>
      <c r="D128" s="3" t="s">
        <v>86</v>
      </c>
      <c r="E128" t="s">
        <v>256</v>
      </c>
      <c r="F128" s="3" t="s">
        <v>86</v>
      </c>
      <c r="G128" t="s">
        <v>257</v>
      </c>
      <c r="H128" s="3" t="s">
        <v>86</v>
      </c>
      <c r="I128" s="8" t="s">
        <v>258</v>
      </c>
      <c r="J128" s="3" t="s">
        <v>86</v>
      </c>
      <c r="K128" t="s">
        <v>253</v>
      </c>
      <c r="L128" s="3" t="s">
        <v>86</v>
      </c>
      <c r="M128" t="s">
        <v>259</v>
      </c>
      <c r="T128" t="s">
        <v>260</v>
      </c>
    </row>
    <row r="129" spans="1:24" x14ac:dyDescent="0.3">
      <c r="A129" t="s">
        <v>98</v>
      </c>
      <c r="B129" s="3" t="s">
        <v>99</v>
      </c>
      <c r="C129" t="s">
        <v>98</v>
      </c>
      <c r="D129" s="9" t="s">
        <v>99</v>
      </c>
      <c r="E129" s="12" t="s">
        <v>176</v>
      </c>
      <c r="F129" s="12"/>
      <c r="T129" t="s">
        <v>261</v>
      </c>
      <c r="U129" t="s">
        <v>255</v>
      </c>
      <c r="V129" t="s">
        <v>250</v>
      </c>
    </row>
    <row r="130" spans="1:24" x14ac:dyDescent="0.3">
      <c r="A130" t="s">
        <v>117</v>
      </c>
      <c r="T130" t="s">
        <v>261</v>
      </c>
    </row>
    <row r="132" spans="1:24" x14ac:dyDescent="0.3">
      <c r="A132" t="s">
        <v>256</v>
      </c>
      <c r="B132" s="3" t="s">
        <v>86</v>
      </c>
      <c r="C132" t="s">
        <v>257</v>
      </c>
      <c r="D132" s="3" t="s">
        <v>86</v>
      </c>
      <c r="E132" t="s">
        <v>258</v>
      </c>
      <c r="F132" s="3" t="s">
        <v>86</v>
      </c>
      <c r="G132" t="s">
        <v>262</v>
      </c>
      <c r="H132" s="3" t="s">
        <v>86</v>
      </c>
      <c r="I132" t="s">
        <v>263</v>
      </c>
      <c r="J132" s="3" t="s">
        <v>86</v>
      </c>
      <c r="K132" t="s">
        <v>259</v>
      </c>
      <c r="L132" s="3" t="s">
        <v>86</v>
      </c>
      <c r="M132" s="8" t="s">
        <v>264</v>
      </c>
      <c r="T132" t="s">
        <v>265</v>
      </c>
    </row>
    <row r="133" spans="1:24" x14ac:dyDescent="0.3">
      <c r="A133" t="s">
        <v>98</v>
      </c>
      <c r="B133" s="3" t="s">
        <v>99</v>
      </c>
      <c r="C133" t="s">
        <v>98</v>
      </c>
      <c r="D133" s="3" t="s">
        <v>99</v>
      </c>
      <c r="E133" t="s">
        <v>98</v>
      </c>
      <c r="F133" s="9" t="s">
        <v>99</v>
      </c>
      <c r="G133" s="12" t="s">
        <v>176</v>
      </c>
      <c r="J133" s="9"/>
      <c r="K133" s="12"/>
      <c r="T133" t="s">
        <v>266</v>
      </c>
      <c r="U133" t="s">
        <v>261</v>
      </c>
      <c r="V133" t="s">
        <v>255</v>
      </c>
    </row>
    <row r="134" spans="1:24" x14ac:dyDescent="0.3">
      <c r="A134" t="s">
        <v>117</v>
      </c>
      <c r="T134" t="s">
        <v>266</v>
      </c>
    </row>
    <row r="136" spans="1:24" x14ac:dyDescent="0.3">
      <c r="A136" t="s">
        <v>262</v>
      </c>
      <c r="B136" s="3" t="s">
        <v>86</v>
      </c>
      <c r="C136" t="s">
        <v>263</v>
      </c>
      <c r="D136" s="3" t="s">
        <v>86</v>
      </c>
      <c r="E136" t="s">
        <v>267</v>
      </c>
      <c r="F136" s="3" t="s">
        <v>86</v>
      </c>
      <c r="G136" t="s">
        <v>268</v>
      </c>
      <c r="H136" s="3" t="s">
        <v>86</v>
      </c>
      <c r="I136" t="s">
        <v>262</v>
      </c>
      <c r="J136" s="3" t="s">
        <v>86</v>
      </c>
      <c r="K136" t="s">
        <v>267</v>
      </c>
      <c r="T136" t="s">
        <v>269</v>
      </c>
    </row>
    <row r="137" spans="1:24" x14ac:dyDescent="0.3">
      <c r="A137" t="s">
        <v>98</v>
      </c>
      <c r="B137" s="3" t="s">
        <v>99</v>
      </c>
      <c r="C137" t="s">
        <v>98</v>
      </c>
      <c r="D137" s="3" t="s">
        <v>99</v>
      </c>
      <c r="E137" s="12" t="s">
        <v>176</v>
      </c>
      <c r="H137" s="9"/>
      <c r="T137" t="s">
        <v>270</v>
      </c>
      <c r="U137" t="s">
        <v>266</v>
      </c>
      <c r="V137" t="s">
        <v>261</v>
      </c>
    </row>
    <row r="138" spans="1:24" x14ac:dyDescent="0.3">
      <c r="A138" t="s">
        <v>117</v>
      </c>
      <c r="T138" t="s">
        <v>270</v>
      </c>
    </row>
    <row r="140" spans="1:24" x14ac:dyDescent="0.3">
      <c r="A140" t="s">
        <v>267</v>
      </c>
      <c r="B140" s="3" t="s">
        <v>86</v>
      </c>
      <c r="C140" t="s">
        <v>268</v>
      </c>
      <c r="D140" s="3" t="s">
        <v>86</v>
      </c>
      <c r="E140" s="19" t="s">
        <v>198</v>
      </c>
      <c r="F140" s="17" t="s">
        <v>86</v>
      </c>
      <c r="G140" t="s">
        <v>271</v>
      </c>
      <c r="T140" t="s">
        <v>272</v>
      </c>
    </row>
    <row r="141" spans="1:24" x14ac:dyDescent="0.3">
      <c r="A141" t="s">
        <v>98</v>
      </c>
      <c r="B141" s="3" t="s">
        <v>99</v>
      </c>
      <c r="C141" t="s">
        <v>98</v>
      </c>
      <c r="D141" s="3" t="s">
        <v>99</v>
      </c>
      <c r="E141" s="18" t="s">
        <v>200</v>
      </c>
      <c r="F141" s="17" t="s">
        <v>99</v>
      </c>
      <c r="G141" s="18" t="s">
        <v>176</v>
      </c>
      <c r="T141" t="s">
        <v>273</v>
      </c>
      <c r="U141" t="s">
        <v>270</v>
      </c>
      <c r="V141" t="s">
        <v>266</v>
      </c>
    </row>
    <row r="142" spans="1:24" x14ac:dyDescent="0.3">
      <c r="A142" t="s">
        <v>117</v>
      </c>
      <c r="T142" t="s">
        <v>273</v>
      </c>
    </row>
    <row r="144" spans="1:24" x14ac:dyDescent="0.3">
      <c r="A144" s="6" t="s">
        <v>274</v>
      </c>
      <c r="B144" s="7"/>
      <c r="C144" s="6"/>
      <c r="D144" s="7"/>
      <c r="E144" s="6"/>
      <c r="F144" s="7"/>
      <c r="G144" s="6"/>
      <c r="H144" s="7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6" spans="1:20" x14ac:dyDescent="0.3">
      <c r="A146" t="s">
        <v>275</v>
      </c>
      <c r="B146" s="3" t="s">
        <v>86</v>
      </c>
      <c r="C146" t="s">
        <v>276</v>
      </c>
      <c r="T146" t="s">
        <v>277</v>
      </c>
    </row>
    <row r="147" spans="1:20" x14ac:dyDescent="0.3">
      <c r="A147" t="s">
        <v>278</v>
      </c>
      <c r="B147" s="3" t="s">
        <v>99</v>
      </c>
      <c r="C147" t="s">
        <v>279</v>
      </c>
      <c r="T147" t="s">
        <v>280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0" sqref="A20"/>
    </sheetView>
  </sheetViews>
  <sheetFormatPr defaultColWidth="11" defaultRowHeight="15.6" x14ac:dyDescent="0.3"/>
  <cols>
    <col min="1" max="1" width="81.59765625" customWidth="1"/>
  </cols>
  <sheetData>
    <row r="1" spans="1:1" ht="18" x14ac:dyDescent="0.35">
      <c r="A1" s="21" t="s">
        <v>281</v>
      </c>
    </row>
    <row r="3" spans="1:1" x14ac:dyDescent="0.3">
      <c r="A3" t="s">
        <v>282</v>
      </c>
    </row>
    <row r="4" spans="1:1" x14ac:dyDescent="0.3">
      <c r="A4" t="s">
        <v>283</v>
      </c>
    </row>
    <row r="5" spans="1:1" x14ac:dyDescent="0.3">
      <c r="A5" t="s">
        <v>284</v>
      </c>
    </row>
    <row r="6" spans="1:1" x14ac:dyDescent="0.3">
      <c r="A6" t="s">
        <v>285</v>
      </c>
    </row>
    <row r="7" spans="1:1" x14ac:dyDescent="0.3">
      <c r="A7" t="s">
        <v>286</v>
      </c>
    </row>
    <row r="9" spans="1:1" ht="18" x14ac:dyDescent="0.35">
      <c r="A9" s="21" t="s">
        <v>287</v>
      </c>
    </row>
    <row r="11" spans="1:1" x14ac:dyDescent="0.3">
      <c r="A11" t="s">
        <v>288</v>
      </c>
    </row>
    <row r="12" spans="1:1" x14ac:dyDescent="0.3">
      <c r="A12" t="s">
        <v>289</v>
      </c>
    </row>
    <row r="13" spans="1:1" x14ac:dyDescent="0.3">
      <c r="A13" t="s">
        <v>290</v>
      </c>
    </row>
    <row r="15" spans="1:1" ht="18" x14ac:dyDescent="0.35">
      <c r="A15" s="21" t="s">
        <v>291</v>
      </c>
    </row>
    <row r="17" spans="1:1" x14ac:dyDescent="0.3">
      <c r="A17" t="s">
        <v>292</v>
      </c>
    </row>
    <row r="18" spans="1:1" x14ac:dyDescent="0.3">
      <c r="A18" t="s">
        <v>293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C1" workbookViewId="0">
      <selection activeCell="I26" sqref="I26:K27"/>
    </sheetView>
  </sheetViews>
  <sheetFormatPr defaultColWidth="11" defaultRowHeight="15.6" x14ac:dyDescent="0.3"/>
  <cols>
    <col min="1" max="1" width="39.8984375" bestFit="1" customWidth="1"/>
    <col min="2" max="2" width="11.3984375" bestFit="1" customWidth="1"/>
    <col min="3" max="3" width="11" bestFit="1" customWidth="1"/>
    <col min="4" max="4" width="27.09765625" bestFit="1" customWidth="1"/>
    <col min="5" max="5" width="16.09765625" bestFit="1" customWidth="1"/>
    <col min="7" max="7" width="30.59765625" style="13" customWidth="1"/>
    <col min="8" max="8" width="11" style="20"/>
    <col min="9" max="9" width="17.69921875" bestFit="1" customWidth="1"/>
    <col min="10" max="10" width="16.59765625" bestFit="1" customWidth="1"/>
    <col min="11" max="11" width="13.59765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294</v>
      </c>
      <c r="G1" s="14" t="s">
        <v>295</v>
      </c>
      <c r="H1" s="14" t="s">
        <v>296</v>
      </c>
      <c r="I1" s="14" t="s">
        <v>2045</v>
      </c>
      <c r="J1" s="14" t="s">
        <v>2046</v>
      </c>
      <c r="K1" s="14" t="s">
        <v>2047</v>
      </c>
    </row>
    <row r="2" spans="1:11" x14ac:dyDescent="0.3">
      <c r="I2" s="53"/>
      <c r="J2" s="53"/>
      <c r="K2" s="53"/>
    </row>
    <row r="3" spans="1:11" x14ac:dyDescent="0.3">
      <c r="A3" t="s">
        <v>297</v>
      </c>
      <c r="B3" s="10"/>
      <c r="C3" s="10"/>
      <c r="D3" t="s">
        <v>10</v>
      </c>
      <c r="E3" t="s">
        <v>298</v>
      </c>
      <c r="G3" s="15">
        <v>2</v>
      </c>
      <c r="H3" s="24"/>
      <c r="I3" s="53">
        <v>0.5</v>
      </c>
      <c r="J3" s="53">
        <f>I3*0.85</f>
        <v>0.42499999999999999</v>
      </c>
      <c r="K3" s="53">
        <f>I3/2</f>
        <v>0.25</v>
      </c>
    </row>
    <row r="4" spans="1:11" x14ac:dyDescent="0.3">
      <c r="A4" t="s">
        <v>299</v>
      </c>
      <c r="B4" s="10"/>
      <c r="C4" s="10"/>
      <c r="D4" t="s">
        <v>10</v>
      </c>
      <c r="E4" t="s">
        <v>298</v>
      </c>
      <c r="G4" s="15">
        <v>3</v>
      </c>
      <c r="H4" s="24"/>
      <c r="I4" s="53">
        <v>1.5</v>
      </c>
      <c r="J4" s="53">
        <f t="shared" ref="J4:J17" si="0">I4*0.85</f>
        <v>1.2749999999999999</v>
      </c>
      <c r="K4" s="53">
        <f t="shared" ref="K4:K9" si="1">I4/2</f>
        <v>0.75</v>
      </c>
    </row>
    <row r="5" spans="1:11" x14ac:dyDescent="0.3">
      <c r="A5" t="s">
        <v>300</v>
      </c>
      <c r="B5" s="10"/>
      <c r="C5" s="10"/>
      <c r="D5" t="s">
        <v>10</v>
      </c>
      <c r="E5" t="s">
        <v>298</v>
      </c>
      <c r="G5" s="15">
        <v>4</v>
      </c>
      <c r="H5" s="24"/>
      <c r="I5" s="53">
        <v>1.5</v>
      </c>
      <c r="J5" s="53">
        <f t="shared" si="0"/>
        <v>1.2749999999999999</v>
      </c>
      <c r="K5" s="53">
        <f t="shared" si="1"/>
        <v>0.75</v>
      </c>
    </row>
    <row r="6" spans="1:11" x14ac:dyDescent="0.3">
      <c r="A6" t="s">
        <v>301</v>
      </c>
      <c r="B6" s="10"/>
      <c r="C6" s="10"/>
      <c r="D6" t="s">
        <v>10</v>
      </c>
      <c r="E6" t="s">
        <v>298</v>
      </c>
      <c r="G6" s="15">
        <v>8</v>
      </c>
      <c r="H6" s="24"/>
      <c r="I6" s="53">
        <v>0.8</v>
      </c>
      <c r="J6" s="53">
        <f t="shared" si="0"/>
        <v>0.68</v>
      </c>
      <c r="K6" s="53">
        <f t="shared" si="1"/>
        <v>0.4</v>
      </c>
    </row>
    <row r="7" spans="1:11" x14ac:dyDescent="0.3">
      <c r="A7" t="s">
        <v>302</v>
      </c>
      <c r="B7" s="10"/>
      <c r="C7" s="10"/>
      <c r="D7" t="s">
        <v>10</v>
      </c>
      <c r="E7" t="s">
        <v>298</v>
      </c>
      <c r="G7" s="15">
        <v>7</v>
      </c>
      <c r="H7" s="24"/>
      <c r="I7" s="53">
        <v>0.8</v>
      </c>
      <c r="J7" s="53">
        <f t="shared" si="0"/>
        <v>0.68</v>
      </c>
      <c r="K7" s="53">
        <f t="shared" si="1"/>
        <v>0.4</v>
      </c>
    </row>
    <row r="8" spans="1:11" x14ac:dyDescent="0.3">
      <c r="A8" t="s">
        <v>303</v>
      </c>
      <c r="B8" s="10"/>
      <c r="C8" s="10"/>
      <c r="D8" t="s">
        <v>10</v>
      </c>
      <c r="E8" t="s">
        <v>298</v>
      </c>
      <c r="G8" s="15">
        <v>6</v>
      </c>
      <c r="H8" s="24"/>
      <c r="I8" s="53">
        <v>0.5</v>
      </c>
      <c r="J8" s="53">
        <f t="shared" si="0"/>
        <v>0.42499999999999999</v>
      </c>
      <c r="K8" s="53">
        <f t="shared" si="1"/>
        <v>0.25</v>
      </c>
    </row>
    <row r="9" spans="1:11" x14ac:dyDescent="0.3">
      <c r="A9" t="s">
        <v>304</v>
      </c>
      <c r="B9" s="10"/>
      <c r="C9" s="10"/>
      <c r="D9" t="s">
        <v>10</v>
      </c>
      <c r="E9" t="s">
        <v>298</v>
      </c>
      <c r="G9" s="15">
        <v>9</v>
      </c>
      <c r="H9" s="24"/>
      <c r="I9" s="53">
        <v>0.8</v>
      </c>
      <c r="J9" s="53">
        <f t="shared" si="0"/>
        <v>0.68</v>
      </c>
      <c r="K9" s="53">
        <f t="shared" si="1"/>
        <v>0.4</v>
      </c>
    </row>
    <row r="10" spans="1:11" x14ac:dyDescent="0.3">
      <c r="I10" s="53"/>
      <c r="J10" s="53"/>
      <c r="K10" s="53"/>
    </row>
    <row r="11" spans="1:11" x14ac:dyDescent="0.3">
      <c r="A11" t="s">
        <v>305</v>
      </c>
      <c r="B11" s="10"/>
      <c r="C11" s="10"/>
      <c r="D11" t="s">
        <v>54</v>
      </c>
      <c r="E11" t="s">
        <v>298</v>
      </c>
      <c r="G11" s="15">
        <v>19</v>
      </c>
      <c r="H11" s="24"/>
      <c r="I11" s="53">
        <v>0.9</v>
      </c>
      <c r="J11" s="53">
        <f t="shared" si="0"/>
        <v>0.76500000000000001</v>
      </c>
      <c r="K11" s="53">
        <f t="shared" ref="K11:K13" si="2">I11/2</f>
        <v>0.45</v>
      </c>
    </row>
    <row r="12" spans="1:11" x14ac:dyDescent="0.3">
      <c r="A12" t="s">
        <v>306</v>
      </c>
      <c r="B12" s="10"/>
      <c r="C12" s="10"/>
      <c r="D12" t="s">
        <v>54</v>
      </c>
      <c r="E12" t="s">
        <v>298</v>
      </c>
      <c r="G12" s="15">
        <v>20</v>
      </c>
      <c r="H12" s="24"/>
      <c r="I12" s="53">
        <v>0.5</v>
      </c>
      <c r="J12" s="53">
        <f t="shared" si="0"/>
        <v>0.42499999999999999</v>
      </c>
      <c r="K12" s="53">
        <f t="shared" si="2"/>
        <v>0.25</v>
      </c>
    </row>
    <row r="13" spans="1:11" x14ac:dyDescent="0.3">
      <c r="A13" t="s">
        <v>307</v>
      </c>
      <c r="B13" s="10"/>
      <c r="C13" s="10"/>
      <c r="D13" t="s">
        <v>54</v>
      </c>
      <c r="E13" t="s">
        <v>298</v>
      </c>
      <c r="G13" s="24">
        <v>21</v>
      </c>
      <c r="H13" s="24"/>
      <c r="I13" s="53">
        <v>0.3</v>
      </c>
      <c r="J13" s="53">
        <f t="shared" si="0"/>
        <v>0.255</v>
      </c>
      <c r="K13" s="53">
        <f t="shared" si="2"/>
        <v>0.15</v>
      </c>
    </row>
    <row r="14" spans="1:11" x14ac:dyDescent="0.3">
      <c r="I14" s="53"/>
      <c r="J14" s="53"/>
      <c r="K14" s="53"/>
    </row>
    <row r="15" spans="1:11" x14ac:dyDescent="0.3">
      <c r="A15" t="s">
        <v>308</v>
      </c>
      <c r="B15" s="10"/>
      <c r="C15" s="10"/>
      <c r="D15" t="s">
        <v>65</v>
      </c>
      <c r="E15" t="s">
        <v>298</v>
      </c>
      <c r="G15" s="24">
        <v>15</v>
      </c>
      <c r="H15" s="24"/>
      <c r="I15" s="53">
        <v>0.9</v>
      </c>
      <c r="J15" s="53">
        <f t="shared" si="0"/>
        <v>0.76500000000000001</v>
      </c>
      <c r="K15" s="53">
        <f t="shared" ref="K15:K17" si="3">I15/2</f>
        <v>0.45</v>
      </c>
    </row>
    <row r="16" spans="1:11" x14ac:dyDescent="0.3">
      <c r="A16" t="s">
        <v>309</v>
      </c>
      <c r="B16" s="10"/>
      <c r="C16" s="10"/>
      <c r="D16" t="s">
        <v>65</v>
      </c>
      <c r="E16" t="s">
        <v>298</v>
      </c>
      <c r="G16" s="24">
        <v>16</v>
      </c>
      <c r="H16" s="24"/>
      <c r="I16" s="53">
        <v>0.5</v>
      </c>
      <c r="J16" s="53">
        <f t="shared" si="0"/>
        <v>0.42499999999999999</v>
      </c>
      <c r="K16" s="53">
        <f t="shared" si="3"/>
        <v>0.25</v>
      </c>
    </row>
    <row r="17" spans="1:11" x14ac:dyDescent="0.3">
      <c r="A17" t="s">
        <v>310</v>
      </c>
      <c r="B17" s="10"/>
      <c r="C17" s="10"/>
      <c r="D17" t="s">
        <v>65</v>
      </c>
      <c r="E17" t="s">
        <v>298</v>
      </c>
      <c r="G17" s="24">
        <v>17</v>
      </c>
      <c r="H17" s="24"/>
      <c r="I17" s="53">
        <v>0.3</v>
      </c>
      <c r="J17" s="53">
        <f t="shared" si="0"/>
        <v>0.255</v>
      </c>
      <c r="K17" s="53">
        <f t="shared" si="3"/>
        <v>0.15</v>
      </c>
    </row>
    <row r="18" spans="1:11" x14ac:dyDescent="0.3">
      <c r="I18" s="53"/>
      <c r="J18" s="53"/>
      <c r="K18" s="53"/>
    </row>
    <row r="19" spans="1:11" x14ac:dyDescent="0.3">
      <c r="A19" t="s">
        <v>311</v>
      </c>
      <c r="B19" s="75"/>
      <c r="C19" s="75"/>
      <c r="D19" s="74" t="s">
        <v>312</v>
      </c>
      <c r="E19" s="74" t="s">
        <v>312</v>
      </c>
      <c r="F19" s="72" t="s">
        <v>313</v>
      </c>
      <c r="G19" s="72">
        <v>5</v>
      </c>
      <c r="H19" s="73">
        <v>1</v>
      </c>
      <c r="I19" s="53">
        <v>2.8</v>
      </c>
      <c r="J19" s="53">
        <v>2.7</v>
      </c>
      <c r="K19" s="53"/>
    </row>
    <row r="20" spans="1:11" x14ac:dyDescent="0.3">
      <c r="A20" t="s">
        <v>314</v>
      </c>
      <c r="B20" s="75"/>
      <c r="C20" s="75"/>
      <c r="D20" s="74"/>
      <c r="E20" s="74"/>
      <c r="F20" s="72"/>
      <c r="G20" s="72"/>
      <c r="H20" s="73"/>
      <c r="I20" s="53">
        <v>0.75</v>
      </c>
      <c r="J20" s="53">
        <v>0.7</v>
      </c>
      <c r="K20" s="53"/>
    </row>
    <row r="21" spans="1:11" x14ac:dyDescent="0.3">
      <c r="A21" t="s">
        <v>315</v>
      </c>
      <c r="B21" s="22"/>
      <c r="C21" s="22"/>
      <c r="D21" s="74"/>
      <c r="E21" s="74"/>
      <c r="F21" s="23"/>
      <c r="G21" s="23">
        <v>11</v>
      </c>
      <c r="H21" s="24">
        <v>2</v>
      </c>
      <c r="I21" s="53">
        <v>0.75</v>
      </c>
      <c r="J21" s="53">
        <v>0.7</v>
      </c>
      <c r="K21" s="53"/>
    </row>
    <row r="22" spans="1:11" x14ac:dyDescent="0.3">
      <c r="A22" t="s">
        <v>316</v>
      </c>
      <c r="B22" s="75"/>
      <c r="C22" s="75"/>
      <c r="D22" s="74"/>
      <c r="E22" s="74"/>
      <c r="F22" s="72" t="s">
        <v>313</v>
      </c>
      <c r="G22" s="72">
        <v>13</v>
      </c>
      <c r="H22" s="72">
        <v>3</v>
      </c>
      <c r="I22" s="53">
        <v>0.55000000000000004</v>
      </c>
      <c r="J22" s="53">
        <v>0.45</v>
      </c>
      <c r="K22" s="53"/>
    </row>
    <row r="23" spans="1:11" x14ac:dyDescent="0.3">
      <c r="A23" t="s">
        <v>317</v>
      </c>
      <c r="B23" s="75"/>
      <c r="C23" s="75"/>
      <c r="D23" s="74"/>
      <c r="E23" s="74"/>
      <c r="F23" s="72"/>
      <c r="G23" s="72"/>
      <c r="H23" s="72"/>
      <c r="I23" s="53">
        <v>0.55000000000000004</v>
      </c>
      <c r="J23" s="53">
        <v>0.45</v>
      </c>
      <c r="K23" s="53"/>
    </row>
    <row r="24" spans="1:11" x14ac:dyDescent="0.3">
      <c r="A24" t="s">
        <v>318</v>
      </c>
      <c r="B24" s="16"/>
      <c r="C24" s="16"/>
      <c r="D24" s="74"/>
      <c r="E24" s="74"/>
      <c r="G24" s="24">
        <v>18</v>
      </c>
      <c r="H24" s="24">
        <v>5</v>
      </c>
      <c r="I24" s="53"/>
      <c r="J24" s="53"/>
      <c r="K24" s="53"/>
    </row>
    <row r="25" spans="1:11" x14ac:dyDescent="0.3">
      <c r="A25" t="s">
        <v>319</v>
      </c>
      <c r="B25" s="16"/>
      <c r="C25" s="16"/>
      <c r="D25" s="74"/>
      <c r="E25" s="74"/>
      <c r="G25" s="24">
        <v>14</v>
      </c>
      <c r="H25" s="24">
        <v>4</v>
      </c>
      <c r="I25" s="53"/>
      <c r="J25" s="53"/>
      <c r="K25" s="53"/>
    </row>
    <row r="26" spans="1:11" x14ac:dyDescent="0.3">
      <c r="I26" s="53">
        <v>0</v>
      </c>
      <c r="J26" s="53">
        <v>0</v>
      </c>
      <c r="K26" s="53">
        <v>0</v>
      </c>
    </row>
    <row r="27" spans="1:11" x14ac:dyDescent="0.3">
      <c r="I27" s="53">
        <v>0</v>
      </c>
      <c r="J27" s="53">
        <v>0</v>
      </c>
      <c r="K27" s="53">
        <v>0</v>
      </c>
    </row>
    <row r="28" spans="1:11" x14ac:dyDescent="0.3">
      <c r="A28" t="s">
        <v>320</v>
      </c>
      <c r="G28" s="24">
        <v>1</v>
      </c>
      <c r="H28" s="24"/>
    </row>
    <row r="29" spans="1:11" x14ac:dyDescent="0.3">
      <c r="A29" t="s">
        <v>321</v>
      </c>
      <c r="G29" s="24">
        <v>10</v>
      </c>
      <c r="H29" s="24"/>
    </row>
    <row r="31" spans="1:11" x14ac:dyDescent="0.3">
      <c r="A31" t="s">
        <v>322</v>
      </c>
      <c r="G31" s="24" t="s">
        <v>323</v>
      </c>
      <c r="H31" s="24"/>
    </row>
    <row r="33" spans="1:8" x14ac:dyDescent="0.3">
      <c r="A33" t="s">
        <v>324</v>
      </c>
      <c r="G33" s="24" t="s">
        <v>325</v>
      </c>
      <c r="H33" s="24" t="s">
        <v>326</v>
      </c>
    </row>
    <row r="34" spans="1:8" x14ac:dyDescent="0.3">
      <c r="A34" t="s">
        <v>327</v>
      </c>
      <c r="G34" s="24" t="s">
        <v>328</v>
      </c>
      <c r="H34" s="24" t="s">
        <v>329</v>
      </c>
    </row>
    <row r="35" spans="1:8" x14ac:dyDescent="0.3">
      <c r="G35" s="24"/>
      <c r="H35" s="24"/>
    </row>
    <row r="36" spans="1:8" x14ac:dyDescent="0.3">
      <c r="A36" t="s">
        <v>330</v>
      </c>
      <c r="G36" s="24" t="s">
        <v>331</v>
      </c>
      <c r="H36" s="24" t="s">
        <v>332</v>
      </c>
    </row>
    <row r="37" spans="1:8" x14ac:dyDescent="0.3">
      <c r="A37" t="s">
        <v>333</v>
      </c>
      <c r="G37" s="24" t="s">
        <v>334</v>
      </c>
      <c r="H37" s="24" t="s">
        <v>335</v>
      </c>
    </row>
    <row r="38" spans="1:8" x14ac:dyDescent="0.3">
      <c r="G38" s="24"/>
      <c r="H38" s="24"/>
    </row>
    <row r="39" spans="1:8" x14ac:dyDescent="0.3">
      <c r="A39" t="s">
        <v>336</v>
      </c>
      <c r="G39" s="24" t="s">
        <v>337</v>
      </c>
      <c r="H39" s="24"/>
    </row>
    <row r="40" spans="1:8" x14ac:dyDescent="0.3">
      <c r="A40" t="s">
        <v>338</v>
      </c>
      <c r="G40" s="24" t="s">
        <v>339</v>
      </c>
      <c r="H40" s="24"/>
    </row>
    <row r="42" spans="1:8" x14ac:dyDescent="0.3">
      <c r="A42" t="s">
        <v>340</v>
      </c>
      <c r="G42" s="24" t="s">
        <v>341</v>
      </c>
      <c r="H42" s="24"/>
    </row>
    <row r="43" spans="1:8" x14ac:dyDescent="0.3">
      <c r="A43" t="s">
        <v>342</v>
      </c>
      <c r="G43" s="24" t="s">
        <v>343</v>
      </c>
      <c r="H43" s="24"/>
    </row>
    <row r="45" spans="1:8" x14ac:dyDescent="0.3">
      <c r="A45" t="s">
        <v>344</v>
      </c>
      <c r="G45" s="24" t="s">
        <v>341</v>
      </c>
      <c r="H45" s="24"/>
    </row>
    <row r="46" spans="1:8" x14ac:dyDescent="0.3">
      <c r="A46" t="s">
        <v>345</v>
      </c>
      <c r="G46" s="24" t="s">
        <v>343</v>
      </c>
      <c r="H46" s="24"/>
    </row>
  </sheetData>
  <mergeCells count="12">
    <mergeCell ref="B19:B20"/>
    <mergeCell ref="C19:C20"/>
    <mergeCell ref="F19:F20"/>
    <mergeCell ref="B22:B23"/>
    <mergeCell ref="C22:C23"/>
    <mergeCell ref="F22:F23"/>
    <mergeCell ref="G19:G20"/>
    <mergeCell ref="G22:G23"/>
    <mergeCell ref="H19:H20"/>
    <mergeCell ref="H22:H23"/>
    <mergeCell ref="D19:D25"/>
    <mergeCell ref="E19:E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6" x14ac:dyDescent="0.3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6" x14ac:dyDescent="0.3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28" workbookViewId="0">
      <selection activeCell="A56" sqref="A56"/>
    </sheetView>
  </sheetViews>
  <sheetFormatPr defaultColWidth="11" defaultRowHeight="15.6" x14ac:dyDescent="0.3"/>
  <cols>
    <col min="1" max="1" width="27.5" bestFit="1" customWidth="1"/>
    <col min="2" max="2" width="5.3984375" bestFit="1" customWidth="1"/>
    <col min="3" max="3" width="9.5" bestFit="1" customWidth="1"/>
    <col min="4" max="4" width="11" bestFit="1" customWidth="1"/>
  </cols>
  <sheetData>
    <row r="1" spans="1:4" s="2" customFormat="1" x14ac:dyDescent="0.3">
      <c r="A1" s="2" t="s">
        <v>346</v>
      </c>
      <c r="B1" s="2" t="s">
        <v>347</v>
      </c>
      <c r="C1" s="2" t="s">
        <v>348</v>
      </c>
      <c r="D1" s="2" t="s">
        <v>349</v>
      </c>
    </row>
    <row r="2" spans="1:4" x14ac:dyDescent="0.3">
      <c r="A2" t="s">
        <v>350</v>
      </c>
      <c r="B2">
        <v>1</v>
      </c>
      <c r="C2" t="s">
        <v>351</v>
      </c>
      <c r="D2" t="s">
        <v>352</v>
      </c>
    </row>
    <row r="3" spans="1:4" x14ac:dyDescent="0.3">
      <c r="A3" t="s">
        <v>353</v>
      </c>
      <c r="B3">
        <v>3</v>
      </c>
      <c r="C3" t="s">
        <v>351</v>
      </c>
      <c r="D3" t="s">
        <v>352</v>
      </c>
    </row>
    <row r="4" spans="1:4" x14ac:dyDescent="0.3">
      <c r="A4" t="s">
        <v>354</v>
      </c>
      <c r="B4">
        <v>1</v>
      </c>
      <c r="C4" t="s">
        <v>355</v>
      </c>
      <c r="D4" t="s">
        <v>352</v>
      </c>
    </row>
    <row r="5" spans="1:4" x14ac:dyDescent="0.3">
      <c r="A5" t="s">
        <v>356</v>
      </c>
      <c r="B5">
        <v>3</v>
      </c>
      <c r="C5" t="s">
        <v>357</v>
      </c>
      <c r="D5" t="s">
        <v>352</v>
      </c>
    </row>
    <row r="6" spans="1:4" x14ac:dyDescent="0.3">
      <c r="A6" t="s">
        <v>358</v>
      </c>
      <c r="B6">
        <v>1</v>
      </c>
      <c r="C6" t="s">
        <v>359</v>
      </c>
      <c r="D6" t="s">
        <v>352</v>
      </c>
    </row>
    <row r="7" spans="1:4" x14ac:dyDescent="0.3">
      <c r="A7" t="s">
        <v>360</v>
      </c>
      <c r="B7">
        <v>3</v>
      </c>
      <c r="C7" t="s">
        <v>359</v>
      </c>
      <c r="D7" t="s">
        <v>352</v>
      </c>
    </row>
    <row r="8" spans="1:4" x14ac:dyDescent="0.3">
      <c r="A8" t="s">
        <v>361</v>
      </c>
      <c r="B8">
        <v>3</v>
      </c>
      <c r="C8" t="s">
        <v>362</v>
      </c>
      <c r="D8" t="s">
        <v>352</v>
      </c>
    </row>
    <row r="9" spans="1:4" x14ac:dyDescent="0.3">
      <c r="A9" t="s">
        <v>363</v>
      </c>
      <c r="B9">
        <v>5</v>
      </c>
      <c r="C9" t="s">
        <v>351</v>
      </c>
      <c r="D9" t="s">
        <v>352</v>
      </c>
    </row>
    <row r="10" spans="1:4" x14ac:dyDescent="0.3">
      <c r="A10" t="s">
        <v>364</v>
      </c>
      <c r="B10">
        <v>6</v>
      </c>
      <c r="C10" t="s">
        <v>351</v>
      </c>
      <c r="D10" t="s">
        <v>352</v>
      </c>
    </row>
    <row r="11" spans="1:4" x14ac:dyDescent="0.3">
      <c r="A11" t="s">
        <v>365</v>
      </c>
      <c r="B11">
        <v>5</v>
      </c>
      <c r="C11" t="s">
        <v>355</v>
      </c>
      <c r="D11" t="s">
        <v>352</v>
      </c>
    </row>
    <row r="12" spans="1:4" x14ac:dyDescent="0.3">
      <c r="A12" t="s">
        <v>366</v>
      </c>
      <c r="B12">
        <v>6</v>
      </c>
      <c r="C12" t="s">
        <v>355</v>
      </c>
      <c r="D12" t="s">
        <v>352</v>
      </c>
    </row>
    <row r="13" spans="1:4" x14ac:dyDescent="0.3">
      <c r="A13" t="s">
        <v>367</v>
      </c>
      <c r="B13">
        <v>5</v>
      </c>
      <c r="C13" t="s">
        <v>359</v>
      </c>
      <c r="D13" t="s">
        <v>352</v>
      </c>
    </row>
    <row r="14" spans="1:4" x14ac:dyDescent="0.3">
      <c r="A14" t="s">
        <v>368</v>
      </c>
      <c r="B14">
        <v>6</v>
      </c>
      <c r="C14" t="s">
        <v>359</v>
      </c>
      <c r="D14" t="s">
        <v>352</v>
      </c>
    </row>
    <row r="15" spans="1:4" x14ac:dyDescent="0.3">
      <c r="A15" t="s">
        <v>369</v>
      </c>
      <c r="B15">
        <v>6</v>
      </c>
      <c r="C15" t="s">
        <v>370</v>
      </c>
      <c r="D15" t="s">
        <v>352</v>
      </c>
    </row>
    <row r="18" spans="1:4" x14ac:dyDescent="0.3">
      <c r="A18" t="s">
        <v>371</v>
      </c>
      <c r="B18">
        <v>1</v>
      </c>
      <c r="C18" t="s">
        <v>372</v>
      </c>
      <c r="D18" t="s">
        <v>373</v>
      </c>
    </row>
    <row r="19" spans="1:4" x14ac:dyDescent="0.3">
      <c r="A19" t="s">
        <v>374</v>
      </c>
      <c r="B19">
        <v>3</v>
      </c>
      <c r="C19" t="s">
        <v>351</v>
      </c>
      <c r="D19" t="s">
        <v>373</v>
      </c>
    </row>
    <row r="20" spans="1:4" x14ac:dyDescent="0.3">
      <c r="A20" t="s">
        <v>375</v>
      </c>
      <c r="B20">
        <v>1</v>
      </c>
      <c r="C20" t="s">
        <v>355</v>
      </c>
      <c r="D20" t="s">
        <v>373</v>
      </c>
    </row>
    <row r="21" spans="1:4" x14ac:dyDescent="0.3">
      <c r="A21" t="s">
        <v>376</v>
      </c>
      <c r="B21">
        <v>3</v>
      </c>
      <c r="C21" t="s">
        <v>355</v>
      </c>
      <c r="D21" t="s">
        <v>373</v>
      </c>
    </row>
    <row r="22" spans="1:4" x14ac:dyDescent="0.3">
      <c r="A22" t="s">
        <v>377</v>
      </c>
      <c r="B22">
        <v>1</v>
      </c>
      <c r="C22" t="s">
        <v>359</v>
      </c>
      <c r="D22" t="s">
        <v>373</v>
      </c>
    </row>
    <row r="23" spans="1:4" x14ac:dyDescent="0.3">
      <c r="A23" t="s">
        <v>378</v>
      </c>
      <c r="B23">
        <v>3</v>
      </c>
      <c r="C23" t="s">
        <v>359</v>
      </c>
      <c r="D23" t="s">
        <v>373</v>
      </c>
    </row>
    <row r="24" spans="1:4" x14ac:dyDescent="0.3">
      <c r="A24" t="s">
        <v>379</v>
      </c>
      <c r="B24">
        <v>1</v>
      </c>
      <c r="C24" t="s">
        <v>370</v>
      </c>
      <c r="D24" t="s">
        <v>373</v>
      </c>
    </row>
    <row r="25" spans="1:4" x14ac:dyDescent="0.3">
      <c r="A25" t="s">
        <v>380</v>
      </c>
      <c r="B25">
        <v>3</v>
      </c>
      <c r="C25" t="s">
        <v>370</v>
      </c>
      <c r="D25" t="s">
        <v>373</v>
      </c>
    </row>
    <row r="26" spans="1:4" x14ac:dyDescent="0.3">
      <c r="A26" t="s">
        <v>381</v>
      </c>
      <c r="B26">
        <v>1</v>
      </c>
      <c r="C26" t="s">
        <v>382</v>
      </c>
      <c r="D26" t="s">
        <v>383</v>
      </c>
    </row>
    <row r="27" spans="1:4" x14ac:dyDescent="0.3">
      <c r="A27" t="s">
        <v>384</v>
      </c>
      <c r="B27">
        <v>3</v>
      </c>
      <c r="C27" t="s">
        <v>382</v>
      </c>
      <c r="D27" t="s">
        <v>383</v>
      </c>
    </row>
    <row r="28" spans="1:4" x14ac:dyDescent="0.3">
      <c r="A28" t="s">
        <v>385</v>
      </c>
      <c r="B28">
        <v>1</v>
      </c>
      <c r="C28" t="s">
        <v>386</v>
      </c>
      <c r="D28" t="s">
        <v>383</v>
      </c>
    </row>
    <row r="29" spans="1:4" x14ac:dyDescent="0.3">
      <c r="A29" t="s">
        <v>387</v>
      </c>
      <c r="B29">
        <v>3</v>
      </c>
      <c r="C29" t="s">
        <v>386</v>
      </c>
      <c r="D29" t="s">
        <v>383</v>
      </c>
    </row>
    <row r="30" spans="1:4" x14ac:dyDescent="0.3">
      <c r="A30" t="s">
        <v>388</v>
      </c>
      <c r="B30">
        <v>5</v>
      </c>
      <c r="C30" t="s">
        <v>351</v>
      </c>
      <c r="D30" t="s">
        <v>373</v>
      </c>
    </row>
    <row r="31" spans="1:4" x14ac:dyDescent="0.3">
      <c r="A31" t="s">
        <v>389</v>
      </c>
      <c r="B31">
        <v>6</v>
      </c>
      <c r="C31" t="s">
        <v>351</v>
      </c>
      <c r="D31" t="s">
        <v>373</v>
      </c>
    </row>
    <row r="32" spans="1:4" x14ac:dyDescent="0.3">
      <c r="A32" t="s">
        <v>390</v>
      </c>
      <c r="B32">
        <v>5</v>
      </c>
      <c r="C32" t="s">
        <v>355</v>
      </c>
      <c r="D32" t="s">
        <v>373</v>
      </c>
    </row>
    <row r="33" spans="1:4" x14ac:dyDescent="0.3">
      <c r="A33" t="s">
        <v>391</v>
      </c>
      <c r="B33">
        <v>6</v>
      </c>
      <c r="C33" t="s">
        <v>355</v>
      </c>
      <c r="D33" t="s">
        <v>373</v>
      </c>
    </row>
    <row r="34" spans="1:4" x14ac:dyDescent="0.3">
      <c r="A34" t="s">
        <v>392</v>
      </c>
      <c r="B34">
        <v>5</v>
      </c>
      <c r="C34" t="s">
        <v>359</v>
      </c>
      <c r="D34" t="s">
        <v>373</v>
      </c>
    </row>
    <row r="35" spans="1:4" x14ac:dyDescent="0.3">
      <c r="A35" t="s">
        <v>393</v>
      </c>
      <c r="B35">
        <v>6</v>
      </c>
      <c r="C35" t="s">
        <v>359</v>
      </c>
      <c r="D35" t="s">
        <v>373</v>
      </c>
    </row>
    <row r="36" spans="1:4" x14ac:dyDescent="0.3">
      <c r="A36" t="s">
        <v>394</v>
      </c>
      <c r="B36">
        <v>5</v>
      </c>
      <c r="C36" t="s">
        <v>370</v>
      </c>
      <c r="D36" t="s">
        <v>373</v>
      </c>
    </row>
    <row r="37" spans="1:4" x14ac:dyDescent="0.3">
      <c r="A37" t="s">
        <v>395</v>
      </c>
      <c r="B37">
        <v>6</v>
      </c>
      <c r="C37" t="s">
        <v>370</v>
      </c>
      <c r="D37" t="s">
        <v>373</v>
      </c>
    </row>
    <row r="38" spans="1:4" x14ac:dyDescent="0.3">
      <c r="A38" t="s">
        <v>396</v>
      </c>
      <c r="B38">
        <v>5</v>
      </c>
      <c r="C38" t="s">
        <v>382</v>
      </c>
      <c r="D38" t="s">
        <v>383</v>
      </c>
    </row>
    <row r="39" spans="1:4" x14ac:dyDescent="0.3">
      <c r="A39" t="s">
        <v>397</v>
      </c>
      <c r="B39">
        <v>6</v>
      </c>
      <c r="C39" t="s">
        <v>382</v>
      </c>
      <c r="D39" t="s">
        <v>383</v>
      </c>
    </row>
    <row r="40" spans="1:4" x14ac:dyDescent="0.3">
      <c r="A40" t="s">
        <v>398</v>
      </c>
      <c r="B40">
        <v>5</v>
      </c>
      <c r="C40" t="s">
        <v>386</v>
      </c>
      <c r="D40" t="s">
        <v>383</v>
      </c>
    </row>
    <row r="41" spans="1:4" x14ac:dyDescent="0.3">
      <c r="A41" t="s">
        <v>399</v>
      </c>
      <c r="B41">
        <v>6</v>
      </c>
      <c r="C41" t="s">
        <v>386</v>
      </c>
      <c r="D41" t="s">
        <v>383</v>
      </c>
    </row>
    <row r="43" spans="1:4" x14ac:dyDescent="0.3">
      <c r="A43" t="s">
        <v>400</v>
      </c>
      <c r="B43">
        <v>1</v>
      </c>
      <c r="C43" t="s">
        <v>351</v>
      </c>
      <c r="D43" t="s">
        <v>401</v>
      </c>
    </row>
    <row r="44" spans="1:4" x14ac:dyDescent="0.3">
      <c r="A44" t="s">
        <v>402</v>
      </c>
      <c r="B44">
        <v>3</v>
      </c>
      <c r="C44" t="s">
        <v>372</v>
      </c>
      <c r="D44" t="s">
        <v>401</v>
      </c>
    </row>
    <row r="45" spans="1:4" x14ac:dyDescent="0.3">
      <c r="A45" t="s">
        <v>403</v>
      </c>
      <c r="B45">
        <v>1</v>
      </c>
      <c r="C45" t="s">
        <v>355</v>
      </c>
      <c r="D45" t="s">
        <v>401</v>
      </c>
    </row>
    <row r="46" spans="1:4" x14ac:dyDescent="0.3">
      <c r="A46" t="s">
        <v>404</v>
      </c>
      <c r="B46">
        <v>3</v>
      </c>
      <c r="C46" t="s">
        <v>355</v>
      </c>
      <c r="D46" t="s">
        <v>401</v>
      </c>
    </row>
    <row r="47" spans="1:4" x14ac:dyDescent="0.3">
      <c r="A47" t="s">
        <v>405</v>
      </c>
      <c r="B47">
        <v>1</v>
      </c>
      <c r="C47" t="s">
        <v>359</v>
      </c>
      <c r="D47" t="s">
        <v>401</v>
      </c>
    </row>
    <row r="48" spans="1:4" x14ac:dyDescent="0.3">
      <c r="A48" t="s">
        <v>406</v>
      </c>
      <c r="B48">
        <v>3</v>
      </c>
      <c r="C48" t="s">
        <v>359</v>
      </c>
      <c r="D48" t="s">
        <v>401</v>
      </c>
    </row>
    <row r="49" spans="1:4" x14ac:dyDescent="0.3">
      <c r="A49" t="s">
        <v>407</v>
      </c>
      <c r="B49">
        <v>1</v>
      </c>
      <c r="C49" t="s">
        <v>370</v>
      </c>
      <c r="D49" t="s">
        <v>401</v>
      </c>
    </row>
    <row r="50" spans="1:4" x14ac:dyDescent="0.3">
      <c r="A50" t="s">
        <v>408</v>
      </c>
      <c r="B50">
        <v>3</v>
      </c>
      <c r="C50" t="s">
        <v>362</v>
      </c>
      <c r="D50" t="s">
        <v>401</v>
      </c>
    </row>
    <row r="51" spans="1:4" x14ac:dyDescent="0.3">
      <c r="A51" t="s">
        <v>409</v>
      </c>
      <c r="B51">
        <v>1</v>
      </c>
      <c r="C51" t="s">
        <v>410</v>
      </c>
      <c r="D51" t="s">
        <v>401</v>
      </c>
    </row>
    <row r="52" spans="1:4" x14ac:dyDescent="0.3">
      <c r="A52" t="s">
        <v>411</v>
      </c>
      <c r="B52">
        <v>3</v>
      </c>
      <c r="C52" t="s">
        <v>410</v>
      </c>
      <c r="D52" t="s">
        <v>401</v>
      </c>
    </row>
    <row r="53" spans="1:4" x14ac:dyDescent="0.3">
      <c r="A53" t="s">
        <v>412</v>
      </c>
      <c r="B53">
        <v>1</v>
      </c>
      <c r="C53" t="s">
        <v>413</v>
      </c>
      <c r="D53" t="s">
        <v>401</v>
      </c>
    </row>
    <row r="54" spans="1:4" x14ac:dyDescent="0.3">
      <c r="A54" t="s">
        <v>414</v>
      </c>
      <c r="B54">
        <v>3</v>
      </c>
      <c r="C54" t="s">
        <v>413</v>
      </c>
      <c r="D54" t="s">
        <v>401</v>
      </c>
    </row>
    <row r="55" spans="1:4" x14ac:dyDescent="0.3">
      <c r="A55" t="s">
        <v>415</v>
      </c>
      <c r="B55">
        <v>1</v>
      </c>
      <c r="C55" t="s">
        <v>382</v>
      </c>
      <c r="D55" t="s">
        <v>352</v>
      </c>
    </row>
    <row r="56" spans="1:4" x14ac:dyDescent="0.3">
      <c r="A56" t="s">
        <v>416</v>
      </c>
      <c r="B56">
        <v>3</v>
      </c>
      <c r="C56" t="s">
        <v>382</v>
      </c>
      <c r="D56" t="s">
        <v>352</v>
      </c>
    </row>
    <row r="57" spans="1:4" x14ac:dyDescent="0.3">
      <c r="A57" t="s">
        <v>417</v>
      </c>
      <c r="B57">
        <v>5</v>
      </c>
      <c r="C57" t="s">
        <v>351</v>
      </c>
      <c r="D57" t="s">
        <v>401</v>
      </c>
    </row>
    <row r="58" spans="1:4" x14ac:dyDescent="0.3">
      <c r="A58" t="s">
        <v>418</v>
      </c>
      <c r="B58">
        <v>6</v>
      </c>
      <c r="C58" t="s">
        <v>351</v>
      </c>
      <c r="D58" t="s">
        <v>401</v>
      </c>
    </row>
    <row r="59" spans="1:4" x14ac:dyDescent="0.3">
      <c r="A59" t="s">
        <v>419</v>
      </c>
      <c r="B59">
        <v>5</v>
      </c>
      <c r="C59" t="s">
        <v>355</v>
      </c>
      <c r="D59" t="s">
        <v>401</v>
      </c>
    </row>
    <row r="60" spans="1:4" x14ac:dyDescent="0.3">
      <c r="A60" t="s">
        <v>420</v>
      </c>
      <c r="B60">
        <v>6</v>
      </c>
      <c r="C60" t="s">
        <v>355</v>
      </c>
      <c r="D60" t="s">
        <v>401</v>
      </c>
    </row>
    <row r="61" spans="1:4" x14ac:dyDescent="0.3">
      <c r="A61" t="s">
        <v>421</v>
      </c>
      <c r="B61">
        <v>5</v>
      </c>
      <c r="C61" t="s">
        <v>359</v>
      </c>
      <c r="D61" t="s">
        <v>401</v>
      </c>
    </row>
    <row r="62" spans="1:4" x14ac:dyDescent="0.3">
      <c r="A62" t="s">
        <v>422</v>
      </c>
      <c r="B62">
        <v>6</v>
      </c>
      <c r="C62" t="s">
        <v>359</v>
      </c>
      <c r="D62" t="s">
        <v>401</v>
      </c>
    </row>
    <row r="63" spans="1:4" x14ac:dyDescent="0.3">
      <c r="A63" t="s">
        <v>423</v>
      </c>
      <c r="B63">
        <v>5</v>
      </c>
      <c r="C63" t="s">
        <v>370</v>
      </c>
      <c r="D63" t="s">
        <v>401</v>
      </c>
    </row>
    <row r="64" spans="1:4" x14ac:dyDescent="0.3">
      <c r="A64" t="s">
        <v>424</v>
      </c>
      <c r="B64">
        <v>6</v>
      </c>
      <c r="C64" t="s">
        <v>370</v>
      </c>
      <c r="D64" t="s">
        <v>401</v>
      </c>
    </row>
    <row r="65" spans="1:4" x14ac:dyDescent="0.3">
      <c r="A65" t="s">
        <v>425</v>
      </c>
      <c r="B65">
        <v>5</v>
      </c>
      <c r="C65" t="s">
        <v>426</v>
      </c>
      <c r="D65" t="s">
        <v>401</v>
      </c>
    </row>
    <row r="66" spans="1:4" x14ac:dyDescent="0.3">
      <c r="A66" t="s">
        <v>427</v>
      </c>
      <c r="B66">
        <v>6</v>
      </c>
      <c r="C66" t="s">
        <v>426</v>
      </c>
      <c r="D66" t="s">
        <v>401</v>
      </c>
    </row>
    <row r="67" spans="1:4" x14ac:dyDescent="0.3">
      <c r="A67" t="s">
        <v>428</v>
      </c>
      <c r="B67">
        <v>5</v>
      </c>
      <c r="C67" t="s">
        <v>413</v>
      </c>
      <c r="D67" t="s">
        <v>401</v>
      </c>
    </row>
    <row r="68" spans="1:4" x14ac:dyDescent="0.3">
      <c r="A68" t="s">
        <v>429</v>
      </c>
      <c r="B68">
        <v>6</v>
      </c>
      <c r="C68" t="s">
        <v>413</v>
      </c>
      <c r="D68" t="s">
        <v>401</v>
      </c>
    </row>
    <row r="69" spans="1:4" x14ac:dyDescent="0.3">
      <c r="A69" t="s">
        <v>430</v>
      </c>
      <c r="B69">
        <v>5</v>
      </c>
      <c r="C69" t="s">
        <v>382</v>
      </c>
      <c r="D69" t="s">
        <v>352</v>
      </c>
    </row>
    <row r="70" spans="1:4" x14ac:dyDescent="0.3">
      <c r="A70" t="s">
        <v>431</v>
      </c>
      <c r="B70">
        <v>6</v>
      </c>
      <c r="C70" t="s">
        <v>382</v>
      </c>
      <c r="D70" t="s">
        <v>352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7" workbookViewId="0">
      <selection activeCell="A48" sqref="A48"/>
    </sheetView>
  </sheetViews>
  <sheetFormatPr defaultColWidth="11" defaultRowHeight="15.6" x14ac:dyDescent="0.3"/>
  <cols>
    <col min="1" max="1" width="23.59765625" bestFit="1" customWidth="1"/>
    <col min="2" max="2" width="5.5" bestFit="1" customWidth="1"/>
    <col min="3" max="4" width="9.8984375" bestFit="1" customWidth="1"/>
  </cols>
  <sheetData>
    <row r="1" spans="1:4" s="2" customFormat="1" x14ac:dyDescent="0.3">
      <c r="A1" s="2" t="s">
        <v>432</v>
      </c>
      <c r="B1" s="2" t="s">
        <v>347</v>
      </c>
      <c r="C1" s="2" t="s">
        <v>348</v>
      </c>
      <c r="D1" s="2" t="s">
        <v>349</v>
      </c>
    </row>
    <row r="2" spans="1:4" x14ac:dyDescent="0.3">
      <c r="A2" t="s">
        <v>433</v>
      </c>
      <c r="B2">
        <v>1</v>
      </c>
      <c r="C2" t="s">
        <v>434</v>
      </c>
      <c r="D2" t="s">
        <v>435</v>
      </c>
    </row>
    <row r="3" spans="1:4" x14ac:dyDescent="0.3">
      <c r="A3" t="s">
        <v>436</v>
      </c>
      <c r="B3">
        <v>2</v>
      </c>
      <c r="C3" t="s">
        <v>434</v>
      </c>
      <c r="D3" t="s">
        <v>435</v>
      </c>
    </row>
    <row r="4" spans="1:4" x14ac:dyDescent="0.3">
      <c r="A4" t="s">
        <v>437</v>
      </c>
      <c r="B4">
        <v>1</v>
      </c>
      <c r="C4" t="s">
        <v>438</v>
      </c>
      <c r="D4" t="s">
        <v>435</v>
      </c>
    </row>
    <row r="5" spans="1:4" x14ac:dyDescent="0.3">
      <c r="A5" t="s">
        <v>439</v>
      </c>
      <c r="B5">
        <v>2</v>
      </c>
      <c r="C5" t="s">
        <v>438</v>
      </c>
      <c r="D5" t="s">
        <v>435</v>
      </c>
    </row>
    <row r="6" spans="1:4" x14ac:dyDescent="0.3">
      <c r="A6" t="s">
        <v>440</v>
      </c>
      <c r="B6">
        <v>1</v>
      </c>
      <c r="C6" t="s">
        <v>441</v>
      </c>
      <c r="D6" t="s">
        <v>435</v>
      </c>
    </row>
    <row r="7" spans="1:4" x14ac:dyDescent="0.3">
      <c r="A7" t="s">
        <v>442</v>
      </c>
      <c r="B7">
        <v>2</v>
      </c>
      <c r="C7" t="s">
        <v>441</v>
      </c>
      <c r="D7" t="s">
        <v>435</v>
      </c>
    </row>
    <row r="8" spans="1:4" x14ac:dyDescent="0.3">
      <c r="A8" t="s">
        <v>443</v>
      </c>
      <c r="B8">
        <v>1</v>
      </c>
      <c r="C8" t="s">
        <v>444</v>
      </c>
      <c r="D8" t="s">
        <v>435</v>
      </c>
    </row>
    <row r="9" spans="1:4" x14ac:dyDescent="0.3">
      <c r="A9" t="s">
        <v>445</v>
      </c>
      <c r="B9">
        <v>2</v>
      </c>
      <c r="C9" t="s">
        <v>444</v>
      </c>
      <c r="D9" t="s">
        <v>435</v>
      </c>
    </row>
    <row r="12" spans="1:4" x14ac:dyDescent="0.3">
      <c r="A12" t="s">
        <v>133</v>
      </c>
      <c r="B12">
        <v>1</v>
      </c>
      <c r="C12" t="s">
        <v>434</v>
      </c>
      <c r="D12" t="s">
        <v>373</v>
      </c>
    </row>
    <row r="13" spans="1:4" x14ac:dyDescent="0.3">
      <c r="A13" t="s">
        <v>137</v>
      </c>
      <c r="B13">
        <v>2</v>
      </c>
      <c r="C13" t="s">
        <v>434</v>
      </c>
      <c r="D13" t="s">
        <v>373</v>
      </c>
    </row>
    <row r="14" spans="1:4" x14ac:dyDescent="0.3">
      <c r="A14" t="s">
        <v>147</v>
      </c>
      <c r="B14">
        <v>1</v>
      </c>
      <c r="C14" t="s">
        <v>438</v>
      </c>
      <c r="D14" t="s">
        <v>373</v>
      </c>
    </row>
    <row r="15" spans="1:4" x14ac:dyDescent="0.3">
      <c r="A15" t="s">
        <v>153</v>
      </c>
      <c r="B15">
        <v>2</v>
      </c>
      <c r="C15" t="s">
        <v>438</v>
      </c>
      <c r="D15" t="s">
        <v>373</v>
      </c>
    </row>
    <row r="16" spans="1:4" x14ac:dyDescent="0.3">
      <c r="A16" t="s">
        <v>160</v>
      </c>
      <c r="B16">
        <v>1</v>
      </c>
      <c r="C16" t="s">
        <v>441</v>
      </c>
      <c r="D16" t="s">
        <v>373</v>
      </c>
    </row>
    <row r="17" spans="1:4" x14ac:dyDescent="0.3">
      <c r="A17" t="s">
        <v>165</v>
      </c>
      <c r="B17">
        <v>2</v>
      </c>
      <c r="C17" t="s">
        <v>441</v>
      </c>
      <c r="D17" t="s">
        <v>373</v>
      </c>
    </row>
    <row r="18" spans="1:4" x14ac:dyDescent="0.3">
      <c r="A18" t="s">
        <v>167</v>
      </c>
      <c r="B18">
        <v>1</v>
      </c>
      <c r="C18" t="s">
        <v>444</v>
      </c>
      <c r="D18" t="s">
        <v>373</v>
      </c>
    </row>
    <row r="19" spans="1:4" x14ac:dyDescent="0.3">
      <c r="A19" t="s">
        <v>173</v>
      </c>
      <c r="B19">
        <v>2</v>
      </c>
      <c r="C19" t="s">
        <v>444</v>
      </c>
      <c r="D19" t="s">
        <v>373</v>
      </c>
    </row>
    <row r="20" spans="1:4" x14ac:dyDescent="0.3">
      <c r="A20" t="s">
        <v>179</v>
      </c>
      <c r="B20">
        <v>1</v>
      </c>
      <c r="C20" t="s">
        <v>446</v>
      </c>
      <c r="D20" t="s">
        <v>383</v>
      </c>
    </row>
    <row r="21" spans="1:4" x14ac:dyDescent="0.3">
      <c r="A21" t="s">
        <v>186</v>
      </c>
      <c r="B21">
        <v>2</v>
      </c>
      <c r="C21" t="s">
        <v>446</v>
      </c>
      <c r="D21" t="s">
        <v>383</v>
      </c>
    </row>
    <row r="22" spans="1:4" x14ac:dyDescent="0.3">
      <c r="A22" t="s">
        <v>188</v>
      </c>
      <c r="B22">
        <v>1</v>
      </c>
      <c r="C22" t="s">
        <v>447</v>
      </c>
      <c r="D22" t="s">
        <v>383</v>
      </c>
    </row>
    <row r="23" spans="1:4" x14ac:dyDescent="0.3">
      <c r="A23" t="s">
        <v>194</v>
      </c>
      <c r="B23">
        <v>2</v>
      </c>
      <c r="C23" t="s">
        <v>447</v>
      </c>
      <c r="D23" t="s">
        <v>383</v>
      </c>
    </row>
    <row r="26" spans="1:4" x14ac:dyDescent="0.3">
      <c r="A26" t="s">
        <v>448</v>
      </c>
      <c r="B26">
        <v>1</v>
      </c>
      <c r="C26" t="s">
        <v>434</v>
      </c>
      <c r="D26" t="s">
        <v>401</v>
      </c>
    </row>
    <row r="27" spans="1:4" x14ac:dyDescent="0.3">
      <c r="A27" t="s">
        <v>449</v>
      </c>
      <c r="B27">
        <v>2</v>
      </c>
      <c r="C27" t="s">
        <v>434</v>
      </c>
      <c r="D27" t="s">
        <v>401</v>
      </c>
    </row>
    <row r="28" spans="1:4" x14ac:dyDescent="0.3">
      <c r="A28" t="s">
        <v>216</v>
      </c>
      <c r="B28">
        <v>1</v>
      </c>
      <c r="C28" t="s">
        <v>438</v>
      </c>
      <c r="D28" t="s">
        <v>401</v>
      </c>
    </row>
    <row r="29" spans="1:4" x14ac:dyDescent="0.3">
      <c r="A29" t="s">
        <v>222</v>
      </c>
      <c r="B29">
        <v>2</v>
      </c>
      <c r="C29" t="s">
        <v>438</v>
      </c>
      <c r="D29" t="s">
        <v>401</v>
      </c>
    </row>
    <row r="30" spans="1:4" x14ac:dyDescent="0.3">
      <c r="A30" t="s">
        <v>224</v>
      </c>
      <c r="B30">
        <v>1</v>
      </c>
      <c r="C30" t="s">
        <v>441</v>
      </c>
      <c r="D30" t="s">
        <v>401</v>
      </c>
    </row>
    <row r="31" spans="1:4" x14ac:dyDescent="0.3">
      <c r="A31" t="s">
        <v>450</v>
      </c>
      <c r="B31">
        <v>2</v>
      </c>
      <c r="C31" t="s">
        <v>441</v>
      </c>
      <c r="D31" t="s">
        <v>401</v>
      </c>
    </row>
    <row r="32" spans="1:4" x14ac:dyDescent="0.3">
      <c r="A32" t="s">
        <v>451</v>
      </c>
      <c r="B32">
        <v>1</v>
      </c>
      <c r="C32" t="s">
        <v>444</v>
      </c>
      <c r="D32" t="s">
        <v>401</v>
      </c>
    </row>
    <row r="33" spans="1:4" x14ac:dyDescent="0.3">
      <c r="A33" t="s">
        <v>242</v>
      </c>
      <c r="B33">
        <v>2</v>
      </c>
      <c r="C33" t="s">
        <v>444</v>
      </c>
      <c r="D33" t="s">
        <v>401</v>
      </c>
    </row>
    <row r="34" spans="1:4" x14ac:dyDescent="0.3">
      <c r="A34" t="s">
        <v>452</v>
      </c>
      <c r="B34" s="76" t="s">
        <v>453</v>
      </c>
      <c r="C34" s="76"/>
      <c r="D34" s="76"/>
    </row>
    <row r="35" spans="1:4" x14ac:dyDescent="0.3">
      <c r="A35" t="s">
        <v>454</v>
      </c>
      <c r="B35">
        <v>1</v>
      </c>
      <c r="C35" t="s">
        <v>455</v>
      </c>
      <c r="D35" t="s">
        <v>401</v>
      </c>
    </row>
    <row r="36" spans="1:4" x14ac:dyDescent="0.3">
      <c r="A36" t="s">
        <v>257</v>
      </c>
      <c r="B36">
        <v>2</v>
      </c>
      <c r="C36" t="s">
        <v>455</v>
      </c>
      <c r="D36" t="s">
        <v>401</v>
      </c>
    </row>
    <row r="37" spans="1:4" x14ac:dyDescent="0.3">
      <c r="A37" t="s">
        <v>263</v>
      </c>
      <c r="B37">
        <v>1</v>
      </c>
      <c r="C37" t="s">
        <v>446</v>
      </c>
      <c r="D37" t="s">
        <v>352</v>
      </c>
    </row>
    <row r="38" spans="1:4" x14ac:dyDescent="0.3">
      <c r="A38" t="s">
        <v>268</v>
      </c>
      <c r="B38">
        <v>2</v>
      </c>
      <c r="C38" t="s">
        <v>446</v>
      </c>
      <c r="D38" t="s">
        <v>352</v>
      </c>
    </row>
  </sheetData>
  <mergeCells count="1">
    <mergeCell ref="B34:D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4" sqref="A4"/>
    </sheetView>
  </sheetViews>
  <sheetFormatPr defaultColWidth="11" defaultRowHeight="15.6" x14ac:dyDescent="0.3"/>
  <cols>
    <col min="1" max="1" width="43" customWidth="1"/>
  </cols>
  <sheetData>
    <row r="1" spans="1:1" x14ac:dyDescent="0.3">
      <c r="A1" s="2" t="s">
        <v>432</v>
      </c>
    </row>
    <row r="2" spans="1:1" s="27" customFormat="1" x14ac:dyDescent="0.3">
      <c r="A2" s="27" t="s">
        <v>456</v>
      </c>
    </row>
    <row r="3" spans="1:1" x14ac:dyDescent="0.3">
      <c r="A3" s="25" t="s">
        <v>457</v>
      </c>
    </row>
    <row r="4" spans="1:1" x14ac:dyDescent="0.3">
      <c r="A4" s="25" t="s">
        <v>458</v>
      </c>
    </row>
    <row r="5" spans="1:1" x14ac:dyDescent="0.3">
      <c r="A5" s="25"/>
    </row>
    <row r="6" spans="1:1" s="27" customFormat="1" x14ac:dyDescent="0.3">
      <c r="A6" s="26" t="s">
        <v>10</v>
      </c>
    </row>
    <row r="7" spans="1:1" x14ac:dyDescent="0.3">
      <c r="A7" s="25" t="s">
        <v>459</v>
      </c>
    </row>
    <row r="8" spans="1:1" x14ac:dyDescent="0.3">
      <c r="A8" s="25" t="s">
        <v>460</v>
      </c>
    </row>
    <row r="9" spans="1:1" x14ac:dyDescent="0.3">
      <c r="A9" s="25" t="s">
        <v>461</v>
      </c>
    </row>
    <row r="10" spans="1:1" x14ac:dyDescent="0.3">
      <c r="A10" s="25" t="s">
        <v>462</v>
      </c>
    </row>
    <row r="11" spans="1:1" x14ac:dyDescent="0.3">
      <c r="A11" s="25"/>
    </row>
    <row r="12" spans="1:1" s="27" customFormat="1" x14ac:dyDescent="0.3">
      <c r="A12" s="26" t="s">
        <v>463</v>
      </c>
    </row>
    <row r="13" spans="1:1" x14ac:dyDescent="0.3">
      <c r="A13" s="25" t="s">
        <v>464</v>
      </c>
    </row>
    <row r="14" spans="1:1" x14ac:dyDescent="0.3">
      <c r="A14" s="25" t="s">
        <v>465</v>
      </c>
    </row>
    <row r="15" spans="1:1" x14ac:dyDescent="0.3">
      <c r="A15" s="25" t="s">
        <v>466</v>
      </c>
    </row>
    <row r="16" spans="1:1" x14ac:dyDescent="0.3">
      <c r="A16" s="25" t="s">
        <v>467</v>
      </c>
    </row>
    <row r="18" spans="1:1" s="27" customFormat="1" x14ac:dyDescent="0.3">
      <c r="A18" s="26" t="s">
        <v>468</v>
      </c>
    </row>
    <row r="19" spans="1:1" x14ac:dyDescent="0.3">
      <c r="A19" s="25" t="s">
        <v>2064</v>
      </c>
    </row>
    <row r="20" spans="1:1" x14ac:dyDescent="0.3">
      <c r="A20" s="25" t="s">
        <v>2065</v>
      </c>
    </row>
    <row r="21" spans="1:1" x14ac:dyDescent="0.3">
      <c r="A21" s="25" t="s">
        <v>2066</v>
      </c>
    </row>
    <row r="22" spans="1:1" x14ac:dyDescent="0.3">
      <c r="A22" s="25" t="s">
        <v>2067</v>
      </c>
    </row>
    <row r="24" spans="1:1" s="27" customFormat="1" x14ac:dyDescent="0.3">
      <c r="A24" s="26" t="s">
        <v>471</v>
      </c>
    </row>
    <row r="25" spans="1:1" x14ac:dyDescent="0.3">
      <c r="A25" s="25" t="s">
        <v>472</v>
      </c>
    </row>
    <row r="26" spans="1:1" x14ac:dyDescent="0.3">
      <c r="A26" s="25" t="s">
        <v>473</v>
      </c>
    </row>
    <row r="27" spans="1:1" x14ac:dyDescent="0.3">
      <c r="A27" s="25" t="s">
        <v>474</v>
      </c>
    </row>
    <row r="28" spans="1:1" x14ac:dyDescent="0.3">
      <c r="A28" s="25" t="s">
        <v>475</v>
      </c>
    </row>
    <row r="30" spans="1:1" s="27" customFormat="1" x14ac:dyDescent="0.3">
      <c r="A30" s="26" t="s">
        <v>476</v>
      </c>
    </row>
    <row r="31" spans="1:1" x14ac:dyDescent="0.3">
      <c r="A31" s="25" t="s">
        <v>477</v>
      </c>
    </row>
    <row r="32" spans="1:1" x14ac:dyDescent="0.3">
      <c r="A32" s="25" t="s">
        <v>478</v>
      </c>
    </row>
    <row r="33" spans="1:1" x14ac:dyDescent="0.3">
      <c r="A33" s="25" t="s">
        <v>479</v>
      </c>
    </row>
    <row r="34" spans="1:1" x14ac:dyDescent="0.3">
      <c r="A34" s="25" t="s">
        <v>480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BD86AA42198E4B88E2DEEDB19465CE" ma:contentTypeVersion="0" ma:contentTypeDescription="Create a new document." ma:contentTypeScope="" ma:versionID="c14cc02fc36ecda672d6ccfa6897d71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6C0C34-D9E8-4951-88E6-BB32C81AA57E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ACD709-62B3-4765-9231-89BCF2B7A9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92EA1F-F7D3-4FA3-9A97-A885753617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43</vt:i4>
      </vt:variant>
    </vt:vector>
  </HeadingPairs>
  <TitlesOfParts>
    <vt:vector size="59" baseType="lpstr">
      <vt:lpstr>Temperature</vt:lpstr>
      <vt:lpstr>Vacuum</vt:lpstr>
      <vt:lpstr>Vacuum Valve INterlock</vt:lpstr>
      <vt:lpstr>Water</vt:lpstr>
      <vt:lpstr>Motion Control</vt:lpstr>
      <vt:lpstr>Monitor</vt:lpstr>
      <vt:lpstr>VGC Controller Mapping</vt:lpstr>
      <vt:lpstr>IPC Controller Mapping</vt:lpstr>
      <vt:lpstr>PPS</vt:lpstr>
      <vt:lpstr>PLC EPS IO</vt:lpstr>
      <vt:lpstr>EPICS db Aliases</vt:lpstr>
      <vt:lpstr>EPICS db Latch</vt:lpstr>
      <vt:lpstr>PLC EPS Base</vt:lpstr>
      <vt:lpstr>EPICS db Base</vt:lpstr>
      <vt:lpstr>v1</vt:lpstr>
      <vt:lpstr>PLC EPS ES IO</vt:lpstr>
      <vt:lpstr>'IPC Controller Mapping'!ipc</vt:lpstr>
      <vt:lpstr>'EPICS db Aliases'!New_Text_Document</vt:lpstr>
      <vt:lpstr>'EPICS db Base'!New_Text_Document</vt:lpstr>
      <vt:lpstr>'EPICS db Latch'!New_Text_Document</vt:lpstr>
      <vt:lpstr>'EPICS db Base'!New_Text_Document_1</vt:lpstr>
      <vt:lpstr>'EPICS db Base'!New_Text_Document_10</vt:lpstr>
      <vt:lpstr>'EPICS db Base'!New_Text_Document_11</vt:lpstr>
      <vt:lpstr>'EPICS db Base'!New_Text_Document_12</vt:lpstr>
      <vt:lpstr>'EPICS db Base'!New_Text_Document_13</vt:lpstr>
      <vt:lpstr>'EPICS db Base'!New_Text_Document_14</vt:lpstr>
      <vt:lpstr>'EPICS db Base'!New_Text_Document_15</vt:lpstr>
      <vt:lpstr>'EPICS db Base'!New_Text_Document_16</vt:lpstr>
      <vt:lpstr>'EPICS db Base'!New_Text_Document_17</vt:lpstr>
      <vt:lpstr>'EPICS db Base'!New_Text_Document_18</vt:lpstr>
      <vt:lpstr>'EPICS db Base'!New_Text_Document_19</vt:lpstr>
      <vt:lpstr>'EPICS db Base'!New_Text_Document_2</vt:lpstr>
      <vt:lpstr>'EPICS db Base'!New_Text_Document_20</vt:lpstr>
      <vt:lpstr>'EPICS db Base'!New_Text_Document_21</vt:lpstr>
      <vt:lpstr>'EPICS db Base'!New_Text_Document_22</vt:lpstr>
      <vt:lpstr>'EPICS db Base'!New_Text_Document_23</vt:lpstr>
      <vt:lpstr>'EPICS db Base'!New_Text_Document_24</vt:lpstr>
      <vt:lpstr>'EPICS db Base'!New_Text_Document_25</vt:lpstr>
      <vt:lpstr>'EPICS db Base'!New_Text_Document_26</vt:lpstr>
      <vt:lpstr>'EPICS db Base'!New_Text_Document_27</vt:lpstr>
      <vt:lpstr>'EPICS db Base'!New_Text_Document_28</vt:lpstr>
      <vt:lpstr>'EPICS db Base'!New_Text_Document_29</vt:lpstr>
      <vt:lpstr>'EPICS db Base'!New_Text_Document_3</vt:lpstr>
      <vt:lpstr>'EPICS db Base'!New_Text_Document_30</vt:lpstr>
      <vt:lpstr>'EPICS db Base'!New_Text_Document_31</vt:lpstr>
      <vt:lpstr>'EPICS db Base'!New_Text_Document_32</vt:lpstr>
      <vt:lpstr>'EPICS db Base'!New_Text_Document_33</vt:lpstr>
      <vt:lpstr>'EPICS db Base'!New_Text_Document_34</vt:lpstr>
      <vt:lpstr>'EPICS db Base'!New_Text_Document_35</vt:lpstr>
      <vt:lpstr>'EPICS db Base'!New_Text_Document_36</vt:lpstr>
      <vt:lpstr>'EPICS db Base'!New_Text_Document_37</vt:lpstr>
      <vt:lpstr>'EPICS db Base'!New_Text_Document_38</vt:lpstr>
      <vt:lpstr>'EPICS db Base'!New_Text_Document_4</vt:lpstr>
      <vt:lpstr>'EPICS db Base'!New_Text_Document_5</vt:lpstr>
      <vt:lpstr>'EPICS db Base'!New_Text_Document_6</vt:lpstr>
      <vt:lpstr>'EPICS db Base'!New_Text_Document_7</vt:lpstr>
      <vt:lpstr>'EPICS db Base'!New_Text_Document_8</vt:lpstr>
      <vt:lpstr>'EPICS db Base'!New_Text_Document_9</vt:lpstr>
      <vt:lpstr>'VGC Controller Mapping'!vgc_1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Wilkins</dc:creator>
  <cp:lastModifiedBy>Kadyrov, Ruslan</cp:lastModifiedBy>
  <cp:lastPrinted>2015-03-20T15:16:49Z</cp:lastPrinted>
  <dcterms:created xsi:type="dcterms:W3CDTF">2014-04-13T14:18:27Z</dcterms:created>
  <dcterms:modified xsi:type="dcterms:W3CDTF">2015-09-29T20:01:13Z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0x01010009BD86AA42198E4B88E2DEEDB19465CE</vt:lpwstr>
  </property>
</Properties>
</file>