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brist\Documents\GitHub\rsoxs_scans\example\"/>
    </mc:Choice>
  </mc:AlternateContent>
  <xr:revisionPtr revIDLastSave="0" documentId="8_{F24D32C4-ACC9-441F-A473-289BE46323C8}" xr6:coauthVersionLast="47" xr6:coauthVersionMax="47" xr10:uidLastSave="{00000000-0000-0000-0000-000000000000}"/>
  <bookViews>
    <workbookView xWindow="34290" yWindow="-7290" windowWidth="38620" windowHeight="21100" activeTab="2" xr2:uid="{00000000-000D-0000-FFFF-FFFF00000000}"/>
  </bookViews>
  <sheets>
    <sheet name="Instructions" sheetId="1" r:id="rId1"/>
    <sheet name="Bar" sheetId="2" r:id="rId2"/>
    <sheet name="Acquisitions" sheetId="3" r:id="rId3"/>
    <sheet name="Extra User Information" sheetId="4" r:id="rId4"/>
    <sheet name="SheetRulesAndMetaData"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D2" i="2"/>
  <c r="E2" i="2"/>
  <c r="F2" i="2"/>
  <c r="G2" i="2"/>
  <c r="H2" i="2"/>
  <c r="I2" i="2"/>
  <c r="J2" i="2"/>
  <c r="K2" i="2"/>
  <c r="L2" i="2"/>
  <c r="M2" i="2"/>
  <c r="N2" i="2"/>
  <c r="O2" i="2"/>
  <c r="P2" i="2"/>
  <c r="Q2" i="2"/>
  <c r="R2" i="2"/>
  <c r="S2" i="2"/>
  <c r="T2" i="2"/>
  <c r="U2" i="2"/>
  <c r="V2" i="2"/>
  <c r="W2" i="2"/>
  <c r="X2" i="2"/>
  <c r="Y2" i="2"/>
  <c r="Z2" i="2"/>
  <c r="AA2" i="2"/>
  <c r="AB2" i="2"/>
  <c r="AC2" i="2"/>
  <c r="AD2" i="2"/>
  <c r="C3" i="2"/>
  <c r="D3" i="2"/>
  <c r="E3" i="2"/>
  <c r="F3" i="2"/>
  <c r="G3" i="2"/>
  <c r="H3" i="2"/>
  <c r="I3" i="2"/>
  <c r="J3" i="2"/>
  <c r="K3" i="2"/>
  <c r="L3" i="2"/>
  <c r="M3" i="2"/>
  <c r="N3" i="2"/>
  <c r="O3" i="2"/>
  <c r="P3" i="2"/>
  <c r="Q3" i="2"/>
  <c r="R3" i="2"/>
  <c r="S3" i="2"/>
  <c r="T3" i="2"/>
  <c r="U3" i="2"/>
  <c r="V3" i="2"/>
  <c r="W3" i="2"/>
  <c r="X3" i="2"/>
  <c r="Y3" i="2"/>
  <c r="Z3" i="2"/>
  <c r="AA3" i="2"/>
  <c r="AB3" i="2"/>
  <c r="AC3" i="2"/>
  <c r="AD3" i="2"/>
  <c r="C4" i="2"/>
  <c r="D4" i="2"/>
  <c r="E4" i="2"/>
  <c r="F4" i="2"/>
  <c r="G4" i="2"/>
  <c r="H4" i="2"/>
  <c r="I4" i="2"/>
  <c r="J4" i="2"/>
  <c r="K4" i="2"/>
  <c r="L4" i="2"/>
  <c r="M4" i="2"/>
  <c r="N4" i="2"/>
  <c r="O4" i="2"/>
  <c r="P4" i="2"/>
  <c r="Q4" i="2"/>
  <c r="R4" i="2"/>
  <c r="S4" i="2"/>
  <c r="T4" i="2"/>
  <c r="U4" i="2"/>
  <c r="V4" i="2"/>
  <c r="W4" i="2"/>
  <c r="X4" i="2"/>
  <c r="Y4" i="2"/>
  <c r="Z4" i="2"/>
  <c r="AA4" i="2"/>
  <c r="AB4" i="2"/>
  <c r="AC4" i="2"/>
  <c r="AD4" i="2"/>
  <c r="C5" i="2"/>
  <c r="D5" i="2"/>
  <c r="E5" i="2"/>
  <c r="F5" i="2"/>
  <c r="G5" i="2"/>
  <c r="H5" i="2"/>
  <c r="I5" i="2"/>
  <c r="J5" i="2"/>
  <c r="K5" i="2"/>
  <c r="L5" i="2"/>
  <c r="M5" i="2"/>
  <c r="N5" i="2"/>
  <c r="O5" i="2"/>
  <c r="P5" i="2"/>
  <c r="Q5" i="2"/>
  <c r="R5" i="2"/>
  <c r="S5" i="2"/>
  <c r="T5" i="2"/>
  <c r="U5" i="2"/>
  <c r="V5" i="2"/>
  <c r="W5" i="2"/>
  <c r="X5" i="2"/>
  <c r="Y5" i="2"/>
  <c r="Z5" i="2"/>
  <c r="AA5" i="2"/>
  <c r="AB5" i="2"/>
  <c r="AC5" i="2"/>
  <c r="AD5" i="2"/>
  <c r="B5" i="2"/>
  <c r="B4" i="2"/>
  <c r="B3" i="2"/>
  <c r="B2" i="2"/>
  <c r="W3" i="3"/>
  <c r="W4" i="3"/>
  <c r="W5" i="3"/>
  <c r="W2" i="3"/>
  <c r="V2" i="3"/>
  <c r="C3" i="3"/>
  <c r="O5" i="3"/>
  <c r="N2" i="3"/>
  <c r="N3" i="3"/>
  <c r="V5" i="3"/>
  <c r="U5" i="3"/>
  <c r="T5" i="3"/>
  <c r="S5" i="3"/>
  <c r="R5" i="3"/>
  <c r="Q5" i="3"/>
  <c r="P5" i="3"/>
  <c r="N5" i="3"/>
  <c r="M5" i="3"/>
  <c r="L5" i="3"/>
  <c r="K5" i="3"/>
  <c r="J5" i="3"/>
  <c r="I5" i="3"/>
  <c r="H5" i="3"/>
  <c r="G5" i="3"/>
  <c r="F5" i="3"/>
  <c r="E5" i="3"/>
  <c r="D5" i="3"/>
  <c r="C5" i="3"/>
  <c r="B5" i="3"/>
  <c r="V4" i="3"/>
  <c r="U4" i="3"/>
  <c r="T4" i="3"/>
  <c r="S4" i="3"/>
  <c r="R4" i="3"/>
  <c r="Q4" i="3"/>
  <c r="P4" i="3"/>
  <c r="O4" i="3"/>
  <c r="N4" i="3"/>
  <c r="M4" i="3"/>
  <c r="L4" i="3"/>
  <c r="K4" i="3"/>
  <c r="J4" i="3"/>
  <c r="I4" i="3"/>
  <c r="H4" i="3"/>
  <c r="G4" i="3"/>
  <c r="F4" i="3"/>
  <c r="E4" i="3"/>
  <c r="D4" i="3"/>
  <c r="C4" i="3"/>
  <c r="B4" i="3"/>
  <c r="V3" i="3"/>
  <c r="U3" i="3"/>
  <c r="T3" i="3"/>
  <c r="S3" i="3"/>
  <c r="R3" i="3"/>
  <c r="Q3" i="3"/>
  <c r="P3" i="3"/>
  <c r="O3" i="3"/>
  <c r="M3" i="3"/>
  <c r="L3" i="3"/>
  <c r="K3" i="3"/>
  <c r="J3" i="3"/>
  <c r="I3" i="3"/>
  <c r="H3" i="3"/>
  <c r="G3" i="3"/>
  <c r="F3" i="3"/>
  <c r="E3" i="3"/>
  <c r="D3" i="3"/>
  <c r="B3" i="3"/>
  <c r="U2" i="3"/>
  <c r="T2" i="3"/>
  <c r="S2" i="3"/>
  <c r="R2" i="3"/>
  <c r="Q2" i="3"/>
  <c r="P2" i="3"/>
  <c r="O2" i="3"/>
  <c r="M2" i="3"/>
  <c r="L2" i="3"/>
  <c r="K2" i="3"/>
  <c r="J2" i="3"/>
  <c r="I2" i="3"/>
  <c r="H2" i="3"/>
  <c r="G2" i="3"/>
  <c r="F2" i="3"/>
  <c r="E2" i="3"/>
  <c r="D2" i="3"/>
  <c r="C2" i="3"/>
  <c r="B2" i="3"/>
</calcChain>
</file>

<file path=xl/sharedStrings.xml><?xml version="1.0" encoding="utf-8"?>
<sst xmlns="http://schemas.openxmlformats.org/spreadsheetml/2006/main" count="777" uniqueCount="296">
  <si>
    <t>New Version January 2023</t>
  </si>
  <si>
    <t>Do not change the format of the 'Acquisitions' or 'Bar' sheets.They are the only ones processed by the beamline software (bluesky). Other sheets can be added and edited as needed.</t>
  </si>
  <si>
    <t>When you export an excel workbook from bluesky, it will only contain the Bar and Acquisitions sheets, with no instructions or excel shading, so save this template file somewhere for your reference.</t>
  </si>
  <si>
    <t>TEST your bar workbook ahead of beamtime by using the "rsoxs_plans" package https://github.com/NSLS-II-SST/rsoxs_scans - which includes the most up to date spreadsheet sample and the same code which will be used at the beamline</t>
  </si>
  <si>
    <t>Accurate time estimates (within 15%) and breakdowns of the steps for each acquisition can be obtained using this package.</t>
  </si>
  <si>
    <t>2.) Enter acquisitions in the "Acquisitions" tab, data validation is in place so you must chose a sample which you listed in the Bar tab and valid configurations and plans</t>
  </si>
  <si>
    <t>Parameter/ Index</t>
  </si>
  <si>
    <t>bar_name</t>
  </si>
  <si>
    <t>sample_id</t>
  </si>
  <si>
    <t>sample_name</t>
  </si>
  <si>
    <t>project_name</t>
  </si>
  <si>
    <t>institution</t>
  </si>
  <si>
    <t>proposal_id</t>
  </si>
  <si>
    <t>bar_spot</t>
  </si>
  <si>
    <t>front</t>
  </si>
  <si>
    <t>grazing</t>
  </si>
  <si>
    <t>angle</t>
  </si>
  <si>
    <t>height</t>
  </si>
  <si>
    <t>sample_desc</t>
  </si>
  <si>
    <t>project_desc</t>
  </si>
  <si>
    <t>sample_priority</t>
  </si>
  <si>
    <t>notes</t>
  </si>
  <si>
    <t>sample_set</t>
  </si>
  <si>
    <t>components</t>
  </si>
  <si>
    <t>composition</t>
  </si>
  <si>
    <t>thickness</t>
  </si>
  <si>
    <t>density</t>
  </si>
  <si>
    <t>sample_date</t>
  </si>
  <si>
    <t>Description</t>
  </si>
  <si>
    <t>Rules</t>
  </si>
  <si>
    <t>Example</t>
  </si>
  <si>
    <t>Notes</t>
  </si>
  <si>
    <t>NIST</t>
  </si>
  <si>
    <t>configuration</t>
  </si>
  <si>
    <t>type</t>
  </si>
  <si>
    <t>priority</t>
  </si>
  <si>
    <t>edge</t>
  </si>
  <si>
    <t>ratios</t>
  </si>
  <si>
    <t>frames</t>
  </si>
  <si>
    <t>repeats</t>
  </si>
  <si>
    <t>speed</t>
  </si>
  <si>
    <t>cycles</t>
  </si>
  <si>
    <t>diameter</t>
  </si>
  <si>
    <t>spiral_step</t>
  </si>
  <si>
    <t>pol_mode</t>
  </si>
  <si>
    <t>polarizations</t>
  </si>
  <si>
    <t>angles</t>
  </si>
  <si>
    <t>exposure_time</t>
  </si>
  <si>
    <t>grating</t>
  </si>
  <si>
    <t>diode_range</t>
  </si>
  <si>
    <t>group</t>
  </si>
  <si>
    <t>slack_message_start</t>
  </si>
  <si>
    <t>slack_message_end</t>
  </si>
  <si>
    <t>WAXS</t>
  </si>
  <si>
    <t>spiral</t>
  </si>
  <si>
    <t>&lt;@U04EGFS01A9&gt;  Spirals for BP start</t>
  </si>
  <si>
    <t>rsoxs</t>
  </si>
  <si>
    <t>&lt;@U04EGFS01A9&gt;  Hey!</t>
  </si>
  <si>
    <t>0,90</t>
  </si>
  <si>
    <t>SAXSNEXAFS</t>
  </si>
  <si>
    <t>nexafs</t>
  </si>
  <si>
    <t>sample</t>
  </si>
  <si>
    <t>high</t>
  </si>
  <si>
    <t>&lt;@D04F17CA6N5&gt; Data collection started</t>
  </si>
  <si>
    <t>&lt;@U042XKPUQT1&gt; Spirals for PK start</t>
  </si>
  <si>
    <t>&lt;@U042XKPUQT1&gt; Rotations for PK start</t>
  </si>
  <si>
    <t>&lt;@U042XKPUQT1&gt; PK BCP + IL RSoXS start</t>
  </si>
  <si>
    <t>normal</t>
  </si>
  <si>
    <t>&lt;@U042XKPUQT1&gt; PK PMMA + IL electron yield NEXAFS start</t>
  </si>
  <si>
    <t>SAXS</t>
  </si>
  <si>
    <t>p_1</t>
  </si>
  <si>
    <t>c</t>
  </si>
  <si>
    <t>p_2</t>
  </si>
  <si>
    <t>f</t>
  </si>
  <si>
    <t>fast</t>
  </si>
  <si>
    <t>n</t>
  </si>
  <si>
    <t>o</t>
  </si>
  <si>
    <t>120,150,180,300</t>
  </si>
  <si>
    <t>1,5,1</t>
  </si>
  <si>
    <t>20,40,55,70,90</t>
  </si>
  <si>
    <t>lab</t>
  </si>
  <si>
    <t>[20,40,55,70,90]</t>
  </si>
  <si>
    <t>Carbon</t>
  </si>
  <si>
    <t>diodeRangeTest</t>
  </si>
  <si>
    <t>low</t>
  </si>
  <si>
    <t>none</t>
  </si>
  <si>
    <t>[270,280,290,400]</t>
  </si>
  <si>
    <t>[2,1,10]</t>
  </si>
  <si>
    <t>(2,1,10)</t>
  </si>
  <si>
    <t>[0,90,-1]</t>
  </si>
  <si>
    <t>[0,20,50,80]</t>
  </si>
  <si>
    <t>[1,('less than',280),5]</t>
  </si>
  <si>
    <t>SAXS_liquid</t>
  </si>
  <si>
    <t>WAXS_liquid</t>
  </si>
  <si>
    <t>groupA</t>
  </si>
  <si>
    <t xml:space="preserve">Sheet Rules and Metadata </t>
  </si>
  <si>
    <t>Users should not modify this sheet</t>
  </si>
  <si>
    <t>Sheet</t>
  </si>
  <si>
    <t>Parameter</t>
  </si>
  <si>
    <t>Bar</t>
  </si>
  <si>
    <t>testbar</t>
  </si>
  <si>
    <t>P3HT-AN-120C</t>
  </si>
  <si>
    <t>NIST or NCSU or UPENN</t>
  </si>
  <si>
    <t>1A OR 12CD OR third sample from top, blue and shiny</t>
  </si>
  <si>
    <t>REQUIRED
Distance from the surface of the sample bar to the top of the sample.</t>
  </si>
  <si>
    <t>Si Wafers are usually 250 microns thick (0.25 mm)</t>
  </si>
  <si>
    <t xml:space="preserve"> </t>
  </si>
  <si>
    <t>something about the sample</t>
  </si>
  <si>
    <t>Extra information about the project</t>
  </si>
  <si>
    <t>opvs</t>
  </si>
  <si>
    <t>p3ht</t>
  </si>
  <si>
    <t>C1234H342O2F65</t>
  </si>
  <si>
    <t>Acquisitions</t>
  </si>
  <si>
    <t>Spiral</t>
  </si>
  <si>
    <t xml:space="preserve">Depending on the value of this cell, unnecessary acquisition parameters will be greyed out and locked. </t>
  </si>
  <si>
    <t>Normal way to sort queue steps</t>
  </si>
  <si>
    <t>How many steps you want per energy scan</t>
  </si>
  <si>
    <t>temperatures</t>
  </si>
  <si>
    <t xml:space="preserve">temperature(s) to move to between / during scans. </t>
  </si>
  <si>
    <t>repeat the scans above for each temperature.</t>
  </si>
  <si>
    <t>120</t>
  </si>
  <si>
    <t>ONLY used with the TEM holder - not valid for normal sample bar</t>
  </si>
  <si>
    <t>temp ramp speed</t>
  </si>
  <si>
    <t>the temperature ramp speed deg C / min</t>
  </si>
  <si>
    <t xml:space="preserve"> 0.1 - 100 are valid speeds</t>
  </si>
  <si>
    <t>10</t>
  </si>
  <si>
    <t>wait at temperature</t>
  </si>
  <si>
    <t>wait for the temperature to reach the setpoint before starting the scans or not</t>
  </si>
  <si>
    <t>True/False</t>
  </si>
  <si>
    <t>True</t>
  </si>
  <si>
    <t xml:space="preserve">which grating to use for measurements </t>
  </si>
  <si>
    <t>rsoxs (default), 1200, 250</t>
  </si>
  <si>
    <t>WARNING - moving gratings between measurements might result in loss of energy calibration</t>
  </si>
  <si>
    <t>high or low range for diode measurements</t>
  </si>
  <si>
    <t>high, low</t>
  </si>
  <si>
    <t>high should be used in any case where saturation might be a possibility - the majority of measurements</t>
  </si>
  <si>
    <t>a message to send to the instrument-status channel of sst1-rsoxs-instrument Slack when this acquisition starts</t>
  </si>
  <si>
    <t>Hey Eliot, I'm starting this important scan now</t>
  </si>
  <si>
    <t>a message to send to the RSoXS slack channel when this acquisition is finished</t>
  </si>
  <si>
    <t>Done with this really important scan, start looking at the data!</t>
  </si>
  <si>
    <t>a filter when "run_bar" is used, to only run certain acquisitions, and ignore others</t>
  </si>
  <si>
    <t>string or number.  "all" or not specifying will mean this acquisition will run with any grouping.  Not specifying a group= in run_bar command will run all samples no matter their group</t>
  </si>
  <si>
    <t>"spirals"</t>
  </si>
  <si>
    <t>General Instructions - READ CAREFULLY</t>
  </si>
  <si>
    <t>Filling out the spreadsheet:</t>
  </si>
  <si>
    <t>1.) Enter all sample info in the "Bar" tab - be as thorough as you are able and enter values for ALL bold ('REQUIRED') columns.  This information will follow the sample data, and will make analysis easier!</t>
  </si>
  <si>
    <t>It is fine to just produce a workbook for yourself with only these sheets and no data validation, and you are encouraged to do that if you are having problems.</t>
  </si>
  <si>
    <t xml:space="preserve">Example Automated Run Queue Workflow </t>
  </si>
  <si>
    <t>testing</t>
  </si>
  <si>
    <t>1A</t>
  </si>
  <si>
    <t>I'm doing science</t>
  </si>
  <si>
    <t>pcbm</t>
  </si>
  <si>
    <t>2B</t>
  </si>
  <si>
    <t>soemthing special about this samples</t>
  </si>
  <si>
    <t>C60</t>
  </si>
  <si>
    <t>Example Transmission RSoXS Sample</t>
  </si>
  <si>
    <t>Example Grazing NEXAFS Sample</t>
  </si>
  <si>
    <t>acquisition_notes</t>
  </si>
  <si>
    <t>This is what will be referenced in the acquisitions, so keep it reasonably short. Recommend to stick to letter,numbers, and underscore.</t>
  </si>
  <si>
    <t>Type: String
Must match any physical sample labels. All rows must have unique sample_id.</t>
  </si>
  <si>
    <t>Type: String
Any characters allowed on a linux filesystem</t>
  </si>
  <si>
    <t>Type: String
Be consistent across all beamtimes</t>
  </si>
  <si>
    <t>In PASS, General user proposals generally begin with GU- and contain 6 digits.</t>
  </si>
  <si>
    <t>Type: String
Sample loading convention must match the wiki page 'RSoXS Sample Prep Advice' (link in the Notes for this parameter).</t>
  </si>
  <si>
    <t>something about the sample
default: ""</t>
  </si>
  <si>
    <t>Type: String
Plain english is encouraged</t>
  </si>
  <si>
    <t>Type: boolean
TRUE OR FALSE</t>
  </si>
  <si>
    <t>Type: boolean
TRUE or FALSE</t>
  </si>
  <si>
    <t>Type: int or float
Value in mm.</t>
  </si>
  <si>
    <t>0.25</t>
  </si>
  <si>
    <t>1</t>
  </si>
  <si>
    <t>study of x effect on y
default: ""</t>
  </si>
  <si>
    <t>Type: int
number between 0 and 100</t>
  </si>
  <si>
    <t xml:space="preserve">
REQUIRED
0 - critical 
100-optional
This can be used for organizing the acquisition order of the bar</t>
  </si>
  <si>
    <t>As-cast film for negative control of processing condition X. Needs C,F, O edge RSoXS.
default: ""</t>
  </si>
  <si>
    <t>opvs
default: ""</t>
  </si>
  <si>
    <t>p3ht
default: ""</t>
  </si>
  <si>
    <t>Useful for seaching for similar samples taken previously</t>
  </si>
  <si>
    <t>Can be imported directly in QANT for Kramers Kronig</t>
  </si>
  <si>
    <t>Type: String
Should match a chemical formula</t>
  </si>
  <si>
    <t>C1234H342O2F65
default: ""</t>
  </si>
  <si>
    <t>Type: int or float
Value in nm.</t>
  </si>
  <si>
    <t>Thickness of sample for absorption quantification</t>
  </si>
  <si>
    <t>Density of sample for absorption quantification</t>
  </si>
  <si>
    <t>List of components</t>
  </si>
  <si>
    <t>Date when sample was created</t>
  </si>
  <si>
    <t>Type: String</t>
  </si>
  <si>
    <t>NEXAFS or RSoXS or OPVs or lastName</t>
  </si>
  <si>
    <t>EG01</t>
  </si>
  <si>
    <t>Type: String
All rows in the sheet must contain the same value for bar_name.</t>
  </si>
  <si>
    <t>Will be in file name (readable by whoever is loading and measuring samples)</t>
  </si>
  <si>
    <t>The largest degree of sample classification.</t>
  </si>
  <si>
    <t>Type: int
This must match the approved proposal for this beamtime. Only include the numeric part.</t>
  </si>
  <si>
    <t>The program will display this text when you are identifying the samples in the bar image. 
See https://wiki-nsls2.bnl.gov/beamline7ID1/index.php?title=RSoXS_Sample_Prep_Advice for bar orientation help.</t>
  </si>
  <si>
    <t>For Transmission RSoXS, this should be TRUE
For TEY NEXAFS, this should be FALSE</t>
  </si>
  <si>
    <t>REQUIRED: Unique name for this bar</t>
  </si>
  <si>
    <t xml:space="preserve">REQUIRED: Unique identifier for the sample. </t>
  </si>
  <si>
    <t>REQUIRED: Identifier for the sample (can be non-unique)</t>
  </si>
  <si>
    <t>REQUIRED: Used as the name of the output data folder.</t>
  </si>
  <si>
    <t xml:space="preserve">REQUIRED: Short abbreviation of your institution that will be added to folder names.  </t>
  </si>
  <si>
    <t xml:space="preserve">REQUIRED: 6-digit proposal number for this measurement.  </t>
  </si>
  <si>
    <t>REQUIRED: Location on the bar that you loaded the sample (within rows 1-27 and columns A-D). This will be used during alignment, so be careful!</t>
  </si>
  <si>
    <t>REQUIRED: Is the sample mounted on the flat side of the bar (front)?</t>
  </si>
  <si>
    <t>REQUIRED: Is this sample to be measured in grazing geometry (i.e., will it stop X-ray transmission?).</t>
  </si>
  <si>
    <t xml:space="preserve">REQUIRED: Incident angle at which to collect data by default. This parameter is overwritten by acquisition plans that specify specific angles or angle series. </t>
  </si>
  <si>
    <t>for transmission: 0 OR -1.6
for grazing: 30 OR 40 OR 55</t>
  </si>
  <si>
    <t>Type: int or float 
If grazing TRUE:  0 is parallel to the surface. Valid angles: 20 to 90 degrees.
If grazing FALSE: 0 is perpendicular to the back surface. Valid angles: -14 to 90 degrees.</t>
  </si>
  <si>
    <t xml:space="preserve">The lowest 'safe' value for grazing measurements is 30 degrees. </t>
  </si>
  <si>
    <t>Full text description of your sample.  This will all be searchable in the database.</t>
  </si>
  <si>
    <t>Optional sorting method for queue creation.
See https://wiki-nsls2.bnl.gov/beamline7ID1/index.php?title=Guide_to_Acquisition_Sorting_Options for details.</t>
  </si>
  <si>
    <t>Any additional information about the sample or scans. Anything entered here will be searchable later in the database.</t>
  </si>
  <si>
    <t>Just an an additional metadata column.</t>
  </si>
  <si>
    <t>Sub-project grouping can help to sort data</t>
  </si>
  <si>
    <t>Quantitative composition, such as chemical formula for NEXAFS analysis</t>
  </si>
  <si>
    <t>Type: int or float
Value in g/mL</t>
  </si>
  <si>
    <t>1.05
default: ""</t>
  </si>
  <si>
    <t>2022-03-09
default: ""</t>
  </si>
  <si>
    <t>125
default: ""</t>
  </si>
  <si>
    <t>Determines which detector and slits are used.</t>
  </si>
  <si>
    <t>REQUIRED: identifies sample on which to run this acquisition</t>
  </si>
  <si>
    <t>REQUIRED: Measurement Configuration</t>
  </si>
  <si>
    <t>REQUIRED: Type of measurement</t>
  </si>
  <si>
    <t>REQUIRED: Determines which order scans will be run, lowest value first.</t>
  </si>
  <si>
    <t>REQUIRED:
Which elemental edge or energy ranges you wish to scan.</t>
  </si>
  <si>
    <t>See https://wiki-nsls2.bnl.gov/beamline7ID1/index.php?title=RSoXS_Acquisitions for details.</t>
  </si>
  <si>
    <t>full or short or very short 
default: full</t>
  </si>
  <si>
    <t>2
default: 50</t>
  </si>
  <si>
    <t>Repeating exposures at a single step has much less overhead than defining multiple steps at one energy (~1 second vs  ~4 seconds)</t>
  </si>
  <si>
    <t>Type: String 
Must exactly match a sample_id from the Bar sheet</t>
  </si>
  <si>
    <t>Type: String
SAXS OR WAXS OR SAXSNEXAFS OR SAXS_liquid OR WAXS_liquid</t>
  </si>
  <si>
    <t>Type: String
RSoXS OR NEXAFS OR Spiral</t>
  </si>
  <si>
    <t xml:space="preserve">Type: String or int
This is only an estimate, the threshold energies will always be favored. </t>
  </si>
  <si>
    <t xml:space="preserve">
See the examples in the rsoxs_scans\example jupyter notebook, and run dry runs there to see actual numbers of exposures and experimental times</t>
  </si>
  <si>
    <t>Type: int</t>
  </si>
  <si>
    <t xml:space="preserve">How many images you want per energy step.  </t>
  </si>
  <si>
    <t>Type: int
Valid Range: 1 to 100</t>
  </si>
  <si>
    <t>carbon OR oxygen OR 285 OR [270,280,290,400]</t>
  </si>
  <si>
    <t>Type: String, int, float, list
Must match an entry in the lookup table (see Notes), OR be a single energy OR be a list of energies within hard brackets</t>
  </si>
  <si>
    <t xml:space="preserve">
See https://wiki-nsls2.bnl.gov/beamline7ID1/index.php?title=RSoXS_Acquisitions for details.</t>
  </si>
  <si>
    <t>The ratio of speed (NEXAFS) or density of energy steps (RSoXS) between the different energy intervals specified by the "edge" parameter</t>
  </si>
  <si>
    <t xml:space="preserve">Type: String or list
Must match the number of energy intervals specified by edge.
</t>
  </si>
  <si>
    <t>carbon OR carbon nonaromatic OR [N, 1, N]  -&gt; N times faster (NEXAFS), or take N times fewer energy measurements (RSoXS) in the 1st and 3rd intervals versus the 2nd.
default: see wiki</t>
  </si>
  <si>
    <t>5
default: 1</t>
  </si>
  <si>
    <t>Rate (eV/sec) to scan during NEXAFS.</t>
  </si>
  <si>
    <t>Built in speeds are good starting points. 0.1 is slow (5 minutes or so for a scan)  0.3 is fast (&lt;2 minutes / scan)</t>
  </si>
  <si>
    <t>Type: String or int</t>
  </si>
  <si>
    <t>fast OR 0.3 OR 0.1 
default: normal</t>
  </si>
  <si>
    <t>How many times to sweep energy up and back down</t>
  </si>
  <si>
    <t>Type:  int</t>
  </si>
  <si>
    <t>For just one scan (low to high energy), use 0</t>
  </si>
  <si>
    <t>0, 1, 2</t>
  </si>
  <si>
    <t>1.5
default: 1.8</t>
  </si>
  <si>
    <t>0.5
default: 0.3</t>
  </si>
  <si>
    <t>Distance (mm) between spiral scan steps.</t>
  </si>
  <si>
    <t>Diameter (mm) of spiral scan extent.</t>
  </si>
  <si>
    <t>Type: String 
'sample' OR 'lab'</t>
  </si>
  <si>
    <t>high
default: high</t>
  </si>
  <si>
    <t>Sample Frame: Fixed sample rotation at angle in angles. Specify polarization angle you want at the sample and the software will calculate the required beam polarization, while keeping the incident angle (beam footprint) constant.
Laboratory Frame: You specify both beam polarization and sample rotation.</t>
  </si>
  <si>
    <t xml:space="preserve">Type: int, list
Any mode: -1, 0.5 -&gt; clockwise, counter-clockwise circular pol
RSoXS, Spiral, or NEXAFS pol_mode = lab -&gt; 0-90 deg linear pol
0 deg: beam pol horizontal  w.r.t  instrument 
90 deg: beam pol vertical w.r.t  instrument 
NEXAFS pol_mode = sample -&gt; 20-90 deg
0 deg : sample-relative pol normal to the sample surface
90 deg : sample-relative pol parallel to the sample surface. </t>
  </si>
  <si>
    <t xml:space="preserve">Polarization (pol) angles to take the measurements at. 
</t>
  </si>
  <si>
    <t>lab
default: sample</t>
  </si>
  <si>
    <t>Determines polarization convention for TEY NEXAFS measurements. See Notes.</t>
  </si>
  <si>
    <t>For lab frame: 'horizontal' means along the in-board/outboard direction, and 'vertical' means along the up-down direction.
For sample frame: 'sample_polarization' in the metadata will have the polarization at the sample, while 'polarization' will be the calculated beam polarization.</t>
  </si>
  <si>
    <t>Angles for rotation of the sample about the vertical axis (theta)
Coordinate system matches that chosen on the 'Bar' sheet based on the values of parameters 'grazing' and 'angle'</t>
  </si>
  <si>
    <t>Type: int or float or list
Follow the rules for bar -&gt; angle</t>
  </si>
  <si>
    <t>[30,55,70,90] for TEY NEXAFS series when angles = 30
0 for Magic angle TEY measurement, where angles = 55
-1, 0, 45, 90 for RSoXS at four beam polarizations
default: 0</t>
  </si>
  <si>
    <t>20,40,55,70,90
default: saved position</t>
  </si>
  <si>
    <t>Note: This should only be filled in if you are deliberately changing the angle to be different from the one on the 'bar' sheet for an angle-scan series. 
If you have picked the spiral position at an angle already, leave this blank or you may misalign your samples.</t>
  </si>
  <si>
    <t>Exposure time(s) in seconds for rsoxs scans and spirals</t>
  </si>
  <si>
    <t>0.01, 0.1, 1, 5 ,10
default: 1</t>
  </si>
  <si>
    <t xml:space="preserve">Type: int, list
For rsoxs scans, a more complex nomenclature is available to define exposures for certain energy ranges. See the notebook example or the wiki. </t>
  </si>
  <si>
    <t xml:space="preserve"> Add tagging to get notifications by finding your member ID from your slack profile page on the sst1-rsoxs-instrument.slack.com Slack Workspace and adding it like &lt;@memberid&gt;</t>
  </si>
  <si>
    <r>
      <rPr>
        <sz val="10"/>
        <color rgb="FF000000"/>
        <rFont val="Arial"/>
        <family val="2"/>
      </rPr>
      <t xml:space="preserve">use to separate alignment scans which must all be run and analyzed before running data, or running ONLY some sub set of data.  </t>
    </r>
    <r>
      <rPr>
        <sz val="10"/>
        <rFont val="Arial"/>
        <family val="2"/>
      </rPr>
      <t>This isn't sorting like priority, it's filtering</t>
    </r>
  </si>
  <si>
    <t xml:space="preserve">plain English description of this scan
</t>
  </si>
  <si>
    <t>carbon edge scan at three polarizations</t>
  </si>
  <si>
    <t>Searchable in the database</t>
  </si>
  <si>
    <t>location</t>
  </si>
  <si>
    <t>bar_loc</t>
  </si>
  <si>
    <t>proposal</t>
  </si>
  <si>
    <t>SAF</t>
  </si>
  <si>
    <t>analysis_dir</t>
  </si>
  <si>
    <t>data_session</t>
  </si>
  <si>
    <t>acq_history</t>
  </si>
  <si>
    <t>AUTOGENERATED: Motor positions for sample (overwritten by rotations)</t>
  </si>
  <si>
    <t>Autogenerated by beamline code - don't edit</t>
  </si>
  <si>
    <t>AUTOGENERATED: Persistent sample positions, image positions, offsets, and fiducial positions</t>
  </si>
  <si>
    <t>AUTOGENERATED: Full detail on proposal</t>
  </si>
  <si>
    <t>AUTOGENERATED:</t>
  </si>
  <si>
    <t>AUTOGENERATED: Full details on the SAF</t>
  </si>
  <si>
    <t>AUTOGENERATED: Directory where data is written out.</t>
  </si>
  <si>
    <t>AUTOGENERATED: Full history of acquisitions performed on this sample</t>
  </si>
  <si>
    <t>visit https://wiki-nsls2.bnl.gov/beamline7ID1/index.php?title=RSoXS_Acquisitions for detailed instructions on filling out the Acquisitions sheet</t>
  </si>
  <si>
    <t>Visit https://wiki-nsls2.bnl.gov/beamline7ID1/index.php?title=RSoXS_Samples for detailed instructions on filling out the Bar sheet.</t>
  </si>
  <si>
    <t>RSoXS_Main_DET</t>
  </si>
  <si>
    <t>AUTOGENERATED: Active Detector</t>
  </si>
  <si>
    <t>nexafs_step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</si>
</sst>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2" x14ac:knownFonts="1">
    <font>
      <sz val="10"/>
      <name val="Arial"/>
      <charset val="1"/>
    </font>
    <font>
      <sz val="10"/>
      <name val="Arial"/>
      <family val="2"/>
    </font>
    <font>
      <b/>
      <sz val="10"/>
      <name val="Arial"/>
      <family val="2"/>
    </font>
    <font>
      <sz val="9.8000000000000007"/>
      <color rgb="FF000000"/>
      <name val="Consolas"/>
      <family val="3"/>
    </font>
    <font>
      <u/>
      <sz val="10"/>
      <color theme="10"/>
      <name val="Arial"/>
      <family val="2"/>
    </font>
    <font>
      <sz val="10"/>
      <color rgb="FFFF0000"/>
      <name val="Arial"/>
      <family val="2"/>
    </font>
    <font>
      <b/>
      <sz val="12"/>
      <name val="Arial"/>
      <family val="2"/>
    </font>
    <font>
      <sz val="25"/>
      <color rgb="FFFF0000"/>
      <name val="Arial"/>
      <family val="2"/>
    </font>
    <font>
      <sz val="12"/>
      <name val="Times New Roman"/>
      <family val="1"/>
    </font>
    <font>
      <sz val="11"/>
      <name val="Calibri"/>
      <family val="2"/>
    </font>
    <font>
      <sz val="10"/>
      <color rgb="FF000000"/>
      <name val="Arial"/>
      <family val="2"/>
    </font>
    <font>
      <sz val="20"/>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1" fillId="0" borderId="0"/>
  </cellStyleXfs>
  <cellXfs count="39">
    <xf numFmtId="0" fontId="0" fillId="0" borderId="0" xfId="0"/>
    <xf numFmtId="0" fontId="1" fillId="0" borderId="0" xfId="0" applyFont="1"/>
    <xf numFmtId="16" fontId="1" fillId="0" borderId="0" xfId="0" applyNumberFormat="1" applyFont="1"/>
    <xf numFmtId="0" fontId="3" fillId="0" borderId="0" xfId="0" applyFont="1" applyAlignment="1">
      <alignment vertical="center"/>
    </xf>
    <xf numFmtId="0" fontId="4" fillId="0" borderId="0" xfId="1"/>
    <xf numFmtId="0" fontId="0" fillId="0" borderId="0" xfId="0" quotePrefix="1"/>
    <xf numFmtId="3" fontId="0" fillId="0" borderId="0" xfId="0" quotePrefix="1" applyNumberFormat="1"/>
    <xf numFmtId="3" fontId="1" fillId="0" borderId="0" xfId="0" applyNumberFormat="1" applyFont="1"/>
    <xf numFmtId="0" fontId="5" fillId="0" borderId="0" xfId="0" applyFont="1"/>
    <xf numFmtId="0" fontId="0" fillId="0" borderId="0" xfId="0" applyAlignment="1">
      <alignment wrapText="1"/>
    </xf>
    <xf numFmtId="0" fontId="1" fillId="0" borderId="0" xfId="0" applyFont="1" applyAlignment="1">
      <alignment wrapText="1"/>
    </xf>
    <xf numFmtId="0" fontId="7" fillId="0" borderId="0" xfId="0" applyFont="1"/>
    <xf numFmtId="0" fontId="7" fillId="0" borderId="0" xfId="0" applyFont="1" applyAlignment="1">
      <alignment wrapText="1"/>
    </xf>
    <xf numFmtId="0" fontId="2" fillId="0" borderId="0" xfId="0" applyFont="1" applyAlignment="1">
      <alignment wrapText="1"/>
    </xf>
    <xf numFmtId="164" fontId="1" fillId="0" borderId="0" xfId="0" applyNumberFormat="1" applyFont="1"/>
    <xf numFmtId="0" fontId="1" fillId="3" borderId="0" xfId="0" applyFont="1" applyFill="1" applyAlignment="1">
      <alignment wrapText="1"/>
    </xf>
    <xf numFmtId="0" fontId="6" fillId="0" borderId="0" xfId="0" applyFont="1"/>
    <xf numFmtId="49" fontId="1" fillId="0" borderId="0" xfId="0" applyNumberFormat="1" applyFont="1" applyAlignment="1">
      <alignment wrapText="1"/>
    </xf>
    <xf numFmtId="49" fontId="2" fillId="3"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0" fontId="0" fillId="3" borderId="0" xfId="0" applyFill="1"/>
    <xf numFmtId="49" fontId="1" fillId="4" borderId="1" xfId="0" applyNumberFormat="1" applyFont="1" applyFill="1" applyBorder="1" applyAlignment="1">
      <alignment horizontal="left" vertical="top" wrapText="1"/>
    </xf>
    <xf numFmtId="0" fontId="1" fillId="4" borderId="1" xfId="0" applyFont="1" applyFill="1" applyBorder="1" applyAlignment="1">
      <alignment horizontal="left" vertical="top" wrapText="1"/>
    </xf>
    <xf numFmtId="49" fontId="6" fillId="4" borderId="1" xfId="0" applyNumberFormat="1" applyFont="1" applyFill="1" applyBorder="1" applyAlignment="1">
      <alignment horizontal="left" vertical="top" wrapText="1"/>
    </xf>
    <xf numFmtId="49" fontId="6" fillId="4" borderId="1" xfId="0" applyNumberFormat="1" applyFont="1" applyFill="1" applyBorder="1" applyAlignment="1">
      <alignment wrapText="1"/>
    </xf>
    <xf numFmtId="0" fontId="6" fillId="0" borderId="0" xfId="0" applyFont="1" applyAlignment="1">
      <alignment wrapText="1"/>
    </xf>
    <xf numFmtId="0" fontId="9" fillId="0" borderId="0" xfId="0" applyFont="1"/>
    <xf numFmtId="0" fontId="3" fillId="0" borderId="0" xfId="0" applyFont="1"/>
    <xf numFmtId="0" fontId="8" fillId="0" borderId="0" xfId="0" applyFont="1"/>
    <xf numFmtId="0" fontId="2" fillId="0" borderId="0" xfId="0" applyFont="1"/>
    <xf numFmtId="0" fontId="11" fillId="0" borderId="0" xfId="0" applyFont="1"/>
    <xf numFmtId="0" fontId="4" fillId="0" borderId="0" xfId="1" applyAlignment="1">
      <alignment vertical="center"/>
    </xf>
    <xf numFmtId="0" fontId="6" fillId="4" borderId="0" xfId="0" applyFont="1" applyFill="1" applyAlignment="1">
      <alignment wrapText="1"/>
    </xf>
    <xf numFmtId="0" fontId="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0" borderId="0" xfId="0" applyFont="1" applyAlignment="1">
      <alignment horizontal="center" wrapText="1"/>
    </xf>
    <xf numFmtId="0" fontId="0" fillId="0" borderId="0" xfId="0"/>
    <xf numFmtId="0" fontId="7" fillId="2" borderId="0" xfId="0" applyFont="1" applyFill="1" applyAlignment="1">
      <alignment horizontal="center"/>
    </xf>
    <xf numFmtId="0" fontId="0" fillId="0" borderId="0" xfId="0" applyAlignment="1">
      <alignment wrapText="1"/>
    </xf>
  </cellXfs>
  <cellStyles count="3">
    <cellStyle name="Hyperlink" xfId="1" builtinId="8"/>
    <cellStyle name="Normal" xfId="0" builtinId="0"/>
    <cellStyle name="Normal 2" xfId="2" xr:uid="{3B8046BB-3F2D-42F0-A66B-EE34D443E1B4}"/>
  </cellStyles>
  <dxfs count="57">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1" tint="0.499984740745262"/>
        </patternFill>
      </fill>
    </dxf>
    <dxf>
      <fill>
        <patternFill>
          <bgColor theme="7" tint="0.79998168889431442"/>
        </patternFill>
      </fill>
    </dxf>
    <dxf>
      <fill>
        <patternFill>
          <bgColor theme="7" tint="0.79998168889431442"/>
        </patternFill>
      </fill>
    </dxf>
    <dxf>
      <fill>
        <patternFill>
          <bgColor theme="1" tint="0.499984740745262"/>
        </patternFill>
      </fill>
    </dxf>
    <dxf>
      <fill>
        <patternFill>
          <bgColor theme="1" tint="0.499984740745262"/>
        </patternFill>
      </fill>
    </dxf>
    <dxf>
      <fill>
        <patternFill>
          <bgColor theme="1" tint="0.49998474074526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4971</xdr:colOff>
      <xdr:row>16</xdr:row>
      <xdr:rowOff>85192</xdr:rowOff>
    </xdr:from>
    <xdr:to>
      <xdr:col>0</xdr:col>
      <xdr:colOff>7759808</xdr:colOff>
      <xdr:row>64</xdr:row>
      <xdr:rowOff>100132</xdr:rowOff>
    </xdr:to>
    <xdr:pic>
      <xdr:nvPicPr>
        <xdr:cNvPr id="3" name="Picture 2">
          <a:extLst>
            <a:ext uri="{FF2B5EF4-FFF2-40B4-BE49-F238E27FC236}">
              <a16:creationId xmlns:a16="http://schemas.microsoft.com/office/drawing/2014/main" id="{74BF86DC-ED83-3AD5-5570-AA19853531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971" y="3007296"/>
          <a:ext cx="7762457" cy="79662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iki-nsls2.bnl.gov/beamline7ID1/index.php?title=RSoXS_Samples" TargetMode="External"/><Relationship Id="rId2" Type="http://schemas.openxmlformats.org/officeDocument/2006/relationships/hyperlink" Target="https://github.com/NSLS-II-SST/rsoxs_scans" TargetMode="External"/><Relationship Id="rId1" Type="http://schemas.openxmlformats.org/officeDocument/2006/relationships/hyperlink" Target="https://wiki-nsls2.bnl.gov/beamline7ID1/index.php?title=RSoXS_Acquisition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6"/>
  <sheetViews>
    <sheetView zoomScale="85" zoomScaleNormal="85" workbookViewId="0">
      <selection activeCell="A3" sqref="A3"/>
    </sheetView>
  </sheetViews>
  <sheetFormatPr defaultRowHeight="12.75" x14ac:dyDescent="0.2"/>
  <cols>
    <col min="1" max="1" width="171.5703125" customWidth="1"/>
  </cols>
  <sheetData>
    <row r="1" spans="1:1" x14ac:dyDescent="0.2">
      <c r="A1" s="1" t="s">
        <v>0</v>
      </c>
    </row>
    <row r="2" spans="1:1" ht="25.5" x14ac:dyDescent="0.35">
      <c r="A2" s="30" t="s">
        <v>143</v>
      </c>
    </row>
    <row r="3" spans="1:1" x14ac:dyDescent="0.2">
      <c r="A3" t="s">
        <v>1</v>
      </c>
    </row>
    <row r="4" spans="1:1" x14ac:dyDescent="0.2">
      <c r="A4" t="s">
        <v>2</v>
      </c>
    </row>
    <row r="5" spans="1:1" x14ac:dyDescent="0.2">
      <c r="A5" s="1" t="s">
        <v>146</v>
      </c>
    </row>
    <row r="6" spans="1:1" x14ac:dyDescent="0.2">
      <c r="A6" s="4" t="s">
        <v>3</v>
      </c>
    </row>
    <row r="7" spans="1:1" x14ac:dyDescent="0.2">
      <c r="A7" s="1" t="s">
        <v>4</v>
      </c>
    </row>
    <row r="9" spans="1:1" ht="25.5" x14ac:dyDescent="0.35">
      <c r="A9" s="30" t="s">
        <v>144</v>
      </c>
    </row>
    <row r="10" spans="1:1" x14ac:dyDescent="0.2">
      <c r="A10" s="1" t="s">
        <v>145</v>
      </c>
    </row>
    <row r="11" spans="1:1" x14ac:dyDescent="0.2">
      <c r="A11" s="1" t="s">
        <v>5</v>
      </c>
    </row>
    <row r="12" spans="1:1" x14ac:dyDescent="0.2">
      <c r="A12" s="4" t="s">
        <v>292</v>
      </c>
    </row>
    <row r="13" spans="1:1" x14ac:dyDescent="0.2">
      <c r="A13" s="4" t="s">
        <v>291</v>
      </c>
    </row>
    <row r="16" spans="1:1" ht="25.5" x14ac:dyDescent="0.35">
      <c r="A16" s="30" t="s">
        <v>147</v>
      </c>
    </row>
  </sheetData>
  <hyperlinks>
    <hyperlink ref="A13" r:id="rId1" display="visit https://wiki-nsls2.bnl.gov/beamline7ID1/index.php?title=RSoXS_Acquisitions to see detailed instructions if needed" xr:uid="{00000000-0004-0000-0000-000001000000}"/>
    <hyperlink ref="A6" r:id="rId2" display="TEST your bar ahead of beamtime by using the &quot;rsoxs_plans&quot; package https://github.com/NSLS-II-SST/rsoxs_scans - which includes the most up to date spreadsheet sample and the same code which will be used at the beamline" xr:uid="{00000000-0004-0000-0000-000000000000}"/>
    <hyperlink ref="A12" r:id="rId3" display="Visit https://wiki-nsls2.bnl.gov/beamline7ID1/index.php?title=RSoXS_Samples for help on the bar sheet" xr:uid="{04BAAC68-B5F8-475E-B159-29033A1CC4F9}"/>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D563"/>
  <sheetViews>
    <sheetView topLeftCell="N1" zoomScale="70" zoomScaleNormal="70" workbookViewId="0">
      <pane ySplit="1" topLeftCell="A2" activePane="bottomLeft" state="frozen"/>
      <selection activeCell="A4" sqref="A4"/>
      <selection pane="bottomLeft" activeCell="W5" sqref="W5"/>
    </sheetView>
  </sheetViews>
  <sheetFormatPr defaultColWidth="8.85546875" defaultRowHeight="12.75" x14ac:dyDescent="0.2"/>
  <cols>
    <col min="1" max="1" width="16.28515625" style="1" bestFit="1" customWidth="1"/>
    <col min="2" max="2" width="17.140625" style="1" bestFit="1" customWidth="1"/>
    <col min="3" max="3" width="16.85546875" style="1" bestFit="1" customWidth="1"/>
    <col min="4" max="4" width="18.42578125" style="1" bestFit="1" customWidth="1"/>
    <col min="5" max="5" width="26.42578125" style="1" bestFit="1" customWidth="1"/>
    <col min="6" max="6" width="16" style="1" bestFit="1" customWidth="1"/>
    <col min="7" max="7" width="17.42578125" style="1" bestFit="1" customWidth="1"/>
    <col min="8" max="8" width="25.42578125" style="1" bestFit="1" customWidth="1"/>
    <col min="9" max="9" width="10.28515625" style="1" bestFit="1" customWidth="1"/>
    <col min="10" max="10" width="28.42578125" style="1" bestFit="1" customWidth="1"/>
    <col min="11" max="11" width="35.42578125" style="1" bestFit="1" customWidth="1"/>
    <col min="12" max="12" width="12.5703125" style="1" bestFit="1" customWidth="1"/>
    <col min="13" max="13" width="40.5703125" style="1" bestFit="1" customWidth="1"/>
    <col min="14" max="14" width="15.28515625" style="1" bestFit="1" customWidth="1"/>
    <col min="15" max="15" width="24.5703125" style="1" bestFit="1" customWidth="1"/>
    <col min="16" max="16" width="38.42578125" style="1" bestFit="1" customWidth="1"/>
    <col min="17" max="17" width="13.140625" style="1" bestFit="1" customWidth="1"/>
    <col min="18" max="18" width="18.28515625" style="1" bestFit="1" customWidth="1"/>
    <col min="19" max="19" width="16.28515625" style="1" bestFit="1" customWidth="1"/>
    <col min="20" max="20" width="11.85546875" style="1" bestFit="1" customWidth="1"/>
    <col min="21" max="21" width="10.85546875" style="1" bestFit="1" customWidth="1"/>
    <col min="22" max="22" width="13.42578125" style="1" customWidth="1"/>
    <col min="23" max="30" width="13.140625" style="1" bestFit="1" customWidth="1"/>
    <col min="31" max="16384" width="8.85546875" style="1"/>
  </cols>
  <sheetData>
    <row r="1" spans="1:30" s="15" customFormat="1" ht="25.5" x14ac:dyDescent="0.2">
      <c r="A1" s="18" t="s">
        <v>6</v>
      </c>
      <c r="B1" s="19" t="s">
        <v>7</v>
      </c>
      <c r="C1" s="19" t="s">
        <v>8</v>
      </c>
      <c r="D1" s="19" t="s">
        <v>9</v>
      </c>
      <c r="E1" s="19" t="s">
        <v>10</v>
      </c>
      <c r="F1" s="19" t="s">
        <v>11</v>
      </c>
      <c r="G1" s="19" t="s">
        <v>12</v>
      </c>
      <c r="H1" s="19" t="s">
        <v>13</v>
      </c>
      <c r="I1" s="19" t="s">
        <v>14</v>
      </c>
      <c r="J1" s="19" t="s">
        <v>15</v>
      </c>
      <c r="K1" s="19" t="s">
        <v>16</v>
      </c>
      <c r="L1" s="19" t="s">
        <v>17</v>
      </c>
      <c r="M1" s="19" t="s">
        <v>18</v>
      </c>
      <c r="N1" s="19" t="s">
        <v>19</v>
      </c>
      <c r="O1" s="19" t="s">
        <v>20</v>
      </c>
      <c r="P1" s="19" t="s">
        <v>21</v>
      </c>
      <c r="Q1" s="19" t="s">
        <v>22</v>
      </c>
      <c r="R1" s="19" t="s">
        <v>23</v>
      </c>
      <c r="S1" s="19" t="s">
        <v>24</v>
      </c>
      <c r="T1" s="19" t="s">
        <v>25</v>
      </c>
      <c r="U1" s="19" t="s">
        <v>26</v>
      </c>
      <c r="V1" s="19" t="s">
        <v>27</v>
      </c>
      <c r="W1" s="19" t="s">
        <v>276</v>
      </c>
      <c r="X1" s="19" t="s">
        <v>277</v>
      </c>
      <c r="Y1" s="19" t="s">
        <v>278</v>
      </c>
      <c r="Z1" s="19" t="s">
        <v>279</v>
      </c>
      <c r="AA1" s="19" t="s">
        <v>280</v>
      </c>
      <c r="AB1" s="19" t="s">
        <v>281</v>
      </c>
      <c r="AC1" s="19" t="s">
        <v>282</v>
      </c>
      <c r="AD1" s="19" t="s">
        <v>293</v>
      </c>
    </row>
    <row r="2" spans="1:30" s="15" customFormat="1" ht="127.5" x14ac:dyDescent="0.2">
      <c r="A2" s="18" t="s">
        <v>28</v>
      </c>
      <c r="B2" s="33" t="str">
        <f>VLOOKUP(B1,SheetRulesAndMetaData!$B7:$F36,2,FALSE)</f>
        <v>REQUIRED: Unique name for this bar</v>
      </c>
      <c r="C2" s="33" t="str">
        <f>VLOOKUP(C1,SheetRulesAndMetaData!$B7:$F36,2,FALSE)</f>
        <v xml:space="preserve">REQUIRED: Unique identifier for the sample. </v>
      </c>
      <c r="D2" s="33" t="str">
        <f>VLOOKUP(D1,SheetRulesAndMetaData!$B7:$F36,2,FALSE)</f>
        <v>REQUIRED: Identifier for the sample (can be non-unique)</v>
      </c>
      <c r="E2" s="33" t="str">
        <f>VLOOKUP(E1,SheetRulesAndMetaData!$B7:$F36,2,FALSE)</f>
        <v>REQUIRED: Used as the name of the output data folder.</v>
      </c>
      <c r="F2" s="33" t="str">
        <f>VLOOKUP(F1,SheetRulesAndMetaData!$B7:$F36,2,FALSE)</f>
        <v xml:space="preserve">REQUIRED: Short abbreviation of your institution that will be added to folder names.  </v>
      </c>
      <c r="G2" s="33" t="str">
        <f>VLOOKUP(G1,SheetRulesAndMetaData!$B7:$F36,2,FALSE)</f>
        <v xml:space="preserve">REQUIRED: 6-digit proposal number for this measurement.  </v>
      </c>
      <c r="H2" s="33" t="str">
        <f>VLOOKUP(H1,SheetRulesAndMetaData!$B7:$F36,2,FALSE)</f>
        <v>REQUIRED: Location on the bar that you loaded the sample (within rows 1-27 and columns A-D). This will be used during alignment, so be careful!</v>
      </c>
      <c r="I2" s="33" t="str">
        <f>VLOOKUP(I1,SheetRulesAndMetaData!$B7:$F36,2,FALSE)</f>
        <v>REQUIRED: Is the sample mounted on the flat side of the bar (front)?</v>
      </c>
      <c r="J2" s="33" t="str">
        <f>VLOOKUP(J1,SheetRulesAndMetaData!$B7:$F36,2,FALSE)</f>
        <v>REQUIRED: Is this sample to be measured in grazing geometry (i.e., will it stop X-ray transmission?).</v>
      </c>
      <c r="K2" s="33" t="str">
        <f>VLOOKUP(K1,SheetRulesAndMetaData!$B7:$F36,2,FALSE)</f>
        <v xml:space="preserve">REQUIRED: Incident angle at which to collect data by default. This parameter is overwritten by acquisition plans that specify specific angles or angle series. </v>
      </c>
      <c r="L2" s="33" t="str">
        <f>VLOOKUP(L1,SheetRulesAndMetaData!$B7:$F36,2,FALSE)</f>
        <v>REQUIRED
Distance from the surface of the sample bar to the top of the sample.</v>
      </c>
      <c r="M2" s="33" t="str">
        <f>VLOOKUP(M1,SheetRulesAndMetaData!$B7:$F36,2,FALSE)</f>
        <v>Full text description of your sample.  This will all be searchable in the database.</v>
      </c>
      <c r="N2" s="33" t="str">
        <f>VLOOKUP(N1,SheetRulesAndMetaData!$B7:$F36,2,FALSE)</f>
        <v>Extra information about the project</v>
      </c>
      <c r="O2" s="33" t="str">
        <f>VLOOKUP(O1,SheetRulesAndMetaData!$B7:$F36,2,FALSE)</f>
        <v xml:space="preserve">
REQUIRED
0 - critical 
100-optional
This can be used for organizing the acquisition order of the bar</v>
      </c>
      <c r="P2" s="33" t="str">
        <f>VLOOKUP(P1,SheetRulesAndMetaData!$B7:$F36,2,FALSE)</f>
        <v>Any additional information about the sample or scans. Anything entered here will be searchable later in the database.</v>
      </c>
      <c r="Q2" s="33" t="str">
        <f>VLOOKUP(Q1,SheetRulesAndMetaData!$B7:$F36,2,FALSE)</f>
        <v>Sub-project grouping can help to sort data</v>
      </c>
      <c r="R2" s="33" t="str">
        <f>VLOOKUP(R1,SheetRulesAndMetaData!$B7:$F36,2,FALSE)</f>
        <v>List of components</v>
      </c>
      <c r="S2" s="33" t="str">
        <f>VLOOKUP(S1,SheetRulesAndMetaData!$B7:$F36,2,FALSE)</f>
        <v>Quantitative composition, such as chemical formula for NEXAFS analysis</v>
      </c>
      <c r="T2" s="33" t="str">
        <f>VLOOKUP(T1,SheetRulesAndMetaData!$B7:$F36,2,FALSE)</f>
        <v>Thickness of sample for absorption quantification</v>
      </c>
      <c r="U2" s="33" t="str">
        <f>VLOOKUP(U1,SheetRulesAndMetaData!$B7:$F36,2,FALSE)</f>
        <v>Density of sample for absorption quantification</v>
      </c>
      <c r="V2" s="33" t="str">
        <f>VLOOKUP(V1,SheetRulesAndMetaData!$B7:$F36,2,FALSE)</f>
        <v>Date when sample was created</v>
      </c>
      <c r="W2" s="33" t="str">
        <f>VLOOKUP(W1,SheetRulesAndMetaData!$B7:$F36,2,FALSE)</f>
        <v>AUTOGENERATED: Motor positions for sample (overwritten by rotations)</v>
      </c>
      <c r="X2" s="33" t="str">
        <f>VLOOKUP(X1,SheetRulesAndMetaData!$B7:$F36,2,FALSE)</f>
        <v>AUTOGENERATED: Persistent sample positions, image positions, offsets, and fiducial positions</v>
      </c>
      <c r="Y2" s="33" t="str">
        <f>VLOOKUP(Y1,SheetRulesAndMetaData!$B7:$F36,2,FALSE)</f>
        <v>AUTOGENERATED: Full detail on proposal</v>
      </c>
      <c r="Z2" s="33" t="str">
        <f>VLOOKUP(Z1,SheetRulesAndMetaData!$B7:$F36,2,FALSE)</f>
        <v>AUTOGENERATED: Full details on the SAF</v>
      </c>
      <c r="AA2" s="33" t="str">
        <f>VLOOKUP(AA1,SheetRulesAndMetaData!$B7:$F36,2,FALSE)</f>
        <v>AUTOGENERATED: Directory where data is written out.</v>
      </c>
      <c r="AB2" s="33" t="str">
        <f>VLOOKUP(AB1,SheetRulesAndMetaData!$B7:$F36,2,FALSE)</f>
        <v>AUTOGENERATED:</v>
      </c>
      <c r="AC2" s="33" t="str">
        <f>VLOOKUP(AC1,SheetRulesAndMetaData!$B7:$F36,2,FALSE)</f>
        <v>AUTOGENERATED: Full history of acquisitions performed on this sample</v>
      </c>
      <c r="AD2" s="33" t="str">
        <f>VLOOKUP(AD1,SheetRulesAndMetaData!$B7:$F36,2,FALSE)</f>
        <v>AUTOGENERATED: Active Detector</v>
      </c>
    </row>
    <row r="3" spans="1:30" s="15" customFormat="1" ht="89.25" x14ac:dyDescent="0.2">
      <c r="A3" s="18" t="s">
        <v>29</v>
      </c>
      <c r="B3" s="34" t="str">
        <f>VLOOKUP(B1,SheetRulesAndMetaData!$B7:$F36,3,FALSE)</f>
        <v>Type: String
All rows in the sheet must contain the same value for bar_name.</v>
      </c>
      <c r="C3" s="34" t="str">
        <f>VLOOKUP(C1,SheetRulesAndMetaData!$B7:$F36,3,FALSE)</f>
        <v>Type: String
Must match any physical sample labels. All rows must have unique sample_id.</v>
      </c>
      <c r="D3" s="34" t="str">
        <f>VLOOKUP(D1,SheetRulesAndMetaData!$B7:$F36,3,FALSE)</f>
        <v>Type: String
Plain english is encouraged</v>
      </c>
      <c r="E3" s="34" t="str">
        <f>VLOOKUP(E1,SheetRulesAndMetaData!$B7:$F36,3,FALSE)</f>
        <v>Type: String
Any characters allowed on a linux filesystem</v>
      </c>
      <c r="F3" s="34" t="str">
        <f>VLOOKUP(F1,SheetRulesAndMetaData!$B7:$F36,3,FALSE)</f>
        <v>Type: String
Be consistent across all beamtimes</v>
      </c>
      <c r="G3" s="34" t="str">
        <f>VLOOKUP(G1,SheetRulesAndMetaData!$B7:$F36,3,FALSE)</f>
        <v>Type: int
This must match the approved proposal for this beamtime. Only include the numeric part.</v>
      </c>
      <c r="H3" s="34" t="str">
        <f>VLOOKUP(H1,SheetRulesAndMetaData!$B7:$F36,3,FALSE)</f>
        <v>Type: String
Sample loading convention must match the wiki page 'RSoXS Sample Prep Advice' (link in the Notes for this parameter).</v>
      </c>
      <c r="I3" s="34" t="str">
        <f>VLOOKUP(I1,SheetRulesAndMetaData!$B7:$F36,3,FALSE)</f>
        <v>Type: boolean
TRUE OR FALSE</v>
      </c>
      <c r="J3" s="34" t="str">
        <f>VLOOKUP(J1,SheetRulesAndMetaData!$B7:$F36,3,FALSE)</f>
        <v>Type: boolean
TRUE or FALSE</v>
      </c>
      <c r="K3" s="34" t="str">
        <f>VLOOKUP(K1,SheetRulesAndMetaData!$B7:$F36,3,FALSE)</f>
        <v>Type: int or float 
If grazing TRUE:  0 is parallel to the surface. Valid angles: 20 to 90 degrees.
If grazing FALSE: 0 is perpendicular to the back surface. Valid angles: -14 to 90 degrees.</v>
      </c>
      <c r="L3" s="34" t="str">
        <f>VLOOKUP(L1,SheetRulesAndMetaData!$B7:$F36,3,FALSE)</f>
        <v>Type: int or float
Value in mm.</v>
      </c>
      <c r="M3" s="34" t="str">
        <f>VLOOKUP(M1,SheetRulesAndMetaData!$B7:$F36,3,FALSE)</f>
        <v>Type: String
Any characters allowed on a linux filesystem</v>
      </c>
      <c r="N3" s="34" t="str">
        <f>VLOOKUP(N1,SheetRulesAndMetaData!$B7:$F36,3,FALSE)</f>
        <v>Type: String
Any characters allowed on a linux filesystem</v>
      </c>
      <c r="O3" s="34" t="str">
        <f>VLOOKUP(O1,SheetRulesAndMetaData!$B7:$F36,3,FALSE)</f>
        <v>Type: int
number between 0 and 100</v>
      </c>
      <c r="P3" s="34" t="str">
        <f>VLOOKUP(P1,SheetRulesAndMetaData!$B7:$F36,3,FALSE)</f>
        <v>Type: String
Any characters allowed on a linux filesystem</v>
      </c>
      <c r="Q3" s="34" t="str">
        <f>VLOOKUP(Q1,SheetRulesAndMetaData!$B7:$F36,3,FALSE)</f>
        <v>Type: String
Any characters allowed on a linux filesystem</v>
      </c>
      <c r="R3" s="34" t="str">
        <f>VLOOKUP(R1,SheetRulesAndMetaData!$B7:$F36,3,FALSE)</f>
        <v>Type: String
Any characters allowed on a linux filesystem</v>
      </c>
      <c r="S3" s="34" t="str">
        <f>VLOOKUP(S1,SheetRulesAndMetaData!$B7:$F36,3,FALSE)</f>
        <v>Type: String
Should match a chemical formula</v>
      </c>
      <c r="T3" s="34" t="str">
        <f>VLOOKUP(T1,SheetRulesAndMetaData!$B7:$F36,3,FALSE)</f>
        <v>Type: int or float
Value in nm.</v>
      </c>
      <c r="U3" s="34" t="str">
        <f>VLOOKUP(U1,SheetRulesAndMetaData!$B7:$F36,3,FALSE)</f>
        <v>Type: int or float
Value in g/mL</v>
      </c>
      <c r="V3" s="34" t="str">
        <f>VLOOKUP(V1,SheetRulesAndMetaData!$B7:$F36,3,FALSE)</f>
        <v>Type: String</v>
      </c>
      <c r="W3" s="34" t="str">
        <f>VLOOKUP(W1,SheetRulesAndMetaData!$B7:$F36,3,FALSE)</f>
        <v>Autogenerated by beamline code - don't edit</v>
      </c>
      <c r="X3" s="34" t="str">
        <f>VLOOKUP(X1,SheetRulesAndMetaData!$B7:$F36,3,FALSE)</f>
        <v>Autogenerated by beamline code - don't edit</v>
      </c>
      <c r="Y3" s="34" t="str">
        <f>VLOOKUP(Y1,SheetRulesAndMetaData!$B7:$F36,3,FALSE)</f>
        <v>Autogenerated by beamline code - don't edit</v>
      </c>
      <c r="Z3" s="34" t="str">
        <f>VLOOKUP(Z1,SheetRulesAndMetaData!$B7:$F36,3,FALSE)</f>
        <v>Autogenerated by beamline code - don't edit</v>
      </c>
      <c r="AA3" s="34" t="str">
        <f>VLOOKUP(AA1,SheetRulesAndMetaData!$B7:$F36,3,FALSE)</f>
        <v>Autogenerated by beamline code - don't edit</v>
      </c>
      <c r="AB3" s="34" t="str">
        <f>VLOOKUP(AB1,SheetRulesAndMetaData!$B7:$F36,3,FALSE)</f>
        <v>Autogenerated by beamline code - don't edit</v>
      </c>
      <c r="AC3" s="34" t="str">
        <f>VLOOKUP(AC1,SheetRulesAndMetaData!$B7:$F36,3,FALSE)</f>
        <v>Autogenerated by beamline code - don't edit</v>
      </c>
      <c r="AD3" s="34" t="str">
        <f>VLOOKUP(AD1,SheetRulesAndMetaData!$B7:$F36,3,FALSE)</f>
        <v>Autogenerated by beamline code - don't edit</v>
      </c>
    </row>
    <row r="4" spans="1:30" s="15" customFormat="1" ht="51" x14ac:dyDescent="0.2">
      <c r="A4" s="18" t="s">
        <v>30</v>
      </c>
      <c r="B4" s="34" t="str">
        <f>VLOOKUP(B1,SheetRulesAndMetaData!$B7:$F36,4,FALSE)</f>
        <v>testbar</v>
      </c>
      <c r="C4" s="34" t="str">
        <f>VLOOKUP(C1,SheetRulesAndMetaData!$B7:$F36,4,FALSE)</f>
        <v>EG01</v>
      </c>
      <c r="D4" s="34" t="str">
        <f>VLOOKUP(D1,SheetRulesAndMetaData!$B7:$F36,4,FALSE)</f>
        <v>P3HT-AN-120C</v>
      </c>
      <c r="E4" s="34" t="str">
        <f>VLOOKUP(E1,SheetRulesAndMetaData!$B7:$F36,4,FALSE)</f>
        <v>NEXAFS or RSoXS or OPVs or lastName</v>
      </c>
      <c r="F4" s="34" t="str">
        <f>VLOOKUP(F1,SheetRulesAndMetaData!$B7:$F36,4,FALSE)</f>
        <v>NIST or NCSU or UPENN</v>
      </c>
      <c r="G4" s="34">
        <f>VLOOKUP(G1,SheetRulesAndMetaData!$B7:$F36,4,FALSE)</f>
        <v>310704</v>
      </c>
      <c r="H4" s="34" t="str">
        <f>VLOOKUP(H1,SheetRulesAndMetaData!$B7:$F36,4,FALSE)</f>
        <v>1A OR 12CD OR third sample from top, blue and shiny</v>
      </c>
      <c r="I4" s="34" t="b">
        <f>VLOOKUP(I1,SheetRulesAndMetaData!$B7:$F36,4,FALSE)</f>
        <v>1</v>
      </c>
      <c r="J4" s="34" t="b">
        <f>VLOOKUP(J1,SheetRulesAndMetaData!$B7:$F36,4,FALSE)</f>
        <v>1</v>
      </c>
      <c r="K4" s="34" t="str">
        <f>VLOOKUP(K1,SheetRulesAndMetaData!$B7:$F36,4,FALSE)</f>
        <v>for transmission: 0 OR -1.6
for grazing: 30 OR 40 OR 55</v>
      </c>
      <c r="L4" s="34" t="str">
        <f>VLOOKUP(L1,SheetRulesAndMetaData!$B7:$F36,4,FALSE)</f>
        <v>0.25</v>
      </c>
      <c r="M4" s="34" t="str">
        <f>VLOOKUP(M1,SheetRulesAndMetaData!$B7:$F36,4,FALSE)</f>
        <v>something about the sample
default: ""</v>
      </c>
      <c r="N4" s="34" t="str">
        <f>VLOOKUP(N1,SheetRulesAndMetaData!$B7:$F36,4,FALSE)</f>
        <v>study of x effect on y
default: ""</v>
      </c>
      <c r="O4" s="34" t="str">
        <f>VLOOKUP(O1,SheetRulesAndMetaData!$B7:$F36,4,FALSE)</f>
        <v>1</v>
      </c>
      <c r="P4" s="34" t="str">
        <f>VLOOKUP(P1,SheetRulesAndMetaData!$B7:$F36,4,FALSE)</f>
        <v>As-cast film for negative control of processing condition X. Needs C,F, O edge RSoXS.
default: ""</v>
      </c>
      <c r="Q4" s="34" t="str">
        <f>VLOOKUP(Q1,SheetRulesAndMetaData!$B7:$F36,4,FALSE)</f>
        <v>opvs
default: ""</v>
      </c>
      <c r="R4" s="34" t="str">
        <f>VLOOKUP(R1,SheetRulesAndMetaData!$B7:$F36,4,FALSE)</f>
        <v>p3ht
default: ""</v>
      </c>
      <c r="S4" s="34" t="str">
        <f>VLOOKUP(S1,SheetRulesAndMetaData!$B7:$F36,4,FALSE)</f>
        <v>C1234H342O2F65
default: ""</v>
      </c>
      <c r="T4" s="34" t="str">
        <f>VLOOKUP(T1,SheetRulesAndMetaData!$B7:$F36,4,FALSE)</f>
        <v>125
default: ""</v>
      </c>
      <c r="U4" s="34" t="str">
        <f>VLOOKUP(U1,SheetRulesAndMetaData!$B7:$F36,4,FALSE)</f>
        <v>1.05
default: ""</v>
      </c>
      <c r="V4" s="34" t="str">
        <f>VLOOKUP(V1,SheetRulesAndMetaData!$B7:$F36,4,FALSE)</f>
        <v>2022-03-09
default: ""</v>
      </c>
      <c r="W4" s="34" t="str">
        <f>VLOOKUP(W1,SheetRulesAndMetaData!$B7:$F36,4,FALSE)</f>
        <v>Autogenerated by beamline code - don't edit</v>
      </c>
      <c r="X4" s="34" t="str">
        <f>VLOOKUP(X1,SheetRulesAndMetaData!$B7:$F36,4,FALSE)</f>
        <v>Autogenerated by beamline code - don't edit</v>
      </c>
      <c r="Y4" s="34" t="str">
        <f>VLOOKUP(Y1,SheetRulesAndMetaData!$B7:$F36,4,FALSE)</f>
        <v>Autogenerated by beamline code - don't edit</v>
      </c>
      <c r="Z4" s="34" t="str">
        <f>VLOOKUP(Z1,SheetRulesAndMetaData!$B7:$F36,4,FALSE)</f>
        <v>Autogenerated by beamline code - don't edit</v>
      </c>
      <c r="AA4" s="34" t="str">
        <f>VLOOKUP(AA1,SheetRulesAndMetaData!$B7:$F36,4,FALSE)</f>
        <v>Autogenerated by beamline code - don't edit</v>
      </c>
      <c r="AB4" s="34" t="str">
        <f>VLOOKUP(AB1,SheetRulesAndMetaData!$B7:$F36,4,FALSE)</f>
        <v>Autogenerated by beamline code - don't edit</v>
      </c>
      <c r="AC4" s="34" t="str">
        <f>VLOOKUP(AC1,SheetRulesAndMetaData!$B7:$F36,4,FALSE)</f>
        <v>Autogenerated by beamline code - don't edit</v>
      </c>
      <c r="AD4" s="34" t="str">
        <f>VLOOKUP(AD1,SheetRulesAndMetaData!$B7:$F36,4,FALSE)</f>
        <v>Autogenerated by beamline code - don't edit</v>
      </c>
    </row>
    <row r="5" spans="1:30" s="15" customFormat="1" ht="128.44999999999999" customHeight="1" x14ac:dyDescent="0.2">
      <c r="A5" s="18" t="s">
        <v>31</v>
      </c>
      <c r="B5" s="34">
        <f>VLOOKUP(B1,SheetRulesAndMetaData!$B7:$F36,5,FALSE)</f>
        <v>0</v>
      </c>
      <c r="C5" s="34" t="str">
        <f>VLOOKUP(C1,SheetRulesAndMetaData!$B7:$F36,5,FALSE)</f>
        <v>This is what will be referenced in the acquisitions, so keep it reasonably short. Recommend to stick to letter,numbers, and underscore.</v>
      </c>
      <c r="D5" s="34" t="str">
        <f>VLOOKUP(D1,SheetRulesAndMetaData!$B7:$F36,5,FALSE)</f>
        <v>Will be in file name (readable by whoever is loading and measuring samples)</v>
      </c>
      <c r="E5" s="34" t="str">
        <f>VLOOKUP(E1,SheetRulesAndMetaData!$B7:$F36,5,FALSE)</f>
        <v>The largest degree of sample classification.</v>
      </c>
      <c r="F5" s="34">
        <f>VLOOKUP(F1,SheetRulesAndMetaData!$B7:$F36,5,FALSE)</f>
        <v>0</v>
      </c>
      <c r="G5" s="34" t="str">
        <f>VLOOKUP(G1,SheetRulesAndMetaData!$B7:$F36,5,FALSE)</f>
        <v>In PASS, General user proposals generally begin with GU- and contain 6 digits.</v>
      </c>
      <c r="H5" s="34" t="str">
        <f>VLOOKUP(H1,SheetRulesAndMetaData!$B7:$F36,5,FALSE)</f>
        <v>The program will display this text when you are identifying the samples in the bar image. 
See https://wiki-nsls2.bnl.gov/beamline7ID1/index.php?title=RSoXS_Sample_Prep_Advice for bar orientation help.</v>
      </c>
      <c r="I5" s="34">
        <f>VLOOKUP(I1,SheetRulesAndMetaData!$B7:$F36,5,FALSE)</f>
        <v>0</v>
      </c>
      <c r="J5" s="34" t="str">
        <f>VLOOKUP(J1,SheetRulesAndMetaData!$B7:$F36,5,FALSE)</f>
        <v>For Transmission RSoXS, this should be TRUE
For TEY NEXAFS, this should be FALSE</v>
      </c>
      <c r="K5" s="34" t="str">
        <f>VLOOKUP(K1,SheetRulesAndMetaData!$B7:$F36,5,FALSE)</f>
        <v xml:space="preserve">The lowest 'safe' value for grazing measurements is 30 degrees. </v>
      </c>
      <c r="L5" s="34" t="str">
        <f>VLOOKUP(L1,SheetRulesAndMetaData!$B7:$F36,5,FALSE)</f>
        <v>Si Wafers are usually 250 microns thick (0.25 mm)</v>
      </c>
      <c r="M5" s="34">
        <f>VLOOKUP(M1,SheetRulesAndMetaData!$B7:$F36,5,FALSE)</f>
        <v>0</v>
      </c>
      <c r="N5" s="34">
        <f>VLOOKUP(N1,SheetRulesAndMetaData!$B7:$F36,5,FALSE)</f>
        <v>0</v>
      </c>
      <c r="O5" s="34" t="str">
        <f>VLOOKUP(O1,SheetRulesAndMetaData!$B7:$F36,5,FALSE)</f>
        <v>Optional sorting method for queue creation.
See https://wiki-nsls2.bnl.gov/beamline7ID1/index.php?title=Guide_to_Acquisition_Sorting_Options for details.</v>
      </c>
      <c r="P5" s="34" t="str">
        <f>VLOOKUP(P1,SheetRulesAndMetaData!$B7:$F36,5,FALSE)</f>
        <v>Just an an additional metadata column.</v>
      </c>
      <c r="Q5" s="34" t="str">
        <f>VLOOKUP(Q1,SheetRulesAndMetaData!$B7:$F36,5,FALSE)</f>
        <v>Just an an additional metadata column.</v>
      </c>
      <c r="R5" s="34" t="str">
        <f>VLOOKUP(R1,SheetRulesAndMetaData!$B7:$F36,5,FALSE)</f>
        <v>Useful for seaching for similar samples taken previously</v>
      </c>
      <c r="S5" s="34" t="str">
        <f>VLOOKUP(S1,SheetRulesAndMetaData!$B7:$F36,5,FALSE)</f>
        <v>Can be imported directly in QANT for Kramers Kronig</v>
      </c>
      <c r="T5" s="34" t="str">
        <f>VLOOKUP(T1,SheetRulesAndMetaData!$B7:$F36,5,FALSE)</f>
        <v>Can be imported directly in QANT for Kramers Kronig</v>
      </c>
      <c r="U5" s="34" t="str">
        <f>VLOOKUP(U1,SheetRulesAndMetaData!$B7:$F36,5,FALSE)</f>
        <v>Can be imported directly in QANT for Kramers Kronig</v>
      </c>
      <c r="V5" s="34">
        <f>VLOOKUP(V1,SheetRulesAndMetaData!$B7:$F36,5,FALSE)</f>
        <v>0</v>
      </c>
      <c r="W5" s="34" t="str">
        <f>VLOOKUP(W1,SheetRulesAndMetaData!$B7:$F36,5,FALSE)</f>
        <v>Autogenerated by beamline code - don't edit</v>
      </c>
      <c r="X5" s="34" t="str">
        <f>VLOOKUP(X1,SheetRulesAndMetaData!$B7:$F36,5,FALSE)</f>
        <v>Autogenerated by beamline code - don't edit</v>
      </c>
      <c r="Y5" s="34" t="str">
        <f>VLOOKUP(Y1,SheetRulesAndMetaData!$B7:$F36,5,FALSE)</f>
        <v>Autogenerated by beamline code - don't edit</v>
      </c>
      <c r="Z5" s="34" t="str">
        <f>VLOOKUP(Z1,SheetRulesAndMetaData!$B7:$F36,5,FALSE)</f>
        <v>Autogenerated by beamline code - don't edit</v>
      </c>
      <c r="AA5" s="34" t="str">
        <f>VLOOKUP(AA1,SheetRulesAndMetaData!$B7:$F36,5,FALSE)</f>
        <v>Autogenerated by beamline code - don't edit</v>
      </c>
      <c r="AB5" s="34" t="str">
        <f>VLOOKUP(AB1,SheetRulesAndMetaData!$B7:$F36,5,FALSE)</f>
        <v>Autogenerated by beamline code - don't edit</v>
      </c>
      <c r="AC5" s="34" t="str">
        <f>VLOOKUP(AC1,SheetRulesAndMetaData!$B7:$F36,5,FALSE)</f>
        <v>Autogenerated by beamline code - don't edit</v>
      </c>
      <c r="AD5" s="34" t="str">
        <f>VLOOKUP(AD1,SheetRulesAndMetaData!$B7:$F36,5,FALSE)</f>
        <v>Autogenerated by beamline code - don't edit</v>
      </c>
    </row>
    <row r="6" spans="1:30" x14ac:dyDescent="0.2">
      <c r="A6" s="1">
        <v>1</v>
      </c>
      <c r="B6" s="14" t="s">
        <v>100</v>
      </c>
      <c r="C6" s="1" t="s">
        <v>70</v>
      </c>
      <c r="D6" s="1" t="s">
        <v>110</v>
      </c>
      <c r="E6" s="1" t="s">
        <v>148</v>
      </c>
      <c r="F6" s="1" t="s">
        <v>32</v>
      </c>
      <c r="G6" s="1">
        <v>310704</v>
      </c>
      <c r="H6" s="1" t="s">
        <v>149</v>
      </c>
      <c r="I6" s="1" t="b">
        <v>1</v>
      </c>
      <c r="J6" s="1" t="b">
        <v>0</v>
      </c>
      <c r="K6" s="1">
        <v>180</v>
      </c>
      <c r="L6" s="1">
        <v>0.25</v>
      </c>
      <c r="M6" s="1" t="s">
        <v>107</v>
      </c>
      <c r="N6" s="1" t="s">
        <v>150</v>
      </c>
      <c r="O6" s="1">
        <v>1</v>
      </c>
      <c r="P6" s="1" t="s">
        <v>155</v>
      </c>
      <c r="Q6" s="1" t="s">
        <v>109</v>
      </c>
      <c r="R6" s="1" t="s">
        <v>110</v>
      </c>
      <c r="S6" s="1" t="s">
        <v>111</v>
      </c>
      <c r="T6" s="1">
        <v>125</v>
      </c>
      <c r="U6">
        <v>1.2</v>
      </c>
      <c r="V6" s="2">
        <v>44935</v>
      </c>
    </row>
    <row r="7" spans="1:30" x14ac:dyDescent="0.2">
      <c r="A7" s="1">
        <v>2</v>
      </c>
      <c r="B7" s="14" t="s">
        <v>100</v>
      </c>
      <c r="C7" s="14" t="s">
        <v>72</v>
      </c>
      <c r="D7" s="14" t="s">
        <v>151</v>
      </c>
      <c r="E7" s="1" t="s">
        <v>148</v>
      </c>
      <c r="F7" s="1" t="s">
        <v>32</v>
      </c>
      <c r="G7" s="1">
        <v>310704</v>
      </c>
      <c r="H7" s="1" t="s">
        <v>152</v>
      </c>
      <c r="I7" s="1" t="b">
        <v>1</v>
      </c>
      <c r="J7" s="1" t="b">
        <v>1</v>
      </c>
      <c r="K7" s="1">
        <v>20</v>
      </c>
      <c r="L7" s="1">
        <v>0.25</v>
      </c>
      <c r="M7" s="1" t="s">
        <v>153</v>
      </c>
      <c r="N7" s="1" t="s">
        <v>150</v>
      </c>
      <c r="O7" s="1">
        <v>2</v>
      </c>
      <c r="P7" s="1" t="s">
        <v>156</v>
      </c>
      <c r="Q7" s="1" t="s">
        <v>109</v>
      </c>
      <c r="R7" s="1" t="s">
        <v>151</v>
      </c>
      <c r="S7" s="1" t="s">
        <v>154</v>
      </c>
      <c r="T7" s="1">
        <v>10</v>
      </c>
      <c r="U7">
        <v>1.5</v>
      </c>
      <c r="V7" s="2">
        <v>44935</v>
      </c>
    </row>
    <row r="8" spans="1:30" x14ac:dyDescent="0.2">
      <c r="B8" s="14"/>
      <c r="V8" s="2"/>
    </row>
    <row r="9" spans="1:30" x14ac:dyDescent="0.2">
      <c r="B9" s="14"/>
      <c r="V9" s="2"/>
    </row>
    <row r="10" spans="1:30" x14ac:dyDescent="0.2">
      <c r="B10" s="14"/>
      <c r="V10" s="2"/>
    </row>
    <row r="11" spans="1:30" x14ac:dyDescent="0.2">
      <c r="B11" s="14"/>
      <c r="Q11"/>
      <c r="V11" s="2"/>
    </row>
    <row r="12" spans="1:30" x14ac:dyDescent="0.2">
      <c r="B12" s="14"/>
      <c r="Q12"/>
      <c r="V12" s="2"/>
    </row>
    <row r="13" spans="1:30" x14ac:dyDescent="0.2">
      <c r="B13" s="14"/>
      <c r="Q13"/>
      <c r="V13" s="2"/>
    </row>
    <row r="14" spans="1:30" x14ac:dyDescent="0.2">
      <c r="B14" s="14"/>
      <c r="Q14"/>
      <c r="V14" s="2"/>
    </row>
    <row r="15" spans="1:30" x14ac:dyDescent="0.2">
      <c r="B15" s="14"/>
      <c r="Q15"/>
      <c r="V15" s="2"/>
    </row>
    <row r="16" spans="1:30" x14ac:dyDescent="0.2">
      <c r="B16" s="14"/>
      <c r="Q16"/>
      <c r="V16" s="2"/>
    </row>
    <row r="17" spans="2:22" x14ac:dyDescent="0.2">
      <c r="B17" s="14"/>
      <c r="Q17"/>
      <c r="V17" s="2"/>
    </row>
    <row r="18" spans="2:22" x14ac:dyDescent="0.2">
      <c r="B18" s="14"/>
      <c r="Q18"/>
      <c r="V18" s="2"/>
    </row>
    <row r="19" spans="2:22" x14ac:dyDescent="0.2">
      <c r="B19" s="14"/>
      <c r="Q19"/>
      <c r="V19" s="2"/>
    </row>
    <row r="20" spans="2:22" x14ac:dyDescent="0.2">
      <c r="B20" s="14"/>
      <c r="Q20"/>
      <c r="V20" s="2"/>
    </row>
    <row r="21" spans="2:22" x14ac:dyDescent="0.2">
      <c r="B21" s="14"/>
      <c r="Q21"/>
      <c r="V21" s="2"/>
    </row>
    <row r="22" spans="2:22" x14ac:dyDescent="0.2">
      <c r="B22" s="14"/>
      <c r="Q22"/>
      <c r="V22" s="2"/>
    </row>
    <row r="23" spans="2:22" x14ac:dyDescent="0.2">
      <c r="B23" s="14"/>
      <c r="Q23"/>
      <c r="V23" s="2"/>
    </row>
    <row r="24" spans="2:22" x14ac:dyDescent="0.2">
      <c r="B24" s="14"/>
      <c r="Q24"/>
      <c r="V24" s="2"/>
    </row>
    <row r="25" spans="2:22" x14ac:dyDescent="0.2">
      <c r="B25" s="14"/>
      <c r="V25" s="2"/>
    </row>
    <row r="26" spans="2:22" x14ac:dyDescent="0.2">
      <c r="B26" s="14"/>
      <c r="V26" s="2"/>
    </row>
    <row r="27" spans="2:22" x14ac:dyDescent="0.2">
      <c r="B27" s="14"/>
      <c r="V27" s="2"/>
    </row>
    <row r="28" spans="2:22" x14ac:dyDescent="0.2">
      <c r="B28" s="14"/>
      <c r="V28" s="2"/>
    </row>
    <row r="29" spans="2:22" x14ac:dyDescent="0.2">
      <c r="B29" s="14"/>
      <c r="V29" s="2"/>
    </row>
    <row r="30" spans="2:22" x14ac:dyDescent="0.2">
      <c r="B30" s="14"/>
      <c r="V30" s="2"/>
    </row>
    <row r="31" spans="2:22" x14ac:dyDescent="0.2">
      <c r="B31" s="14"/>
      <c r="V31" s="2"/>
    </row>
    <row r="32" spans="2:22" x14ac:dyDescent="0.2">
      <c r="B32" s="14"/>
      <c r="V32" s="2"/>
    </row>
    <row r="33" spans="2:22" x14ac:dyDescent="0.2">
      <c r="B33" s="14"/>
      <c r="V33" s="2"/>
    </row>
    <row r="34" spans="2:22" x14ac:dyDescent="0.2">
      <c r="B34" s="14"/>
      <c r="V34" s="2"/>
    </row>
    <row r="35" spans="2:22" x14ac:dyDescent="0.2">
      <c r="B35" s="14"/>
      <c r="V35" s="2"/>
    </row>
    <row r="36" spans="2:22" x14ac:dyDescent="0.2">
      <c r="B36" s="14"/>
      <c r="V36" s="2"/>
    </row>
    <row r="37" spans="2:22" x14ac:dyDescent="0.2">
      <c r="B37" s="14"/>
      <c r="V37" s="2"/>
    </row>
    <row r="38" spans="2:22" x14ac:dyDescent="0.2">
      <c r="B38" s="14"/>
      <c r="V38" s="2"/>
    </row>
    <row r="39" spans="2:22" x14ac:dyDescent="0.2">
      <c r="B39" s="14"/>
      <c r="V39" s="2"/>
    </row>
    <row r="40" spans="2:22" x14ac:dyDescent="0.2">
      <c r="B40" s="14"/>
      <c r="V40" s="2"/>
    </row>
    <row r="41" spans="2:22" x14ac:dyDescent="0.2">
      <c r="B41" s="14"/>
      <c r="V41" s="2"/>
    </row>
    <row r="42" spans="2:22" x14ac:dyDescent="0.2">
      <c r="B42" s="14"/>
      <c r="V42" s="2"/>
    </row>
    <row r="43" spans="2:22" x14ac:dyDescent="0.2">
      <c r="B43" s="14"/>
      <c r="V43" s="2"/>
    </row>
    <row r="44" spans="2:22" x14ac:dyDescent="0.2">
      <c r="B44" s="14"/>
      <c r="V44" s="2"/>
    </row>
    <row r="45" spans="2:22" x14ac:dyDescent="0.2">
      <c r="B45" s="14"/>
      <c r="V45" s="2"/>
    </row>
    <row r="46" spans="2:22" x14ac:dyDescent="0.2">
      <c r="B46" s="14"/>
      <c r="V46" s="2"/>
    </row>
    <row r="47" spans="2:22" x14ac:dyDescent="0.2">
      <c r="B47" s="14"/>
      <c r="V47" s="2"/>
    </row>
    <row r="48" spans="2:22" x14ac:dyDescent="0.2">
      <c r="B48" s="14"/>
      <c r="V48" s="2"/>
    </row>
    <row r="49" spans="2:22" x14ac:dyDescent="0.2">
      <c r="B49" s="14"/>
      <c r="V49" s="2"/>
    </row>
    <row r="50" spans="2:22" x14ac:dyDescent="0.2">
      <c r="B50" s="14"/>
      <c r="V50" s="2"/>
    </row>
    <row r="51" spans="2:22" x14ac:dyDescent="0.2">
      <c r="B51" s="14"/>
      <c r="V51" s="2"/>
    </row>
    <row r="52" spans="2:22" x14ac:dyDescent="0.2">
      <c r="B52" s="14"/>
      <c r="V52" s="2"/>
    </row>
    <row r="53" spans="2:22" x14ac:dyDescent="0.2">
      <c r="B53" s="14"/>
      <c r="V53" s="2"/>
    </row>
    <row r="54" spans="2:22" x14ac:dyDescent="0.2">
      <c r="B54" s="14"/>
      <c r="V54" s="2"/>
    </row>
    <row r="55" spans="2:22" x14ac:dyDescent="0.2">
      <c r="B55" s="14"/>
      <c r="V55" s="2"/>
    </row>
    <row r="56" spans="2:22" ht="14.45" customHeight="1" x14ac:dyDescent="0.25">
      <c r="B56" s="14"/>
      <c r="C56" s="26"/>
      <c r="D56" s="26"/>
      <c r="I56"/>
      <c r="J56"/>
      <c r="L56"/>
      <c r="V56" s="2"/>
    </row>
    <row r="57" spans="2:22" ht="14.45" customHeight="1" x14ac:dyDescent="0.25">
      <c r="B57" s="14"/>
      <c r="C57" s="26"/>
      <c r="D57" s="26"/>
      <c r="I57"/>
      <c r="J57"/>
      <c r="L57"/>
      <c r="V57" s="2"/>
    </row>
    <row r="58" spans="2:22" ht="14.45" customHeight="1" x14ac:dyDescent="0.25">
      <c r="B58" s="14"/>
      <c r="C58" s="26"/>
      <c r="D58" s="26"/>
      <c r="I58"/>
      <c r="J58"/>
      <c r="L58"/>
      <c r="V58" s="2"/>
    </row>
    <row r="59" spans="2:22" ht="14.45" customHeight="1" x14ac:dyDescent="0.25">
      <c r="B59" s="14"/>
      <c r="C59" s="26"/>
      <c r="D59" s="26"/>
      <c r="L59"/>
      <c r="V59" s="2"/>
    </row>
    <row r="60" spans="2:22" ht="14.45" customHeight="1" x14ac:dyDescent="0.25">
      <c r="B60" s="14"/>
      <c r="C60" s="26"/>
      <c r="D60" s="26"/>
      <c r="J60"/>
      <c r="L60"/>
      <c r="V60" s="2"/>
    </row>
    <row r="61" spans="2:22" ht="14.45" customHeight="1" x14ac:dyDescent="0.25">
      <c r="B61" s="14"/>
      <c r="C61" s="26"/>
      <c r="D61" s="26"/>
      <c r="I61"/>
      <c r="J61"/>
      <c r="L61"/>
      <c r="V61" s="2"/>
    </row>
    <row r="62" spans="2:22" ht="14.45" customHeight="1" x14ac:dyDescent="0.25">
      <c r="B62" s="14"/>
      <c r="C62" s="26"/>
      <c r="D62" s="26"/>
      <c r="I62"/>
      <c r="J62"/>
      <c r="L62"/>
      <c r="V62" s="2"/>
    </row>
    <row r="63" spans="2:22" ht="14.45" customHeight="1" x14ac:dyDescent="0.25">
      <c r="B63" s="14"/>
      <c r="C63" s="26"/>
      <c r="D63" s="26"/>
      <c r="I63"/>
      <c r="L63"/>
      <c r="V63" s="2"/>
    </row>
    <row r="64" spans="2:22" ht="14.45" customHeight="1" x14ac:dyDescent="0.25">
      <c r="B64" s="14"/>
      <c r="C64" s="26"/>
      <c r="D64" s="26"/>
      <c r="J64"/>
      <c r="L64"/>
      <c r="V64" s="2"/>
    </row>
    <row r="65" spans="2:22" ht="14.45" customHeight="1" x14ac:dyDescent="0.25">
      <c r="B65" s="14"/>
      <c r="C65" s="26"/>
      <c r="D65" s="26"/>
      <c r="J65"/>
      <c r="L65"/>
      <c r="V65" s="2"/>
    </row>
    <row r="66" spans="2:22" ht="14.45" customHeight="1" x14ac:dyDescent="0.25">
      <c r="B66" s="14"/>
      <c r="C66" s="26"/>
      <c r="D66" s="26"/>
      <c r="I66"/>
      <c r="J66"/>
      <c r="L66"/>
      <c r="V66" s="2"/>
    </row>
    <row r="67" spans="2:22" ht="14.45" customHeight="1" x14ac:dyDescent="0.25">
      <c r="B67" s="14"/>
      <c r="C67" s="26"/>
      <c r="D67" s="26"/>
      <c r="I67"/>
      <c r="L67"/>
      <c r="V67" s="2"/>
    </row>
    <row r="68" spans="2:22" ht="14.45" customHeight="1" x14ac:dyDescent="0.25">
      <c r="B68" s="14"/>
      <c r="C68" s="26"/>
      <c r="D68" s="26"/>
      <c r="I68"/>
      <c r="J68"/>
      <c r="L68"/>
      <c r="V68" s="2"/>
    </row>
    <row r="69" spans="2:22" x14ac:dyDescent="0.2">
      <c r="B69" s="14"/>
      <c r="V69" s="2"/>
    </row>
    <row r="70" spans="2:22" x14ac:dyDescent="0.2">
      <c r="B70" s="14"/>
      <c r="V70" s="2"/>
    </row>
    <row r="71" spans="2:22" x14ac:dyDescent="0.2">
      <c r="B71" s="14"/>
      <c r="V71" s="2"/>
    </row>
    <row r="72" spans="2:22" ht="12.6" customHeight="1" x14ac:dyDescent="0.2">
      <c r="B72" s="14"/>
      <c r="V72" s="2"/>
    </row>
    <row r="73" spans="2:22" ht="12.6" customHeight="1" x14ac:dyDescent="0.2">
      <c r="B73" s="14"/>
      <c r="V73" s="2"/>
    </row>
    <row r="74" spans="2:22" ht="12.6" customHeight="1" x14ac:dyDescent="0.2">
      <c r="B74" s="14"/>
      <c r="V74" s="2"/>
    </row>
    <row r="75" spans="2:22" ht="12.6" customHeight="1" x14ac:dyDescent="0.2">
      <c r="B75" s="14"/>
      <c r="V75" s="2"/>
    </row>
    <row r="76" spans="2:22" ht="12.6" customHeight="1" x14ac:dyDescent="0.2">
      <c r="B76" s="14"/>
      <c r="V76" s="2"/>
    </row>
    <row r="77" spans="2:22" ht="12.6" customHeight="1" x14ac:dyDescent="0.2">
      <c r="B77" s="14"/>
      <c r="V77" s="2"/>
    </row>
    <row r="78" spans="2:22" ht="12.6" customHeight="1" x14ac:dyDescent="0.2">
      <c r="B78" s="14"/>
      <c r="V78" s="2"/>
    </row>
    <row r="79" spans="2:22" ht="12.6" customHeight="1" x14ac:dyDescent="0.2">
      <c r="B79" s="14"/>
      <c r="V79" s="2"/>
    </row>
    <row r="80" spans="2:22" ht="12.6" customHeight="1" x14ac:dyDescent="0.2">
      <c r="B80" s="14"/>
      <c r="V80" s="2"/>
    </row>
    <row r="81" spans="2:22" ht="12.6" customHeight="1" x14ac:dyDescent="0.2">
      <c r="B81" s="14"/>
      <c r="V81" s="2"/>
    </row>
    <row r="82" spans="2:22" ht="12.6" customHeight="1" x14ac:dyDescent="0.2">
      <c r="B82" s="14"/>
    </row>
    <row r="83" spans="2:22" ht="12.6" customHeight="1" x14ac:dyDescent="0.2">
      <c r="B83" s="14"/>
    </row>
    <row r="84" spans="2:22" ht="12.6" customHeight="1" x14ac:dyDescent="0.2">
      <c r="B84" s="14"/>
    </row>
    <row r="85" spans="2:22" x14ac:dyDescent="0.2">
      <c r="B85" s="14"/>
    </row>
    <row r="86" spans="2:22" x14ac:dyDescent="0.2">
      <c r="B86" s="14"/>
    </row>
    <row r="87" spans="2:22" x14ac:dyDescent="0.2">
      <c r="B87" s="14"/>
      <c r="V87" s="2"/>
    </row>
    <row r="88" spans="2:22" x14ac:dyDescent="0.2">
      <c r="B88" s="14"/>
      <c r="V88" s="2"/>
    </row>
    <row r="89" spans="2:22" x14ac:dyDescent="0.2">
      <c r="B89" s="14"/>
      <c r="V89" s="2"/>
    </row>
    <row r="90" spans="2:22" x14ac:dyDescent="0.2">
      <c r="B90" s="14"/>
      <c r="V90" s="2"/>
    </row>
    <row r="91" spans="2:22" x14ac:dyDescent="0.2">
      <c r="B91" s="14"/>
      <c r="V91" s="2"/>
    </row>
    <row r="92" spans="2:22" x14ac:dyDescent="0.2">
      <c r="B92" s="14"/>
      <c r="V92" s="2"/>
    </row>
    <row r="93" spans="2:22" x14ac:dyDescent="0.2">
      <c r="B93" s="14"/>
      <c r="V93" s="2"/>
    </row>
    <row r="94" spans="2:22" x14ac:dyDescent="0.2">
      <c r="B94" s="14"/>
      <c r="V94" s="2"/>
    </row>
    <row r="95" spans="2:22" x14ac:dyDescent="0.2">
      <c r="B95" s="14"/>
      <c r="V95" s="2"/>
    </row>
    <row r="96" spans="2:22" x14ac:dyDescent="0.2">
      <c r="B96" s="14"/>
      <c r="V96" s="2"/>
    </row>
    <row r="97" spans="2:22" x14ac:dyDescent="0.2">
      <c r="B97" s="14"/>
      <c r="V97" s="2"/>
    </row>
    <row r="98" spans="2:22" x14ac:dyDescent="0.2">
      <c r="B98" s="14"/>
      <c r="V98" s="2"/>
    </row>
    <row r="99" spans="2:22" x14ac:dyDescent="0.2">
      <c r="B99" s="14"/>
      <c r="V99" s="2"/>
    </row>
    <row r="100" spans="2:22" x14ac:dyDescent="0.2">
      <c r="B100" s="14"/>
      <c r="V100" s="2"/>
    </row>
    <row r="101" spans="2:22" x14ac:dyDescent="0.2">
      <c r="B101" s="14"/>
      <c r="V101" s="2"/>
    </row>
    <row r="102" spans="2:22" x14ac:dyDescent="0.2">
      <c r="B102" s="14"/>
      <c r="V102" s="2"/>
    </row>
    <row r="103" spans="2:22" x14ac:dyDescent="0.2">
      <c r="B103" s="14"/>
      <c r="V103" s="2"/>
    </row>
    <row r="104" spans="2:22" x14ac:dyDescent="0.2">
      <c r="B104" s="14"/>
      <c r="V104" s="2"/>
    </row>
    <row r="105" spans="2:22" x14ac:dyDescent="0.2">
      <c r="B105" s="14"/>
      <c r="V105" s="2"/>
    </row>
    <row r="106" spans="2:22" x14ac:dyDescent="0.2">
      <c r="B106" s="14"/>
      <c r="V106" s="2"/>
    </row>
    <row r="107" spans="2:22" x14ac:dyDescent="0.2">
      <c r="B107" s="14"/>
      <c r="V107" s="2"/>
    </row>
    <row r="108" spans="2:22" x14ac:dyDescent="0.2">
      <c r="B108" s="14"/>
      <c r="V108" s="2"/>
    </row>
    <row r="109" spans="2:22" x14ac:dyDescent="0.2">
      <c r="B109" s="14"/>
      <c r="V109" s="2"/>
    </row>
    <row r="110" spans="2:22" x14ac:dyDescent="0.2">
      <c r="B110" s="14"/>
      <c r="V110" s="2"/>
    </row>
    <row r="111" spans="2:22" x14ac:dyDescent="0.2">
      <c r="B111" s="14"/>
      <c r="V111" s="2"/>
    </row>
    <row r="112" spans="2:22" x14ac:dyDescent="0.2">
      <c r="B112" s="14"/>
      <c r="V112" s="2"/>
    </row>
    <row r="113" spans="2:22" x14ac:dyDescent="0.2">
      <c r="B113" s="14"/>
      <c r="V113" s="2"/>
    </row>
    <row r="114" spans="2:22" x14ac:dyDescent="0.2">
      <c r="B114" s="14"/>
      <c r="V114" s="2"/>
    </row>
    <row r="115" spans="2:22" x14ac:dyDescent="0.2">
      <c r="B115" s="14"/>
      <c r="V115" s="2"/>
    </row>
    <row r="116" spans="2:22" x14ac:dyDescent="0.2">
      <c r="B116" s="14"/>
      <c r="V116" s="2"/>
    </row>
    <row r="117" spans="2:22" x14ac:dyDescent="0.2">
      <c r="B117" s="14"/>
      <c r="V117" s="2"/>
    </row>
    <row r="118" spans="2:22" x14ac:dyDescent="0.2">
      <c r="B118" s="14"/>
      <c r="V118" s="2"/>
    </row>
    <row r="119" spans="2:22" x14ac:dyDescent="0.2">
      <c r="B119" s="14"/>
      <c r="V119" s="2"/>
    </row>
    <row r="120" spans="2:22" x14ac:dyDescent="0.2">
      <c r="B120" s="14"/>
      <c r="V120" s="2"/>
    </row>
    <row r="121" spans="2:22" x14ac:dyDescent="0.2">
      <c r="B121" s="14"/>
      <c r="V121" s="2"/>
    </row>
    <row r="122" spans="2:22" x14ac:dyDescent="0.2">
      <c r="B122" s="14"/>
      <c r="V122" s="2"/>
    </row>
    <row r="123" spans="2:22" x14ac:dyDescent="0.2">
      <c r="B123" s="14"/>
      <c r="V123" s="2"/>
    </row>
    <row r="124" spans="2:22" x14ac:dyDescent="0.2">
      <c r="B124" s="14"/>
      <c r="V124" s="2"/>
    </row>
    <row r="125" spans="2:22" x14ac:dyDescent="0.2">
      <c r="B125" s="14"/>
      <c r="V125" s="2"/>
    </row>
    <row r="126" spans="2:22" x14ac:dyDescent="0.2">
      <c r="B126" s="14"/>
      <c r="V126" s="2"/>
    </row>
    <row r="127" spans="2:22" x14ac:dyDescent="0.2">
      <c r="B127" s="14"/>
      <c r="V127" s="2"/>
    </row>
    <row r="128" spans="2:22" x14ac:dyDescent="0.2">
      <c r="B128" s="14"/>
      <c r="V128" s="2"/>
    </row>
    <row r="129" spans="2:22" x14ac:dyDescent="0.2">
      <c r="B129" s="14"/>
      <c r="V129" s="2"/>
    </row>
    <row r="130" spans="2:22" x14ac:dyDescent="0.2">
      <c r="B130" s="14"/>
      <c r="V130" s="2"/>
    </row>
    <row r="131" spans="2:22" x14ac:dyDescent="0.2">
      <c r="B131" s="14"/>
      <c r="V131" s="2"/>
    </row>
    <row r="132" spans="2:22" x14ac:dyDescent="0.2">
      <c r="B132" s="14"/>
      <c r="V132" s="2"/>
    </row>
    <row r="133" spans="2:22" x14ac:dyDescent="0.2">
      <c r="B133" s="14"/>
      <c r="V133" s="2"/>
    </row>
    <row r="134" spans="2:22" x14ac:dyDescent="0.2">
      <c r="B134" s="14"/>
      <c r="V134" s="2"/>
    </row>
    <row r="135" spans="2:22" x14ac:dyDescent="0.2">
      <c r="B135" s="14"/>
      <c r="V135" s="2"/>
    </row>
    <row r="136" spans="2:22" x14ac:dyDescent="0.2">
      <c r="B136" s="14"/>
      <c r="V136" s="2"/>
    </row>
    <row r="137" spans="2:22" x14ac:dyDescent="0.2">
      <c r="B137" s="14"/>
      <c r="V137" s="2"/>
    </row>
    <row r="138" spans="2:22" x14ac:dyDescent="0.2">
      <c r="B138" s="14"/>
      <c r="V138" s="2"/>
    </row>
    <row r="139" spans="2:22" x14ac:dyDescent="0.2">
      <c r="B139" s="14"/>
      <c r="V139" s="2"/>
    </row>
    <row r="140" spans="2:22" x14ac:dyDescent="0.2">
      <c r="B140" s="14"/>
      <c r="V140" s="2"/>
    </row>
    <row r="141" spans="2:22" x14ac:dyDescent="0.2">
      <c r="B141" s="14"/>
      <c r="V141" s="2"/>
    </row>
    <row r="142" spans="2:22" x14ac:dyDescent="0.2">
      <c r="B142" s="14"/>
      <c r="V142" s="2"/>
    </row>
    <row r="143" spans="2:22" x14ac:dyDescent="0.2">
      <c r="B143" s="14"/>
      <c r="V143" s="2"/>
    </row>
    <row r="144" spans="2:22" x14ac:dyDescent="0.2">
      <c r="B144" s="14"/>
      <c r="V144" s="2"/>
    </row>
    <row r="145" spans="2:22" x14ac:dyDescent="0.2">
      <c r="B145" s="14"/>
      <c r="V145" s="2"/>
    </row>
    <row r="146" spans="2:22" x14ac:dyDescent="0.2">
      <c r="B146" s="14"/>
      <c r="V146" s="2"/>
    </row>
    <row r="147" spans="2:22" x14ac:dyDescent="0.2">
      <c r="B147" s="14"/>
      <c r="V147" s="2"/>
    </row>
    <row r="148" spans="2:22" x14ac:dyDescent="0.2">
      <c r="B148" s="14"/>
      <c r="V148" s="2"/>
    </row>
    <row r="149" spans="2:22" x14ac:dyDescent="0.2">
      <c r="B149" s="14"/>
      <c r="V149" s="2"/>
    </row>
    <row r="150" spans="2:22" x14ac:dyDescent="0.2">
      <c r="B150" s="14"/>
      <c r="V150" s="2"/>
    </row>
    <row r="151" spans="2:22" x14ac:dyDescent="0.2">
      <c r="B151" s="14"/>
      <c r="V151" s="2"/>
    </row>
    <row r="152" spans="2:22" x14ac:dyDescent="0.2">
      <c r="B152" s="14"/>
      <c r="V152" s="2"/>
    </row>
    <row r="153" spans="2:22" x14ac:dyDescent="0.2">
      <c r="B153" s="14"/>
      <c r="V153" s="2"/>
    </row>
    <row r="154" spans="2:22" x14ac:dyDescent="0.2">
      <c r="B154" s="14"/>
      <c r="V154" s="2"/>
    </row>
    <row r="155" spans="2:22" x14ac:dyDescent="0.2">
      <c r="B155" s="14"/>
      <c r="V155" s="2"/>
    </row>
    <row r="156" spans="2:22" x14ac:dyDescent="0.2">
      <c r="B156" s="14"/>
      <c r="V156" s="2"/>
    </row>
    <row r="157" spans="2:22" x14ac:dyDescent="0.2">
      <c r="B157" s="14"/>
      <c r="V157" s="2"/>
    </row>
    <row r="158" spans="2:22" x14ac:dyDescent="0.2">
      <c r="B158" s="14"/>
      <c r="V158" s="2"/>
    </row>
    <row r="159" spans="2:22" x14ac:dyDescent="0.2">
      <c r="B159" s="14"/>
      <c r="V159" s="2"/>
    </row>
    <row r="160" spans="2:22" x14ac:dyDescent="0.2">
      <c r="B160" s="14"/>
      <c r="V160" s="2"/>
    </row>
    <row r="161" spans="2:22" x14ac:dyDescent="0.2">
      <c r="B161" s="14"/>
      <c r="V161" s="2"/>
    </row>
    <row r="162" spans="2:22" x14ac:dyDescent="0.2">
      <c r="B162" s="14"/>
      <c r="V162" s="2"/>
    </row>
    <row r="163" spans="2:22" x14ac:dyDescent="0.2">
      <c r="B163" s="14"/>
      <c r="V163" s="2"/>
    </row>
    <row r="164" spans="2:22" x14ac:dyDescent="0.2">
      <c r="B164" s="14"/>
      <c r="V164" s="2"/>
    </row>
    <row r="165" spans="2:22" x14ac:dyDescent="0.2">
      <c r="B165" s="14"/>
      <c r="V165" s="2"/>
    </row>
    <row r="166" spans="2:22" x14ac:dyDescent="0.2">
      <c r="B166" s="14"/>
      <c r="V166" s="2"/>
    </row>
    <row r="167" spans="2:22" x14ac:dyDescent="0.2">
      <c r="B167" s="14"/>
      <c r="V167" s="2"/>
    </row>
    <row r="168" spans="2:22" x14ac:dyDescent="0.2">
      <c r="B168" s="14"/>
      <c r="V168" s="2"/>
    </row>
    <row r="169" spans="2:22" x14ac:dyDescent="0.2">
      <c r="B169" s="14"/>
      <c r="V169" s="2"/>
    </row>
    <row r="170" spans="2:22" x14ac:dyDescent="0.2">
      <c r="B170" s="14"/>
      <c r="V170" s="2"/>
    </row>
    <row r="171" spans="2:22" x14ac:dyDescent="0.2">
      <c r="B171" s="14"/>
      <c r="V171" s="2"/>
    </row>
    <row r="172" spans="2:22" x14ac:dyDescent="0.2">
      <c r="B172" s="14"/>
      <c r="V172" s="2"/>
    </row>
    <row r="173" spans="2:22" x14ac:dyDescent="0.2">
      <c r="B173" s="14"/>
      <c r="V173" s="2"/>
    </row>
    <row r="174" spans="2:22" x14ac:dyDescent="0.2">
      <c r="B174" s="14"/>
      <c r="V174" s="2"/>
    </row>
    <row r="175" spans="2:22" x14ac:dyDescent="0.2">
      <c r="B175" s="14"/>
      <c r="V175" s="2"/>
    </row>
    <row r="176" spans="2:22" x14ac:dyDescent="0.2">
      <c r="B176" s="14"/>
      <c r="V176" s="2"/>
    </row>
    <row r="177" spans="2:22" x14ac:dyDescent="0.2">
      <c r="B177" s="14"/>
      <c r="V177" s="2"/>
    </row>
    <row r="178" spans="2:22" x14ac:dyDescent="0.2">
      <c r="B178" s="14"/>
      <c r="V178" s="2"/>
    </row>
    <row r="179" spans="2:22" x14ac:dyDescent="0.2">
      <c r="B179" s="14"/>
      <c r="V179" s="2"/>
    </row>
    <row r="180" spans="2:22" x14ac:dyDescent="0.2">
      <c r="B180" s="14"/>
      <c r="V180" s="2"/>
    </row>
    <row r="181" spans="2:22" x14ac:dyDescent="0.2">
      <c r="B181" s="14"/>
      <c r="V181" s="2"/>
    </row>
    <row r="182" spans="2:22" x14ac:dyDescent="0.2">
      <c r="B182" s="14"/>
      <c r="V182" s="2"/>
    </row>
    <row r="183" spans="2:22" x14ac:dyDescent="0.2">
      <c r="B183" s="14"/>
      <c r="V183" s="2"/>
    </row>
    <row r="184" spans="2:22" x14ac:dyDescent="0.2">
      <c r="B184" s="14"/>
      <c r="V184" s="2"/>
    </row>
    <row r="185" spans="2:22" x14ac:dyDescent="0.2">
      <c r="V185" s="2"/>
    </row>
    <row r="186" spans="2:22" x14ac:dyDescent="0.2">
      <c r="V186" s="2"/>
    </row>
    <row r="187" spans="2:22" x14ac:dyDescent="0.2">
      <c r="V187" s="2"/>
    </row>
    <row r="188" spans="2:22" x14ac:dyDescent="0.2">
      <c r="V188" s="2"/>
    </row>
    <row r="189" spans="2:22" x14ac:dyDescent="0.2">
      <c r="V189" s="2"/>
    </row>
    <row r="190" spans="2:22" x14ac:dyDescent="0.2">
      <c r="V190" s="2"/>
    </row>
    <row r="191" spans="2:22" x14ac:dyDescent="0.2">
      <c r="V191" s="2"/>
    </row>
    <row r="192" spans="2:22" x14ac:dyDescent="0.2">
      <c r="V192" s="2"/>
    </row>
    <row r="193" spans="22:22" x14ac:dyDescent="0.2">
      <c r="V193" s="2"/>
    </row>
    <row r="194" spans="22:22" x14ac:dyDescent="0.2">
      <c r="V194" s="2"/>
    </row>
    <row r="195" spans="22:22" x14ac:dyDescent="0.2">
      <c r="V195" s="2"/>
    </row>
    <row r="196" spans="22:22" x14ac:dyDescent="0.2">
      <c r="V196" s="2"/>
    </row>
    <row r="197" spans="22:22" x14ac:dyDescent="0.2">
      <c r="V197" s="2"/>
    </row>
    <row r="198" spans="22:22" x14ac:dyDescent="0.2">
      <c r="V198" s="2"/>
    </row>
    <row r="199" spans="22:22" x14ac:dyDescent="0.2">
      <c r="V199" s="2"/>
    </row>
    <row r="200" spans="22:22" x14ac:dyDescent="0.2">
      <c r="V200" s="2"/>
    </row>
    <row r="201" spans="22:22" x14ac:dyDescent="0.2">
      <c r="V201" s="2"/>
    </row>
    <row r="202" spans="22:22" x14ac:dyDescent="0.2">
      <c r="V202" s="2"/>
    </row>
    <row r="203" spans="22:22" x14ac:dyDescent="0.2">
      <c r="V203" s="2"/>
    </row>
    <row r="204" spans="22:22" x14ac:dyDescent="0.2">
      <c r="V204" s="2"/>
    </row>
    <row r="205" spans="22:22" x14ac:dyDescent="0.2">
      <c r="V205" s="2"/>
    </row>
    <row r="206" spans="22:22" x14ac:dyDescent="0.2">
      <c r="V206" s="2"/>
    </row>
    <row r="207" spans="22:22" x14ac:dyDescent="0.2">
      <c r="V207" s="2"/>
    </row>
    <row r="208" spans="22:22" x14ac:dyDescent="0.2">
      <c r="V208" s="2"/>
    </row>
    <row r="209" spans="22:22" x14ac:dyDescent="0.2">
      <c r="V209" s="2"/>
    </row>
    <row r="210" spans="22:22" x14ac:dyDescent="0.2">
      <c r="V210" s="2"/>
    </row>
    <row r="211" spans="22:22" x14ac:dyDescent="0.2">
      <c r="V211" s="2"/>
    </row>
    <row r="212" spans="22:22" x14ac:dyDescent="0.2">
      <c r="V212" s="2"/>
    </row>
    <row r="213" spans="22:22" x14ac:dyDescent="0.2">
      <c r="V213" s="2"/>
    </row>
    <row r="214" spans="22:22" x14ac:dyDescent="0.2">
      <c r="V214" s="2"/>
    </row>
    <row r="215" spans="22:22" x14ac:dyDescent="0.2">
      <c r="V215" s="2"/>
    </row>
    <row r="216" spans="22:22" x14ac:dyDescent="0.2">
      <c r="V216" s="2"/>
    </row>
    <row r="217" spans="22:22" x14ac:dyDescent="0.2">
      <c r="V217" s="2"/>
    </row>
    <row r="218" spans="22:22" x14ac:dyDescent="0.2">
      <c r="V218" s="2"/>
    </row>
    <row r="219" spans="22:22" x14ac:dyDescent="0.2">
      <c r="V219" s="2"/>
    </row>
    <row r="220" spans="22:22" x14ac:dyDescent="0.2">
      <c r="V220" s="2"/>
    </row>
    <row r="221" spans="22:22" x14ac:dyDescent="0.2">
      <c r="V221" s="2"/>
    </row>
    <row r="222" spans="22:22" x14ac:dyDescent="0.2">
      <c r="V222" s="2"/>
    </row>
    <row r="223" spans="22:22" x14ac:dyDescent="0.2">
      <c r="V223" s="2"/>
    </row>
    <row r="224" spans="22:22" x14ac:dyDescent="0.2">
      <c r="V224" s="2"/>
    </row>
    <row r="225" spans="22:22" x14ac:dyDescent="0.2">
      <c r="V225" s="2"/>
    </row>
    <row r="226" spans="22:22" x14ac:dyDescent="0.2">
      <c r="V226" s="2"/>
    </row>
    <row r="227" spans="22:22" x14ac:dyDescent="0.2">
      <c r="V227" s="2"/>
    </row>
    <row r="228" spans="22:22" x14ac:dyDescent="0.2">
      <c r="V228" s="2"/>
    </row>
    <row r="229" spans="22:22" x14ac:dyDescent="0.2">
      <c r="V229" s="2"/>
    </row>
    <row r="230" spans="22:22" x14ac:dyDescent="0.2">
      <c r="V230" s="2"/>
    </row>
    <row r="231" spans="22:22" x14ac:dyDescent="0.2">
      <c r="V231" s="2"/>
    </row>
    <row r="232" spans="22:22" x14ac:dyDescent="0.2">
      <c r="V232" s="2"/>
    </row>
    <row r="233" spans="22:22" x14ac:dyDescent="0.2">
      <c r="V233" s="2"/>
    </row>
    <row r="234" spans="22:22" x14ac:dyDescent="0.2">
      <c r="V234" s="2"/>
    </row>
    <row r="235" spans="22:22" x14ac:dyDescent="0.2">
      <c r="V235" s="2"/>
    </row>
    <row r="236" spans="22:22" x14ac:dyDescent="0.2">
      <c r="V236" s="2"/>
    </row>
    <row r="237" spans="22:22" x14ac:dyDescent="0.2">
      <c r="V237" s="2"/>
    </row>
    <row r="238" spans="22:22" x14ac:dyDescent="0.2">
      <c r="V238" s="2"/>
    </row>
    <row r="239" spans="22:22" x14ac:dyDescent="0.2">
      <c r="V239" s="2"/>
    </row>
    <row r="240" spans="22:22" x14ac:dyDescent="0.2">
      <c r="V240" s="2"/>
    </row>
    <row r="241" spans="22:22" x14ac:dyDescent="0.2">
      <c r="V241" s="2"/>
    </row>
    <row r="242" spans="22:22" x14ac:dyDescent="0.2">
      <c r="V242" s="2"/>
    </row>
    <row r="243" spans="22:22" x14ac:dyDescent="0.2">
      <c r="V243" s="2"/>
    </row>
    <row r="244" spans="22:22" x14ac:dyDescent="0.2">
      <c r="V244" s="2"/>
    </row>
    <row r="245" spans="22:22" x14ac:dyDescent="0.2">
      <c r="V245" s="2"/>
    </row>
    <row r="246" spans="22:22" x14ac:dyDescent="0.2">
      <c r="V246" s="2"/>
    </row>
    <row r="247" spans="22:22" x14ac:dyDescent="0.2">
      <c r="V247" s="2"/>
    </row>
    <row r="248" spans="22:22" x14ac:dyDescent="0.2">
      <c r="V248" s="2"/>
    </row>
    <row r="249" spans="22:22" x14ac:dyDescent="0.2">
      <c r="V249" s="2"/>
    </row>
    <row r="250" spans="22:22" x14ac:dyDescent="0.2">
      <c r="V250" s="2"/>
    </row>
    <row r="251" spans="22:22" x14ac:dyDescent="0.2">
      <c r="V251" s="2"/>
    </row>
    <row r="252" spans="22:22" x14ac:dyDescent="0.2">
      <c r="V252" s="2"/>
    </row>
    <row r="253" spans="22:22" x14ac:dyDescent="0.2">
      <c r="V253" s="2"/>
    </row>
    <row r="254" spans="22:22" x14ac:dyDescent="0.2">
      <c r="V254" s="2"/>
    </row>
    <row r="255" spans="22:22" x14ac:dyDescent="0.2">
      <c r="V255" s="2"/>
    </row>
    <row r="256" spans="22:22" x14ac:dyDescent="0.2">
      <c r="V256" s="2"/>
    </row>
    <row r="257" spans="22:22" x14ac:dyDescent="0.2">
      <c r="V257" s="2"/>
    </row>
    <row r="258" spans="22:22" x14ac:dyDescent="0.2">
      <c r="V258" s="2"/>
    </row>
    <row r="259" spans="22:22" x14ac:dyDescent="0.2">
      <c r="V259" s="2"/>
    </row>
    <row r="260" spans="22:22" x14ac:dyDescent="0.2">
      <c r="V260" s="2"/>
    </row>
    <row r="261" spans="22:22" x14ac:dyDescent="0.2">
      <c r="V261" s="2"/>
    </row>
    <row r="262" spans="22:22" x14ac:dyDescent="0.2">
      <c r="V262" s="2"/>
    </row>
    <row r="263" spans="22:22" x14ac:dyDescent="0.2">
      <c r="V263" s="2"/>
    </row>
    <row r="264" spans="22:22" x14ac:dyDescent="0.2">
      <c r="V264" s="2"/>
    </row>
    <row r="265" spans="22:22" x14ac:dyDescent="0.2">
      <c r="V265" s="2"/>
    </row>
    <row r="266" spans="22:22" x14ac:dyDescent="0.2">
      <c r="V266" s="2"/>
    </row>
    <row r="267" spans="22:22" x14ac:dyDescent="0.2">
      <c r="V267" s="2"/>
    </row>
    <row r="268" spans="22:22" x14ac:dyDescent="0.2">
      <c r="V268" s="2"/>
    </row>
    <row r="269" spans="22:22" x14ac:dyDescent="0.2">
      <c r="V269" s="2"/>
    </row>
    <row r="270" spans="22:22" x14ac:dyDescent="0.2">
      <c r="V270" s="2"/>
    </row>
    <row r="271" spans="22:22" x14ac:dyDescent="0.2">
      <c r="V271" s="2"/>
    </row>
    <row r="272" spans="22:22" x14ac:dyDescent="0.2">
      <c r="V272" s="2"/>
    </row>
    <row r="273" spans="22:22" x14ac:dyDescent="0.2">
      <c r="V273" s="2"/>
    </row>
    <row r="274" spans="22:22" x14ac:dyDescent="0.2">
      <c r="V274" s="2"/>
    </row>
    <row r="275" spans="22:22" x14ac:dyDescent="0.2">
      <c r="V275" s="2"/>
    </row>
    <row r="276" spans="22:22" x14ac:dyDescent="0.2">
      <c r="V276" s="2"/>
    </row>
    <row r="277" spans="22:22" x14ac:dyDescent="0.2">
      <c r="V277" s="2"/>
    </row>
    <row r="278" spans="22:22" x14ac:dyDescent="0.2">
      <c r="V278" s="2"/>
    </row>
    <row r="279" spans="22:22" x14ac:dyDescent="0.2">
      <c r="V279" s="2"/>
    </row>
    <row r="280" spans="22:22" x14ac:dyDescent="0.2">
      <c r="V280" s="2"/>
    </row>
    <row r="281" spans="22:22" x14ac:dyDescent="0.2">
      <c r="V281" s="2"/>
    </row>
    <row r="282" spans="22:22" x14ac:dyDescent="0.2">
      <c r="V282" s="2"/>
    </row>
    <row r="283" spans="22:22" x14ac:dyDescent="0.2">
      <c r="V283" s="2"/>
    </row>
    <row r="284" spans="22:22" x14ac:dyDescent="0.2">
      <c r="V284" s="2"/>
    </row>
    <row r="285" spans="22:22" x14ac:dyDescent="0.2">
      <c r="V285" s="2"/>
    </row>
    <row r="286" spans="22:22" x14ac:dyDescent="0.2">
      <c r="V286" s="2"/>
    </row>
    <row r="287" spans="22:22" x14ac:dyDescent="0.2">
      <c r="V287" s="2"/>
    </row>
    <row r="288" spans="22:22" x14ac:dyDescent="0.2">
      <c r="V288" s="2"/>
    </row>
    <row r="289" spans="22:22" x14ac:dyDescent="0.2">
      <c r="V289" s="2"/>
    </row>
    <row r="290" spans="22:22" x14ac:dyDescent="0.2">
      <c r="V290" s="2"/>
    </row>
    <row r="291" spans="22:22" x14ac:dyDescent="0.2">
      <c r="V291" s="2"/>
    </row>
    <row r="292" spans="22:22" x14ac:dyDescent="0.2">
      <c r="V292" s="2"/>
    </row>
    <row r="293" spans="22:22" x14ac:dyDescent="0.2">
      <c r="V293" s="2"/>
    </row>
    <row r="294" spans="22:22" x14ac:dyDescent="0.2">
      <c r="V294" s="2"/>
    </row>
    <row r="295" spans="22:22" x14ac:dyDescent="0.2">
      <c r="V295" s="2"/>
    </row>
    <row r="296" spans="22:22" x14ac:dyDescent="0.2">
      <c r="V296" s="2"/>
    </row>
    <row r="297" spans="22:22" x14ac:dyDescent="0.2">
      <c r="V297" s="2"/>
    </row>
    <row r="298" spans="22:22" x14ac:dyDescent="0.2">
      <c r="V298" s="2"/>
    </row>
    <row r="299" spans="22:22" x14ac:dyDescent="0.2">
      <c r="V299" s="2"/>
    </row>
    <row r="300" spans="22:22" x14ac:dyDescent="0.2">
      <c r="V300" s="2"/>
    </row>
    <row r="301" spans="22:22" x14ac:dyDescent="0.2">
      <c r="V301" s="2"/>
    </row>
    <row r="302" spans="22:22" x14ac:dyDescent="0.2">
      <c r="V302" s="2"/>
    </row>
    <row r="303" spans="22:22" x14ac:dyDescent="0.2">
      <c r="V303" s="2"/>
    </row>
    <row r="304" spans="22:22" x14ac:dyDescent="0.2">
      <c r="V304" s="2"/>
    </row>
    <row r="305" spans="22:22" x14ac:dyDescent="0.2">
      <c r="V305" s="2"/>
    </row>
    <row r="306" spans="22:22" x14ac:dyDescent="0.2">
      <c r="V306" s="2"/>
    </row>
    <row r="307" spans="22:22" x14ac:dyDescent="0.2">
      <c r="V307" s="2"/>
    </row>
    <row r="308" spans="22:22" x14ac:dyDescent="0.2">
      <c r="V308" s="2"/>
    </row>
    <row r="309" spans="22:22" x14ac:dyDescent="0.2">
      <c r="V309" s="2"/>
    </row>
    <row r="310" spans="22:22" x14ac:dyDescent="0.2">
      <c r="V310" s="2"/>
    </row>
    <row r="311" spans="22:22" x14ac:dyDescent="0.2">
      <c r="V311" s="2"/>
    </row>
    <row r="312" spans="22:22" x14ac:dyDescent="0.2">
      <c r="V312" s="2"/>
    </row>
    <row r="313" spans="22:22" x14ac:dyDescent="0.2">
      <c r="V313" s="2"/>
    </row>
    <row r="314" spans="22:22" x14ac:dyDescent="0.2">
      <c r="V314" s="2"/>
    </row>
    <row r="315" spans="22:22" x14ac:dyDescent="0.2">
      <c r="V315" s="2"/>
    </row>
    <row r="316" spans="22:22" x14ac:dyDescent="0.2">
      <c r="V316" s="2"/>
    </row>
    <row r="317" spans="22:22" x14ac:dyDescent="0.2">
      <c r="V317" s="2"/>
    </row>
    <row r="318" spans="22:22" x14ac:dyDescent="0.2">
      <c r="V318" s="2"/>
    </row>
    <row r="319" spans="22:22" x14ac:dyDescent="0.2">
      <c r="V319" s="2"/>
    </row>
    <row r="320" spans="22:22" x14ac:dyDescent="0.2">
      <c r="V320" s="2"/>
    </row>
    <row r="321" spans="22:22" x14ac:dyDescent="0.2">
      <c r="V321" s="2"/>
    </row>
    <row r="322" spans="22:22" x14ac:dyDescent="0.2">
      <c r="V322" s="2"/>
    </row>
    <row r="323" spans="22:22" x14ac:dyDescent="0.2">
      <c r="V323" s="2"/>
    </row>
    <row r="324" spans="22:22" x14ac:dyDescent="0.2">
      <c r="V324" s="2"/>
    </row>
    <row r="325" spans="22:22" x14ac:dyDescent="0.2">
      <c r="V325" s="2"/>
    </row>
    <row r="326" spans="22:22" x14ac:dyDescent="0.2">
      <c r="V326" s="2"/>
    </row>
    <row r="327" spans="22:22" x14ac:dyDescent="0.2">
      <c r="V327" s="2"/>
    </row>
    <row r="328" spans="22:22" x14ac:dyDescent="0.2">
      <c r="V328" s="2"/>
    </row>
    <row r="329" spans="22:22" x14ac:dyDescent="0.2">
      <c r="V329" s="2"/>
    </row>
    <row r="330" spans="22:22" x14ac:dyDescent="0.2">
      <c r="V330" s="2"/>
    </row>
    <row r="331" spans="22:22" x14ac:dyDescent="0.2">
      <c r="V331" s="2"/>
    </row>
    <row r="332" spans="22:22" x14ac:dyDescent="0.2">
      <c r="V332" s="2"/>
    </row>
    <row r="333" spans="22:22" x14ac:dyDescent="0.2">
      <c r="V333" s="2"/>
    </row>
    <row r="334" spans="22:22" x14ac:dyDescent="0.2">
      <c r="V334" s="2"/>
    </row>
    <row r="335" spans="22:22" x14ac:dyDescent="0.2">
      <c r="V335" s="2"/>
    </row>
    <row r="336" spans="22:22" x14ac:dyDescent="0.2">
      <c r="V336" s="2"/>
    </row>
    <row r="337" spans="22:22" x14ac:dyDescent="0.2">
      <c r="V337" s="2"/>
    </row>
    <row r="338" spans="22:22" x14ac:dyDescent="0.2">
      <c r="V338" s="2"/>
    </row>
    <row r="339" spans="22:22" x14ac:dyDescent="0.2">
      <c r="V339" s="2"/>
    </row>
    <row r="340" spans="22:22" x14ac:dyDescent="0.2">
      <c r="V340" s="2"/>
    </row>
    <row r="341" spans="22:22" x14ac:dyDescent="0.2">
      <c r="V341" s="2"/>
    </row>
    <row r="342" spans="22:22" x14ac:dyDescent="0.2">
      <c r="V342" s="2"/>
    </row>
    <row r="343" spans="22:22" x14ac:dyDescent="0.2">
      <c r="V343" s="2"/>
    </row>
    <row r="344" spans="22:22" x14ac:dyDescent="0.2">
      <c r="V344" s="2"/>
    </row>
    <row r="345" spans="22:22" x14ac:dyDescent="0.2">
      <c r="V345" s="2"/>
    </row>
    <row r="346" spans="22:22" x14ac:dyDescent="0.2">
      <c r="V346" s="2"/>
    </row>
    <row r="347" spans="22:22" x14ac:dyDescent="0.2">
      <c r="V347" s="2"/>
    </row>
    <row r="348" spans="22:22" x14ac:dyDescent="0.2">
      <c r="V348" s="2"/>
    </row>
    <row r="349" spans="22:22" x14ac:dyDescent="0.2">
      <c r="V349" s="2"/>
    </row>
    <row r="350" spans="22:22" x14ac:dyDescent="0.2">
      <c r="V350" s="2"/>
    </row>
    <row r="351" spans="22:22" x14ac:dyDescent="0.2">
      <c r="V351" s="2"/>
    </row>
    <row r="352" spans="22:22" x14ac:dyDescent="0.2">
      <c r="V352" s="2"/>
    </row>
    <row r="353" spans="22:22" x14ac:dyDescent="0.2">
      <c r="V353" s="2"/>
    </row>
    <row r="354" spans="22:22" x14ac:dyDescent="0.2">
      <c r="V354" s="2"/>
    </row>
    <row r="355" spans="22:22" x14ac:dyDescent="0.2">
      <c r="V355" s="2"/>
    </row>
    <row r="356" spans="22:22" x14ac:dyDescent="0.2">
      <c r="V356" s="2"/>
    </row>
    <row r="357" spans="22:22" x14ac:dyDescent="0.2">
      <c r="V357" s="2"/>
    </row>
    <row r="358" spans="22:22" x14ac:dyDescent="0.2">
      <c r="V358" s="2"/>
    </row>
    <row r="359" spans="22:22" x14ac:dyDescent="0.2">
      <c r="V359" s="2"/>
    </row>
    <row r="360" spans="22:22" x14ac:dyDescent="0.2">
      <c r="V360" s="2"/>
    </row>
    <row r="361" spans="22:22" x14ac:dyDescent="0.2">
      <c r="V361" s="2"/>
    </row>
    <row r="362" spans="22:22" x14ac:dyDescent="0.2">
      <c r="V362" s="2"/>
    </row>
    <row r="363" spans="22:22" x14ac:dyDescent="0.2">
      <c r="V363" s="2"/>
    </row>
    <row r="364" spans="22:22" x14ac:dyDescent="0.2">
      <c r="V364" s="2"/>
    </row>
    <row r="365" spans="22:22" x14ac:dyDescent="0.2">
      <c r="V365" s="2"/>
    </row>
    <row r="366" spans="22:22" x14ac:dyDescent="0.2">
      <c r="V366" s="2"/>
    </row>
    <row r="367" spans="22:22" x14ac:dyDescent="0.2">
      <c r="V367" s="2"/>
    </row>
    <row r="368" spans="22:22" x14ac:dyDescent="0.2">
      <c r="V368" s="2"/>
    </row>
    <row r="369" spans="22:22" x14ac:dyDescent="0.2">
      <c r="V369" s="2"/>
    </row>
    <row r="370" spans="22:22" x14ac:dyDescent="0.2">
      <c r="V370" s="2"/>
    </row>
    <row r="371" spans="22:22" x14ac:dyDescent="0.2">
      <c r="V371" s="2"/>
    </row>
    <row r="372" spans="22:22" x14ac:dyDescent="0.2">
      <c r="V372" s="2"/>
    </row>
    <row r="373" spans="22:22" x14ac:dyDescent="0.2">
      <c r="V373" s="2"/>
    </row>
    <row r="374" spans="22:22" x14ac:dyDescent="0.2">
      <c r="V374" s="2"/>
    </row>
    <row r="375" spans="22:22" x14ac:dyDescent="0.2">
      <c r="V375" s="2"/>
    </row>
    <row r="376" spans="22:22" x14ac:dyDescent="0.2">
      <c r="V376" s="2"/>
    </row>
    <row r="377" spans="22:22" x14ac:dyDescent="0.2">
      <c r="V377" s="2"/>
    </row>
    <row r="378" spans="22:22" x14ac:dyDescent="0.2">
      <c r="V378" s="2"/>
    </row>
    <row r="379" spans="22:22" x14ac:dyDescent="0.2">
      <c r="V379" s="2"/>
    </row>
    <row r="380" spans="22:22" x14ac:dyDescent="0.2">
      <c r="V380" s="2"/>
    </row>
    <row r="381" spans="22:22" x14ac:dyDescent="0.2">
      <c r="V381" s="2"/>
    </row>
    <row r="382" spans="22:22" x14ac:dyDescent="0.2">
      <c r="V382" s="2"/>
    </row>
    <row r="383" spans="22:22" x14ac:dyDescent="0.2">
      <c r="V383" s="2"/>
    </row>
    <row r="384" spans="22:22" x14ac:dyDescent="0.2">
      <c r="V384" s="2"/>
    </row>
    <row r="385" spans="22:22" x14ac:dyDescent="0.2">
      <c r="V385" s="2"/>
    </row>
    <row r="386" spans="22:22" x14ac:dyDescent="0.2">
      <c r="V386" s="2"/>
    </row>
    <row r="387" spans="22:22" x14ac:dyDescent="0.2">
      <c r="V387" s="2"/>
    </row>
    <row r="388" spans="22:22" x14ac:dyDescent="0.2">
      <c r="V388" s="2"/>
    </row>
    <row r="389" spans="22:22" x14ac:dyDescent="0.2">
      <c r="V389" s="2"/>
    </row>
    <row r="390" spans="22:22" x14ac:dyDescent="0.2">
      <c r="V390" s="2"/>
    </row>
    <row r="391" spans="22:22" x14ac:dyDescent="0.2">
      <c r="V391" s="2"/>
    </row>
    <row r="392" spans="22:22" x14ac:dyDescent="0.2">
      <c r="V392" s="2"/>
    </row>
    <row r="393" spans="22:22" x14ac:dyDescent="0.2">
      <c r="V393" s="2"/>
    </row>
    <row r="394" spans="22:22" x14ac:dyDescent="0.2">
      <c r="V394" s="2"/>
    </row>
    <row r="395" spans="22:22" x14ac:dyDescent="0.2">
      <c r="V395" s="2"/>
    </row>
    <row r="396" spans="22:22" x14ac:dyDescent="0.2">
      <c r="V396" s="2"/>
    </row>
    <row r="397" spans="22:22" x14ac:dyDescent="0.2">
      <c r="V397" s="2"/>
    </row>
    <row r="398" spans="22:22" x14ac:dyDescent="0.2">
      <c r="V398" s="2"/>
    </row>
    <row r="399" spans="22:22" x14ac:dyDescent="0.2">
      <c r="V399" s="2"/>
    </row>
    <row r="400" spans="22:22" x14ac:dyDescent="0.2">
      <c r="V400" s="2"/>
    </row>
    <row r="401" spans="22:22" x14ac:dyDescent="0.2">
      <c r="V401" s="2"/>
    </row>
    <row r="402" spans="22:22" x14ac:dyDescent="0.2">
      <c r="V402" s="2"/>
    </row>
    <row r="403" spans="22:22" x14ac:dyDescent="0.2">
      <c r="V403" s="2"/>
    </row>
    <row r="404" spans="22:22" x14ac:dyDescent="0.2">
      <c r="V404" s="2"/>
    </row>
    <row r="405" spans="22:22" x14ac:dyDescent="0.2">
      <c r="V405" s="2"/>
    </row>
    <row r="406" spans="22:22" x14ac:dyDescent="0.2">
      <c r="V406" s="2"/>
    </row>
    <row r="407" spans="22:22" x14ac:dyDescent="0.2">
      <c r="V407" s="2"/>
    </row>
    <row r="408" spans="22:22" x14ac:dyDescent="0.2">
      <c r="V408" s="2"/>
    </row>
    <row r="409" spans="22:22" x14ac:dyDescent="0.2">
      <c r="V409" s="2"/>
    </row>
    <row r="410" spans="22:22" x14ac:dyDescent="0.2">
      <c r="V410" s="2"/>
    </row>
    <row r="411" spans="22:22" x14ac:dyDescent="0.2">
      <c r="V411" s="2"/>
    </row>
    <row r="412" spans="22:22" x14ac:dyDescent="0.2">
      <c r="V412" s="2"/>
    </row>
    <row r="413" spans="22:22" x14ac:dyDescent="0.2">
      <c r="V413" s="2"/>
    </row>
    <row r="414" spans="22:22" x14ac:dyDescent="0.2">
      <c r="V414" s="2"/>
    </row>
    <row r="415" spans="22:22" x14ac:dyDescent="0.2">
      <c r="V415" s="2"/>
    </row>
    <row r="416" spans="22:22" x14ac:dyDescent="0.2">
      <c r="V416" s="2"/>
    </row>
    <row r="417" spans="22:22" x14ac:dyDescent="0.2">
      <c r="V417" s="2"/>
    </row>
    <row r="418" spans="22:22" x14ac:dyDescent="0.2">
      <c r="V418" s="2"/>
    </row>
    <row r="419" spans="22:22" x14ac:dyDescent="0.2">
      <c r="V419" s="2"/>
    </row>
    <row r="420" spans="22:22" x14ac:dyDescent="0.2">
      <c r="V420" s="2"/>
    </row>
    <row r="421" spans="22:22" x14ac:dyDescent="0.2">
      <c r="V421" s="2"/>
    </row>
    <row r="422" spans="22:22" x14ac:dyDescent="0.2">
      <c r="V422" s="2"/>
    </row>
    <row r="423" spans="22:22" x14ac:dyDescent="0.2">
      <c r="V423" s="2"/>
    </row>
    <row r="424" spans="22:22" x14ac:dyDescent="0.2">
      <c r="V424" s="2"/>
    </row>
    <row r="425" spans="22:22" x14ac:dyDescent="0.2">
      <c r="V425" s="2"/>
    </row>
    <row r="426" spans="22:22" x14ac:dyDescent="0.2">
      <c r="V426" s="2"/>
    </row>
    <row r="427" spans="22:22" x14ac:dyDescent="0.2">
      <c r="V427" s="2"/>
    </row>
    <row r="428" spans="22:22" x14ac:dyDescent="0.2">
      <c r="V428" s="2"/>
    </row>
    <row r="429" spans="22:22" x14ac:dyDescent="0.2">
      <c r="V429" s="2"/>
    </row>
    <row r="430" spans="22:22" x14ac:dyDescent="0.2">
      <c r="V430" s="2"/>
    </row>
    <row r="431" spans="22:22" x14ac:dyDescent="0.2">
      <c r="V431" s="2"/>
    </row>
    <row r="432" spans="22:22" x14ac:dyDescent="0.2">
      <c r="V432" s="2"/>
    </row>
    <row r="433" spans="22:22" x14ac:dyDescent="0.2">
      <c r="V433" s="2"/>
    </row>
    <row r="434" spans="22:22" x14ac:dyDescent="0.2">
      <c r="V434" s="2"/>
    </row>
    <row r="435" spans="22:22" x14ac:dyDescent="0.2">
      <c r="V435" s="2"/>
    </row>
    <row r="436" spans="22:22" x14ac:dyDescent="0.2">
      <c r="V436" s="2"/>
    </row>
    <row r="437" spans="22:22" x14ac:dyDescent="0.2">
      <c r="V437" s="2"/>
    </row>
    <row r="438" spans="22:22" x14ac:dyDescent="0.2">
      <c r="V438" s="2"/>
    </row>
    <row r="439" spans="22:22" x14ac:dyDescent="0.2">
      <c r="V439" s="2"/>
    </row>
    <row r="440" spans="22:22" x14ac:dyDescent="0.2">
      <c r="V440" s="2"/>
    </row>
    <row r="441" spans="22:22" x14ac:dyDescent="0.2">
      <c r="V441" s="2"/>
    </row>
    <row r="442" spans="22:22" x14ac:dyDescent="0.2">
      <c r="V442" s="2"/>
    </row>
    <row r="443" spans="22:22" x14ac:dyDescent="0.2">
      <c r="V443" s="2"/>
    </row>
    <row r="444" spans="22:22" x14ac:dyDescent="0.2">
      <c r="V444" s="2"/>
    </row>
    <row r="445" spans="22:22" x14ac:dyDescent="0.2">
      <c r="V445" s="2"/>
    </row>
    <row r="446" spans="22:22" x14ac:dyDescent="0.2">
      <c r="V446" s="2"/>
    </row>
    <row r="447" spans="22:22" x14ac:dyDescent="0.2">
      <c r="V447" s="2"/>
    </row>
    <row r="448" spans="22:22" x14ac:dyDescent="0.2">
      <c r="V448" s="2"/>
    </row>
    <row r="449" spans="22:22" x14ac:dyDescent="0.2">
      <c r="V449" s="2"/>
    </row>
    <row r="450" spans="22:22" x14ac:dyDescent="0.2">
      <c r="V450" s="2"/>
    </row>
    <row r="451" spans="22:22" x14ac:dyDescent="0.2">
      <c r="V451" s="2"/>
    </row>
    <row r="452" spans="22:22" x14ac:dyDescent="0.2">
      <c r="V452" s="2"/>
    </row>
    <row r="453" spans="22:22" x14ac:dyDescent="0.2">
      <c r="V453" s="2"/>
    </row>
    <row r="454" spans="22:22" x14ac:dyDescent="0.2">
      <c r="V454" s="2"/>
    </row>
    <row r="455" spans="22:22" x14ac:dyDescent="0.2">
      <c r="V455" s="2"/>
    </row>
    <row r="456" spans="22:22" x14ac:dyDescent="0.2">
      <c r="V456" s="2"/>
    </row>
    <row r="457" spans="22:22" x14ac:dyDescent="0.2">
      <c r="V457" s="2"/>
    </row>
    <row r="458" spans="22:22" x14ac:dyDescent="0.2">
      <c r="V458" s="2"/>
    </row>
    <row r="459" spans="22:22" x14ac:dyDescent="0.2">
      <c r="V459" s="2"/>
    </row>
    <row r="460" spans="22:22" x14ac:dyDescent="0.2">
      <c r="V460" s="2"/>
    </row>
    <row r="461" spans="22:22" x14ac:dyDescent="0.2">
      <c r="V461" s="2"/>
    </row>
    <row r="462" spans="22:22" x14ac:dyDescent="0.2">
      <c r="V462" s="2"/>
    </row>
    <row r="463" spans="22:22" x14ac:dyDescent="0.2">
      <c r="V463" s="2"/>
    </row>
    <row r="464" spans="22:22" x14ac:dyDescent="0.2">
      <c r="V464" s="2"/>
    </row>
    <row r="465" spans="22:22" x14ac:dyDescent="0.2">
      <c r="V465" s="2"/>
    </row>
    <row r="466" spans="22:22" x14ac:dyDescent="0.2">
      <c r="V466" s="2"/>
    </row>
    <row r="467" spans="22:22" x14ac:dyDescent="0.2">
      <c r="V467" s="2"/>
    </row>
    <row r="468" spans="22:22" x14ac:dyDescent="0.2">
      <c r="V468" s="2"/>
    </row>
    <row r="469" spans="22:22" x14ac:dyDescent="0.2">
      <c r="V469" s="2"/>
    </row>
    <row r="470" spans="22:22" x14ac:dyDescent="0.2">
      <c r="V470" s="2"/>
    </row>
    <row r="471" spans="22:22" x14ac:dyDescent="0.2">
      <c r="V471" s="2"/>
    </row>
    <row r="472" spans="22:22" x14ac:dyDescent="0.2">
      <c r="V472" s="2"/>
    </row>
    <row r="473" spans="22:22" x14ac:dyDescent="0.2">
      <c r="V473" s="2"/>
    </row>
    <row r="474" spans="22:22" x14ac:dyDescent="0.2">
      <c r="V474" s="2"/>
    </row>
    <row r="475" spans="22:22" x14ac:dyDescent="0.2">
      <c r="V475" s="2"/>
    </row>
    <row r="476" spans="22:22" x14ac:dyDescent="0.2">
      <c r="V476" s="2"/>
    </row>
    <row r="477" spans="22:22" x14ac:dyDescent="0.2">
      <c r="V477" s="2"/>
    </row>
    <row r="478" spans="22:22" x14ac:dyDescent="0.2">
      <c r="V478" s="2"/>
    </row>
    <row r="479" spans="22:22" x14ac:dyDescent="0.2">
      <c r="V479" s="2"/>
    </row>
    <row r="480" spans="22:22" x14ac:dyDescent="0.2">
      <c r="V480" s="2"/>
    </row>
    <row r="481" spans="22:22" x14ac:dyDescent="0.2">
      <c r="V481" s="2"/>
    </row>
    <row r="482" spans="22:22" x14ac:dyDescent="0.2">
      <c r="V482" s="2"/>
    </row>
    <row r="483" spans="22:22" x14ac:dyDescent="0.2">
      <c r="V483" s="2"/>
    </row>
    <row r="484" spans="22:22" x14ac:dyDescent="0.2">
      <c r="V484" s="2"/>
    </row>
    <row r="485" spans="22:22" x14ac:dyDescent="0.2">
      <c r="V485" s="2"/>
    </row>
    <row r="486" spans="22:22" x14ac:dyDescent="0.2">
      <c r="V486" s="2"/>
    </row>
    <row r="487" spans="22:22" x14ac:dyDescent="0.2">
      <c r="V487" s="2"/>
    </row>
    <row r="488" spans="22:22" x14ac:dyDescent="0.2">
      <c r="V488" s="2"/>
    </row>
    <row r="489" spans="22:22" x14ac:dyDescent="0.2">
      <c r="V489" s="2"/>
    </row>
    <row r="490" spans="22:22" x14ac:dyDescent="0.2">
      <c r="V490" s="2"/>
    </row>
    <row r="491" spans="22:22" x14ac:dyDescent="0.2">
      <c r="V491" s="2"/>
    </row>
    <row r="492" spans="22:22" x14ac:dyDescent="0.2">
      <c r="V492" s="2"/>
    </row>
    <row r="493" spans="22:22" x14ac:dyDescent="0.2">
      <c r="V493" s="2"/>
    </row>
    <row r="494" spans="22:22" x14ac:dyDescent="0.2">
      <c r="V494" s="2"/>
    </row>
    <row r="495" spans="22:22" x14ac:dyDescent="0.2">
      <c r="V495" s="2"/>
    </row>
    <row r="496" spans="22:22" x14ac:dyDescent="0.2">
      <c r="V496" s="2"/>
    </row>
    <row r="497" spans="22:22" x14ac:dyDescent="0.2">
      <c r="V497" s="2"/>
    </row>
    <row r="498" spans="22:22" x14ac:dyDescent="0.2">
      <c r="V498" s="2"/>
    </row>
    <row r="499" spans="22:22" x14ac:dyDescent="0.2">
      <c r="V499" s="2"/>
    </row>
    <row r="500" spans="22:22" x14ac:dyDescent="0.2">
      <c r="V500" s="2"/>
    </row>
    <row r="501" spans="22:22" x14ac:dyDescent="0.2">
      <c r="V501" s="2"/>
    </row>
    <row r="502" spans="22:22" x14ac:dyDescent="0.2">
      <c r="V502" s="2"/>
    </row>
    <row r="503" spans="22:22" x14ac:dyDescent="0.2">
      <c r="V503" s="2"/>
    </row>
    <row r="504" spans="22:22" x14ac:dyDescent="0.2">
      <c r="V504" s="2"/>
    </row>
    <row r="505" spans="22:22" x14ac:dyDescent="0.2">
      <c r="V505" s="2"/>
    </row>
    <row r="506" spans="22:22" x14ac:dyDescent="0.2">
      <c r="V506" s="2"/>
    </row>
    <row r="507" spans="22:22" x14ac:dyDescent="0.2">
      <c r="V507" s="2"/>
    </row>
    <row r="508" spans="22:22" x14ac:dyDescent="0.2">
      <c r="V508" s="2"/>
    </row>
    <row r="509" spans="22:22" x14ac:dyDescent="0.2">
      <c r="V509" s="2"/>
    </row>
    <row r="510" spans="22:22" x14ac:dyDescent="0.2">
      <c r="V510" s="2"/>
    </row>
    <row r="511" spans="22:22" x14ac:dyDescent="0.2">
      <c r="V511" s="2"/>
    </row>
    <row r="512" spans="22:22" x14ac:dyDescent="0.2">
      <c r="V512" s="2"/>
    </row>
    <row r="513" spans="22:22" x14ac:dyDescent="0.2">
      <c r="V513" s="2"/>
    </row>
    <row r="514" spans="22:22" x14ac:dyDescent="0.2">
      <c r="V514" s="2"/>
    </row>
    <row r="515" spans="22:22" x14ac:dyDescent="0.2">
      <c r="V515" s="2"/>
    </row>
    <row r="516" spans="22:22" x14ac:dyDescent="0.2">
      <c r="V516" s="2"/>
    </row>
    <row r="517" spans="22:22" x14ac:dyDescent="0.2">
      <c r="V517" s="2"/>
    </row>
    <row r="518" spans="22:22" x14ac:dyDescent="0.2">
      <c r="V518" s="2"/>
    </row>
    <row r="519" spans="22:22" x14ac:dyDescent="0.2">
      <c r="V519" s="2"/>
    </row>
    <row r="520" spans="22:22" x14ac:dyDescent="0.2">
      <c r="V520" s="2"/>
    </row>
    <row r="521" spans="22:22" x14ac:dyDescent="0.2">
      <c r="V521" s="2"/>
    </row>
    <row r="522" spans="22:22" x14ac:dyDescent="0.2">
      <c r="V522" s="2"/>
    </row>
    <row r="523" spans="22:22" x14ac:dyDescent="0.2">
      <c r="V523" s="2"/>
    </row>
    <row r="524" spans="22:22" x14ac:dyDescent="0.2">
      <c r="V524" s="2"/>
    </row>
    <row r="525" spans="22:22" x14ac:dyDescent="0.2">
      <c r="V525" s="2"/>
    </row>
    <row r="526" spans="22:22" x14ac:dyDescent="0.2">
      <c r="V526" s="2"/>
    </row>
    <row r="527" spans="22:22" x14ac:dyDescent="0.2">
      <c r="V527" s="2"/>
    </row>
    <row r="528" spans="22:22" x14ac:dyDescent="0.2">
      <c r="V528" s="2"/>
    </row>
    <row r="529" spans="22:22" x14ac:dyDescent="0.2">
      <c r="V529" s="2"/>
    </row>
    <row r="530" spans="22:22" x14ac:dyDescent="0.2">
      <c r="V530" s="2"/>
    </row>
    <row r="531" spans="22:22" x14ac:dyDescent="0.2">
      <c r="V531" s="2"/>
    </row>
    <row r="532" spans="22:22" x14ac:dyDescent="0.2">
      <c r="V532" s="2"/>
    </row>
    <row r="533" spans="22:22" x14ac:dyDescent="0.2">
      <c r="V533" s="2"/>
    </row>
    <row r="534" spans="22:22" x14ac:dyDescent="0.2">
      <c r="V534" s="2"/>
    </row>
    <row r="535" spans="22:22" x14ac:dyDescent="0.2">
      <c r="V535" s="2"/>
    </row>
    <row r="536" spans="22:22" x14ac:dyDescent="0.2">
      <c r="V536" s="2"/>
    </row>
    <row r="537" spans="22:22" x14ac:dyDescent="0.2">
      <c r="V537" s="2"/>
    </row>
    <row r="538" spans="22:22" x14ac:dyDescent="0.2">
      <c r="V538" s="2"/>
    </row>
    <row r="539" spans="22:22" x14ac:dyDescent="0.2">
      <c r="V539" s="2"/>
    </row>
    <row r="540" spans="22:22" x14ac:dyDescent="0.2">
      <c r="V540" s="2"/>
    </row>
    <row r="541" spans="22:22" x14ac:dyDescent="0.2">
      <c r="V541" s="2"/>
    </row>
    <row r="542" spans="22:22" x14ac:dyDescent="0.2">
      <c r="V542" s="2"/>
    </row>
    <row r="543" spans="22:22" x14ac:dyDescent="0.2">
      <c r="V543" s="2"/>
    </row>
    <row r="544" spans="22:22" x14ac:dyDescent="0.2">
      <c r="V544" s="2"/>
    </row>
    <row r="545" spans="22:22" x14ac:dyDescent="0.2">
      <c r="V545" s="2"/>
    </row>
    <row r="546" spans="22:22" x14ac:dyDescent="0.2">
      <c r="V546" s="2"/>
    </row>
    <row r="547" spans="22:22" x14ac:dyDescent="0.2">
      <c r="V547" s="2"/>
    </row>
    <row r="548" spans="22:22" x14ac:dyDescent="0.2">
      <c r="V548" s="2"/>
    </row>
    <row r="549" spans="22:22" x14ac:dyDescent="0.2">
      <c r="V549" s="2"/>
    </row>
    <row r="550" spans="22:22" x14ac:dyDescent="0.2">
      <c r="V550" s="2"/>
    </row>
    <row r="551" spans="22:22" x14ac:dyDescent="0.2">
      <c r="V551" s="2"/>
    </row>
    <row r="552" spans="22:22" x14ac:dyDescent="0.2">
      <c r="V552" s="2"/>
    </row>
    <row r="553" spans="22:22" x14ac:dyDescent="0.2">
      <c r="V553" s="2"/>
    </row>
    <row r="554" spans="22:22" x14ac:dyDescent="0.2">
      <c r="V554" s="2"/>
    </row>
    <row r="555" spans="22:22" x14ac:dyDescent="0.2">
      <c r="V555" s="2"/>
    </row>
    <row r="556" spans="22:22" x14ac:dyDescent="0.2">
      <c r="V556" s="2"/>
    </row>
    <row r="557" spans="22:22" x14ac:dyDescent="0.2">
      <c r="V557" s="2"/>
    </row>
    <row r="558" spans="22:22" x14ac:dyDescent="0.2">
      <c r="V558" s="2"/>
    </row>
    <row r="559" spans="22:22" x14ac:dyDescent="0.2">
      <c r="V559" s="2"/>
    </row>
    <row r="560" spans="22:22" x14ac:dyDescent="0.2">
      <c r="V560" s="2"/>
    </row>
    <row r="561" spans="22:22" x14ac:dyDescent="0.2">
      <c r="V561" s="2"/>
    </row>
    <row r="562" spans="22:22" x14ac:dyDescent="0.2">
      <c r="V562" s="2"/>
    </row>
    <row r="563" spans="22:22" x14ac:dyDescent="0.2">
      <c r="V563" s="2"/>
    </row>
  </sheetData>
  <conditionalFormatting sqref="C69:C78 C8:C10 C25:C55 C87:C97 C110:C563">
    <cfRule type="duplicateValues" dxfId="56" priority="21" stopIfTrue="1"/>
  </conditionalFormatting>
  <conditionalFormatting sqref="D55 D69:D81 D87:D91 D97 D135:D184">
    <cfRule type="duplicateValues" dxfId="55" priority="20" stopIfTrue="1"/>
  </conditionalFormatting>
  <conditionalFormatting sqref="C6">
    <cfRule type="duplicateValues" dxfId="54" priority="18" stopIfTrue="1"/>
  </conditionalFormatting>
  <conditionalFormatting sqref="D6">
    <cfRule type="duplicateValues" dxfId="53" priority="16" stopIfTrue="1"/>
  </conditionalFormatting>
  <conditionalFormatting sqref="C81">
    <cfRule type="duplicateValues" dxfId="52" priority="12" stopIfTrue="1"/>
  </conditionalFormatting>
  <conditionalFormatting sqref="C80">
    <cfRule type="duplicateValues" dxfId="51" priority="11" stopIfTrue="1"/>
  </conditionalFormatting>
  <conditionalFormatting sqref="C79">
    <cfRule type="duplicateValues" dxfId="50" priority="10" stopIfTrue="1"/>
  </conditionalFormatting>
  <conditionalFormatting sqref="D25:D48">
    <cfRule type="duplicateValues" dxfId="49" priority="9" stopIfTrue="1"/>
  </conditionalFormatting>
  <conditionalFormatting sqref="D49:D54">
    <cfRule type="duplicateValues" dxfId="48" priority="8" stopIfTrue="1"/>
  </conditionalFormatting>
  <conditionalFormatting sqref="D92:D96">
    <cfRule type="duplicateValues" dxfId="47" priority="7" stopIfTrue="1"/>
  </conditionalFormatting>
  <conditionalFormatting sqref="D110:D117">
    <cfRule type="duplicateValues" dxfId="46" priority="5" stopIfTrue="1"/>
  </conditionalFormatting>
  <conditionalFormatting sqref="D118:D129">
    <cfRule type="duplicateValues" dxfId="45" priority="3" stopIfTrue="1"/>
  </conditionalFormatting>
  <conditionalFormatting sqref="D130:D134">
    <cfRule type="duplicateValues" dxfId="44" priority="1" stopIfTrue="1"/>
  </conditionalFormatting>
  <conditionalFormatting sqref="D8:D10">
    <cfRule type="duplicateValues" dxfId="43" priority="99" stopIfTrue="1"/>
  </conditionalFormatting>
  <dataValidations count="16">
    <dataValidation type="textLength" allowBlank="1" showInputMessage="1" showErrorMessage="1" sqref="O564:O1653 M224:N1653 C6:D6 C25:E55 C69:E81 C87:D97 E87:E109 C110:E1653 E6:E7 C8:E10" xr:uid="{00000000-0002-0000-0100-000000000000}">
      <formula1>3</formula1>
      <formula2>30</formula2>
    </dataValidation>
    <dataValidation type="textLength" operator="equal" allowBlank="1" showInputMessage="1" showErrorMessage="1" sqref="G224:Q1653" xr:uid="{00000000-0002-0000-0100-000001000000}">
      <formula1>6</formula1>
    </dataValidation>
    <dataValidation type="list" allowBlank="1" showInputMessage="1" showErrorMessage="1" sqref="K564:K1653 I224:J1653" xr:uid="{00000000-0002-0000-0100-000002000000}">
      <formula1>"TRUE,FALSE"</formula1>
    </dataValidation>
    <dataValidation type="decimal" allowBlank="1" showInputMessage="1" showErrorMessage="1" promptTitle="in mm" sqref="L224:P1653 L87:L223 L69:L81 L6:L10" xr:uid="{00000000-0002-0000-0100-000003000000}">
      <formula1>0</formula1>
      <formula2>5</formula2>
    </dataValidation>
    <dataValidation type="decimal" allowBlank="1" showInputMessage="1" showErrorMessage="1" promptTitle="Angle in degrees between -90,180" sqref="K25:K55 K87:K1653 K69:K81 K6:K10" xr:uid="{00000000-0002-0000-0100-000004000000}">
      <formula1>-90</formula1>
      <formula2>180</formula2>
    </dataValidation>
    <dataValidation type="whole" allowBlank="1" showInputMessage="1" showErrorMessage="1" sqref="O25:O81 O87:O563 O6:O10" xr:uid="{00000000-0002-0000-0100-000007000000}">
      <formula1>0</formula1>
      <formula2>100</formula2>
    </dataValidation>
    <dataValidation type="decimal" allowBlank="1" showInputMessage="1" showErrorMessage="1" sqref="K25:K55 K87:K563 K69:K81 K6:K10" xr:uid="{00000000-0002-0000-0100-000008000000}">
      <formula1>-90</formula1>
      <formula2>180</formula2>
    </dataValidation>
    <dataValidation type="textLength" allowBlank="1" showInputMessage="1" showErrorMessage="1" prompt="institution appreviation between 3 and 8 characters long" sqref="F69:F81 F87:F223 F6:F10" xr:uid="{00000000-0002-0000-0100-000009000000}">
      <formula1>3</formula1>
      <formula2>8</formula2>
    </dataValidation>
    <dataValidation type="textLength" operator="equal" allowBlank="1" showInputMessage="1" showErrorMessage="1" prompt="6 digit SAF for this measurement.  This must match the approved SAF for this beamtime" sqref="G185:G223" xr:uid="{00000000-0002-0000-0100-00000A000000}">
      <formula1>6</formula1>
    </dataValidation>
    <dataValidation type="textLength" allowBlank="1" showInputMessage="1" showErrorMessage="1" prompt="a number and a Letter indicating the location of the sample on the bar" sqref="H25:H55 H69:H81 H87:H223 H6:H10" xr:uid="{00000000-0002-0000-0100-00000B000000}">
      <formula1>1</formula1>
      <formula2>8</formula2>
    </dataValidation>
    <dataValidation type="list" allowBlank="1" showInputMessage="1" showErrorMessage="1" prompt="true or false" sqref="I25:J55 I69:J81 I87:J223 I6:J10" xr:uid="{00000000-0002-0000-0100-00000C000000}">
      <formula1>"TRUE,FALSE"</formula1>
    </dataValidation>
    <dataValidation type="custom" allowBlank="1" showInputMessage="1" showErrorMessage="1" sqref="F564:F1653" xr:uid="{00000000-0002-0000-0100-00000D000000}">
      <formula1>OR(EXACT(LEFT(F564,3),"GU-"),EXACT(LEFT(F564,2),"C-"),EXACT(LEFT(F564,3),"PU-"))</formula1>
    </dataValidation>
    <dataValidation type="custom" allowBlank="1" showInputMessage="1" showErrorMessage="1" sqref="F224:F563" xr:uid="{00000000-0002-0000-0100-00000E000000}">
      <formula1>AND(OR(LEN(F224)=9,LEN(F224)=8),OR(EXACT(LEFT(F224,3),"GU-"),EXACT(LEFT(F224,2),"C-"),EXACT(LEFT(F224,3),"PU-")))</formula1>
    </dataValidation>
    <dataValidation type="textLength" operator="greaterThanOrEqual" allowBlank="1" showInputMessage="1" showErrorMessage="1" prompt="6 digit proposal number for this measurement.  This must match the approved proposal for this beamtime" sqref="G98:G116 G135:G184 G6:G10" xr:uid="{00000000-0002-0000-0100-00000F000000}">
      <formula1>6</formula1>
    </dataValidation>
    <dataValidation type="date" allowBlank="1" showInputMessage="1" showErrorMessage="1" sqref="V87:V1653 V6:V81" xr:uid="{00000000-0002-0000-0100-000005000000}">
      <formula1>43101</formula1>
      <formula2>401769</formula2>
    </dataValidation>
    <dataValidation type="decimal" allowBlank="1" showInputMessage="1" showErrorMessage="1" promptTitle="in nm" sqref="T87:T1653 T6:T81" xr:uid="{00000000-0002-0000-0100-000006000000}">
      <formula1>0</formula1>
      <formula2>50000000</formula2>
    </dataValidation>
  </dataValidations>
  <printOptions horizontalCentered="1"/>
  <pageMargins left="0.3" right="0.3" top="0.61" bottom="0.37" header="0.1" footer="0.1"/>
  <pageSetup paperSize="9" pageOrder="overThenDown"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W399"/>
  <sheetViews>
    <sheetView tabSelected="1" zoomScaleNormal="100" workbookViewId="0">
      <pane ySplit="1" topLeftCell="A4" activePane="bottomLeft" state="frozen"/>
      <selection pane="bottomLeft" activeCell="D17" sqref="D17"/>
    </sheetView>
  </sheetViews>
  <sheetFormatPr defaultRowHeight="12.75" x14ac:dyDescent="0.2"/>
  <cols>
    <col min="1" max="1" width="12.85546875" style="20" customWidth="1"/>
    <col min="2" max="2" width="37.85546875" customWidth="1"/>
    <col min="3" max="3" width="16" bestFit="1" customWidth="1"/>
    <col min="4" max="4" width="15.85546875" bestFit="1" customWidth="1"/>
    <col min="5" max="5" width="11.42578125" customWidth="1"/>
    <col min="6" max="6" width="17.42578125" customWidth="1"/>
    <col min="7" max="7" width="18" customWidth="1"/>
    <col min="8" max="8" width="20" customWidth="1"/>
    <col min="9" max="9" width="19.5703125" customWidth="1"/>
    <col min="10" max="10" width="13.85546875" customWidth="1"/>
    <col min="11" max="11" width="10.140625" customWidth="1"/>
    <col min="12" max="12" width="10.5703125" bestFit="1" customWidth="1"/>
    <col min="13" max="13" width="13.140625" bestFit="1" customWidth="1"/>
    <col min="14" max="14" width="33.85546875" customWidth="1"/>
    <col min="15" max="15" width="53.42578125" customWidth="1"/>
    <col min="16" max="16" width="32.42578125" bestFit="1" customWidth="1"/>
    <col min="17" max="17" width="18.5703125" bestFit="1" customWidth="1"/>
    <col min="18" max="18" width="16.5703125" customWidth="1"/>
    <col min="19" max="19" width="17.42578125" customWidth="1"/>
    <col min="20" max="20" width="33.140625" bestFit="1" customWidth="1"/>
    <col min="21" max="21" width="24" bestFit="1" customWidth="1"/>
    <col min="22" max="22" width="23.140625" bestFit="1" customWidth="1"/>
    <col min="23" max="23" width="20.140625" customWidth="1"/>
  </cols>
  <sheetData>
    <row r="1" spans="1:23" s="25" customFormat="1" ht="31.5" customHeight="1" x14ac:dyDescent="0.25">
      <c r="A1" s="23" t="s">
        <v>6</v>
      </c>
      <c r="B1" s="24" t="s">
        <v>8</v>
      </c>
      <c r="C1" s="24" t="s">
        <v>33</v>
      </c>
      <c r="D1" s="24" t="s">
        <v>34</v>
      </c>
      <c r="E1" s="24" t="s">
        <v>35</v>
      </c>
      <c r="F1" s="24" t="s">
        <v>36</v>
      </c>
      <c r="G1" s="24" t="s">
        <v>37</v>
      </c>
      <c r="H1" s="24" t="s">
        <v>38</v>
      </c>
      <c r="I1" s="24" t="s">
        <v>39</v>
      </c>
      <c r="J1" s="24" t="s">
        <v>40</v>
      </c>
      <c r="K1" s="24" t="s">
        <v>41</v>
      </c>
      <c r="L1" s="24" t="s">
        <v>42</v>
      </c>
      <c r="M1" s="24" t="s">
        <v>43</v>
      </c>
      <c r="N1" s="24" t="s">
        <v>44</v>
      </c>
      <c r="O1" s="24" t="s">
        <v>45</v>
      </c>
      <c r="P1" s="24" t="s">
        <v>46</v>
      </c>
      <c r="Q1" s="24" t="s">
        <v>47</v>
      </c>
      <c r="R1" s="24" t="s">
        <v>48</v>
      </c>
      <c r="S1" s="24" t="s">
        <v>49</v>
      </c>
      <c r="T1" s="24" t="s">
        <v>50</v>
      </c>
      <c r="U1" s="24" t="s">
        <v>51</v>
      </c>
      <c r="V1" s="24" t="s">
        <v>52</v>
      </c>
      <c r="W1" s="32" t="s">
        <v>157</v>
      </c>
    </row>
    <row r="2" spans="1:23" s="13" customFormat="1" ht="114.75" x14ac:dyDescent="0.2">
      <c r="A2" s="21" t="s">
        <v>28</v>
      </c>
      <c r="B2" s="22" t="str">
        <f>VLOOKUP(B$1,SheetRulesAndMetaData!$B$37:$F$68,2,FALSE)</f>
        <v>REQUIRED: identifies sample on which to run this acquisition</v>
      </c>
      <c r="C2" s="22" t="str">
        <f>VLOOKUP(C$1,SheetRulesAndMetaData!$B$37:$F$68,2,FALSE)</f>
        <v>REQUIRED: Measurement Configuration</v>
      </c>
      <c r="D2" s="22" t="str">
        <f>VLOOKUP(D$1,SheetRulesAndMetaData!$B$37:$F$68,2,FALSE)</f>
        <v>REQUIRED: Type of measurement</v>
      </c>
      <c r="E2" s="22" t="str">
        <f>VLOOKUP(E$1,SheetRulesAndMetaData!$B$37:$F$68,2,FALSE)</f>
        <v>REQUIRED: Determines which order scans will be run, lowest value first.</v>
      </c>
      <c r="F2" s="22" t="str">
        <f>VLOOKUP(F$1,SheetRulesAndMetaData!$B$37:$F$68,2,FALSE)</f>
        <v>REQUIRED:
Which elemental edge or energy ranges you wish to scan.</v>
      </c>
      <c r="G2" s="22" t="str">
        <f>VLOOKUP(G$1,SheetRulesAndMetaData!$B$37:$F$68,2,FALSE)</f>
        <v>The ratio of speed (NEXAFS) or density of energy steps (RSoXS) between the different energy intervals specified by the "edge" parameter</v>
      </c>
      <c r="H2" s="22" t="str">
        <f>VLOOKUP(H$1,SheetRulesAndMetaData!$B$37:$F$68,2,FALSE)</f>
        <v>How many steps you want per energy scan</v>
      </c>
      <c r="I2" s="22" t="str">
        <f>VLOOKUP(I$1,SheetRulesAndMetaData!$B$37:$F$68,2,FALSE)</f>
        <v xml:space="preserve">How many images you want per energy step.  </v>
      </c>
      <c r="J2" s="22" t="str">
        <f>VLOOKUP(J$1,SheetRulesAndMetaData!$B$37:$F$68,2,FALSE)</f>
        <v>Rate (eV/sec) to scan during NEXAFS.</v>
      </c>
      <c r="K2" s="22" t="str">
        <f>VLOOKUP(K$1,SheetRulesAndMetaData!$B$37:$F$68,2,FALSE)</f>
        <v>How many times to sweep energy up and back down</v>
      </c>
      <c r="L2" s="22" t="str">
        <f>VLOOKUP(L$1,SheetRulesAndMetaData!$B$37:$F$68,2,FALSE)</f>
        <v>Diameter (mm) of spiral scan extent.</v>
      </c>
      <c r="M2" s="22" t="str">
        <f>VLOOKUP(M$1,SheetRulesAndMetaData!$B$37:$F$68,2,FALSE)</f>
        <v>Distance (mm) between spiral scan steps.</v>
      </c>
      <c r="N2" s="22" t="str">
        <f>VLOOKUP(N$1,SheetRulesAndMetaData!$B$37:$F$68,2,FALSE)</f>
        <v>Determines polarization convention for TEY NEXAFS measurements. See Notes.</v>
      </c>
      <c r="O2" s="22" t="str">
        <f>VLOOKUP(O$1,SheetRulesAndMetaData!$B$37:$F$68,2,FALSE)</f>
        <v xml:space="preserve">Polarization (pol) angles to take the measurements at. 
</v>
      </c>
      <c r="P2" s="22" t="str">
        <f>VLOOKUP(P$1,SheetRulesAndMetaData!$B$37:$F$68,2,FALSE)</f>
        <v>Angles for rotation of the sample about the vertical axis (theta)
Coordinate system matches that chosen on the 'Bar' sheet based on the values of parameters 'grazing' and 'angle'</v>
      </c>
      <c r="Q2" s="22" t="str">
        <f>VLOOKUP(Q$1,SheetRulesAndMetaData!$B$37:$F$68,2,FALSE)</f>
        <v>Exposure time(s) in seconds for rsoxs scans and spirals</v>
      </c>
      <c r="R2" s="22" t="str">
        <f>VLOOKUP(R$1,SheetRulesAndMetaData!$B$37:$F$68,2,FALSE)</f>
        <v xml:space="preserve">which grating to use for measurements </v>
      </c>
      <c r="S2" s="22" t="str">
        <f>VLOOKUP(S$1,SheetRulesAndMetaData!$B$37:$F$68,2,FALSE)</f>
        <v>high or low range for diode measurements</v>
      </c>
      <c r="T2" s="22" t="str">
        <f>VLOOKUP(T$1,SheetRulesAndMetaData!$B$37:$F$68,2,FALSE)</f>
        <v>a filter when "run_bar" is used, to only run certain acquisitions, and ignore others</v>
      </c>
      <c r="U2" s="22" t="str">
        <f>VLOOKUP(U$1,SheetRulesAndMetaData!$B$37:$F$68,2,FALSE)</f>
        <v>a message to send to the instrument-status channel of sst1-rsoxs-instrument Slack when this acquisition starts</v>
      </c>
      <c r="V2" s="22" t="str">
        <f>VLOOKUP(V$1,SheetRulesAndMetaData!$B$37:$F$68,2,FALSE)</f>
        <v>a message to send to the RSoXS slack channel when this acquisition is finished</v>
      </c>
      <c r="W2" s="22" t="str">
        <f>VLOOKUP(W$1,SheetRulesAndMetaData!$B$37:$F$68,2,FALSE)</f>
        <v xml:space="preserve">plain English description of this scan
</v>
      </c>
    </row>
    <row r="3" spans="1:23" s="13" customFormat="1" ht="127.5" x14ac:dyDescent="0.2">
      <c r="A3" s="21" t="s">
        <v>29</v>
      </c>
      <c r="B3" s="22" t="str">
        <f>VLOOKUP(B$1,SheetRulesAndMetaData!$B$37:$F$68,3,FALSE)</f>
        <v>Type: String 
Must exactly match a sample_id from the Bar sheet</v>
      </c>
      <c r="C3" s="22" t="str">
        <f>VLOOKUP(C$1,SheetRulesAndMetaData!$B$37:$F$68,3,FALSE)</f>
        <v>Type: String
SAXS OR WAXS OR SAXSNEXAFS OR SAXS_liquid OR WAXS_liquid</v>
      </c>
      <c r="D3" s="22" t="str">
        <f>VLOOKUP(D$1,SheetRulesAndMetaData!$B$37:$F$68,3,FALSE)</f>
        <v>Type: String
RSoXS OR NEXAFS OR Spiral</v>
      </c>
      <c r="E3" s="22" t="str">
        <f>VLOOKUP(E$1,SheetRulesAndMetaData!$B$37:$F$68,3,FALSE)</f>
        <v>Type: int
Valid Range: 1 to 100</v>
      </c>
      <c r="F3" s="22" t="str">
        <f>VLOOKUP(F$1,SheetRulesAndMetaData!$B$37:$F$68,3,FALSE)</f>
        <v>Type: String, int, float, list
Must match an entry in the lookup table (see Notes), OR be a single energy OR be a list of energies within hard brackets</v>
      </c>
      <c r="G3" s="22" t="str">
        <f>VLOOKUP(G$1,SheetRulesAndMetaData!$B$37:$F$68,3,FALSE)</f>
        <v xml:space="preserve">Type: String or list
Must match the number of energy intervals specified by edge.
</v>
      </c>
      <c r="H3" s="22" t="str">
        <f>VLOOKUP(H$1,SheetRulesAndMetaData!$B$37:$F$68,3,FALSE)</f>
        <v xml:space="preserve">Type: String or int
This is only an estimate, the threshold energies will always be favored. </v>
      </c>
      <c r="I3" s="22" t="str">
        <f>VLOOKUP(I$1,SheetRulesAndMetaData!$B$37:$F$68,3,FALSE)</f>
        <v>Type: int</v>
      </c>
      <c r="J3" s="22" t="str">
        <f>VLOOKUP(J$1,SheetRulesAndMetaData!$B$37:$F$68,3,FALSE)</f>
        <v>Type: String or int</v>
      </c>
      <c r="K3" s="22" t="str">
        <f>VLOOKUP(K$1,SheetRulesAndMetaData!$B$37:$F$68,3,FALSE)</f>
        <v>Type:  int</v>
      </c>
      <c r="L3" s="22" t="str">
        <f>VLOOKUP(L$1,SheetRulesAndMetaData!$B$37:$F$68,3,FALSE)</f>
        <v>Type: int</v>
      </c>
      <c r="M3" s="22" t="str">
        <f>VLOOKUP(M$1,SheetRulesAndMetaData!$B$37:$F$68,3,FALSE)</f>
        <v>Type: int</v>
      </c>
      <c r="N3" s="22" t="str">
        <f>VLOOKUP(N$1,SheetRulesAndMetaData!$B$37:$F$68,3,FALSE)</f>
        <v>Type: String 
'sample' OR 'lab'</v>
      </c>
      <c r="O3" s="22" t="str">
        <f>VLOOKUP(O$1,SheetRulesAndMetaData!$B$37:$F$68,3,FALSE)</f>
        <v xml:space="preserve">Type: int, list
Any mode: -1, 0.5 -&gt; clockwise, counter-clockwise circular pol
RSoXS, Spiral, or NEXAFS pol_mode = lab -&gt; 0-90 deg linear pol
0 deg: beam pol horizontal  w.r.t  instrument 
90 deg: beam pol vertical w.r.t  instrument 
NEXAFS pol_mode = sample -&gt; 20-90 deg
0 deg : sample-relative pol normal to the sample surface
90 deg : sample-relative pol parallel to the sample surface. </v>
      </c>
      <c r="P3" s="22" t="str">
        <f>VLOOKUP(P$1,SheetRulesAndMetaData!$B$37:$F$68,3,FALSE)</f>
        <v>Type: int or float or list
Follow the rules for bar -&gt; angle</v>
      </c>
      <c r="Q3" s="22" t="str">
        <f>VLOOKUP(Q$1,SheetRulesAndMetaData!$B$37:$F$68,3,FALSE)</f>
        <v xml:space="preserve">Type: int, list
For rsoxs scans, a more complex nomenclature is available to define exposures for certain energy ranges. See the notebook example or the wiki. </v>
      </c>
      <c r="R3" s="22" t="str">
        <f>VLOOKUP(R$1,SheetRulesAndMetaData!$B$37:$F$68,3,FALSE)</f>
        <v>rsoxs (default), 1200, 250</v>
      </c>
      <c r="S3" s="22" t="str">
        <f>VLOOKUP(S$1,SheetRulesAndMetaData!$B$37:$F$68,3,FALSE)</f>
        <v>high, low</v>
      </c>
      <c r="T3" s="22" t="str">
        <f>VLOOKUP(T$1,SheetRulesAndMetaData!$B$37:$F$68,3,FALSE)</f>
        <v>string or number.  "all" or not specifying will mean this acquisition will run with any grouping.  Not specifying a group= in run_bar command will run all samples no matter their group</v>
      </c>
      <c r="U3" s="22" t="str">
        <f>VLOOKUP(U$1,SheetRulesAndMetaData!$B$37:$F$68,3,FALSE)</f>
        <v>Type: String
Any characters allowed on a linux filesystem</v>
      </c>
      <c r="V3" s="22" t="str">
        <f>VLOOKUP(V$1,SheetRulesAndMetaData!$B$37:$F$68,3,FALSE)</f>
        <v>Type: String
Any characters allowed on a linux filesystem</v>
      </c>
      <c r="W3" s="22" t="str">
        <f>VLOOKUP(W$1,SheetRulesAndMetaData!$B$37:$F$68,2,FALSE)</f>
        <v xml:space="preserve">plain English description of this scan
</v>
      </c>
    </row>
    <row r="4" spans="1:23" s="13" customFormat="1" ht="153" x14ac:dyDescent="0.2">
      <c r="A4" s="21" t="s">
        <v>30</v>
      </c>
      <c r="B4" s="22" t="str">
        <f>VLOOKUP(B$1,SheetRulesAndMetaData!$B$37:$F$68,4,FALSE)</f>
        <v>EG01</v>
      </c>
      <c r="C4" s="22" t="str">
        <f>VLOOKUP(C$1,SheetRulesAndMetaData!$B$37:$F$68,4,FALSE)</f>
        <v>SAXS</v>
      </c>
      <c r="D4" s="22" t="str">
        <f>VLOOKUP(D$1,SheetRulesAndMetaData!$B$37:$F$68,4,FALSE)</f>
        <v>Spiral</v>
      </c>
      <c r="E4" s="22" t="str">
        <f>VLOOKUP(E$1,SheetRulesAndMetaData!$B$37:$F$68,4,FALSE)</f>
        <v>2
default: 50</v>
      </c>
      <c r="F4" s="22" t="str">
        <f>VLOOKUP(F$1,SheetRulesAndMetaData!$B$37:$F$68,4,FALSE)</f>
        <v>carbon OR oxygen OR 285 OR [270,280,290,400]</v>
      </c>
      <c r="G4" s="22" t="str">
        <f>VLOOKUP(G$1,SheetRulesAndMetaData!$B$37:$F$68,4,FALSE)</f>
        <v>carbon OR carbon nonaromatic OR [N, 1, N]  -&gt; N times faster (NEXAFS), or take N times fewer energy measurements (RSoXS) in the 1st and 3rd intervals versus the 2nd.
default: see wiki</v>
      </c>
      <c r="H4" s="22" t="str">
        <f>VLOOKUP(H$1,SheetRulesAndMetaData!$B$37:$F$68,4,FALSE)</f>
        <v>full or short or very short 
default: full</v>
      </c>
      <c r="I4" s="22" t="str">
        <f>VLOOKUP(I$1,SheetRulesAndMetaData!$B$37:$F$68,4,FALSE)</f>
        <v>5
default: 1</v>
      </c>
      <c r="J4" s="22" t="str">
        <f>VLOOKUP(J$1,SheetRulesAndMetaData!$B$37:$F$68,4,FALSE)</f>
        <v>fast OR 0.3 OR 0.1 
default: normal</v>
      </c>
      <c r="K4" s="22" t="str">
        <f>VLOOKUP(K$1,SheetRulesAndMetaData!$B$37:$F$68,4,FALSE)</f>
        <v>0, 1, 2</v>
      </c>
      <c r="L4" s="22" t="str">
        <f>VLOOKUP(L$1,SheetRulesAndMetaData!$B$37:$F$68,4,FALSE)</f>
        <v>1.5
default: 1.8</v>
      </c>
      <c r="M4" s="22" t="str">
        <f>VLOOKUP(M$1,SheetRulesAndMetaData!$B$37:$F$68,4,FALSE)</f>
        <v>0.5
default: 0.3</v>
      </c>
      <c r="N4" s="22" t="str">
        <f>VLOOKUP(N$1,SheetRulesAndMetaData!$B$37:$F$68,4,FALSE)</f>
        <v>lab
default: sample</v>
      </c>
      <c r="O4" s="22" t="str">
        <f>VLOOKUP(O$1,SheetRulesAndMetaData!$B$37:$F$68,4,FALSE)</f>
        <v>[30,55,70,90] for TEY NEXAFS series when angles = 30
0 for Magic angle TEY measurement, where angles = 55
-1, 0, 45, 90 for RSoXS at four beam polarizations
default: 0</v>
      </c>
      <c r="P4" s="22" t="str">
        <f>VLOOKUP(P$1,SheetRulesAndMetaData!$B$37:$F$68,4,FALSE)</f>
        <v>20,40,55,70,90
default: saved position</v>
      </c>
      <c r="Q4" s="22" t="str">
        <f>VLOOKUP(Q$1,SheetRulesAndMetaData!$B$37:$F$68,4,FALSE)</f>
        <v>0.01, 0.1, 1, 5 ,10
default: 1</v>
      </c>
      <c r="R4" s="22" t="str">
        <f>VLOOKUP(R$1,SheetRulesAndMetaData!$B$37:$F$68,4,FALSE)</f>
        <v>rsoxs</v>
      </c>
      <c r="S4" s="22" t="str">
        <f>VLOOKUP(S$1,SheetRulesAndMetaData!$B$37:$F$68,4,FALSE)</f>
        <v>high
default: high</v>
      </c>
      <c r="T4" s="22" t="str">
        <f>VLOOKUP(T$1,SheetRulesAndMetaData!$B$37:$F$68,4,FALSE)</f>
        <v>"spirals"</v>
      </c>
      <c r="U4" s="22" t="str">
        <f>VLOOKUP(U$1,SheetRulesAndMetaData!$B$37:$F$68,4,FALSE)</f>
        <v>Hey Eliot, I'm starting this important scan now</v>
      </c>
      <c r="V4" s="22" t="str">
        <f>VLOOKUP(V$1,SheetRulesAndMetaData!$B$37:$F$68,4,FALSE)</f>
        <v>Done with this really important scan, start looking at the data!</v>
      </c>
      <c r="W4" s="22" t="str">
        <f>VLOOKUP(W$1,SheetRulesAndMetaData!$B$37:$F$68,2,FALSE)</f>
        <v xml:space="preserve">plain English description of this scan
</v>
      </c>
    </row>
    <row r="5" spans="1:23" s="13" customFormat="1" ht="127.5" x14ac:dyDescent="0.2">
      <c r="A5" s="21" t="s">
        <v>31</v>
      </c>
      <c r="B5" s="22">
        <f>VLOOKUP(B$1,SheetRulesAndMetaData!$B$37:$F$68,5,FALSE)</f>
        <v>0</v>
      </c>
      <c r="C5" s="22" t="str">
        <f>VLOOKUP(C$1,SheetRulesAndMetaData!$B$37:$F$68,5,FALSE)</f>
        <v>Determines which detector and slits are used.</v>
      </c>
      <c r="D5" s="22" t="str">
        <f>VLOOKUP(D$1,SheetRulesAndMetaData!$B$37:$F$68,5,FALSE)</f>
        <v xml:space="preserve">Depending on the value of this cell, unnecessary acquisition parameters will be greyed out and locked. </v>
      </c>
      <c r="E5" s="22" t="str">
        <f>VLOOKUP(E$1,SheetRulesAndMetaData!$B$37:$F$68,5,FALSE)</f>
        <v>Normal way to sort queue steps</v>
      </c>
      <c r="F5" s="22" t="str">
        <f>VLOOKUP(F$1,SheetRulesAndMetaData!$B$37:$F$68,5,FALSE)</f>
        <v>See https://wiki-nsls2.bnl.gov/beamline7ID1/index.php?title=RSoXS_Acquisitions for details.</v>
      </c>
      <c r="G5" s="22" t="str">
        <f>VLOOKUP(G$1,SheetRulesAndMetaData!$B$37:$F$68,5,FALSE)</f>
        <v xml:space="preserve">
See https://wiki-nsls2.bnl.gov/beamline7ID1/index.php?title=RSoXS_Acquisitions for details.</v>
      </c>
      <c r="H5" s="22" t="str">
        <f>VLOOKUP(H$1,SheetRulesAndMetaData!$B$37:$F$68,5,FALSE)</f>
        <v xml:space="preserve">
See the examples in the rsoxs_scans\example jupyter notebook, and run dry runs there to see actual numbers of exposures and experimental times</v>
      </c>
      <c r="I5" s="22" t="str">
        <f>VLOOKUP(I$1,SheetRulesAndMetaData!$B$37:$F$68,5,FALSE)</f>
        <v>Repeating exposures at a single step has much less overhead than defining multiple steps at one energy (~1 second vs  ~4 seconds)</v>
      </c>
      <c r="J5" s="22" t="str">
        <f>VLOOKUP(J$1,SheetRulesAndMetaData!$B$37:$F$68,5,FALSE)</f>
        <v>Built in speeds are good starting points. 0.1 is slow (5 minutes or so for a scan)  0.3 is fast (&lt;2 minutes / scan)</v>
      </c>
      <c r="K5" s="22" t="str">
        <f>VLOOKUP(K$1,SheetRulesAndMetaData!$B$37:$F$68,5,FALSE)</f>
        <v>For just one scan (low to high energy), use 0</v>
      </c>
      <c r="L5" s="22" t="str">
        <f>VLOOKUP(L$1,SheetRulesAndMetaData!$B$37:$F$68,5,FALSE)</f>
        <v xml:space="preserve"> </v>
      </c>
      <c r="M5" s="22" t="str">
        <f>VLOOKUP(M$1,SheetRulesAndMetaData!$B$37:$F$68,5,FALSE)</f>
        <v xml:space="preserve"> </v>
      </c>
      <c r="N5" s="22" t="str">
        <f>VLOOKUP(N$1,SheetRulesAndMetaData!$B$37:$F$68,5,FALSE)</f>
        <v>Sample Frame: Fixed sample rotation at angle in angles. Specify polarization angle you want at the sample and the software will calculate the required beam polarization, while keeping the incident angle (beam footprint) constant.
Laboratory Frame: You specify both beam polarization and sample rotation.</v>
      </c>
      <c r="O5" s="22" t="str">
        <f>VLOOKUP(O$1,SheetRulesAndMetaData!$B$37:$F$68,5,FALSE)</f>
        <v>For lab frame: 'horizontal' means along the in-board/outboard direction, and 'vertical' means along the up-down direction.
For sample frame: 'sample_polarization' in the metadata will have the polarization at the sample, while 'polarization' will be the calculated beam polarization.</v>
      </c>
      <c r="P5" s="22" t="str">
        <f>VLOOKUP(P$1,SheetRulesAndMetaData!$B$37:$F$68,5,FALSE)</f>
        <v>Note: This should only be filled in if you are deliberately changing the angle to be different from the one on the 'bar' sheet for an angle-scan series. 
If you have picked the spiral position at an angle already, leave this blank or you may misalign your samples.</v>
      </c>
      <c r="Q5" s="22" t="str">
        <f>VLOOKUP(Q$1,SheetRulesAndMetaData!$B$37:$F$68,5,FALSE)</f>
        <v xml:space="preserve">
See https://wiki-nsls2.bnl.gov/beamline7ID1/index.php?title=RSoXS_Acquisitions for details.</v>
      </c>
      <c r="R5" s="22" t="str">
        <f>VLOOKUP(R$1,SheetRulesAndMetaData!$B$37:$F$68,5,FALSE)</f>
        <v>WARNING - moving gratings between measurements might result in loss of energy calibration</v>
      </c>
      <c r="S5" s="22" t="str">
        <f>VLOOKUP(S$1,SheetRulesAndMetaData!$B$37:$F$68,5,FALSE)</f>
        <v>high should be used in any case where saturation might be a possibility - the majority of measurements</v>
      </c>
      <c r="T5" s="22" t="str">
        <f>VLOOKUP(T$1,SheetRulesAndMetaData!$B$37:$F$68,5,FALSE)</f>
        <v>use to separate alignment scans which must all be run and analyzed before running data, or running ONLY some sub set of data.  This isn't sorting like priority, it's filtering</v>
      </c>
      <c r="U5" s="22" t="str">
        <f>VLOOKUP(U$1,SheetRulesAndMetaData!$B$37:$F$68,5,FALSE)</f>
        <v xml:space="preserve"> Add tagging to get notifications by finding your member ID from your slack profile page on the sst1-rsoxs-instrument.slack.com Slack Workspace and adding it like &lt;@memberid&gt;</v>
      </c>
      <c r="V5" s="22" t="str">
        <f>VLOOKUP(V$1,SheetRulesAndMetaData!$B$37:$F$68,5,FALSE)</f>
        <v xml:space="preserve"> Add tagging to get notifications by finding your member ID from your slack profile page on the sst1-rsoxs-instrument.slack.com Slack Workspace and adding it like &lt;@memberid&gt;</v>
      </c>
      <c r="W5" s="22" t="str">
        <f>VLOOKUP(W$1,SheetRulesAndMetaData!$B$37:$F$68,2,FALSE)</f>
        <v xml:space="preserve">plain English description of this scan
</v>
      </c>
    </row>
    <row r="6" spans="1:23" x14ac:dyDescent="0.2">
      <c r="A6" s="20">
        <v>0</v>
      </c>
      <c r="B6" s="1" t="s">
        <v>70</v>
      </c>
      <c r="C6" s="1" t="s">
        <v>69</v>
      </c>
      <c r="D6" t="s">
        <v>56</v>
      </c>
      <c r="E6">
        <v>1</v>
      </c>
      <c r="F6" t="s">
        <v>71</v>
      </c>
      <c r="P6" s="3"/>
      <c r="U6" s="1" t="s">
        <v>55</v>
      </c>
      <c r="V6" s="1" t="s">
        <v>55</v>
      </c>
    </row>
    <row r="7" spans="1:23" x14ac:dyDescent="0.2">
      <c r="A7" s="20">
        <v>1</v>
      </c>
      <c r="B7" s="1" t="s">
        <v>72</v>
      </c>
      <c r="C7" t="s">
        <v>53</v>
      </c>
      <c r="D7" t="s">
        <v>60</v>
      </c>
      <c r="E7">
        <v>2</v>
      </c>
      <c r="F7" t="s">
        <v>71</v>
      </c>
      <c r="H7" s="1"/>
      <c r="P7" s="3"/>
      <c r="U7" s="1" t="s">
        <v>55</v>
      </c>
      <c r="V7" s="1" t="s">
        <v>55</v>
      </c>
    </row>
    <row r="8" spans="1:23" x14ac:dyDescent="0.2">
      <c r="A8" s="20">
        <v>2</v>
      </c>
      <c r="B8" s="1" t="s">
        <v>70</v>
      </c>
      <c r="C8" t="s">
        <v>53</v>
      </c>
      <c r="D8" t="s">
        <v>54</v>
      </c>
      <c r="E8">
        <v>3</v>
      </c>
      <c r="F8">
        <v>270</v>
      </c>
      <c r="L8">
        <v>2.1</v>
      </c>
      <c r="M8">
        <v>0.3</v>
      </c>
      <c r="P8" s="3"/>
      <c r="U8" t="s">
        <v>57</v>
      </c>
      <c r="V8" t="s">
        <v>57</v>
      </c>
    </row>
    <row r="9" spans="1:23" x14ac:dyDescent="0.2">
      <c r="A9" s="20">
        <v>3</v>
      </c>
      <c r="B9" s="1" t="s">
        <v>72</v>
      </c>
      <c r="C9" t="s">
        <v>69</v>
      </c>
      <c r="D9" t="s">
        <v>56</v>
      </c>
      <c r="E9">
        <v>4</v>
      </c>
      <c r="F9" t="s">
        <v>73</v>
      </c>
      <c r="P9" s="3"/>
      <c r="U9" t="s">
        <v>57</v>
      </c>
      <c r="V9" t="s">
        <v>57</v>
      </c>
    </row>
    <row r="10" spans="1:23" x14ac:dyDescent="0.2">
      <c r="A10" s="20">
        <v>4</v>
      </c>
      <c r="B10" s="1" t="s">
        <v>70</v>
      </c>
      <c r="C10" t="s">
        <v>59</v>
      </c>
      <c r="D10" t="s">
        <v>60</v>
      </c>
      <c r="E10">
        <v>5</v>
      </c>
      <c r="F10" t="s">
        <v>71</v>
      </c>
      <c r="P10" s="3"/>
      <c r="U10" t="s">
        <v>57</v>
      </c>
    </row>
    <row r="11" spans="1:23" x14ac:dyDescent="0.2">
      <c r="A11" s="20">
        <v>5</v>
      </c>
      <c r="B11" s="1" t="s">
        <v>72</v>
      </c>
      <c r="C11" t="s">
        <v>59</v>
      </c>
      <c r="D11" t="s">
        <v>54</v>
      </c>
      <c r="E11">
        <v>6</v>
      </c>
      <c r="F11">
        <v>270</v>
      </c>
      <c r="L11">
        <v>2.1</v>
      </c>
      <c r="M11">
        <v>0.3</v>
      </c>
      <c r="P11" s="3"/>
      <c r="U11" t="s">
        <v>57</v>
      </c>
    </row>
    <row r="12" spans="1:23" x14ac:dyDescent="0.2">
      <c r="A12" s="20">
        <v>6</v>
      </c>
      <c r="B12" s="1" t="s">
        <v>70</v>
      </c>
      <c r="C12" s="1" t="s">
        <v>69</v>
      </c>
      <c r="D12" t="s">
        <v>54</v>
      </c>
      <c r="E12">
        <v>7</v>
      </c>
      <c r="F12">
        <v>270</v>
      </c>
      <c r="L12">
        <v>1.8</v>
      </c>
      <c r="P12" s="3"/>
      <c r="U12" t="s">
        <v>57</v>
      </c>
    </row>
    <row r="13" spans="1:23" x14ac:dyDescent="0.2">
      <c r="A13" s="20">
        <v>7</v>
      </c>
      <c r="B13" s="1" t="s">
        <v>72</v>
      </c>
      <c r="C13" t="s">
        <v>53</v>
      </c>
      <c r="D13" t="s">
        <v>54</v>
      </c>
      <c r="E13">
        <v>8</v>
      </c>
      <c r="F13">
        <v>240</v>
      </c>
      <c r="L13">
        <v>1.5</v>
      </c>
      <c r="M13">
        <v>0.5</v>
      </c>
      <c r="P13" s="3"/>
      <c r="U13" t="s">
        <v>57</v>
      </c>
    </row>
    <row r="14" spans="1:23" x14ac:dyDescent="0.2">
      <c r="A14" s="20">
        <v>8</v>
      </c>
      <c r="B14" s="1" t="s">
        <v>70</v>
      </c>
      <c r="C14" t="s">
        <v>53</v>
      </c>
      <c r="D14" t="s">
        <v>54</v>
      </c>
      <c r="E14">
        <v>9</v>
      </c>
      <c r="F14">
        <v>270</v>
      </c>
      <c r="L14">
        <v>3</v>
      </c>
      <c r="M14">
        <v>0.5</v>
      </c>
      <c r="P14" s="3"/>
      <c r="U14" t="s">
        <v>57</v>
      </c>
    </row>
    <row r="15" spans="1:23" x14ac:dyDescent="0.2">
      <c r="A15" s="20">
        <v>9</v>
      </c>
      <c r="B15" s="1" t="s">
        <v>72</v>
      </c>
      <c r="C15" t="s">
        <v>69</v>
      </c>
      <c r="D15" t="s">
        <v>54</v>
      </c>
      <c r="E15">
        <v>10</v>
      </c>
      <c r="F15">
        <v>270</v>
      </c>
      <c r="P15" s="3"/>
      <c r="U15" t="s">
        <v>57</v>
      </c>
    </row>
    <row r="16" spans="1:23" ht="15.75" x14ac:dyDescent="0.25">
      <c r="A16" s="20">
        <v>10</v>
      </c>
      <c r="B16" s="1" t="s">
        <v>70</v>
      </c>
      <c r="C16" t="s">
        <v>59</v>
      </c>
      <c r="D16" t="s">
        <v>54</v>
      </c>
      <c r="E16">
        <v>11</v>
      </c>
      <c r="F16">
        <v>270</v>
      </c>
      <c r="L16">
        <v>1</v>
      </c>
      <c r="M16">
        <v>0.1</v>
      </c>
      <c r="P16" s="3"/>
      <c r="U16" s="28"/>
    </row>
    <row r="17" spans="1:21" ht="15.75" x14ac:dyDescent="0.25">
      <c r="A17" s="20">
        <v>11</v>
      </c>
      <c r="B17" s="1" t="s">
        <v>72</v>
      </c>
      <c r="C17" t="s">
        <v>59</v>
      </c>
      <c r="D17" t="s">
        <v>295</v>
      </c>
      <c r="E17">
        <v>12</v>
      </c>
      <c r="F17" t="s">
        <v>71</v>
      </c>
      <c r="J17" t="s">
        <v>67</v>
      </c>
      <c r="K17">
        <v>0</v>
      </c>
      <c r="P17" s="3"/>
      <c r="U17" s="28"/>
    </row>
    <row r="18" spans="1:21" ht="15.75" x14ac:dyDescent="0.25">
      <c r="A18" s="20">
        <v>12</v>
      </c>
      <c r="B18" s="1" t="s">
        <v>70</v>
      </c>
      <c r="C18" s="1" t="s">
        <v>69</v>
      </c>
      <c r="D18" t="s">
        <v>60</v>
      </c>
      <c r="E18">
        <v>13</v>
      </c>
      <c r="F18" t="s">
        <v>73</v>
      </c>
      <c r="J18" t="s">
        <v>74</v>
      </c>
      <c r="K18">
        <v>1</v>
      </c>
      <c r="P18" s="3"/>
      <c r="U18" s="28"/>
    </row>
    <row r="19" spans="1:21" ht="15.75" x14ac:dyDescent="0.25">
      <c r="A19" s="20">
        <v>13</v>
      </c>
      <c r="B19" s="1" t="s">
        <v>72</v>
      </c>
      <c r="C19" t="s">
        <v>53</v>
      </c>
      <c r="D19" t="s">
        <v>60</v>
      </c>
      <c r="E19">
        <v>14</v>
      </c>
      <c r="F19" t="s">
        <v>75</v>
      </c>
      <c r="J19">
        <v>0.05</v>
      </c>
      <c r="K19">
        <v>2</v>
      </c>
      <c r="P19" s="3"/>
      <c r="U19" s="28"/>
    </row>
    <row r="20" spans="1:21" ht="15.75" x14ac:dyDescent="0.25">
      <c r="A20" s="20">
        <v>14</v>
      </c>
      <c r="B20" s="1" t="s">
        <v>70</v>
      </c>
      <c r="C20" t="s">
        <v>53</v>
      </c>
      <c r="D20" t="s">
        <v>60</v>
      </c>
      <c r="E20">
        <v>15</v>
      </c>
      <c r="F20" t="s">
        <v>76</v>
      </c>
      <c r="J20">
        <v>1</v>
      </c>
      <c r="K20">
        <v>3</v>
      </c>
      <c r="P20" s="3"/>
      <c r="U20" s="28"/>
    </row>
    <row r="21" spans="1:21" ht="15.75" x14ac:dyDescent="0.25">
      <c r="A21" s="20">
        <v>15</v>
      </c>
      <c r="B21" s="1" t="s">
        <v>72</v>
      </c>
      <c r="C21" t="s">
        <v>69</v>
      </c>
      <c r="D21" t="s">
        <v>60</v>
      </c>
      <c r="E21">
        <v>16</v>
      </c>
      <c r="F21" s="6" t="s">
        <v>77</v>
      </c>
      <c r="G21" t="s">
        <v>78</v>
      </c>
      <c r="P21" s="3"/>
      <c r="U21" s="28"/>
    </row>
    <row r="22" spans="1:21" x14ac:dyDescent="0.2">
      <c r="A22" s="20">
        <v>16</v>
      </c>
      <c r="B22" s="1" t="s">
        <v>70</v>
      </c>
      <c r="C22" t="s">
        <v>59</v>
      </c>
      <c r="D22" t="s">
        <v>60</v>
      </c>
      <c r="E22">
        <v>17</v>
      </c>
      <c r="F22" s="1" t="s">
        <v>71</v>
      </c>
      <c r="N22" t="s">
        <v>61</v>
      </c>
      <c r="O22" t="s">
        <v>79</v>
      </c>
      <c r="P22" s="3">
        <v>20</v>
      </c>
    </row>
    <row r="23" spans="1:21" x14ac:dyDescent="0.2">
      <c r="A23" s="20">
        <v>17</v>
      </c>
      <c r="B23" s="1" t="s">
        <v>72</v>
      </c>
      <c r="C23" t="s">
        <v>59</v>
      </c>
      <c r="D23" t="s">
        <v>60</v>
      </c>
      <c r="E23">
        <v>18</v>
      </c>
      <c r="F23" t="s">
        <v>71</v>
      </c>
      <c r="N23" t="s">
        <v>80</v>
      </c>
      <c r="O23" s="1" t="s">
        <v>81</v>
      </c>
      <c r="P23" s="3"/>
    </row>
    <row r="24" spans="1:21" x14ac:dyDescent="0.2">
      <c r="A24" s="20">
        <v>18</v>
      </c>
      <c r="B24" s="1" t="s">
        <v>70</v>
      </c>
      <c r="C24" s="1" t="s">
        <v>69</v>
      </c>
      <c r="D24" t="s">
        <v>60</v>
      </c>
      <c r="E24">
        <v>19</v>
      </c>
      <c r="F24" t="s">
        <v>71</v>
      </c>
      <c r="P24" s="3"/>
    </row>
    <row r="25" spans="1:21" x14ac:dyDescent="0.2">
      <c r="A25" s="20">
        <v>19</v>
      </c>
      <c r="B25" s="1" t="s">
        <v>72</v>
      </c>
      <c r="C25" t="s">
        <v>53</v>
      </c>
      <c r="D25" t="s">
        <v>60</v>
      </c>
      <c r="E25">
        <v>20</v>
      </c>
      <c r="F25" t="s">
        <v>71</v>
      </c>
      <c r="P25" s="3"/>
      <c r="R25" t="s">
        <v>56</v>
      </c>
    </row>
    <row r="26" spans="1:21" ht="15.75" x14ac:dyDescent="0.25">
      <c r="A26" s="20">
        <v>20</v>
      </c>
      <c r="B26" s="1" t="s">
        <v>70</v>
      </c>
      <c r="C26" t="s">
        <v>53</v>
      </c>
      <c r="D26" t="s">
        <v>60</v>
      </c>
      <c r="E26">
        <v>21</v>
      </c>
      <c r="F26" t="s">
        <v>71</v>
      </c>
      <c r="P26" s="3"/>
      <c r="R26">
        <v>1200</v>
      </c>
      <c r="U26" s="28"/>
    </row>
    <row r="27" spans="1:21" ht="15.75" x14ac:dyDescent="0.25">
      <c r="A27" s="20">
        <v>21</v>
      </c>
      <c r="B27" s="1" t="s">
        <v>72</v>
      </c>
      <c r="C27" t="s">
        <v>69</v>
      </c>
      <c r="D27" t="s">
        <v>60</v>
      </c>
      <c r="E27">
        <v>22</v>
      </c>
      <c r="F27" t="s">
        <v>82</v>
      </c>
      <c r="P27" s="3"/>
      <c r="R27">
        <v>250</v>
      </c>
      <c r="U27" s="28"/>
    </row>
    <row r="28" spans="1:21" ht="15.75" x14ac:dyDescent="0.25">
      <c r="A28" s="20">
        <v>22</v>
      </c>
      <c r="B28" s="1" t="s">
        <v>70</v>
      </c>
      <c r="C28" t="s">
        <v>59</v>
      </c>
      <c r="D28" t="s">
        <v>60</v>
      </c>
      <c r="E28">
        <v>23</v>
      </c>
      <c r="F28" t="s">
        <v>71</v>
      </c>
      <c r="P28" s="3"/>
      <c r="R28" s="5" t="s">
        <v>56</v>
      </c>
      <c r="U28" s="28"/>
    </row>
    <row r="29" spans="1:21" ht="15.75" x14ac:dyDescent="0.25">
      <c r="A29" s="20">
        <v>23</v>
      </c>
      <c r="B29" s="1" t="s">
        <v>72</v>
      </c>
      <c r="C29" t="s">
        <v>59</v>
      </c>
      <c r="D29" t="s">
        <v>60</v>
      </c>
      <c r="E29">
        <v>24</v>
      </c>
      <c r="F29" t="s">
        <v>71</v>
      </c>
      <c r="P29" s="3"/>
      <c r="S29" t="s">
        <v>62</v>
      </c>
      <c r="T29" t="s">
        <v>83</v>
      </c>
      <c r="U29" s="28"/>
    </row>
    <row r="30" spans="1:21" ht="15.75" x14ac:dyDescent="0.25">
      <c r="A30" s="20">
        <v>24</v>
      </c>
      <c r="B30" s="1" t="s">
        <v>70</v>
      </c>
      <c r="C30" s="1" t="s">
        <v>69</v>
      </c>
      <c r="D30" t="s">
        <v>60</v>
      </c>
      <c r="E30">
        <v>25</v>
      </c>
      <c r="F30" t="s">
        <v>71</v>
      </c>
      <c r="P30" s="3"/>
      <c r="S30" t="s">
        <v>84</v>
      </c>
      <c r="T30" t="s">
        <v>83</v>
      </c>
      <c r="U30" s="28"/>
    </row>
    <row r="31" spans="1:21" ht="15.75" x14ac:dyDescent="0.25">
      <c r="A31" s="20">
        <v>25</v>
      </c>
      <c r="B31" s="1" t="s">
        <v>72</v>
      </c>
      <c r="C31" t="s">
        <v>53</v>
      </c>
      <c r="D31" t="s">
        <v>60</v>
      </c>
      <c r="E31">
        <v>26</v>
      </c>
      <c r="F31" t="s">
        <v>71</v>
      </c>
      <c r="P31" s="1"/>
      <c r="S31" t="s">
        <v>62</v>
      </c>
      <c r="T31" t="s">
        <v>83</v>
      </c>
      <c r="U31" s="28"/>
    </row>
    <row r="32" spans="1:21" ht="15.75" x14ac:dyDescent="0.25">
      <c r="A32" s="20">
        <v>26</v>
      </c>
      <c r="B32" s="1" t="s">
        <v>70</v>
      </c>
      <c r="C32" t="s">
        <v>53</v>
      </c>
      <c r="D32" t="s">
        <v>60</v>
      </c>
      <c r="E32">
        <v>27</v>
      </c>
      <c r="F32" t="s">
        <v>71</v>
      </c>
      <c r="P32" s="31"/>
      <c r="S32" t="s">
        <v>85</v>
      </c>
      <c r="T32" t="s">
        <v>83</v>
      </c>
      <c r="U32" s="28"/>
    </row>
    <row r="33" spans="1:21" x14ac:dyDescent="0.2">
      <c r="A33" s="20">
        <v>27</v>
      </c>
      <c r="B33" s="1" t="s">
        <v>72</v>
      </c>
      <c r="C33" t="s">
        <v>69</v>
      </c>
      <c r="D33" t="s">
        <v>60</v>
      </c>
      <c r="E33">
        <v>28</v>
      </c>
      <c r="F33" t="s">
        <v>71</v>
      </c>
      <c r="P33" s="3"/>
    </row>
    <row r="34" spans="1:21" x14ac:dyDescent="0.2">
      <c r="A34" s="20">
        <v>28</v>
      </c>
      <c r="B34" s="1" t="s">
        <v>70</v>
      </c>
      <c r="C34" t="s">
        <v>59</v>
      </c>
      <c r="D34" t="s">
        <v>60</v>
      </c>
      <c r="E34">
        <v>29</v>
      </c>
      <c r="F34" t="s">
        <v>71</v>
      </c>
      <c r="P34" s="3"/>
    </row>
    <row r="35" spans="1:21" x14ac:dyDescent="0.2">
      <c r="A35" s="20">
        <v>29</v>
      </c>
      <c r="B35" s="1" t="s">
        <v>72</v>
      </c>
      <c r="C35" t="s">
        <v>59</v>
      </c>
      <c r="D35" t="s">
        <v>60</v>
      </c>
      <c r="E35">
        <v>30</v>
      </c>
      <c r="F35" t="s">
        <v>71</v>
      </c>
      <c r="P35" s="3"/>
    </row>
    <row r="36" spans="1:21" x14ac:dyDescent="0.2">
      <c r="A36" s="20">
        <v>30</v>
      </c>
      <c r="B36" s="1" t="s">
        <v>70</v>
      </c>
      <c r="C36" s="1" t="s">
        <v>69</v>
      </c>
      <c r="D36" t="s">
        <v>56</v>
      </c>
      <c r="E36">
        <v>31</v>
      </c>
      <c r="F36" s="7" t="s">
        <v>86</v>
      </c>
      <c r="G36" t="s">
        <v>87</v>
      </c>
      <c r="P36" s="3"/>
    </row>
    <row r="37" spans="1:21" x14ac:dyDescent="0.2">
      <c r="A37" s="20">
        <v>31</v>
      </c>
      <c r="B37" s="1" t="s">
        <v>72</v>
      </c>
      <c r="C37" t="s">
        <v>53</v>
      </c>
      <c r="D37" t="s">
        <v>56</v>
      </c>
      <c r="E37">
        <v>32</v>
      </c>
      <c r="F37" t="s">
        <v>86</v>
      </c>
      <c r="G37" t="s">
        <v>87</v>
      </c>
      <c r="P37" s="3"/>
    </row>
    <row r="38" spans="1:21" x14ac:dyDescent="0.2">
      <c r="A38" s="20">
        <v>32</v>
      </c>
      <c r="B38" s="1" t="s">
        <v>70</v>
      </c>
      <c r="C38" t="s">
        <v>53</v>
      </c>
      <c r="D38" t="s">
        <v>56</v>
      </c>
      <c r="E38">
        <v>33</v>
      </c>
      <c r="F38" s="7" t="s">
        <v>86</v>
      </c>
      <c r="G38" t="s">
        <v>88</v>
      </c>
      <c r="P38" s="3"/>
    </row>
    <row r="39" spans="1:21" x14ac:dyDescent="0.2">
      <c r="A39" s="20">
        <v>33</v>
      </c>
      <c r="B39" s="1" t="s">
        <v>72</v>
      </c>
      <c r="C39" t="s">
        <v>69</v>
      </c>
      <c r="D39" t="s">
        <v>56</v>
      </c>
      <c r="E39">
        <v>34</v>
      </c>
      <c r="F39" t="s">
        <v>86</v>
      </c>
      <c r="G39" t="s">
        <v>87</v>
      </c>
      <c r="H39">
        <v>5</v>
      </c>
      <c r="P39" s="3"/>
    </row>
    <row r="40" spans="1:21" x14ac:dyDescent="0.2">
      <c r="A40" s="20">
        <v>34</v>
      </c>
      <c r="B40" s="1" t="s">
        <v>70</v>
      </c>
      <c r="C40" t="s">
        <v>69</v>
      </c>
      <c r="D40" t="s">
        <v>56</v>
      </c>
      <c r="E40">
        <v>35</v>
      </c>
      <c r="F40" t="s">
        <v>86</v>
      </c>
      <c r="G40" t="s">
        <v>87</v>
      </c>
      <c r="H40">
        <v>10</v>
      </c>
      <c r="P40" s="3"/>
    </row>
    <row r="41" spans="1:21" x14ac:dyDescent="0.2">
      <c r="A41" s="20">
        <v>35</v>
      </c>
      <c r="B41" s="1" t="s">
        <v>72</v>
      </c>
      <c r="C41" t="s">
        <v>69</v>
      </c>
      <c r="D41" t="s">
        <v>56</v>
      </c>
      <c r="E41">
        <v>36</v>
      </c>
      <c r="F41" t="s">
        <v>86</v>
      </c>
      <c r="G41" t="s">
        <v>87</v>
      </c>
      <c r="H41">
        <v>20</v>
      </c>
      <c r="P41" s="3"/>
      <c r="U41" t="s">
        <v>63</v>
      </c>
    </row>
    <row r="42" spans="1:21" x14ac:dyDescent="0.2">
      <c r="A42" s="20">
        <v>36</v>
      </c>
      <c r="B42" s="1" t="s">
        <v>70</v>
      </c>
      <c r="C42" s="1" t="s">
        <v>69</v>
      </c>
      <c r="D42" t="s">
        <v>56</v>
      </c>
      <c r="E42">
        <v>37</v>
      </c>
      <c r="F42" t="s">
        <v>86</v>
      </c>
      <c r="G42" t="s">
        <v>87</v>
      </c>
      <c r="H42">
        <v>50</v>
      </c>
      <c r="P42" s="3"/>
      <c r="U42" t="s">
        <v>63</v>
      </c>
    </row>
    <row r="43" spans="1:21" x14ac:dyDescent="0.2">
      <c r="A43" s="20">
        <v>37</v>
      </c>
      <c r="B43" s="1" t="s">
        <v>72</v>
      </c>
      <c r="C43" t="s">
        <v>53</v>
      </c>
      <c r="D43" t="s">
        <v>56</v>
      </c>
      <c r="E43">
        <v>38</v>
      </c>
      <c r="F43" t="s">
        <v>86</v>
      </c>
      <c r="G43" t="s">
        <v>87</v>
      </c>
      <c r="H43">
        <v>100</v>
      </c>
      <c r="P43" s="3"/>
      <c r="U43" t="s">
        <v>64</v>
      </c>
    </row>
    <row r="44" spans="1:21" x14ac:dyDescent="0.2">
      <c r="A44" s="20">
        <v>38</v>
      </c>
      <c r="B44" s="1" t="s">
        <v>70</v>
      </c>
      <c r="C44" t="s">
        <v>53</v>
      </c>
      <c r="D44" t="s">
        <v>56</v>
      </c>
      <c r="E44">
        <v>39</v>
      </c>
      <c r="F44" t="s">
        <v>86</v>
      </c>
      <c r="G44" t="s">
        <v>87</v>
      </c>
      <c r="H44">
        <v>500</v>
      </c>
      <c r="P44" s="3"/>
      <c r="U44" t="s">
        <v>64</v>
      </c>
    </row>
    <row r="45" spans="1:21" x14ac:dyDescent="0.2">
      <c r="A45" s="20">
        <v>39</v>
      </c>
      <c r="B45" s="1" t="s">
        <v>72</v>
      </c>
      <c r="C45" t="s">
        <v>69</v>
      </c>
      <c r="D45" t="s">
        <v>56</v>
      </c>
      <c r="E45">
        <v>40</v>
      </c>
      <c r="F45" t="s">
        <v>86</v>
      </c>
      <c r="G45" t="s">
        <v>87</v>
      </c>
      <c r="H45">
        <v>500</v>
      </c>
      <c r="I45">
        <v>10</v>
      </c>
      <c r="P45" s="3"/>
      <c r="U45" t="s">
        <v>64</v>
      </c>
    </row>
    <row r="46" spans="1:21" x14ac:dyDescent="0.2">
      <c r="A46" s="20">
        <v>40</v>
      </c>
      <c r="B46" s="1" t="s">
        <v>70</v>
      </c>
      <c r="C46" t="s">
        <v>69</v>
      </c>
      <c r="D46" t="s">
        <v>56</v>
      </c>
      <c r="E46">
        <v>41</v>
      </c>
      <c r="F46" t="s">
        <v>71</v>
      </c>
      <c r="O46" t="s">
        <v>89</v>
      </c>
      <c r="P46" s="3"/>
      <c r="U46" t="s">
        <v>64</v>
      </c>
    </row>
    <row r="47" spans="1:21" x14ac:dyDescent="0.2">
      <c r="A47" s="20">
        <v>41</v>
      </c>
      <c r="B47" s="1" t="s">
        <v>72</v>
      </c>
      <c r="C47" t="s">
        <v>69</v>
      </c>
      <c r="D47" t="s">
        <v>56</v>
      </c>
      <c r="E47">
        <v>42</v>
      </c>
      <c r="F47" t="s">
        <v>71</v>
      </c>
      <c r="O47" t="s">
        <v>89</v>
      </c>
      <c r="P47" t="s">
        <v>90</v>
      </c>
      <c r="U47" t="s">
        <v>64</v>
      </c>
    </row>
    <row r="48" spans="1:21" x14ac:dyDescent="0.2">
      <c r="A48" s="20">
        <v>42</v>
      </c>
      <c r="B48" s="1" t="s">
        <v>70</v>
      </c>
      <c r="C48" s="1" t="s">
        <v>69</v>
      </c>
      <c r="D48" t="s">
        <v>56</v>
      </c>
      <c r="E48">
        <v>43</v>
      </c>
      <c r="F48" t="s">
        <v>71</v>
      </c>
      <c r="Q48" s="1" t="s">
        <v>91</v>
      </c>
      <c r="U48" t="s">
        <v>64</v>
      </c>
    </row>
    <row r="49" spans="1:21" x14ac:dyDescent="0.2">
      <c r="A49" s="20">
        <v>43</v>
      </c>
      <c r="B49" s="1" t="s">
        <v>72</v>
      </c>
      <c r="C49" t="s">
        <v>53</v>
      </c>
      <c r="D49" t="s">
        <v>56</v>
      </c>
      <c r="E49">
        <v>44</v>
      </c>
      <c r="F49" t="s">
        <v>71</v>
      </c>
      <c r="U49" t="s">
        <v>64</v>
      </c>
    </row>
    <row r="50" spans="1:21" x14ac:dyDescent="0.2">
      <c r="A50" s="20">
        <v>44</v>
      </c>
      <c r="B50" s="1" t="s">
        <v>70</v>
      </c>
      <c r="C50" t="s">
        <v>53</v>
      </c>
      <c r="D50" t="s">
        <v>56</v>
      </c>
      <c r="E50">
        <v>45</v>
      </c>
      <c r="F50" t="s">
        <v>71</v>
      </c>
      <c r="P50" t="s">
        <v>90</v>
      </c>
      <c r="U50" t="s">
        <v>64</v>
      </c>
    </row>
    <row r="51" spans="1:21" x14ac:dyDescent="0.2">
      <c r="A51" s="20">
        <v>45</v>
      </c>
      <c r="B51" s="1" t="s">
        <v>72</v>
      </c>
      <c r="C51" t="s">
        <v>69</v>
      </c>
      <c r="D51" t="s">
        <v>56</v>
      </c>
      <c r="E51">
        <v>46</v>
      </c>
      <c r="F51" t="s">
        <v>71</v>
      </c>
      <c r="R51" t="s">
        <v>56</v>
      </c>
      <c r="U51" t="s">
        <v>64</v>
      </c>
    </row>
    <row r="52" spans="1:21" x14ac:dyDescent="0.2">
      <c r="A52" s="20">
        <v>46</v>
      </c>
      <c r="B52" s="1" t="s">
        <v>70</v>
      </c>
      <c r="C52" t="s">
        <v>69</v>
      </c>
      <c r="D52" t="s">
        <v>56</v>
      </c>
      <c r="E52">
        <v>47</v>
      </c>
      <c r="F52" t="s">
        <v>71</v>
      </c>
      <c r="R52">
        <v>1200</v>
      </c>
      <c r="U52" t="s">
        <v>65</v>
      </c>
    </row>
    <row r="53" spans="1:21" x14ac:dyDescent="0.2">
      <c r="A53" s="20">
        <v>47</v>
      </c>
      <c r="B53" s="1" t="s">
        <v>72</v>
      </c>
      <c r="C53" t="s">
        <v>69</v>
      </c>
      <c r="D53" t="s">
        <v>56</v>
      </c>
      <c r="E53">
        <v>48</v>
      </c>
      <c r="F53" t="s">
        <v>71</v>
      </c>
      <c r="R53">
        <v>250</v>
      </c>
      <c r="U53" t="s">
        <v>65</v>
      </c>
    </row>
    <row r="54" spans="1:21" x14ac:dyDescent="0.2">
      <c r="A54" s="20">
        <v>48</v>
      </c>
      <c r="B54" s="1" t="s">
        <v>70</v>
      </c>
      <c r="C54" s="1" t="s">
        <v>69</v>
      </c>
      <c r="D54" t="s">
        <v>56</v>
      </c>
      <c r="E54">
        <v>49</v>
      </c>
      <c r="F54" t="s">
        <v>71</v>
      </c>
      <c r="S54" t="s">
        <v>62</v>
      </c>
      <c r="U54" t="s">
        <v>65</v>
      </c>
    </row>
    <row r="55" spans="1:21" x14ac:dyDescent="0.2">
      <c r="A55" s="20">
        <v>49</v>
      </c>
      <c r="B55" s="1" t="s">
        <v>72</v>
      </c>
      <c r="C55" t="s">
        <v>53</v>
      </c>
      <c r="D55" t="s">
        <v>56</v>
      </c>
      <c r="E55">
        <v>50</v>
      </c>
      <c r="F55" t="s">
        <v>71</v>
      </c>
      <c r="S55" t="s">
        <v>84</v>
      </c>
      <c r="U55" t="s">
        <v>65</v>
      </c>
    </row>
    <row r="56" spans="1:21" x14ac:dyDescent="0.2">
      <c r="A56" s="20">
        <v>50</v>
      </c>
      <c r="B56" s="1" t="s">
        <v>70</v>
      </c>
      <c r="C56" t="s">
        <v>53</v>
      </c>
      <c r="D56" t="s">
        <v>56</v>
      </c>
      <c r="E56">
        <v>51</v>
      </c>
      <c r="F56" t="s">
        <v>71</v>
      </c>
      <c r="S56" t="s">
        <v>85</v>
      </c>
      <c r="U56" t="s">
        <v>65</v>
      </c>
    </row>
    <row r="57" spans="1:21" x14ac:dyDescent="0.2">
      <c r="A57" s="20">
        <v>51</v>
      </c>
      <c r="B57" s="1" t="s">
        <v>72</v>
      </c>
      <c r="C57" t="s">
        <v>69</v>
      </c>
      <c r="D57" t="s">
        <v>56</v>
      </c>
      <c r="E57">
        <v>52</v>
      </c>
      <c r="F57" t="s">
        <v>71</v>
      </c>
      <c r="U57" t="s">
        <v>65</v>
      </c>
    </row>
    <row r="58" spans="1:21" x14ac:dyDescent="0.2">
      <c r="A58" s="20">
        <v>52</v>
      </c>
      <c r="B58" s="1" t="s">
        <v>70</v>
      </c>
      <c r="C58" t="s">
        <v>69</v>
      </c>
      <c r="D58" t="s">
        <v>56</v>
      </c>
      <c r="E58">
        <v>53</v>
      </c>
      <c r="F58" t="s">
        <v>71</v>
      </c>
      <c r="O58">
        <v>90</v>
      </c>
      <c r="U58" t="s">
        <v>65</v>
      </c>
    </row>
    <row r="59" spans="1:21" x14ac:dyDescent="0.2">
      <c r="A59" s="20">
        <v>53</v>
      </c>
      <c r="B59" s="1" t="s">
        <v>72</v>
      </c>
      <c r="C59" t="s">
        <v>92</v>
      </c>
      <c r="D59" t="s">
        <v>56</v>
      </c>
      <c r="E59">
        <v>54</v>
      </c>
      <c r="F59" t="s">
        <v>71</v>
      </c>
      <c r="O59">
        <v>0</v>
      </c>
      <c r="U59" t="s">
        <v>65</v>
      </c>
    </row>
    <row r="60" spans="1:21" x14ac:dyDescent="0.2">
      <c r="A60" s="20">
        <v>54</v>
      </c>
      <c r="B60" s="1" t="s">
        <v>70</v>
      </c>
      <c r="C60" s="1" t="s">
        <v>69</v>
      </c>
      <c r="D60" t="s">
        <v>56</v>
      </c>
      <c r="E60">
        <v>55</v>
      </c>
      <c r="F60" t="s">
        <v>71</v>
      </c>
      <c r="O60" t="s">
        <v>58</v>
      </c>
      <c r="U60" t="s">
        <v>65</v>
      </c>
    </row>
    <row r="61" spans="1:21" x14ac:dyDescent="0.2">
      <c r="A61" s="20">
        <v>55</v>
      </c>
      <c r="B61" s="1" t="s">
        <v>72</v>
      </c>
      <c r="C61" t="s">
        <v>93</v>
      </c>
      <c r="D61" t="s">
        <v>56</v>
      </c>
      <c r="E61">
        <v>56</v>
      </c>
      <c r="F61" t="s">
        <v>71</v>
      </c>
      <c r="U61" t="s">
        <v>66</v>
      </c>
    </row>
    <row r="62" spans="1:21" x14ac:dyDescent="0.2">
      <c r="A62" s="20">
        <v>56</v>
      </c>
      <c r="B62" s="1" t="s">
        <v>70</v>
      </c>
      <c r="C62" t="s">
        <v>53</v>
      </c>
      <c r="D62" t="s">
        <v>56</v>
      </c>
      <c r="E62">
        <v>57</v>
      </c>
      <c r="F62" t="s">
        <v>71</v>
      </c>
      <c r="U62" t="s">
        <v>66</v>
      </c>
    </row>
    <row r="63" spans="1:21" x14ac:dyDescent="0.2">
      <c r="A63" s="20">
        <v>57</v>
      </c>
      <c r="B63" s="1" t="s">
        <v>72</v>
      </c>
      <c r="C63" t="s">
        <v>69</v>
      </c>
      <c r="D63" t="s">
        <v>56</v>
      </c>
      <c r="E63">
        <v>58</v>
      </c>
      <c r="F63" t="s">
        <v>71</v>
      </c>
      <c r="U63" t="s">
        <v>66</v>
      </c>
    </row>
    <row r="64" spans="1:21" x14ac:dyDescent="0.2">
      <c r="A64" s="20">
        <v>58</v>
      </c>
      <c r="B64" s="1" t="s">
        <v>70</v>
      </c>
      <c r="C64" t="s">
        <v>93</v>
      </c>
      <c r="D64" t="s">
        <v>56</v>
      </c>
      <c r="E64">
        <v>59</v>
      </c>
      <c r="F64" t="s">
        <v>71</v>
      </c>
      <c r="U64" t="s">
        <v>66</v>
      </c>
    </row>
    <row r="65" spans="1:21" x14ac:dyDescent="0.2">
      <c r="A65" s="20">
        <v>59</v>
      </c>
      <c r="B65" s="1" t="s">
        <v>72</v>
      </c>
      <c r="C65" t="s">
        <v>93</v>
      </c>
      <c r="D65" t="s">
        <v>56</v>
      </c>
      <c r="E65">
        <v>60</v>
      </c>
      <c r="F65" t="s">
        <v>71</v>
      </c>
      <c r="U65" t="s">
        <v>66</v>
      </c>
    </row>
    <row r="66" spans="1:21" x14ac:dyDescent="0.2">
      <c r="A66" s="20">
        <v>60</v>
      </c>
      <c r="B66" s="1" t="s">
        <v>70</v>
      </c>
      <c r="C66" s="1" t="s">
        <v>69</v>
      </c>
      <c r="D66" t="s">
        <v>56</v>
      </c>
      <c r="E66">
        <v>61</v>
      </c>
      <c r="F66" t="s">
        <v>71</v>
      </c>
      <c r="U66" t="s">
        <v>66</v>
      </c>
    </row>
    <row r="67" spans="1:21" x14ac:dyDescent="0.2">
      <c r="A67" s="20">
        <v>61</v>
      </c>
      <c r="B67" s="1" t="s">
        <v>72</v>
      </c>
      <c r="C67" t="s">
        <v>93</v>
      </c>
      <c r="D67" s="1" t="s">
        <v>60</v>
      </c>
      <c r="E67">
        <v>62</v>
      </c>
      <c r="F67" s="1" t="s">
        <v>76</v>
      </c>
      <c r="U67" t="s">
        <v>66</v>
      </c>
    </row>
    <row r="68" spans="1:21" x14ac:dyDescent="0.2">
      <c r="A68" s="20">
        <v>62</v>
      </c>
      <c r="B68" s="1" t="s">
        <v>72</v>
      </c>
      <c r="C68" s="1" t="s">
        <v>93</v>
      </c>
      <c r="D68" s="1" t="s">
        <v>56</v>
      </c>
      <c r="E68">
        <v>63</v>
      </c>
      <c r="F68" s="1" t="s">
        <v>76</v>
      </c>
      <c r="U68" t="s">
        <v>66</v>
      </c>
    </row>
    <row r="69" spans="1:21" x14ac:dyDescent="0.2">
      <c r="A69" s="20">
        <v>63</v>
      </c>
      <c r="B69" s="1" t="s">
        <v>72</v>
      </c>
      <c r="C69" s="1" t="s">
        <v>92</v>
      </c>
      <c r="D69" s="1" t="s">
        <v>56</v>
      </c>
      <c r="E69">
        <v>64</v>
      </c>
      <c r="F69" s="1" t="s">
        <v>76</v>
      </c>
      <c r="U69" t="s">
        <v>66</v>
      </c>
    </row>
    <row r="70" spans="1:21" x14ac:dyDescent="0.2">
      <c r="A70" s="20">
        <v>64</v>
      </c>
      <c r="B70" s="1" t="s">
        <v>72</v>
      </c>
      <c r="C70" s="1" t="s">
        <v>69</v>
      </c>
      <c r="D70" t="s">
        <v>56</v>
      </c>
      <c r="E70">
        <v>65</v>
      </c>
      <c r="F70" s="7" t="s">
        <v>86</v>
      </c>
      <c r="G70" t="s">
        <v>87</v>
      </c>
      <c r="T70" t="s">
        <v>94</v>
      </c>
      <c r="U70" t="s">
        <v>66</v>
      </c>
    </row>
    <row r="71" spans="1:21" x14ac:dyDescent="0.2">
      <c r="A71" s="20">
        <v>65</v>
      </c>
      <c r="B71" s="1" t="s">
        <v>72</v>
      </c>
      <c r="C71" t="s">
        <v>53</v>
      </c>
      <c r="D71" t="s">
        <v>56</v>
      </c>
      <c r="E71">
        <v>66</v>
      </c>
      <c r="F71" t="s">
        <v>86</v>
      </c>
      <c r="G71" t="s">
        <v>87</v>
      </c>
      <c r="T71" t="s">
        <v>94</v>
      </c>
      <c r="U71" t="s">
        <v>66</v>
      </c>
    </row>
    <row r="72" spans="1:21" x14ac:dyDescent="0.2">
      <c r="A72" s="20">
        <v>66</v>
      </c>
      <c r="B72" s="1" t="s">
        <v>72</v>
      </c>
      <c r="C72" t="s">
        <v>53</v>
      </c>
      <c r="D72" t="s">
        <v>56</v>
      </c>
      <c r="E72">
        <v>67</v>
      </c>
      <c r="F72" s="7" t="s">
        <v>86</v>
      </c>
      <c r="G72" t="s">
        <v>88</v>
      </c>
      <c r="T72" t="s">
        <v>94</v>
      </c>
      <c r="U72" t="s">
        <v>66</v>
      </c>
    </row>
    <row r="73" spans="1:21" x14ac:dyDescent="0.2">
      <c r="A73" s="20">
        <v>67</v>
      </c>
      <c r="B73" s="1" t="s">
        <v>72</v>
      </c>
      <c r="C73" t="s">
        <v>69</v>
      </c>
      <c r="D73" t="s">
        <v>56</v>
      </c>
      <c r="E73">
        <v>68</v>
      </c>
      <c r="F73" t="s">
        <v>86</v>
      </c>
      <c r="G73" t="s">
        <v>87</v>
      </c>
      <c r="H73">
        <v>5</v>
      </c>
      <c r="T73" t="s">
        <v>94</v>
      </c>
      <c r="U73" t="s">
        <v>68</v>
      </c>
    </row>
    <row r="74" spans="1:21" x14ac:dyDescent="0.2">
      <c r="B74" s="1"/>
      <c r="P74" s="27"/>
    </row>
    <row r="75" spans="1:21" x14ac:dyDescent="0.2">
      <c r="B75" s="1"/>
    </row>
    <row r="76" spans="1:21" x14ac:dyDescent="0.2">
      <c r="B76" s="1"/>
    </row>
    <row r="77" spans="1:21" x14ac:dyDescent="0.2">
      <c r="B77" s="1"/>
    </row>
    <row r="78" spans="1:21" x14ac:dyDescent="0.2">
      <c r="B78" s="1"/>
    </row>
    <row r="79" spans="1:21" x14ac:dyDescent="0.2">
      <c r="B79" s="1"/>
    </row>
    <row r="80" spans="1:21"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row r="91" spans="2:2" x14ac:dyDescent="0.2">
      <c r="B91" s="1"/>
    </row>
    <row r="92" spans="2:2" x14ac:dyDescent="0.2">
      <c r="B92" s="1"/>
    </row>
    <row r="93" spans="2:2" x14ac:dyDescent="0.2">
      <c r="B93" s="1"/>
    </row>
    <row r="94" spans="2:2" x14ac:dyDescent="0.2">
      <c r="B94" s="1"/>
    </row>
    <row r="95" spans="2:2" x14ac:dyDescent="0.2">
      <c r="B95" s="1"/>
    </row>
    <row r="96" spans="2:2" x14ac:dyDescent="0.2">
      <c r="B96" s="1"/>
    </row>
    <row r="97" spans="2:2" x14ac:dyDescent="0.2">
      <c r="B97" s="1"/>
    </row>
    <row r="98" spans="2:2" x14ac:dyDescent="0.2">
      <c r="B98" s="1"/>
    </row>
    <row r="99" spans="2:2" x14ac:dyDescent="0.2">
      <c r="B99" s="1"/>
    </row>
    <row r="100" spans="2:2" x14ac:dyDescent="0.2">
      <c r="B100" s="1"/>
    </row>
    <row r="101" spans="2:2" x14ac:dyDescent="0.2">
      <c r="B101" s="1"/>
    </row>
    <row r="102" spans="2:2" x14ac:dyDescent="0.2">
      <c r="B102" s="1"/>
    </row>
    <row r="103" spans="2:2" x14ac:dyDescent="0.2">
      <c r="B103" s="1"/>
    </row>
    <row r="104" spans="2:2" x14ac:dyDescent="0.2">
      <c r="B104" s="1"/>
    </row>
    <row r="105" spans="2:2" x14ac:dyDescent="0.2">
      <c r="B105" s="1"/>
    </row>
    <row r="106" spans="2:2" x14ac:dyDescent="0.2">
      <c r="B106" s="1"/>
    </row>
    <row r="107" spans="2:2" x14ac:dyDescent="0.2">
      <c r="B107" s="1"/>
    </row>
    <row r="108" spans="2:2" x14ac:dyDescent="0.2">
      <c r="B108" s="1"/>
    </row>
    <row r="109" spans="2:2" x14ac:dyDescent="0.2">
      <c r="B109" s="1"/>
    </row>
    <row r="110" spans="2:2" x14ac:dyDescent="0.2">
      <c r="B110" s="1"/>
    </row>
    <row r="111" spans="2:2" x14ac:dyDescent="0.2">
      <c r="B111" s="1"/>
    </row>
    <row r="112" spans="2:2" x14ac:dyDescent="0.2">
      <c r="B112" s="1"/>
    </row>
    <row r="113" spans="2:2" x14ac:dyDescent="0.2">
      <c r="B113" s="1"/>
    </row>
    <row r="114" spans="2:2" x14ac:dyDescent="0.2">
      <c r="B114" s="1"/>
    </row>
    <row r="115" spans="2:2" x14ac:dyDescent="0.2">
      <c r="B115" s="1"/>
    </row>
    <row r="116" spans="2:2" x14ac:dyDescent="0.2">
      <c r="B116" s="1"/>
    </row>
    <row r="117" spans="2:2" x14ac:dyDescent="0.2">
      <c r="B117" s="1"/>
    </row>
    <row r="118" spans="2:2" x14ac:dyDescent="0.2">
      <c r="B118" s="1"/>
    </row>
    <row r="119" spans="2:2" x14ac:dyDescent="0.2">
      <c r="B119" s="1"/>
    </row>
    <row r="120" spans="2:2" x14ac:dyDescent="0.2">
      <c r="B120" s="1"/>
    </row>
    <row r="121" spans="2:2" x14ac:dyDescent="0.2">
      <c r="B121" s="1"/>
    </row>
    <row r="122" spans="2:2" x14ac:dyDescent="0.2">
      <c r="B122" s="1"/>
    </row>
    <row r="123" spans="2:2" x14ac:dyDescent="0.2">
      <c r="B123" s="1"/>
    </row>
    <row r="124" spans="2:2" x14ac:dyDescent="0.2">
      <c r="B124" s="1"/>
    </row>
    <row r="125" spans="2:2" x14ac:dyDescent="0.2">
      <c r="B125" s="1"/>
    </row>
    <row r="126" spans="2:2" x14ac:dyDescent="0.2">
      <c r="B126" s="1"/>
    </row>
    <row r="127" spans="2:2" x14ac:dyDescent="0.2">
      <c r="B127" s="1"/>
    </row>
    <row r="128" spans="2:2" x14ac:dyDescent="0.2">
      <c r="B128" s="1"/>
    </row>
    <row r="129" spans="2:2" x14ac:dyDescent="0.2">
      <c r="B129" s="1"/>
    </row>
    <row r="130" spans="2:2" x14ac:dyDescent="0.2">
      <c r="B130" s="1"/>
    </row>
    <row r="131" spans="2:2" x14ac:dyDescent="0.2">
      <c r="B131" s="1"/>
    </row>
    <row r="132" spans="2:2" x14ac:dyDescent="0.2">
      <c r="B132" s="1"/>
    </row>
    <row r="133" spans="2:2" x14ac:dyDescent="0.2">
      <c r="B133" s="1"/>
    </row>
    <row r="134" spans="2:2" x14ac:dyDescent="0.2">
      <c r="B134" s="1"/>
    </row>
    <row r="135" spans="2:2" x14ac:dyDescent="0.2">
      <c r="B135" s="1"/>
    </row>
    <row r="136" spans="2:2" x14ac:dyDescent="0.2">
      <c r="B136" s="1"/>
    </row>
    <row r="137" spans="2:2" x14ac:dyDescent="0.2">
      <c r="B137" s="1"/>
    </row>
    <row r="138" spans="2:2" x14ac:dyDescent="0.2">
      <c r="B138" s="1"/>
    </row>
    <row r="139" spans="2:2" x14ac:dyDescent="0.2">
      <c r="B139" s="1"/>
    </row>
    <row r="140" spans="2:2" x14ac:dyDescent="0.2">
      <c r="B140" s="1"/>
    </row>
    <row r="141" spans="2:2" x14ac:dyDescent="0.2">
      <c r="B141" s="1"/>
    </row>
    <row r="142" spans="2:2" x14ac:dyDescent="0.2">
      <c r="B142" s="1"/>
    </row>
    <row r="143" spans="2:2" x14ac:dyDescent="0.2">
      <c r="B143" s="1"/>
    </row>
    <row r="144" spans="2:2" x14ac:dyDescent="0.2">
      <c r="B144" s="1"/>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3" spans="2:2" x14ac:dyDescent="0.2">
      <c r="B153" s="1"/>
    </row>
    <row r="154" spans="2:2" x14ac:dyDescent="0.2">
      <c r="B154" s="1"/>
    </row>
    <row r="155" spans="2:2" x14ac:dyDescent="0.2">
      <c r="B155" s="1"/>
    </row>
    <row r="156" spans="2:2" x14ac:dyDescent="0.2">
      <c r="B156" s="1"/>
    </row>
    <row r="157" spans="2:2" x14ac:dyDescent="0.2">
      <c r="B157" s="1"/>
    </row>
    <row r="158" spans="2:2" x14ac:dyDescent="0.2">
      <c r="B158" s="1"/>
    </row>
    <row r="159" spans="2:2" x14ac:dyDescent="0.2">
      <c r="B159" s="1"/>
    </row>
    <row r="160" spans="2:2" x14ac:dyDescent="0.2">
      <c r="B160" s="1"/>
    </row>
    <row r="161" spans="2:2" x14ac:dyDescent="0.2">
      <c r="B161" s="1"/>
    </row>
    <row r="162" spans="2:2" x14ac:dyDescent="0.2">
      <c r="B162" s="1"/>
    </row>
    <row r="163" spans="2:2" x14ac:dyDescent="0.2">
      <c r="B163" s="1"/>
    </row>
    <row r="164" spans="2:2" x14ac:dyDescent="0.2">
      <c r="B164" s="1"/>
    </row>
    <row r="165" spans="2:2" x14ac:dyDescent="0.2">
      <c r="B165" s="1"/>
    </row>
    <row r="166" spans="2:2" x14ac:dyDescent="0.2">
      <c r="B166" s="1"/>
    </row>
    <row r="167" spans="2:2" x14ac:dyDescent="0.2">
      <c r="B167" s="1"/>
    </row>
    <row r="168" spans="2:2" x14ac:dyDescent="0.2">
      <c r="B168" s="1"/>
    </row>
    <row r="169" spans="2:2" x14ac:dyDescent="0.2">
      <c r="B169" s="1"/>
    </row>
    <row r="170" spans="2:2" x14ac:dyDescent="0.2">
      <c r="B170" s="1"/>
    </row>
    <row r="171" spans="2:2" x14ac:dyDescent="0.2">
      <c r="B171" s="1"/>
    </row>
    <row r="172" spans="2:2" x14ac:dyDescent="0.2">
      <c r="B172" s="1"/>
    </row>
    <row r="173" spans="2:2" x14ac:dyDescent="0.2">
      <c r="B173" s="1"/>
    </row>
    <row r="174" spans="2:2" x14ac:dyDescent="0.2">
      <c r="B174" s="1"/>
    </row>
    <row r="175" spans="2:2" x14ac:dyDescent="0.2">
      <c r="B175" s="1"/>
    </row>
    <row r="176" spans="2:2" x14ac:dyDescent="0.2">
      <c r="B176" s="1"/>
    </row>
    <row r="177" spans="2:2" x14ac:dyDescent="0.2">
      <c r="B177" s="1"/>
    </row>
    <row r="178" spans="2:2" x14ac:dyDescent="0.2">
      <c r="B178" s="1"/>
    </row>
    <row r="179" spans="2:2" x14ac:dyDescent="0.2">
      <c r="B179" s="1"/>
    </row>
    <row r="180" spans="2:2" x14ac:dyDescent="0.2">
      <c r="B180" s="1"/>
    </row>
    <row r="181" spans="2:2" x14ac:dyDescent="0.2">
      <c r="B181" s="1"/>
    </row>
    <row r="182" spans="2:2" x14ac:dyDescent="0.2">
      <c r="B182" s="1"/>
    </row>
    <row r="183" spans="2:2" x14ac:dyDescent="0.2">
      <c r="B183" s="1"/>
    </row>
    <row r="184" spans="2:2" x14ac:dyDescent="0.2">
      <c r="B184" s="1"/>
    </row>
    <row r="185" spans="2:2" x14ac:dyDescent="0.2">
      <c r="B185" s="1"/>
    </row>
    <row r="186" spans="2:2" x14ac:dyDescent="0.2">
      <c r="B186" s="1"/>
    </row>
    <row r="187" spans="2:2" x14ac:dyDescent="0.2">
      <c r="B187" s="1"/>
    </row>
    <row r="188" spans="2:2" x14ac:dyDescent="0.2">
      <c r="B188" s="1"/>
    </row>
    <row r="189" spans="2:2" x14ac:dyDescent="0.2">
      <c r="B189" s="1"/>
    </row>
    <row r="190" spans="2:2" x14ac:dyDescent="0.2">
      <c r="B190" s="1"/>
    </row>
    <row r="191" spans="2:2" x14ac:dyDescent="0.2">
      <c r="B191" s="1"/>
    </row>
    <row r="192" spans="2:2" x14ac:dyDescent="0.2">
      <c r="B192" s="1"/>
    </row>
    <row r="193" spans="2:2" x14ac:dyDescent="0.2">
      <c r="B193" s="1"/>
    </row>
    <row r="194" spans="2:2" x14ac:dyDescent="0.2">
      <c r="B194" s="1"/>
    </row>
    <row r="195" spans="2:2" x14ac:dyDescent="0.2">
      <c r="B195" s="1"/>
    </row>
    <row r="196" spans="2:2" x14ac:dyDescent="0.2">
      <c r="B196" s="1"/>
    </row>
    <row r="197" spans="2:2" x14ac:dyDescent="0.2">
      <c r="B197" s="1"/>
    </row>
    <row r="198" spans="2:2" x14ac:dyDescent="0.2">
      <c r="B198" s="1"/>
    </row>
    <row r="199" spans="2:2" x14ac:dyDescent="0.2">
      <c r="B199" s="1"/>
    </row>
    <row r="200" spans="2:2" x14ac:dyDescent="0.2">
      <c r="B200" s="1"/>
    </row>
    <row r="201" spans="2:2" x14ac:dyDescent="0.2">
      <c r="B201" s="1"/>
    </row>
    <row r="202" spans="2:2" x14ac:dyDescent="0.2">
      <c r="B202" s="1"/>
    </row>
    <row r="203" spans="2:2" x14ac:dyDescent="0.2">
      <c r="B203" s="1"/>
    </row>
    <row r="204" spans="2:2" x14ac:dyDescent="0.2">
      <c r="B204" s="1"/>
    </row>
    <row r="205" spans="2:2" x14ac:dyDescent="0.2">
      <c r="B205" s="1"/>
    </row>
    <row r="206" spans="2:2" x14ac:dyDescent="0.2">
      <c r="B206" s="1"/>
    </row>
    <row r="207" spans="2:2" x14ac:dyDescent="0.2">
      <c r="B207" s="1"/>
    </row>
    <row r="208" spans="2:2" x14ac:dyDescent="0.2">
      <c r="B208" s="1"/>
    </row>
    <row r="209" spans="2:2" x14ac:dyDescent="0.2">
      <c r="B209" s="1"/>
    </row>
    <row r="210" spans="2:2" x14ac:dyDescent="0.2">
      <c r="B210" s="1"/>
    </row>
    <row r="211" spans="2:2" x14ac:dyDescent="0.2">
      <c r="B211" s="1"/>
    </row>
    <row r="212" spans="2:2" x14ac:dyDescent="0.2">
      <c r="B212" s="1"/>
    </row>
    <row r="213" spans="2:2" x14ac:dyDescent="0.2">
      <c r="B213" s="1"/>
    </row>
    <row r="214" spans="2:2" x14ac:dyDescent="0.2">
      <c r="B214" s="1"/>
    </row>
    <row r="215" spans="2:2" x14ac:dyDescent="0.2">
      <c r="B215" s="1"/>
    </row>
    <row r="216" spans="2:2" x14ac:dyDescent="0.2">
      <c r="B216" s="1"/>
    </row>
    <row r="217" spans="2:2" x14ac:dyDescent="0.2">
      <c r="B217" s="1"/>
    </row>
    <row r="218" spans="2:2" x14ac:dyDescent="0.2">
      <c r="B218" s="1"/>
    </row>
    <row r="219" spans="2:2" x14ac:dyDescent="0.2">
      <c r="B219" s="1"/>
    </row>
    <row r="220" spans="2:2" x14ac:dyDescent="0.2">
      <c r="B220" s="1"/>
    </row>
    <row r="221" spans="2:2" x14ac:dyDescent="0.2">
      <c r="B221" s="1"/>
    </row>
    <row r="222" spans="2:2" x14ac:dyDescent="0.2">
      <c r="B222" s="1"/>
    </row>
    <row r="223" spans="2:2" x14ac:dyDescent="0.2">
      <c r="B223" s="1"/>
    </row>
    <row r="224" spans="2:2" x14ac:dyDescent="0.2">
      <c r="B224" s="1"/>
    </row>
    <row r="225" spans="2:2" x14ac:dyDescent="0.2">
      <c r="B225" s="1"/>
    </row>
    <row r="226" spans="2:2" x14ac:dyDescent="0.2">
      <c r="B226" s="1"/>
    </row>
    <row r="227" spans="2:2" x14ac:dyDescent="0.2">
      <c r="B227" s="1"/>
    </row>
    <row r="228" spans="2:2" x14ac:dyDescent="0.2">
      <c r="B228" s="1"/>
    </row>
    <row r="229" spans="2:2" x14ac:dyDescent="0.2">
      <c r="B229" s="1"/>
    </row>
    <row r="230" spans="2:2" x14ac:dyDescent="0.2">
      <c r="B230" s="1"/>
    </row>
    <row r="231" spans="2:2" x14ac:dyDescent="0.2">
      <c r="B231" s="1"/>
    </row>
    <row r="232" spans="2:2" x14ac:dyDescent="0.2">
      <c r="B232" s="1"/>
    </row>
    <row r="233" spans="2:2" x14ac:dyDescent="0.2">
      <c r="B233" s="1"/>
    </row>
    <row r="234" spans="2:2" x14ac:dyDescent="0.2">
      <c r="B234" s="1"/>
    </row>
    <row r="235" spans="2:2" x14ac:dyDescent="0.2">
      <c r="B235" s="1"/>
    </row>
    <row r="236" spans="2:2" x14ac:dyDescent="0.2">
      <c r="B236" s="1"/>
    </row>
    <row r="237" spans="2:2" x14ac:dyDescent="0.2">
      <c r="B237" s="1"/>
    </row>
    <row r="238" spans="2:2" x14ac:dyDescent="0.2">
      <c r="B238" s="1"/>
    </row>
    <row r="239" spans="2:2" x14ac:dyDescent="0.2">
      <c r="B239" s="1"/>
    </row>
    <row r="240" spans="2:2"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row r="294" spans="2:2" x14ac:dyDescent="0.2">
      <c r="B294" s="1"/>
    </row>
    <row r="295" spans="2:2" x14ac:dyDescent="0.2">
      <c r="B295" s="1"/>
    </row>
    <row r="296" spans="2:2" x14ac:dyDescent="0.2">
      <c r="B296" s="1"/>
    </row>
    <row r="297" spans="2:2" x14ac:dyDescent="0.2">
      <c r="B297" s="1"/>
    </row>
    <row r="298" spans="2:2" x14ac:dyDescent="0.2">
      <c r="B298" s="1"/>
    </row>
    <row r="299" spans="2:2" x14ac:dyDescent="0.2">
      <c r="B299" s="1"/>
    </row>
    <row r="300" spans="2:2" x14ac:dyDescent="0.2">
      <c r="B300" s="1"/>
    </row>
    <row r="301" spans="2:2" x14ac:dyDescent="0.2">
      <c r="B301" s="1"/>
    </row>
    <row r="302" spans="2:2" x14ac:dyDescent="0.2">
      <c r="B302" s="1"/>
    </row>
    <row r="303" spans="2:2" x14ac:dyDescent="0.2">
      <c r="B303" s="1"/>
    </row>
    <row r="304" spans="2:2" x14ac:dyDescent="0.2">
      <c r="B304" s="1"/>
    </row>
    <row r="305" spans="2:2" x14ac:dyDescent="0.2">
      <c r="B305" s="1"/>
    </row>
    <row r="306" spans="2:2" x14ac:dyDescent="0.2">
      <c r="B306" s="1"/>
    </row>
    <row r="307" spans="2:2" x14ac:dyDescent="0.2">
      <c r="B307" s="1"/>
    </row>
    <row r="308" spans="2:2" x14ac:dyDescent="0.2">
      <c r="B308" s="1"/>
    </row>
    <row r="309" spans="2:2" x14ac:dyDescent="0.2">
      <c r="B309" s="1"/>
    </row>
    <row r="310" spans="2:2" x14ac:dyDescent="0.2">
      <c r="B310" s="1"/>
    </row>
    <row r="311" spans="2:2" x14ac:dyDescent="0.2">
      <c r="B311" s="1"/>
    </row>
    <row r="312" spans="2:2" x14ac:dyDescent="0.2">
      <c r="B312" s="1"/>
    </row>
    <row r="313" spans="2:2" x14ac:dyDescent="0.2">
      <c r="B313" s="1"/>
    </row>
    <row r="314" spans="2:2" x14ac:dyDescent="0.2">
      <c r="B314" s="1"/>
    </row>
    <row r="315" spans="2:2" x14ac:dyDescent="0.2">
      <c r="B315" s="1"/>
    </row>
    <row r="316" spans="2:2" x14ac:dyDescent="0.2">
      <c r="B316" s="1"/>
    </row>
    <row r="317" spans="2:2" x14ac:dyDescent="0.2">
      <c r="B317" s="1"/>
    </row>
    <row r="318" spans="2:2" x14ac:dyDescent="0.2">
      <c r="B318" s="1"/>
    </row>
    <row r="319" spans="2:2" x14ac:dyDescent="0.2">
      <c r="B319" s="1"/>
    </row>
    <row r="320" spans="2:2" x14ac:dyDescent="0.2">
      <c r="B320" s="1"/>
    </row>
    <row r="321" spans="2:2" x14ac:dyDescent="0.2">
      <c r="B321" s="1"/>
    </row>
    <row r="322" spans="2:2" x14ac:dyDescent="0.2">
      <c r="B322" s="1"/>
    </row>
    <row r="323" spans="2:2" x14ac:dyDescent="0.2">
      <c r="B323" s="1"/>
    </row>
    <row r="324" spans="2:2" x14ac:dyDescent="0.2">
      <c r="B324" s="1"/>
    </row>
    <row r="325" spans="2:2" x14ac:dyDescent="0.2">
      <c r="B325" s="1"/>
    </row>
    <row r="326" spans="2:2" x14ac:dyDescent="0.2">
      <c r="B326" s="1"/>
    </row>
    <row r="327" spans="2:2" x14ac:dyDescent="0.2">
      <c r="B327" s="1"/>
    </row>
    <row r="328" spans="2:2" x14ac:dyDescent="0.2">
      <c r="B328" s="1"/>
    </row>
    <row r="329" spans="2:2" x14ac:dyDescent="0.2">
      <c r="B329" s="1"/>
    </row>
    <row r="330" spans="2:2" x14ac:dyDescent="0.2">
      <c r="B330" s="1"/>
    </row>
    <row r="331" spans="2:2" x14ac:dyDescent="0.2">
      <c r="B331" s="1"/>
    </row>
    <row r="332" spans="2:2" x14ac:dyDescent="0.2">
      <c r="B332" s="1"/>
    </row>
    <row r="333" spans="2:2" x14ac:dyDescent="0.2">
      <c r="B333" s="1"/>
    </row>
    <row r="334" spans="2:2" x14ac:dyDescent="0.2">
      <c r="B334" s="1"/>
    </row>
    <row r="335" spans="2:2" x14ac:dyDescent="0.2">
      <c r="B335" s="1"/>
    </row>
    <row r="336" spans="2:2" x14ac:dyDescent="0.2">
      <c r="B336" s="1"/>
    </row>
    <row r="337" spans="2:2" x14ac:dyDescent="0.2">
      <c r="B337" s="1"/>
    </row>
    <row r="338" spans="2:2" x14ac:dyDescent="0.2">
      <c r="B338" s="1"/>
    </row>
    <row r="339" spans="2:2" x14ac:dyDescent="0.2">
      <c r="B339" s="1"/>
    </row>
    <row r="340" spans="2:2" x14ac:dyDescent="0.2">
      <c r="B340" s="1"/>
    </row>
    <row r="341" spans="2:2" x14ac:dyDescent="0.2">
      <c r="B341" s="1"/>
    </row>
    <row r="342" spans="2:2" x14ac:dyDescent="0.2">
      <c r="B342" s="1"/>
    </row>
    <row r="343" spans="2:2" x14ac:dyDescent="0.2">
      <c r="B343" s="1"/>
    </row>
    <row r="344" spans="2:2" x14ac:dyDescent="0.2">
      <c r="B344" s="1"/>
    </row>
    <row r="345" spans="2:2" x14ac:dyDescent="0.2">
      <c r="B345" s="1"/>
    </row>
    <row r="346" spans="2:2" x14ac:dyDescent="0.2">
      <c r="B346" s="1"/>
    </row>
    <row r="347" spans="2:2" x14ac:dyDescent="0.2">
      <c r="B347" s="1"/>
    </row>
    <row r="348" spans="2:2" x14ac:dyDescent="0.2">
      <c r="B348" s="1"/>
    </row>
    <row r="349" spans="2:2" x14ac:dyDescent="0.2">
      <c r="B349" s="1"/>
    </row>
    <row r="350" spans="2:2" x14ac:dyDescent="0.2">
      <c r="B350" s="1"/>
    </row>
    <row r="351" spans="2:2" x14ac:dyDescent="0.2">
      <c r="B351" s="1"/>
    </row>
    <row r="352" spans="2:2" x14ac:dyDescent="0.2">
      <c r="B352" s="1"/>
    </row>
    <row r="353" spans="2:2" x14ac:dyDescent="0.2">
      <c r="B353" s="1"/>
    </row>
    <row r="354" spans="2:2" x14ac:dyDescent="0.2">
      <c r="B354" s="1"/>
    </row>
    <row r="355" spans="2:2" x14ac:dyDescent="0.2">
      <c r="B355" s="1"/>
    </row>
    <row r="356" spans="2:2" x14ac:dyDescent="0.2">
      <c r="B356" s="1"/>
    </row>
    <row r="357" spans="2:2" x14ac:dyDescent="0.2">
      <c r="B357" s="1"/>
    </row>
    <row r="358" spans="2:2" x14ac:dyDescent="0.2">
      <c r="B358" s="1"/>
    </row>
    <row r="359" spans="2:2" x14ac:dyDescent="0.2">
      <c r="B359" s="1"/>
    </row>
    <row r="360" spans="2:2" x14ac:dyDescent="0.2">
      <c r="B360" s="1"/>
    </row>
    <row r="361" spans="2:2" x14ac:dyDescent="0.2">
      <c r="B361" s="1"/>
    </row>
    <row r="362" spans="2:2" x14ac:dyDescent="0.2">
      <c r="B362" s="1"/>
    </row>
    <row r="363" spans="2:2" x14ac:dyDescent="0.2">
      <c r="B363" s="1"/>
    </row>
    <row r="364" spans="2:2" x14ac:dyDescent="0.2">
      <c r="B364" s="1"/>
    </row>
    <row r="365" spans="2:2" x14ac:dyDescent="0.2">
      <c r="B365" s="1"/>
    </row>
    <row r="366" spans="2:2" x14ac:dyDescent="0.2">
      <c r="B366" s="1"/>
    </row>
    <row r="367" spans="2:2" x14ac:dyDescent="0.2">
      <c r="B367" s="1"/>
    </row>
    <row r="368" spans="2:2" x14ac:dyDescent="0.2">
      <c r="B368" s="1"/>
    </row>
    <row r="369" spans="2:2" x14ac:dyDescent="0.2">
      <c r="B369" s="1"/>
    </row>
    <row r="370" spans="2:2" x14ac:dyDescent="0.2">
      <c r="B370" s="1"/>
    </row>
    <row r="371" spans="2:2" x14ac:dyDescent="0.2">
      <c r="B371" s="1"/>
    </row>
    <row r="372" spans="2:2" x14ac:dyDescent="0.2">
      <c r="B372" s="1"/>
    </row>
    <row r="373" spans="2:2" x14ac:dyDescent="0.2">
      <c r="B373" s="1"/>
    </row>
    <row r="374" spans="2:2" x14ac:dyDescent="0.2">
      <c r="B374" s="1"/>
    </row>
    <row r="375" spans="2:2" x14ac:dyDescent="0.2">
      <c r="B375" s="1"/>
    </row>
    <row r="376" spans="2:2" x14ac:dyDescent="0.2">
      <c r="B376" s="1"/>
    </row>
    <row r="377" spans="2:2" x14ac:dyDescent="0.2">
      <c r="B377" s="1"/>
    </row>
    <row r="378" spans="2:2" x14ac:dyDescent="0.2">
      <c r="B378" s="1"/>
    </row>
    <row r="379" spans="2:2" x14ac:dyDescent="0.2">
      <c r="B379" s="1"/>
    </row>
    <row r="380" spans="2:2" x14ac:dyDescent="0.2">
      <c r="B380" s="1"/>
    </row>
    <row r="381" spans="2:2" x14ac:dyDescent="0.2">
      <c r="B381" s="1"/>
    </row>
    <row r="382" spans="2:2" x14ac:dyDescent="0.2">
      <c r="B382" s="1"/>
    </row>
    <row r="383" spans="2:2" x14ac:dyDescent="0.2">
      <c r="B383" s="1"/>
    </row>
    <row r="384" spans="2:2" x14ac:dyDescent="0.2">
      <c r="B384" s="1"/>
    </row>
    <row r="385" spans="2:2" x14ac:dyDescent="0.2">
      <c r="B385" s="1"/>
    </row>
    <row r="386" spans="2:2" x14ac:dyDescent="0.2">
      <c r="B386" s="1"/>
    </row>
    <row r="387" spans="2:2" x14ac:dyDescent="0.2">
      <c r="B387" s="1"/>
    </row>
    <row r="388" spans="2:2" x14ac:dyDescent="0.2">
      <c r="B388" s="1"/>
    </row>
    <row r="389" spans="2:2" x14ac:dyDescent="0.2">
      <c r="B389" s="1"/>
    </row>
    <row r="390" spans="2:2" x14ac:dyDescent="0.2">
      <c r="B390" s="1"/>
    </row>
    <row r="391" spans="2:2" x14ac:dyDescent="0.2">
      <c r="B391" s="1"/>
    </row>
    <row r="392" spans="2:2" x14ac:dyDescent="0.2">
      <c r="B392" s="1"/>
    </row>
    <row r="393" spans="2:2" x14ac:dyDescent="0.2">
      <c r="B393" s="1"/>
    </row>
    <row r="394" spans="2:2" x14ac:dyDescent="0.2">
      <c r="B394" s="1"/>
    </row>
    <row r="395" spans="2:2" x14ac:dyDescent="0.2">
      <c r="B395" s="1"/>
    </row>
    <row r="396" spans="2:2" x14ac:dyDescent="0.2">
      <c r="B396" s="1"/>
    </row>
    <row r="397" spans="2:2" x14ac:dyDescent="0.2">
      <c r="B397" s="1"/>
    </row>
    <row r="398" spans="2:2" x14ac:dyDescent="0.2">
      <c r="B398" s="1"/>
    </row>
    <row r="399" spans="2:2" x14ac:dyDescent="0.2">
      <c r="B399" s="1"/>
    </row>
  </sheetData>
  <conditionalFormatting sqref="J1:N1 J74:N1048576">
    <cfRule type="expression" dxfId="14" priority="89" stopIfTrue="1">
      <formula>OR($D1="rsoxs",$D1="nexafs_step")</formula>
    </cfRule>
  </conditionalFormatting>
  <conditionalFormatting sqref="L1:M1 Q1 H1:I1 Q75:Q1048576 H74:I1048576 L74:M1048576">
    <cfRule type="expression" dxfId="13" priority="88">
      <formula>"nexafs"=$D1</formula>
    </cfRule>
  </conditionalFormatting>
  <conditionalFormatting sqref="N1 G1:K1 P1 P75:P1048576 G74:K1048576 N74:N1048576">
    <cfRule type="expression" dxfId="12" priority="85" stopIfTrue="1">
      <formula>"spiral"=$D1</formula>
    </cfRule>
  </conditionalFormatting>
  <conditionalFormatting sqref="F1 F74:F1048576">
    <cfRule type="expression" dxfId="11" priority="84" stopIfTrue="1">
      <formula>OR($D1="rsoxs", $D1="nexafs", $D1="nexafs_step")</formula>
    </cfRule>
  </conditionalFormatting>
  <conditionalFormatting sqref="C74:E715">
    <cfRule type="expression" dxfId="10" priority="10">
      <formula>NOT(ISBLANK($B74))</formula>
    </cfRule>
  </conditionalFormatting>
  <conditionalFormatting sqref="J6:N73">
    <cfRule type="expression" dxfId="9" priority="9" stopIfTrue="1">
      <formula>OR($D6 = "rsoxs",$D6 = "nexafs_step")</formula>
    </cfRule>
  </conditionalFormatting>
  <conditionalFormatting sqref="H6:I69 Q6:Q73 L6:M73">
    <cfRule type="expression" dxfId="8" priority="8">
      <formula>"nexafs"=$D6</formula>
    </cfRule>
  </conditionalFormatting>
  <conditionalFormatting sqref="G6:K69 J70:K73 P6:P73 N6:N73">
    <cfRule type="expression" dxfId="7" priority="7" stopIfTrue="1">
      <formula>"spiral"=$D6</formula>
    </cfRule>
  </conditionalFormatting>
  <conditionalFormatting sqref="F6:F69">
    <cfRule type="expression" dxfId="6" priority="6" stopIfTrue="1">
      <formula>OR($D6="rsoxs", $D6="nexafs",$D6="nexafs_step")</formula>
    </cfRule>
  </conditionalFormatting>
  <conditionalFormatting sqref="C6:E69">
    <cfRule type="expression" dxfId="5" priority="5">
      <formula>NOT(ISBLANK($B6))</formula>
    </cfRule>
  </conditionalFormatting>
  <conditionalFormatting sqref="H70:I73">
    <cfRule type="expression" dxfId="4" priority="4">
      <formula>"nexafs"=$D70</formula>
    </cfRule>
  </conditionalFormatting>
  <conditionalFormatting sqref="G70:I73">
    <cfRule type="expression" dxfId="3" priority="3" stopIfTrue="1">
      <formula>"spiral"=$D70</formula>
    </cfRule>
  </conditionalFormatting>
  <conditionalFormatting sqref="F70:F73">
    <cfRule type="expression" dxfId="2" priority="2" stopIfTrue="1">
      <formula>OR($D70="rsoxs", $D70="nexafs", $D70="nexafs_step")</formula>
    </cfRule>
  </conditionalFormatting>
  <conditionalFormatting sqref="C70:E73">
    <cfRule type="expression" dxfId="1" priority="1">
      <formula>NOT(ISBLANK($B70))</formula>
    </cfRule>
  </conditionalFormatting>
  <conditionalFormatting sqref="I4:I1048576">
    <cfRule type="expression" dxfId="0" priority="91">
      <formula>"nexafs_step"=$D4</formula>
    </cfRule>
  </conditionalFormatting>
  <dataValidations count="1">
    <dataValidation type="list" allowBlank="1" showInputMessage="1" showErrorMessage="1" sqref="D1 D6:D1048576" xr:uid="{00000000-0002-0000-0200-000000000000}">
      <formula1>"rsoxs,nexafs,spiral,nexafs_step"</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RowHeight="12.75" x14ac:dyDescent="0.2"/>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66"/>
  <sheetViews>
    <sheetView topLeftCell="A5" zoomScale="70" zoomScaleNormal="70" workbookViewId="0">
      <pane ySplit="3" topLeftCell="A59" activePane="bottomLeft" state="frozen"/>
      <selection pane="bottomLeft" activeCell="A37" sqref="A37"/>
    </sheetView>
  </sheetViews>
  <sheetFormatPr defaultRowHeight="12.75" x14ac:dyDescent="0.2"/>
  <cols>
    <col min="1" max="1" width="12.85546875" customWidth="1"/>
    <col min="2" max="2" width="29.140625" bestFit="1" customWidth="1"/>
    <col min="3" max="3" width="33.5703125" customWidth="1"/>
    <col min="4" max="4" width="39.85546875" customWidth="1"/>
    <col min="5" max="5" width="28.5703125" style="9" bestFit="1" customWidth="1"/>
    <col min="6" max="6" width="50.5703125" style="9" bestFit="1" customWidth="1"/>
    <col min="7" max="7" width="88.5703125" customWidth="1"/>
  </cols>
  <sheetData>
    <row r="1" spans="1:18" ht="30.75" customHeight="1" x14ac:dyDescent="0.4">
      <c r="A1" s="35" t="s">
        <v>95</v>
      </c>
      <c r="B1" s="37" t="s">
        <v>96</v>
      </c>
      <c r="C1" s="36"/>
      <c r="D1" s="36"/>
      <c r="E1" s="38"/>
      <c r="F1" s="12"/>
      <c r="G1" s="11"/>
      <c r="H1" s="11"/>
    </row>
    <row r="2" spans="1:18" ht="30.75" customHeight="1" x14ac:dyDescent="0.4">
      <c r="A2" s="36"/>
      <c r="B2" s="36"/>
      <c r="C2" s="36"/>
      <c r="D2" s="36"/>
      <c r="E2" s="38"/>
      <c r="F2" s="12"/>
      <c r="G2" s="11"/>
      <c r="H2" s="11"/>
    </row>
    <row r="3" spans="1:18" x14ac:dyDescent="0.2">
      <c r="A3" s="1"/>
      <c r="B3" s="1"/>
      <c r="C3" s="1"/>
      <c r="D3" s="1"/>
      <c r="E3" s="10"/>
      <c r="F3" s="10"/>
      <c r="G3" s="1"/>
      <c r="H3" s="1"/>
      <c r="I3" s="1"/>
      <c r="J3" s="1"/>
      <c r="K3" s="1"/>
      <c r="L3" s="1"/>
      <c r="M3" s="1"/>
      <c r="N3" s="1"/>
      <c r="O3" s="1"/>
      <c r="P3" s="1"/>
      <c r="Q3" s="1"/>
      <c r="R3" s="1"/>
    </row>
    <row r="4" spans="1:18" x14ac:dyDescent="0.2">
      <c r="A4" s="1"/>
      <c r="B4" s="1"/>
      <c r="C4" s="1"/>
      <c r="D4" s="8"/>
      <c r="E4" s="10"/>
      <c r="F4" s="10"/>
      <c r="G4" s="1"/>
      <c r="H4" s="1"/>
      <c r="I4" s="1"/>
      <c r="J4" s="1"/>
      <c r="K4" s="1"/>
      <c r="L4" s="1"/>
      <c r="M4" s="1"/>
      <c r="N4" s="1"/>
      <c r="O4" s="1"/>
      <c r="P4" s="1"/>
      <c r="Q4" s="1"/>
      <c r="R4" s="1"/>
    </row>
    <row r="5" spans="1:18" x14ac:dyDescent="0.2">
      <c r="A5" s="1"/>
      <c r="B5" s="1"/>
      <c r="C5" s="1"/>
      <c r="D5" s="1"/>
      <c r="E5" s="1"/>
      <c r="F5" s="1"/>
      <c r="G5" s="1"/>
      <c r="H5" s="1"/>
      <c r="I5" s="1"/>
      <c r="J5" s="1"/>
      <c r="K5" s="1"/>
      <c r="L5" s="1"/>
      <c r="M5" s="1"/>
      <c r="N5" s="1"/>
      <c r="O5" s="1"/>
      <c r="P5" s="1"/>
      <c r="Q5" s="1"/>
      <c r="R5" s="1"/>
    </row>
    <row r="6" spans="1:18" x14ac:dyDescent="0.2">
      <c r="A6" s="1"/>
      <c r="B6" s="1"/>
      <c r="C6" s="1"/>
      <c r="D6" s="1"/>
      <c r="E6" s="1"/>
      <c r="G6" s="1"/>
      <c r="H6" s="1"/>
      <c r="I6" s="1"/>
      <c r="J6" s="1"/>
      <c r="K6" s="1"/>
      <c r="L6" s="1"/>
      <c r="M6" s="1"/>
      <c r="N6" s="1"/>
      <c r="O6" s="1"/>
      <c r="P6" s="1"/>
      <c r="Q6" s="1"/>
      <c r="R6" s="1"/>
    </row>
    <row r="7" spans="1:18" ht="15.75" customHeight="1" x14ac:dyDescent="0.25">
      <c r="A7" s="16" t="s">
        <v>97</v>
      </c>
      <c r="B7" s="16" t="s">
        <v>98</v>
      </c>
      <c r="C7" s="16" t="s">
        <v>28</v>
      </c>
      <c r="D7" s="16" t="s">
        <v>29</v>
      </c>
      <c r="E7" s="16" t="s">
        <v>30</v>
      </c>
      <c r="F7" s="16" t="s">
        <v>31</v>
      </c>
      <c r="G7" s="29"/>
      <c r="H7" s="1"/>
      <c r="I7" s="1"/>
      <c r="J7" s="1"/>
      <c r="K7" s="1"/>
      <c r="L7" s="1"/>
      <c r="M7" s="1"/>
      <c r="N7" s="1"/>
      <c r="O7" s="1"/>
      <c r="P7" s="1"/>
      <c r="Q7" s="1"/>
      <c r="R7" s="1"/>
    </row>
    <row r="8" spans="1:18" ht="38.25" x14ac:dyDescent="0.2">
      <c r="A8" s="10" t="s">
        <v>99</v>
      </c>
      <c r="B8" s="10" t="s">
        <v>7</v>
      </c>
      <c r="C8" s="10" t="s">
        <v>195</v>
      </c>
      <c r="D8" s="10" t="s">
        <v>189</v>
      </c>
      <c r="E8" s="10" t="s">
        <v>100</v>
      </c>
      <c r="F8" s="10"/>
      <c r="G8" s="1"/>
      <c r="H8" s="1"/>
      <c r="I8" s="1"/>
      <c r="J8" s="1"/>
      <c r="K8" s="1"/>
      <c r="L8" s="1"/>
      <c r="M8" s="1"/>
      <c r="N8" s="1"/>
      <c r="O8" s="1"/>
      <c r="P8" s="1"/>
      <c r="Q8" s="1"/>
      <c r="R8" s="1"/>
    </row>
    <row r="9" spans="1:18" ht="25.5" customHeight="1" x14ac:dyDescent="0.2">
      <c r="A9" s="10" t="s">
        <v>99</v>
      </c>
      <c r="B9" s="10" t="s">
        <v>8</v>
      </c>
      <c r="C9" s="10" t="s">
        <v>196</v>
      </c>
      <c r="D9" s="10" t="s">
        <v>159</v>
      </c>
      <c r="E9" s="10" t="s">
        <v>188</v>
      </c>
      <c r="F9" s="10" t="s">
        <v>158</v>
      </c>
      <c r="G9" s="1"/>
      <c r="H9" s="1"/>
      <c r="I9" s="1"/>
      <c r="J9" s="1"/>
      <c r="K9" s="1"/>
      <c r="L9" s="1"/>
      <c r="M9" s="1"/>
      <c r="N9" s="1"/>
      <c r="O9" s="1"/>
      <c r="P9" s="1"/>
      <c r="Q9" s="1"/>
      <c r="R9" s="1"/>
    </row>
    <row r="10" spans="1:18" ht="25.5" x14ac:dyDescent="0.2">
      <c r="A10" s="10" t="s">
        <v>99</v>
      </c>
      <c r="B10" s="10" t="s">
        <v>9</v>
      </c>
      <c r="C10" s="10" t="s">
        <v>197</v>
      </c>
      <c r="D10" s="10" t="s">
        <v>165</v>
      </c>
      <c r="E10" s="10" t="s">
        <v>101</v>
      </c>
      <c r="F10" s="10" t="s">
        <v>190</v>
      </c>
      <c r="G10" s="1"/>
      <c r="H10" s="1"/>
      <c r="I10" s="1"/>
      <c r="J10" s="1"/>
      <c r="K10" s="1"/>
      <c r="L10" s="1"/>
      <c r="M10" s="1"/>
      <c r="N10" s="1"/>
      <c r="O10" s="1"/>
      <c r="P10" s="1"/>
      <c r="Q10" s="1"/>
      <c r="R10" s="1"/>
    </row>
    <row r="11" spans="1:18" ht="38.25" customHeight="1" x14ac:dyDescent="0.2">
      <c r="A11" s="10" t="s">
        <v>99</v>
      </c>
      <c r="B11" s="10" t="s">
        <v>10</v>
      </c>
      <c r="C11" s="10" t="s">
        <v>198</v>
      </c>
      <c r="D11" s="10" t="s">
        <v>160</v>
      </c>
      <c r="E11" s="10" t="s">
        <v>187</v>
      </c>
      <c r="F11" s="10" t="s">
        <v>191</v>
      </c>
      <c r="G11" s="1"/>
      <c r="H11" s="1"/>
      <c r="I11" s="1"/>
      <c r="J11" s="1"/>
      <c r="K11" s="1"/>
      <c r="L11" s="1"/>
      <c r="M11" s="1"/>
      <c r="N11" s="1"/>
      <c r="O11" s="1"/>
      <c r="P11" s="1"/>
      <c r="Q11" s="1"/>
      <c r="R11" s="1"/>
    </row>
    <row r="12" spans="1:18" ht="38.25" customHeight="1" x14ac:dyDescent="0.2">
      <c r="A12" s="10" t="s">
        <v>99</v>
      </c>
      <c r="B12" s="10" t="s">
        <v>11</v>
      </c>
      <c r="C12" s="10" t="s">
        <v>199</v>
      </c>
      <c r="D12" s="10" t="s">
        <v>161</v>
      </c>
      <c r="E12" s="10" t="s">
        <v>102</v>
      </c>
      <c r="F12" s="10"/>
      <c r="G12" s="1"/>
      <c r="H12" s="1"/>
      <c r="I12" s="1"/>
      <c r="J12" s="1"/>
      <c r="K12" s="1"/>
      <c r="L12" s="1"/>
      <c r="M12" s="1"/>
      <c r="N12" s="1"/>
      <c r="O12" s="1"/>
      <c r="P12" s="1"/>
      <c r="Q12" s="1"/>
      <c r="R12" s="1"/>
    </row>
    <row r="13" spans="1:18" ht="81.75" customHeight="1" x14ac:dyDescent="0.2">
      <c r="A13" s="10" t="s">
        <v>99</v>
      </c>
      <c r="B13" s="10" t="s">
        <v>12</v>
      </c>
      <c r="C13" s="10" t="s">
        <v>200</v>
      </c>
      <c r="D13" s="10" t="s">
        <v>192</v>
      </c>
      <c r="E13" s="10">
        <v>310704</v>
      </c>
      <c r="F13" s="10" t="s">
        <v>162</v>
      </c>
      <c r="G13" s="1"/>
      <c r="H13" s="1"/>
      <c r="I13" s="1"/>
      <c r="J13" s="1"/>
      <c r="K13" s="1"/>
      <c r="L13" s="1"/>
      <c r="M13" s="1"/>
      <c r="N13" s="1"/>
      <c r="O13" s="1"/>
      <c r="P13" s="1"/>
      <c r="Q13" s="1"/>
      <c r="R13" s="1"/>
    </row>
    <row r="14" spans="1:18" ht="63.75" x14ac:dyDescent="0.2">
      <c r="A14" s="10" t="s">
        <v>99</v>
      </c>
      <c r="B14" s="10" t="s">
        <v>13</v>
      </c>
      <c r="C14" s="10" t="s">
        <v>201</v>
      </c>
      <c r="D14" s="10" t="s">
        <v>163</v>
      </c>
      <c r="E14" s="10" t="s">
        <v>103</v>
      </c>
      <c r="F14" s="10" t="s">
        <v>193</v>
      </c>
      <c r="G14" s="1"/>
      <c r="H14" s="1"/>
      <c r="I14" s="1"/>
      <c r="J14" s="1"/>
      <c r="K14" s="1"/>
      <c r="L14" s="1"/>
      <c r="M14" s="1"/>
      <c r="N14" s="1"/>
      <c r="O14" s="1"/>
      <c r="P14" s="1"/>
      <c r="Q14" s="1"/>
      <c r="R14" s="1"/>
    </row>
    <row r="15" spans="1:18" ht="25.5" x14ac:dyDescent="0.2">
      <c r="A15" s="10" t="s">
        <v>99</v>
      </c>
      <c r="B15" s="10" t="s">
        <v>14</v>
      </c>
      <c r="C15" s="10" t="s">
        <v>202</v>
      </c>
      <c r="D15" s="10" t="s">
        <v>166</v>
      </c>
      <c r="E15" s="10" t="b">
        <v>1</v>
      </c>
      <c r="F15" s="10"/>
      <c r="G15" s="1"/>
      <c r="H15" s="1"/>
      <c r="I15" s="1"/>
      <c r="J15" s="1"/>
      <c r="K15" s="1"/>
      <c r="L15" s="1"/>
      <c r="M15" s="1"/>
      <c r="N15" s="1"/>
      <c r="O15" s="1"/>
      <c r="P15" s="1"/>
      <c r="Q15" s="1"/>
      <c r="R15" s="1"/>
    </row>
    <row r="16" spans="1:18" ht="41.45" customHeight="1" x14ac:dyDescent="0.2">
      <c r="A16" s="10" t="s">
        <v>99</v>
      </c>
      <c r="B16" s="10" t="s">
        <v>15</v>
      </c>
      <c r="C16" s="10" t="s">
        <v>203</v>
      </c>
      <c r="D16" s="10" t="s">
        <v>167</v>
      </c>
      <c r="E16" s="10" t="b">
        <v>1</v>
      </c>
      <c r="F16" s="10" t="s">
        <v>194</v>
      </c>
      <c r="G16" s="1"/>
      <c r="H16" s="1"/>
      <c r="I16" s="1"/>
      <c r="J16" s="1"/>
      <c r="K16" s="1"/>
      <c r="L16" s="1"/>
      <c r="M16" s="1"/>
      <c r="N16" s="1"/>
      <c r="O16" s="1"/>
      <c r="P16" s="1"/>
      <c r="Q16" s="1"/>
      <c r="R16" s="1"/>
    </row>
    <row r="17" spans="1:18" ht="97.5" customHeight="1" x14ac:dyDescent="0.2">
      <c r="A17" s="17" t="s">
        <v>99</v>
      </c>
      <c r="B17" s="17" t="s">
        <v>16</v>
      </c>
      <c r="C17" s="17" t="s">
        <v>204</v>
      </c>
      <c r="D17" s="17" t="s">
        <v>206</v>
      </c>
      <c r="E17" s="17" t="s">
        <v>205</v>
      </c>
      <c r="F17" s="17" t="s">
        <v>207</v>
      </c>
      <c r="G17" s="1"/>
      <c r="H17" s="1"/>
      <c r="I17" s="1"/>
      <c r="J17" s="1"/>
      <c r="K17" s="1"/>
      <c r="L17" s="1"/>
      <c r="M17" s="1"/>
      <c r="N17" s="1"/>
      <c r="O17" s="1"/>
      <c r="P17" s="1"/>
      <c r="Q17" s="1"/>
      <c r="R17" s="1"/>
    </row>
    <row r="18" spans="1:18" ht="38.25" customHeight="1" x14ac:dyDescent="0.2">
      <c r="A18" s="17" t="s">
        <v>99</v>
      </c>
      <c r="B18" s="17" t="s">
        <v>17</v>
      </c>
      <c r="C18" s="17" t="s">
        <v>104</v>
      </c>
      <c r="D18" s="17" t="s">
        <v>168</v>
      </c>
      <c r="E18" s="17" t="s">
        <v>169</v>
      </c>
      <c r="F18" s="17" t="s">
        <v>105</v>
      </c>
      <c r="G18" s="1"/>
      <c r="H18" s="1"/>
      <c r="I18" s="1"/>
      <c r="J18" s="1"/>
      <c r="K18" s="1"/>
      <c r="L18" s="1"/>
      <c r="M18" s="1"/>
      <c r="N18" s="1"/>
      <c r="O18" s="1"/>
      <c r="P18" s="1"/>
      <c r="Q18" s="1"/>
      <c r="R18" s="1"/>
    </row>
    <row r="19" spans="1:18" ht="25.5" customHeight="1" x14ac:dyDescent="0.2">
      <c r="A19" s="17" t="s">
        <v>99</v>
      </c>
      <c r="B19" s="17" t="s">
        <v>18</v>
      </c>
      <c r="C19" s="17" t="s">
        <v>208</v>
      </c>
      <c r="D19" s="17" t="s">
        <v>160</v>
      </c>
      <c r="E19" s="17" t="s">
        <v>164</v>
      </c>
      <c r="F19" s="17"/>
      <c r="G19" s="1"/>
      <c r="H19" s="1"/>
      <c r="I19" s="1"/>
      <c r="J19" s="1"/>
      <c r="K19" s="1"/>
      <c r="L19" s="1"/>
      <c r="M19" s="1"/>
      <c r="N19" s="1"/>
      <c r="O19" s="1"/>
      <c r="P19" s="1"/>
      <c r="Q19" s="1"/>
      <c r="R19" s="1"/>
    </row>
    <row r="20" spans="1:18" ht="45.6" customHeight="1" x14ac:dyDescent="0.2">
      <c r="A20" s="17" t="s">
        <v>99</v>
      </c>
      <c r="B20" s="17" t="s">
        <v>19</v>
      </c>
      <c r="C20" s="17" t="s">
        <v>108</v>
      </c>
      <c r="D20" s="17" t="s">
        <v>160</v>
      </c>
      <c r="E20" s="17" t="s">
        <v>171</v>
      </c>
      <c r="F20" s="17"/>
      <c r="G20" s="1"/>
      <c r="H20" s="1"/>
      <c r="I20" s="1"/>
      <c r="J20" s="1"/>
      <c r="K20" s="1"/>
      <c r="L20" s="1"/>
      <c r="M20" s="1"/>
      <c r="N20" s="1"/>
      <c r="O20" s="1"/>
      <c r="P20" s="1"/>
      <c r="Q20" s="1"/>
      <c r="R20" s="1"/>
    </row>
    <row r="21" spans="1:18" ht="51" customHeight="1" x14ac:dyDescent="0.2">
      <c r="A21" s="17" t="s">
        <v>99</v>
      </c>
      <c r="B21" s="17" t="s">
        <v>20</v>
      </c>
      <c r="C21" s="17" t="s">
        <v>173</v>
      </c>
      <c r="D21" s="17" t="s">
        <v>172</v>
      </c>
      <c r="E21" s="17" t="s">
        <v>170</v>
      </c>
      <c r="F21" s="17" t="s">
        <v>209</v>
      </c>
      <c r="G21" s="1"/>
      <c r="H21" s="1"/>
      <c r="I21" s="1"/>
      <c r="J21" s="1"/>
      <c r="K21" s="1"/>
      <c r="L21" s="1"/>
      <c r="M21" s="1"/>
      <c r="N21" s="1"/>
      <c r="O21" s="1"/>
      <c r="P21" s="1"/>
      <c r="Q21" s="1"/>
      <c r="R21" s="1"/>
    </row>
    <row r="22" spans="1:18" ht="51" customHeight="1" x14ac:dyDescent="0.2">
      <c r="A22" s="17" t="s">
        <v>99</v>
      </c>
      <c r="B22" s="17" t="s">
        <v>21</v>
      </c>
      <c r="C22" s="17" t="s">
        <v>210</v>
      </c>
      <c r="D22" s="17" t="s">
        <v>160</v>
      </c>
      <c r="E22" s="17" t="s">
        <v>174</v>
      </c>
      <c r="F22" s="17" t="s">
        <v>211</v>
      </c>
      <c r="G22" s="1"/>
      <c r="H22" s="1"/>
      <c r="I22" s="1"/>
      <c r="J22" s="1"/>
      <c r="K22" s="1"/>
      <c r="L22" s="1"/>
      <c r="M22" s="1"/>
      <c r="N22" s="1"/>
      <c r="O22" s="1"/>
      <c r="P22" s="1"/>
      <c r="Q22" s="1"/>
      <c r="R22" s="1"/>
    </row>
    <row r="23" spans="1:18" ht="25.5" x14ac:dyDescent="0.2">
      <c r="A23" s="17" t="s">
        <v>99</v>
      </c>
      <c r="B23" s="17" t="s">
        <v>22</v>
      </c>
      <c r="C23" s="17" t="s">
        <v>212</v>
      </c>
      <c r="D23" s="17" t="s">
        <v>160</v>
      </c>
      <c r="E23" s="17" t="s">
        <v>175</v>
      </c>
      <c r="F23" s="17" t="s">
        <v>211</v>
      </c>
      <c r="G23" s="1"/>
      <c r="H23" s="1"/>
      <c r="I23" s="1"/>
      <c r="J23" s="1"/>
      <c r="K23" s="1"/>
      <c r="L23" s="1"/>
      <c r="M23" s="1"/>
      <c r="N23" s="1"/>
      <c r="O23" s="1"/>
      <c r="P23" s="1"/>
      <c r="Q23" s="1"/>
      <c r="R23" s="1"/>
    </row>
    <row r="24" spans="1:18" ht="25.5" x14ac:dyDescent="0.2">
      <c r="A24" s="17" t="s">
        <v>99</v>
      </c>
      <c r="B24" s="17" t="s">
        <v>23</v>
      </c>
      <c r="C24" s="17" t="s">
        <v>184</v>
      </c>
      <c r="D24" s="17" t="s">
        <v>160</v>
      </c>
      <c r="E24" s="17" t="s">
        <v>176</v>
      </c>
      <c r="F24" s="17" t="s">
        <v>177</v>
      </c>
      <c r="G24" s="1"/>
      <c r="H24" s="1"/>
      <c r="I24" s="1"/>
      <c r="J24" s="1"/>
      <c r="K24" s="1"/>
      <c r="L24" s="1"/>
      <c r="M24" s="1"/>
      <c r="N24" s="1"/>
      <c r="O24" s="1"/>
      <c r="P24" s="1"/>
      <c r="Q24" s="1"/>
      <c r="R24" s="1"/>
    </row>
    <row r="25" spans="1:18" ht="25.5" customHeight="1" x14ac:dyDescent="0.2">
      <c r="A25" s="17" t="s">
        <v>99</v>
      </c>
      <c r="B25" s="17" t="s">
        <v>24</v>
      </c>
      <c r="C25" s="17" t="s">
        <v>213</v>
      </c>
      <c r="D25" s="17" t="s">
        <v>179</v>
      </c>
      <c r="E25" s="17" t="s">
        <v>180</v>
      </c>
      <c r="F25" s="17" t="s">
        <v>178</v>
      </c>
      <c r="G25" s="1"/>
      <c r="H25" s="1"/>
      <c r="I25" s="1"/>
      <c r="J25" s="1"/>
      <c r="K25" s="1"/>
      <c r="L25" s="1"/>
      <c r="M25" s="1"/>
      <c r="N25" s="1"/>
      <c r="O25" s="1"/>
      <c r="P25" s="1"/>
      <c r="Q25" s="1"/>
      <c r="R25" s="1"/>
    </row>
    <row r="26" spans="1:18" ht="25.5" x14ac:dyDescent="0.2">
      <c r="A26" s="17" t="s">
        <v>99</v>
      </c>
      <c r="B26" s="17" t="s">
        <v>25</v>
      </c>
      <c r="C26" s="17" t="s">
        <v>182</v>
      </c>
      <c r="D26" s="17" t="s">
        <v>181</v>
      </c>
      <c r="E26" s="17" t="s">
        <v>217</v>
      </c>
      <c r="F26" s="17" t="s">
        <v>178</v>
      </c>
      <c r="G26" s="1"/>
      <c r="H26" s="1"/>
      <c r="I26" s="1"/>
      <c r="J26" s="1"/>
      <c r="K26" s="1"/>
      <c r="L26" s="1"/>
      <c r="M26" s="1"/>
      <c r="N26" s="1"/>
      <c r="O26" s="1"/>
      <c r="P26" s="1"/>
      <c r="Q26" s="1"/>
      <c r="R26" s="1"/>
    </row>
    <row r="27" spans="1:18" ht="25.5" x14ac:dyDescent="0.2">
      <c r="A27" s="17" t="s">
        <v>99</v>
      </c>
      <c r="B27" s="17" t="s">
        <v>26</v>
      </c>
      <c r="C27" s="17" t="s">
        <v>183</v>
      </c>
      <c r="D27" s="17" t="s">
        <v>214</v>
      </c>
      <c r="E27" s="17" t="s">
        <v>215</v>
      </c>
      <c r="F27" s="17" t="s">
        <v>178</v>
      </c>
      <c r="G27" s="1"/>
      <c r="H27" s="1"/>
      <c r="I27" s="1"/>
      <c r="J27" s="1"/>
      <c r="K27" s="1"/>
      <c r="L27" s="1"/>
      <c r="M27" s="1"/>
      <c r="N27" s="1"/>
      <c r="O27" s="1"/>
      <c r="P27" s="1"/>
      <c r="Q27" s="1"/>
      <c r="R27" s="1"/>
    </row>
    <row r="28" spans="1:18" ht="25.5" x14ac:dyDescent="0.2">
      <c r="A28" s="17" t="s">
        <v>99</v>
      </c>
      <c r="B28" s="17" t="s">
        <v>27</v>
      </c>
      <c r="C28" s="17" t="s">
        <v>185</v>
      </c>
      <c r="D28" s="17" t="s">
        <v>186</v>
      </c>
      <c r="E28" s="17" t="s">
        <v>216</v>
      </c>
      <c r="F28" s="17"/>
      <c r="G28" s="1"/>
      <c r="H28" s="1"/>
      <c r="I28" s="1"/>
      <c r="J28" s="1"/>
      <c r="K28" s="1"/>
      <c r="L28" s="1"/>
      <c r="M28" s="1"/>
      <c r="N28" s="1"/>
      <c r="O28" s="1"/>
      <c r="P28" s="1"/>
      <c r="Q28" s="1"/>
      <c r="R28" s="1"/>
    </row>
    <row r="29" spans="1:18" ht="25.5" x14ac:dyDescent="0.2">
      <c r="A29" s="17" t="s">
        <v>99</v>
      </c>
      <c r="B29" s="17" t="s">
        <v>276</v>
      </c>
      <c r="C29" s="17" t="s">
        <v>283</v>
      </c>
      <c r="D29" s="17" t="s">
        <v>284</v>
      </c>
      <c r="E29" s="17" t="s">
        <v>284</v>
      </c>
      <c r="F29" s="17" t="s">
        <v>284</v>
      </c>
      <c r="G29" s="1"/>
      <c r="H29" s="1"/>
      <c r="I29" s="1"/>
      <c r="J29" s="1"/>
      <c r="K29" s="1"/>
      <c r="L29" s="1"/>
      <c r="M29" s="1"/>
      <c r="N29" s="1"/>
      <c r="O29" s="1"/>
      <c r="P29" s="1"/>
      <c r="Q29" s="1"/>
      <c r="R29" s="1"/>
    </row>
    <row r="30" spans="1:18" ht="38.25" x14ac:dyDescent="0.2">
      <c r="A30" s="17" t="s">
        <v>99</v>
      </c>
      <c r="B30" s="17" t="s">
        <v>277</v>
      </c>
      <c r="C30" s="17" t="s">
        <v>285</v>
      </c>
      <c r="D30" s="17" t="s">
        <v>284</v>
      </c>
      <c r="E30" s="17" t="s">
        <v>284</v>
      </c>
      <c r="F30" s="17" t="s">
        <v>284</v>
      </c>
      <c r="G30" s="1"/>
      <c r="H30" s="1"/>
      <c r="I30" s="1"/>
      <c r="J30" s="1"/>
      <c r="K30" s="1"/>
      <c r="L30" s="1"/>
      <c r="M30" s="1"/>
      <c r="N30" s="1"/>
      <c r="O30" s="1"/>
      <c r="P30" s="1"/>
      <c r="Q30" s="1"/>
      <c r="R30" s="1"/>
    </row>
    <row r="31" spans="1:18" ht="25.5" x14ac:dyDescent="0.2">
      <c r="A31" s="17" t="s">
        <v>99</v>
      </c>
      <c r="B31" s="17" t="s">
        <v>278</v>
      </c>
      <c r="C31" s="17" t="s">
        <v>286</v>
      </c>
      <c r="D31" s="17" t="s">
        <v>284</v>
      </c>
      <c r="E31" s="17" t="s">
        <v>284</v>
      </c>
      <c r="F31" s="17" t="s">
        <v>284</v>
      </c>
      <c r="G31" s="1"/>
      <c r="H31" s="1"/>
      <c r="I31" s="1"/>
      <c r="J31" s="1"/>
      <c r="K31" s="1"/>
      <c r="L31" s="1"/>
      <c r="M31" s="1"/>
      <c r="N31" s="1"/>
      <c r="O31" s="1"/>
      <c r="P31" s="1"/>
      <c r="Q31" s="1"/>
      <c r="R31" s="1"/>
    </row>
    <row r="32" spans="1:18" ht="25.5" x14ac:dyDescent="0.2">
      <c r="A32" s="17" t="s">
        <v>99</v>
      </c>
      <c r="B32" s="17" t="s">
        <v>279</v>
      </c>
      <c r="C32" s="17" t="s">
        <v>288</v>
      </c>
      <c r="D32" s="17" t="s">
        <v>284</v>
      </c>
      <c r="E32" s="17" t="s">
        <v>284</v>
      </c>
      <c r="F32" s="17" t="s">
        <v>284</v>
      </c>
      <c r="G32" s="1"/>
      <c r="H32" s="1"/>
      <c r="I32" s="1"/>
      <c r="J32" s="1"/>
      <c r="K32" s="1"/>
      <c r="L32" s="1"/>
      <c r="M32" s="1"/>
      <c r="N32" s="1"/>
      <c r="O32" s="1"/>
      <c r="P32" s="1"/>
      <c r="Q32" s="1"/>
      <c r="R32" s="1"/>
    </row>
    <row r="33" spans="1:18" ht="25.5" x14ac:dyDescent="0.2">
      <c r="A33" s="17" t="s">
        <v>99</v>
      </c>
      <c r="B33" s="17" t="s">
        <v>280</v>
      </c>
      <c r="C33" s="17" t="s">
        <v>289</v>
      </c>
      <c r="D33" s="17" t="s">
        <v>284</v>
      </c>
      <c r="E33" s="17" t="s">
        <v>284</v>
      </c>
      <c r="F33" s="17" t="s">
        <v>284</v>
      </c>
      <c r="G33" s="1"/>
      <c r="H33" s="1"/>
      <c r="I33" s="1"/>
      <c r="J33" s="1"/>
      <c r="K33" s="1"/>
      <c r="L33" s="1"/>
      <c r="M33" s="1"/>
      <c r="N33" s="1"/>
      <c r="O33" s="1"/>
      <c r="P33" s="1"/>
      <c r="Q33" s="1"/>
      <c r="R33" s="1"/>
    </row>
    <row r="34" spans="1:18" ht="25.5" x14ac:dyDescent="0.2">
      <c r="A34" s="17" t="s">
        <v>99</v>
      </c>
      <c r="B34" s="17" t="s">
        <v>281</v>
      </c>
      <c r="C34" s="17" t="s">
        <v>287</v>
      </c>
      <c r="D34" s="17" t="s">
        <v>284</v>
      </c>
      <c r="E34" s="17" t="s">
        <v>284</v>
      </c>
      <c r="F34" s="17" t="s">
        <v>284</v>
      </c>
      <c r="G34" s="1"/>
      <c r="H34" s="1"/>
      <c r="I34" s="1"/>
      <c r="J34" s="1"/>
      <c r="K34" s="1"/>
      <c r="L34" s="1"/>
      <c r="M34" s="1"/>
      <c r="N34" s="1"/>
      <c r="O34" s="1"/>
      <c r="P34" s="1"/>
      <c r="Q34" s="1"/>
      <c r="R34" s="1"/>
    </row>
    <row r="35" spans="1:18" ht="25.5" x14ac:dyDescent="0.2">
      <c r="A35" s="17" t="s">
        <v>99</v>
      </c>
      <c r="B35" s="17" t="s">
        <v>282</v>
      </c>
      <c r="C35" s="17" t="s">
        <v>290</v>
      </c>
      <c r="D35" s="17" t="s">
        <v>284</v>
      </c>
      <c r="E35" s="17" t="s">
        <v>284</v>
      </c>
      <c r="F35" s="17" t="s">
        <v>284</v>
      </c>
      <c r="G35" s="1"/>
      <c r="H35" s="1"/>
      <c r="I35" s="1"/>
      <c r="J35" s="1"/>
      <c r="K35" s="1"/>
      <c r="L35" s="1"/>
      <c r="M35" s="1"/>
      <c r="N35" s="1"/>
      <c r="O35" s="1"/>
      <c r="P35" s="1"/>
      <c r="Q35" s="1"/>
      <c r="R35" s="1"/>
    </row>
    <row r="36" spans="1:18" ht="25.5" x14ac:dyDescent="0.2">
      <c r="A36" s="17" t="s">
        <v>99</v>
      </c>
      <c r="B36" s="17" t="s">
        <v>293</v>
      </c>
      <c r="C36" s="17" t="s">
        <v>294</v>
      </c>
      <c r="D36" s="17" t="s">
        <v>284</v>
      </c>
      <c r="E36" s="17" t="s">
        <v>284</v>
      </c>
      <c r="F36" s="17" t="s">
        <v>284</v>
      </c>
      <c r="G36" s="1"/>
      <c r="H36" s="1"/>
      <c r="I36" s="1"/>
      <c r="J36" s="1"/>
      <c r="K36" s="1"/>
      <c r="L36" s="1"/>
      <c r="M36" s="1"/>
      <c r="N36" s="1"/>
      <c r="O36" s="1"/>
      <c r="P36" s="1"/>
      <c r="Q36" s="1"/>
      <c r="R36" s="1"/>
    </row>
    <row r="37" spans="1:18" ht="38.25" x14ac:dyDescent="0.2">
      <c r="A37" s="17" t="s">
        <v>112</v>
      </c>
      <c r="B37" s="17" t="s">
        <v>8</v>
      </c>
      <c r="C37" s="17" t="s">
        <v>219</v>
      </c>
      <c r="D37" s="17" t="s">
        <v>228</v>
      </c>
      <c r="E37" s="10" t="s">
        <v>188</v>
      </c>
      <c r="F37" s="17"/>
      <c r="G37" s="1"/>
      <c r="H37" s="1"/>
      <c r="I37" s="1"/>
      <c r="J37" s="1"/>
      <c r="K37" s="1"/>
      <c r="L37" s="1"/>
      <c r="M37" s="1"/>
      <c r="N37" s="1"/>
      <c r="O37" s="1"/>
      <c r="P37" s="1"/>
      <c r="Q37" s="1"/>
      <c r="R37" s="1"/>
    </row>
    <row r="38" spans="1:18" ht="38.25" x14ac:dyDescent="0.2">
      <c r="A38" s="17" t="s">
        <v>112</v>
      </c>
      <c r="B38" s="17" t="s">
        <v>33</v>
      </c>
      <c r="C38" s="17" t="s">
        <v>220</v>
      </c>
      <c r="D38" s="17" t="s">
        <v>229</v>
      </c>
      <c r="E38" s="17" t="s">
        <v>69</v>
      </c>
      <c r="F38" s="17" t="s">
        <v>218</v>
      </c>
      <c r="G38" s="1"/>
      <c r="H38" s="1"/>
      <c r="I38" s="1"/>
      <c r="J38" s="1"/>
      <c r="K38" s="1"/>
      <c r="L38" s="1"/>
      <c r="M38" s="1"/>
      <c r="N38" s="1"/>
      <c r="O38" s="1"/>
      <c r="P38" s="1"/>
      <c r="Q38" s="1"/>
      <c r="R38" s="1"/>
    </row>
    <row r="39" spans="1:18" ht="25.5" customHeight="1" x14ac:dyDescent="0.2">
      <c r="A39" s="17" t="s">
        <v>112</v>
      </c>
      <c r="B39" s="17" t="s">
        <v>34</v>
      </c>
      <c r="C39" s="17" t="s">
        <v>221</v>
      </c>
      <c r="D39" s="17" t="s">
        <v>230</v>
      </c>
      <c r="E39" s="17" t="s">
        <v>113</v>
      </c>
      <c r="F39" s="17" t="s">
        <v>114</v>
      </c>
      <c r="G39" s="1"/>
      <c r="H39" s="1"/>
      <c r="I39" s="1"/>
      <c r="J39" s="1"/>
      <c r="K39" s="1"/>
      <c r="L39" s="1"/>
      <c r="M39" s="1"/>
      <c r="N39" s="1"/>
      <c r="O39" s="1"/>
      <c r="P39" s="1"/>
      <c r="Q39" s="1"/>
      <c r="R39" s="1"/>
    </row>
    <row r="40" spans="1:18" ht="25.5" x14ac:dyDescent="0.2">
      <c r="A40" s="17" t="s">
        <v>112</v>
      </c>
      <c r="B40" s="17" t="s">
        <v>35</v>
      </c>
      <c r="C40" s="17" t="s">
        <v>222</v>
      </c>
      <c r="D40" s="17" t="s">
        <v>235</v>
      </c>
      <c r="E40" s="17" t="s">
        <v>226</v>
      </c>
      <c r="F40" s="17" t="s">
        <v>115</v>
      </c>
      <c r="G40" s="1"/>
      <c r="H40" s="1"/>
      <c r="I40" s="1"/>
      <c r="J40" s="1"/>
      <c r="K40" s="1"/>
      <c r="L40" s="1"/>
      <c r="M40" s="1"/>
      <c r="N40" s="1"/>
      <c r="O40" s="1"/>
      <c r="P40" s="1"/>
      <c r="Q40" s="1"/>
      <c r="R40" s="1"/>
    </row>
    <row r="41" spans="1:18" ht="38.25" customHeight="1" x14ac:dyDescent="0.2">
      <c r="A41" s="17" t="s">
        <v>112</v>
      </c>
      <c r="B41" s="17" t="s">
        <v>36</v>
      </c>
      <c r="C41" s="17" t="s">
        <v>223</v>
      </c>
      <c r="D41" s="17" t="s">
        <v>237</v>
      </c>
      <c r="E41" s="17" t="s">
        <v>236</v>
      </c>
      <c r="F41" s="17" t="s">
        <v>224</v>
      </c>
      <c r="G41" s="1"/>
      <c r="H41" s="1"/>
      <c r="I41" s="1"/>
      <c r="J41" s="1"/>
      <c r="K41" s="1"/>
      <c r="L41" s="1"/>
      <c r="M41" s="1"/>
      <c r="N41" s="1"/>
      <c r="O41" s="1"/>
      <c r="P41" s="1"/>
      <c r="Q41" s="1"/>
      <c r="R41" s="1"/>
    </row>
    <row r="42" spans="1:18" ht="89.25" x14ac:dyDescent="0.2">
      <c r="A42" s="17" t="s">
        <v>112</v>
      </c>
      <c r="B42" s="17" t="s">
        <v>37</v>
      </c>
      <c r="C42" s="17" t="s">
        <v>239</v>
      </c>
      <c r="D42" s="17" t="s">
        <v>240</v>
      </c>
      <c r="E42" s="17" t="s">
        <v>241</v>
      </c>
      <c r="F42" s="17" t="s">
        <v>238</v>
      </c>
      <c r="G42" s="1"/>
      <c r="H42" s="1"/>
      <c r="I42" s="1"/>
      <c r="J42" s="1"/>
      <c r="K42" s="1"/>
      <c r="L42" s="1"/>
      <c r="M42" s="1"/>
      <c r="N42" s="1"/>
      <c r="O42" s="1"/>
      <c r="P42" s="1"/>
      <c r="Q42" s="1"/>
      <c r="R42" s="1"/>
    </row>
    <row r="43" spans="1:18" ht="63.75" customHeight="1" x14ac:dyDescent="0.2">
      <c r="A43" s="17" t="s">
        <v>112</v>
      </c>
      <c r="B43" s="17" t="s">
        <v>38</v>
      </c>
      <c r="C43" s="17" t="s">
        <v>116</v>
      </c>
      <c r="D43" s="17" t="s">
        <v>231</v>
      </c>
      <c r="E43" s="17" t="s">
        <v>225</v>
      </c>
      <c r="F43" s="17" t="s">
        <v>232</v>
      </c>
      <c r="G43" s="1"/>
      <c r="H43" s="1"/>
      <c r="I43" s="1"/>
      <c r="J43" s="1"/>
      <c r="K43" s="1"/>
      <c r="L43" s="1"/>
      <c r="M43" s="1"/>
      <c r="N43" s="1"/>
      <c r="O43" s="1"/>
      <c r="P43" s="1"/>
      <c r="Q43" s="1"/>
      <c r="R43" s="1"/>
    </row>
    <row r="44" spans="1:18" ht="38.25" customHeight="1" x14ac:dyDescent="0.2">
      <c r="A44" s="17" t="s">
        <v>112</v>
      </c>
      <c r="B44" s="17" t="s">
        <v>39</v>
      </c>
      <c r="C44" s="17" t="s">
        <v>234</v>
      </c>
      <c r="D44" s="9" t="s">
        <v>233</v>
      </c>
      <c r="E44" s="17" t="s">
        <v>242</v>
      </c>
      <c r="F44" s="17" t="s">
        <v>227</v>
      </c>
      <c r="G44" s="1"/>
      <c r="H44" s="1"/>
      <c r="I44" s="1"/>
      <c r="J44" s="1"/>
      <c r="K44" s="1"/>
      <c r="L44" s="1"/>
      <c r="M44" s="1"/>
      <c r="N44" s="1"/>
      <c r="O44" s="1"/>
      <c r="P44" s="1"/>
      <c r="Q44" s="1"/>
      <c r="R44" s="1"/>
    </row>
    <row r="45" spans="1:18" ht="38.25" customHeight="1" x14ac:dyDescent="0.2">
      <c r="A45" s="17" t="s">
        <v>112</v>
      </c>
      <c r="B45" s="17" t="s">
        <v>40</v>
      </c>
      <c r="C45" s="17" t="s">
        <v>243</v>
      </c>
      <c r="D45" s="17" t="s">
        <v>245</v>
      </c>
      <c r="E45" s="17" t="s">
        <v>246</v>
      </c>
      <c r="F45" s="17" t="s">
        <v>244</v>
      </c>
      <c r="G45" s="1"/>
      <c r="H45" s="1"/>
      <c r="I45" s="1"/>
      <c r="J45" s="1"/>
      <c r="K45" s="1"/>
      <c r="L45" s="1"/>
      <c r="M45" s="1"/>
      <c r="N45" s="1"/>
      <c r="O45" s="1"/>
      <c r="P45" s="1"/>
      <c r="Q45" s="1"/>
      <c r="R45" s="1"/>
    </row>
    <row r="46" spans="1:18" ht="25.5" x14ac:dyDescent="0.2">
      <c r="A46" s="17" t="s">
        <v>112</v>
      </c>
      <c r="B46" s="17" t="s">
        <v>41</v>
      </c>
      <c r="C46" s="17" t="s">
        <v>247</v>
      </c>
      <c r="D46" s="17" t="s">
        <v>248</v>
      </c>
      <c r="E46" s="17" t="s">
        <v>250</v>
      </c>
      <c r="F46" s="17" t="s">
        <v>249</v>
      </c>
      <c r="G46" s="1"/>
      <c r="H46" s="1"/>
      <c r="I46" s="1"/>
      <c r="J46" s="1"/>
      <c r="K46" s="1"/>
      <c r="L46" s="1"/>
      <c r="M46" s="1"/>
      <c r="N46" s="1"/>
      <c r="O46" s="1"/>
      <c r="P46" s="1"/>
      <c r="Q46" s="1"/>
      <c r="R46" s="1"/>
    </row>
    <row r="47" spans="1:18" ht="25.5" x14ac:dyDescent="0.2">
      <c r="A47" s="17" t="s">
        <v>112</v>
      </c>
      <c r="B47" s="17" t="s">
        <v>42</v>
      </c>
      <c r="C47" s="17" t="s">
        <v>254</v>
      </c>
      <c r="D47" s="17" t="s">
        <v>233</v>
      </c>
      <c r="E47" s="17" t="s">
        <v>251</v>
      </c>
      <c r="F47" s="17" t="s">
        <v>106</v>
      </c>
      <c r="G47" s="1"/>
      <c r="H47" s="1"/>
      <c r="I47" s="1"/>
      <c r="J47" s="1"/>
      <c r="K47" s="1"/>
      <c r="L47" s="1"/>
      <c r="M47" s="1"/>
      <c r="N47" s="1"/>
      <c r="O47" s="1"/>
      <c r="P47" s="1"/>
      <c r="Q47" s="1"/>
      <c r="R47" s="1"/>
    </row>
    <row r="48" spans="1:18" ht="25.5" x14ac:dyDescent="0.2">
      <c r="A48" s="17" t="s">
        <v>112</v>
      </c>
      <c r="B48" s="17" t="s">
        <v>43</v>
      </c>
      <c r="C48" s="17" t="s">
        <v>253</v>
      </c>
      <c r="D48" s="17" t="s">
        <v>233</v>
      </c>
      <c r="E48" s="17" t="s">
        <v>252</v>
      </c>
      <c r="F48" s="17" t="s">
        <v>106</v>
      </c>
      <c r="G48" s="1"/>
      <c r="H48" s="1"/>
      <c r="I48" s="1"/>
      <c r="J48" s="1"/>
      <c r="K48" s="1"/>
      <c r="L48" s="1"/>
      <c r="M48" s="1"/>
      <c r="N48" s="1"/>
      <c r="O48" s="1"/>
      <c r="P48" s="1"/>
      <c r="Q48" s="1"/>
      <c r="R48" s="1"/>
    </row>
    <row r="49" spans="1:18" ht="89.25" x14ac:dyDescent="0.2">
      <c r="A49" s="17" t="s">
        <v>112</v>
      </c>
      <c r="B49" s="17" t="s">
        <v>44</v>
      </c>
      <c r="C49" s="10" t="s">
        <v>261</v>
      </c>
      <c r="D49" s="10" t="s">
        <v>255</v>
      </c>
      <c r="E49" s="10" t="s">
        <v>260</v>
      </c>
      <c r="F49" s="10" t="s">
        <v>257</v>
      </c>
      <c r="G49" s="1"/>
      <c r="H49" s="1"/>
      <c r="I49" s="1"/>
      <c r="J49" s="1"/>
      <c r="K49" s="1"/>
      <c r="L49" s="1"/>
      <c r="M49" s="1"/>
      <c r="N49" s="1"/>
      <c r="O49" s="1"/>
      <c r="P49" s="1"/>
      <c r="Q49" s="1"/>
      <c r="R49" s="1"/>
    </row>
    <row r="50" spans="1:18" ht="153" x14ac:dyDescent="0.2">
      <c r="A50" s="17" t="s">
        <v>112</v>
      </c>
      <c r="B50" s="17" t="s">
        <v>45</v>
      </c>
      <c r="C50" s="10" t="s">
        <v>259</v>
      </c>
      <c r="D50" s="10" t="s">
        <v>258</v>
      </c>
      <c r="E50" s="10" t="s">
        <v>265</v>
      </c>
      <c r="F50" s="10" t="s">
        <v>262</v>
      </c>
      <c r="G50" s="1"/>
      <c r="H50" s="1"/>
      <c r="I50" s="1"/>
      <c r="J50" s="1"/>
      <c r="K50" s="1"/>
      <c r="L50" s="1"/>
      <c r="M50" s="1"/>
      <c r="N50" s="1"/>
      <c r="O50" s="1"/>
      <c r="P50" s="1"/>
      <c r="Q50" s="1"/>
      <c r="R50" s="1"/>
    </row>
    <row r="51" spans="1:18" ht="93.6" customHeight="1" x14ac:dyDescent="0.2">
      <c r="A51" s="17" t="s">
        <v>112</v>
      </c>
      <c r="B51" s="17" t="s">
        <v>46</v>
      </c>
      <c r="C51" s="17" t="s">
        <v>263</v>
      </c>
      <c r="D51" s="17" t="s">
        <v>264</v>
      </c>
      <c r="E51" s="17" t="s">
        <v>266</v>
      </c>
      <c r="F51" s="17" t="s">
        <v>267</v>
      </c>
      <c r="G51" s="1"/>
      <c r="H51" s="1"/>
      <c r="I51" s="1"/>
      <c r="J51" s="1"/>
      <c r="K51" s="1"/>
      <c r="L51" s="1"/>
      <c r="M51" s="1"/>
      <c r="N51" s="1"/>
      <c r="O51" s="1"/>
      <c r="P51" s="1"/>
      <c r="Q51" s="1"/>
      <c r="R51" s="1"/>
    </row>
    <row r="52" spans="1:18" ht="67.5" customHeight="1" x14ac:dyDescent="0.2">
      <c r="A52" s="17" t="s">
        <v>112</v>
      </c>
      <c r="B52" s="17" t="s">
        <v>47</v>
      </c>
      <c r="C52" s="17" t="s">
        <v>268</v>
      </c>
      <c r="D52" s="17" t="s">
        <v>270</v>
      </c>
      <c r="E52" s="17" t="s">
        <v>269</v>
      </c>
      <c r="F52" s="17" t="s">
        <v>238</v>
      </c>
      <c r="G52" s="1"/>
    </row>
    <row r="53" spans="1:18" ht="25.5" customHeight="1" x14ac:dyDescent="0.2">
      <c r="A53" s="17" t="s">
        <v>112</v>
      </c>
      <c r="B53" s="17" t="s">
        <v>117</v>
      </c>
      <c r="C53" s="17" t="s">
        <v>118</v>
      </c>
      <c r="D53" s="17" t="s">
        <v>119</v>
      </c>
      <c r="E53" s="17" t="s">
        <v>120</v>
      </c>
      <c r="F53" s="17" t="s">
        <v>121</v>
      </c>
      <c r="G53" s="1"/>
    </row>
    <row r="54" spans="1:18" ht="25.5" x14ac:dyDescent="0.2">
      <c r="A54" s="17" t="s">
        <v>112</v>
      </c>
      <c r="B54" s="17" t="s">
        <v>122</v>
      </c>
      <c r="C54" s="17" t="s">
        <v>123</v>
      </c>
      <c r="D54" s="17" t="s">
        <v>124</v>
      </c>
      <c r="E54" s="17" t="s">
        <v>125</v>
      </c>
      <c r="F54" s="17" t="s">
        <v>121</v>
      </c>
      <c r="G54" s="1"/>
    </row>
    <row r="55" spans="1:18" ht="25.5" customHeight="1" x14ac:dyDescent="0.2">
      <c r="A55" s="17" t="s">
        <v>112</v>
      </c>
      <c r="B55" s="17" t="s">
        <v>126</v>
      </c>
      <c r="C55" s="17" t="s">
        <v>127</v>
      </c>
      <c r="D55" s="17" t="s">
        <v>128</v>
      </c>
      <c r="E55" s="17" t="s">
        <v>129</v>
      </c>
      <c r="F55" s="17" t="s">
        <v>121</v>
      </c>
      <c r="G55" s="1"/>
    </row>
    <row r="56" spans="1:18" ht="25.5" customHeight="1" x14ac:dyDescent="0.2">
      <c r="A56" s="17" t="s">
        <v>112</v>
      </c>
      <c r="B56" s="17" t="s">
        <v>48</v>
      </c>
      <c r="C56" s="17" t="s">
        <v>130</v>
      </c>
      <c r="D56" s="17" t="s">
        <v>131</v>
      </c>
      <c r="E56" s="17" t="s">
        <v>56</v>
      </c>
      <c r="F56" s="17" t="s">
        <v>132</v>
      </c>
      <c r="G56" s="1"/>
    </row>
    <row r="57" spans="1:18" ht="25.5" customHeight="1" x14ac:dyDescent="0.2">
      <c r="A57" s="17" t="s">
        <v>112</v>
      </c>
      <c r="B57" s="17" t="s">
        <v>49</v>
      </c>
      <c r="C57" s="17" t="s">
        <v>133</v>
      </c>
      <c r="D57" s="17" t="s">
        <v>134</v>
      </c>
      <c r="E57" s="17" t="s">
        <v>256</v>
      </c>
      <c r="F57" s="17" t="s">
        <v>135</v>
      </c>
      <c r="G57" s="1"/>
    </row>
    <row r="58" spans="1:18" ht="51" x14ac:dyDescent="0.2">
      <c r="A58" s="17" t="s">
        <v>112</v>
      </c>
      <c r="B58" s="10" t="s">
        <v>51</v>
      </c>
      <c r="C58" s="17" t="s">
        <v>136</v>
      </c>
      <c r="D58" s="10" t="s">
        <v>160</v>
      </c>
      <c r="E58" s="10" t="s">
        <v>137</v>
      </c>
      <c r="F58" s="10" t="s">
        <v>271</v>
      </c>
      <c r="G58" s="1"/>
    </row>
    <row r="59" spans="1:18" ht="51" x14ac:dyDescent="0.2">
      <c r="A59" s="17" t="s">
        <v>112</v>
      </c>
      <c r="B59" s="10" t="s">
        <v>52</v>
      </c>
      <c r="C59" s="17" t="s">
        <v>138</v>
      </c>
      <c r="D59" s="10" t="s">
        <v>160</v>
      </c>
      <c r="E59" s="10" t="s">
        <v>139</v>
      </c>
      <c r="F59" s="10" t="s">
        <v>271</v>
      </c>
      <c r="G59" s="1"/>
    </row>
    <row r="60" spans="1:18" ht="63.75" x14ac:dyDescent="0.2">
      <c r="A60" s="17" t="s">
        <v>112</v>
      </c>
      <c r="B60" s="10" t="s">
        <v>50</v>
      </c>
      <c r="C60" s="10" t="s">
        <v>140</v>
      </c>
      <c r="D60" s="10" t="s">
        <v>141</v>
      </c>
      <c r="E60" s="10" t="s">
        <v>142</v>
      </c>
      <c r="F60" s="10" t="s">
        <v>272</v>
      </c>
      <c r="G60" s="1"/>
    </row>
    <row r="61" spans="1:18" ht="25.5" x14ac:dyDescent="0.2">
      <c r="A61" s="1" t="s">
        <v>112</v>
      </c>
      <c r="B61" s="1" t="s">
        <v>157</v>
      </c>
      <c r="C61" s="10" t="s">
        <v>273</v>
      </c>
      <c r="D61" s="10" t="s">
        <v>160</v>
      </c>
      <c r="E61" s="1" t="s">
        <v>274</v>
      </c>
      <c r="F61" s="1" t="s">
        <v>275</v>
      </c>
      <c r="G61" s="1"/>
    </row>
    <row r="62" spans="1:18" x14ac:dyDescent="0.2">
      <c r="A62" s="1"/>
      <c r="B62" s="1"/>
      <c r="C62" s="1"/>
      <c r="D62" s="1"/>
      <c r="E62" s="1"/>
      <c r="F62" s="1"/>
      <c r="G62" s="1"/>
    </row>
    <row r="63" spans="1:18" x14ac:dyDescent="0.2">
      <c r="A63" s="1"/>
      <c r="B63" s="1"/>
      <c r="C63" s="1"/>
      <c r="D63" s="1"/>
      <c r="E63" s="1"/>
      <c r="F63" s="1"/>
      <c r="G63" s="1"/>
    </row>
    <row r="64" spans="1:18"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sheetData>
  <mergeCells count="2">
    <mergeCell ref="A1:A2"/>
    <mergeCell ref="B1:E2"/>
  </mergeCells>
  <dataValidations count="2">
    <dataValidation type="list" allowBlank="1" showInputMessage="1" showErrorMessage="1" sqref="B39" xr:uid="{00000000-0002-0000-0400-000000000000}">
      <formula1>"rsoxs,nexafs,spiral"</formula1>
    </dataValidation>
    <dataValidation type="textLength" operator="greaterThanOrEqual" allowBlank="1" showInputMessage="1" showErrorMessage="1" prompt="6 digit proposal number for this measurement.  This must match the approved proposal for this beamtime" sqref="E13" xr:uid="{00000000-0002-0000-0400-000001000000}">
      <formula1>6</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3420b691-a6fd-4b67-9ff9-9befd603653d">
      <UserInfo>
        <DisplayName>SST-1 November 2021 Beamtime Members</DisplayName>
        <AccountId>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B89F4C9BA0A754391D413723D40DAA1" ma:contentTypeVersion="10" ma:contentTypeDescription="Create a new document." ma:contentTypeScope="" ma:versionID="9e8c61b6c85fc67349c08d77d903daf5">
  <xsd:schema xmlns:xsd="http://www.w3.org/2001/XMLSchema" xmlns:xs="http://www.w3.org/2001/XMLSchema" xmlns:p="http://schemas.microsoft.com/office/2006/metadata/properties" xmlns:ns2="f52c1396-d3ce-43c0-b7ae-416e9955bae7" xmlns:ns3="3420b691-a6fd-4b67-9ff9-9befd603653d" targetNamespace="http://schemas.microsoft.com/office/2006/metadata/properties" ma:root="true" ma:fieldsID="d182e57a3b19815ca85c9f565d98f316" ns2:_="" ns3:_="">
    <xsd:import namespace="f52c1396-d3ce-43c0-b7ae-416e9955bae7"/>
    <xsd:import namespace="3420b691-a6fd-4b67-9ff9-9befd603653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2c1396-d3ce-43c0-b7ae-416e9955ba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420b691-a6fd-4b67-9ff9-9befd603653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53BB04-3ABA-45F9-B622-D92A2668CA3F}">
  <ds:schemaRefs>
    <ds:schemaRef ds:uri="3420b691-a6fd-4b67-9ff9-9befd603653d"/>
    <ds:schemaRef ds:uri="f52c1396-d3ce-43c0-b7ae-416e9955bae7"/>
    <ds:schemaRef ds:uri="http://schemas.microsoft.com/office/2006/documentManagement/types"/>
    <ds:schemaRef ds:uri="http://www.w3.org/XML/1998/namespace"/>
    <ds:schemaRef ds:uri="http://purl.org/dc/elements/1.1/"/>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D79973A7-E052-4FC0-B20C-09EC1E207F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2c1396-d3ce-43c0-b7ae-416e9955bae7"/>
    <ds:schemaRef ds:uri="3420b691-a6fd-4b67-9ff9-9befd60365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B65B4D-4380-474C-A9CB-608908E598A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Bar</vt:lpstr>
      <vt:lpstr>Acquisitions</vt:lpstr>
      <vt:lpstr>Extra User Information</vt:lpstr>
      <vt:lpstr>SheetRulesAndMetaData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2023-2 Version 1.0</dc:title>
  <dc:subject/>
  <dc:creator>Patel, Bijal B. (Fed)</dc:creator>
  <cp:keywords/>
  <dc:description/>
  <cp:lastModifiedBy>Eliot Gann</cp:lastModifiedBy>
  <cp:revision>1</cp:revision>
  <dcterms:created xsi:type="dcterms:W3CDTF">2023-01-08T18:53:13Z</dcterms:created>
  <dcterms:modified xsi:type="dcterms:W3CDTF">2023-05-11T17:10:22Z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0x0101009B89F4C9BA0A754391D413723D40DAA1</vt:lpwstr>
  </property>
</Properties>
</file>