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1955A2E8-6CF4-4603-90FB-340F03105015}" xr6:coauthVersionLast="47" xr6:coauthVersionMax="47" xr10:uidLastSave="{00000000-0000-0000-0000-000000000000}"/>
  <bookViews>
    <workbookView xWindow="4820" yWindow="2660" windowWidth="30950" windowHeight="16050" xr2:uid="{00000000-000D-0000-FFFF-FFFF00000000}"/>
  </bookViews>
  <sheets>
    <sheet name="Instructions" sheetId="1" r:id="rId1"/>
    <sheet name="Bar" sheetId="2" r:id="rId2"/>
    <sheet name="Acquisitions" sheetId="3" r:id="rId3"/>
    <sheet name="Extra User Information" sheetId="4" r:id="rId4"/>
    <sheet name="SheetRulesAndMetaDat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5" i="3" l="1"/>
  <c r="U5" i="3"/>
  <c r="T5" i="3"/>
  <c r="S5" i="3"/>
  <c r="R5" i="3"/>
  <c r="Q5" i="3"/>
  <c r="P5" i="3"/>
  <c r="O5" i="3"/>
  <c r="N5" i="3"/>
  <c r="M5" i="3"/>
  <c r="L5" i="3"/>
  <c r="K5" i="3"/>
  <c r="J5" i="3"/>
  <c r="I5" i="3"/>
  <c r="H5" i="3"/>
  <c r="G5" i="3"/>
  <c r="F5" i="3"/>
  <c r="E5" i="3"/>
  <c r="D5" i="3"/>
  <c r="C5" i="3"/>
  <c r="B5" i="3"/>
  <c r="V4" i="3"/>
  <c r="U4" i="3"/>
  <c r="T4" i="3"/>
  <c r="S4" i="3"/>
  <c r="R4" i="3"/>
  <c r="Q4" i="3"/>
  <c r="P4" i="3"/>
  <c r="O4" i="3"/>
  <c r="N4" i="3"/>
  <c r="M4" i="3"/>
  <c r="L4" i="3"/>
  <c r="K4" i="3"/>
  <c r="J4" i="3"/>
  <c r="I4" i="3"/>
  <c r="H4" i="3"/>
  <c r="G4" i="3"/>
  <c r="F4" i="3"/>
  <c r="E4" i="3"/>
  <c r="D4" i="3"/>
  <c r="C4" i="3"/>
  <c r="B4" i="3"/>
  <c r="V3" i="3"/>
  <c r="U3" i="3"/>
  <c r="T3" i="3"/>
  <c r="S3" i="3"/>
  <c r="R3" i="3"/>
  <c r="Q3" i="3"/>
  <c r="P3" i="3"/>
  <c r="O3" i="3"/>
  <c r="N3" i="3"/>
  <c r="M3" i="3"/>
  <c r="L3" i="3"/>
  <c r="K3" i="3"/>
  <c r="J3" i="3"/>
  <c r="I3" i="3"/>
  <c r="H3" i="3"/>
  <c r="G3" i="3"/>
  <c r="F3" i="3"/>
  <c r="E3" i="3"/>
  <c r="D3" i="3"/>
  <c r="C3" i="3"/>
  <c r="B3" i="3"/>
  <c r="V2" i="3"/>
  <c r="U2" i="3"/>
  <c r="T2" i="3"/>
  <c r="S2" i="3"/>
  <c r="R2" i="3"/>
  <c r="Q2" i="3"/>
  <c r="P2" i="3"/>
  <c r="O2" i="3"/>
  <c r="N2" i="3"/>
  <c r="M2" i="3"/>
  <c r="L2" i="3"/>
  <c r="K2" i="3"/>
  <c r="J2" i="3"/>
  <c r="I2" i="3"/>
  <c r="H2" i="3"/>
  <c r="G2" i="3"/>
  <c r="F2" i="3"/>
  <c r="E2" i="3"/>
  <c r="D2" i="3"/>
  <c r="C2" i="3"/>
  <c r="B2" i="3"/>
  <c r="V7" i="2"/>
  <c r="V6" i="2"/>
  <c r="V5" i="2"/>
  <c r="U5" i="2"/>
  <c r="T5" i="2"/>
  <c r="S5" i="2"/>
  <c r="R5" i="2"/>
  <c r="Q5" i="2"/>
  <c r="P5" i="2"/>
  <c r="O5" i="2"/>
  <c r="N5" i="2"/>
  <c r="M5" i="2"/>
  <c r="L5" i="2"/>
  <c r="K5" i="2"/>
  <c r="J5" i="2"/>
  <c r="I5" i="2"/>
  <c r="H5" i="2"/>
  <c r="G5" i="2"/>
  <c r="F5" i="2"/>
  <c r="E5" i="2"/>
  <c r="D5" i="2"/>
  <c r="C5" i="2"/>
  <c r="B5" i="2"/>
  <c r="V4" i="2"/>
  <c r="U4" i="2"/>
  <c r="T4" i="2"/>
  <c r="S4" i="2"/>
  <c r="R4" i="2"/>
  <c r="Q4" i="2"/>
  <c r="P4" i="2"/>
  <c r="O4" i="2"/>
  <c r="N4" i="2"/>
  <c r="M4" i="2"/>
  <c r="L4" i="2"/>
  <c r="K4" i="2"/>
  <c r="J4" i="2"/>
  <c r="I4" i="2"/>
  <c r="H4" i="2"/>
  <c r="G4" i="2"/>
  <c r="F4" i="2"/>
  <c r="E4" i="2"/>
  <c r="D4" i="2"/>
  <c r="C4" i="2"/>
  <c r="B4" i="2"/>
  <c r="V3" i="2"/>
  <c r="U3" i="2"/>
  <c r="T3" i="2"/>
  <c r="S3" i="2"/>
  <c r="R3" i="2"/>
  <c r="Q3" i="2"/>
  <c r="P3" i="2"/>
  <c r="O3" i="2"/>
  <c r="N3" i="2"/>
  <c r="M3" i="2"/>
  <c r="L3" i="2"/>
  <c r="K3" i="2"/>
  <c r="J3" i="2"/>
  <c r="I3" i="2"/>
  <c r="H3" i="2"/>
  <c r="G3" i="2"/>
  <c r="F3" i="2"/>
  <c r="E3" i="2"/>
  <c r="D3" i="2"/>
  <c r="C3" i="2"/>
  <c r="B3" i="2"/>
  <c r="V2" i="2"/>
  <c r="U2" i="2"/>
  <c r="T2" i="2"/>
  <c r="S2" i="2"/>
  <c r="R2" i="2"/>
  <c r="Q2" i="2"/>
  <c r="P2" i="2"/>
  <c r="O2" i="2"/>
  <c r="N2" i="2"/>
  <c r="M2" i="2"/>
  <c r="L2" i="2"/>
  <c r="K2" i="2"/>
  <c r="J2" i="2"/>
  <c r="I2" i="2"/>
  <c r="H2" i="2"/>
  <c r="G2" i="2"/>
  <c r="F2" i="2"/>
  <c r="E2" i="2"/>
  <c r="D2" i="2"/>
  <c r="C2" i="2"/>
  <c r="B2" i="2"/>
</calcChain>
</file>

<file path=xl/sharedStrings.xml><?xml version="1.0" encoding="utf-8"?>
<sst xmlns="http://schemas.openxmlformats.org/spreadsheetml/2006/main" count="652" uniqueCount="238">
  <si>
    <t>New Version January 2023</t>
  </si>
  <si>
    <t>Do not change the format of the Acquisitions or Samples tab.Other tabs can be added and edited as needed.</t>
  </si>
  <si>
    <t>When you save a sheet from bluesky, it will only contain the Bar and Acquisitions tab, with no instructions, so save this file somewhere for your reference</t>
  </si>
  <si>
    <t>It is fine to just produce a sheet yourself with only these sheets and no data validation, and you are encouraged to do that if you are having problems</t>
  </si>
  <si>
    <t>TEST your bar ahead of beamtime by using the "rsoxs_plans" package https://github.com/NSLS-II-SST/rsoxs_scans - which includes the most up to date spreadsheet sample and the same code which will be used at the beamline</t>
  </si>
  <si>
    <t>accurate time estimates and breakdowns for each acquisition can be obtained using this package.</t>
  </si>
  <si>
    <t>Instructions - READ CAREFULLY</t>
  </si>
  <si>
    <t>visit https://wiki-nsls2.bnl.gov/beamline7ID1/index.php?title=RSoXS_Acquisitions to see detailed instructions if needed</t>
  </si>
  <si>
    <t>1.) Enter all sample info in the "Bar" tab - be as thurough as you are able and enter values for ALL bold columns.  This information will follow the sample data, and will make analysis easier!</t>
  </si>
  <si>
    <t>2.) Enter acquisitions in the "Acquisitions" tab, data validation is in place so you must chose a sample which you listed in the Bar tab and valid configurations and plans</t>
  </si>
  <si>
    <t>Information about possible acquisitions and arguments are given in this template and on the wiki</t>
  </si>
  <si>
    <t>Parameter/ Index</t>
  </si>
  <si>
    <t>bar_name</t>
  </si>
  <si>
    <t>sample_id</t>
  </si>
  <si>
    <t>sample_name</t>
  </si>
  <si>
    <t>project_name</t>
  </si>
  <si>
    <t>institution</t>
  </si>
  <si>
    <t>proposal_id</t>
  </si>
  <si>
    <t>bar_spot</t>
  </si>
  <si>
    <t>front</t>
  </si>
  <si>
    <t>grazing</t>
  </si>
  <si>
    <t>angle</t>
  </si>
  <si>
    <t>height</t>
  </si>
  <si>
    <t>sample_desc</t>
  </si>
  <si>
    <t>project_desc</t>
  </si>
  <si>
    <t>sample_priority</t>
  </si>
  <si>
    <t>notes</t>
  </si>
  <si>
    <t>sample_set</t>
  </si>
  <si>
    <t>components</t>
  </si>
  <si>
    <t>composition</t>
  </si>
  <si>
    <t>thickness</t>
  </si>
  <si>
    <t>density</t>
  </si>
  <si>
    <t>sample_date</t>
  </si>
  <si>
    <t>Description</t>
  </si>
  <si>
    <t>Rules</t>
  </si>
  <si>
    <t>Example</t>
  </si>
  <si>
    <t>Notes</t>
  </si>
  <si>
    <t>testbar</t>
  </si>
  <si>
    <t>p_1</t>
  </si>
  <si>
    <t>p3ht</t>
  </si>
  <si>
    <t>testing</t>
  </si>
  <si>
    <t>NIST</t>
  </si>
  <si>
    <t>1A</t>
  </si>
  <si>
    <t>something about the sample</t>
  </si>
  <si>
    <t>I'm doing science</t>
  </si>
  <si>
    <t>I'd like to start by calling into question the whole concept of a polymer.  What do we really know about these things??</t>
  </si>
  <si>
    <t>opvs</t>
  </si>
  <si>
    <t>C1234H342O2F65</t>
  </si>
  <si>
    <t>p_2</t>
  </si>
  <si>
    <t>pcbm</t>
  </si>
  <si>
    <t>2B</t>
  </si>
  <si>
    <t>soemthing special about this samples</t>
  </si>
  <si>
    <t>do a carbon scan at a bunch of different energies</t>
  </si>
  <si>
    <t>C60</t>
  </si>
  <si>
    <t>configuration</t>
  </si>
  <si>
    <t>type</t>
  </si>
  <si>
    <t>priority</t>
  </si>
  <si>
    <t>edge</t>
  </si>
  <si>
    <t>ratios</t>
  </si>
  <si>
    <t>frames</t>
  </si>
  <si>
    <t>repeats</t>
  </si>
  <si>
    <t>speed</t>
  </si>
  <si>
    <t>cycles</t>
  </si>
  <si>
    <t>diameter</t>
  </si>
  <si>
    <t>spiral_step</t>
  </si>
  <si>
    <t>pol_mode</t>
  </si>
  <si>
    <t>polarizations</t>
  </si>
  <si>
    <t>angles</t>
  </si>
  <si>
    <t>exposure_time</t>
  </si>
  <si>
    <t>grating</t>
  </si>
  <si>
    <t>diode_range</t>
  </si>
  <si>
    <t>group</t>
  </si>
  <si>
    <t>slack_message_start</t>
  </si>
  <si>
    <t>slack_message_end</t>
  </si>
  <si>
    <t>SAXS</t>
  </si>
  <si>
    <t>rsoxs</t>
  </si>
  <si>
    <t>c</t>
  </si>
  <si>
    <t>WAXS</t>
  </si>
  <si>
    <t>nexafs</t>
  </si>
  <si>
    <t>spiral</t>
  </si>
  <si>
    <t>f</t>
  </si>
  <si>
    <t>SAXSNEXAFS</t>
  </si>
  <si>
    <t>normal</t>
  </si>
  <si>
    <t>fast</t>
  </si>
  <si>
    <t>n</t>
  </si>
  <si>
    <t>o</t>
  </si>
  <si>
    <t>120,150,180,300</t>
  </si>
  <si>
    <t>1,5,1</t>
  </si>
  <si>
    <t>sample</t>
  </si>
  <si>
    <t>20,40,55,70,90</t>
  </si>
  <si>
    <t>lab</t>
  </si>
  <si>
    <t>[20,40,55,70,90]</t>
  </si>
  <si>
    <t>Carbon</t>
  </si>
  <si>
    <t>high</t>
  </si>
  <si>
    <t>diodeRangeTest</t>
  </si>
  <si>
    <t>low</t>
  </si>
  <si>
    <t>none</t>
  </si>
  <si>
    <t>[270,280,290,400]</t>
  </si>
  <si>
    <t>[2,1,10]</t>
  </si>
  <si>
    <t>(2,1,10)</t>
  </si>
  <si>
    <t>[0,90,-1]</t>
  </si>
  <si>
    <t>[0,20,50,80]</t>
  </si>
  <si>
    <t>[1,('less than',280),5]</t>
  </si>
  <si>
    <t>SAXS_liquid</t>
  </si>
  <si>
    <t>0,90</t>
  </si>
  <si>
    <t>WAXS_liquid</t>
  </si>
  <si>
    <t>groupA</t>
  </si>
  <si>
    <t xml:space="preserve">Sheet Rules and Metadata </t>
  </si>
  <si>
    <t>Users should not modify this sheet</t>
  </si>
  <si>
    <t>Sheet</t>
  </si>
  <si>
    <t>Parameter</t>
  </si>
  <si>
    <t>Bar</t>
  </si>
  <si>
    <t>REQUIRED
unique name for this bar</t>
  </si>
  <si>
    <t xml:space="preserve"> all bar cells should share this exact name</t>
  </si>
  <si>
    <t xml:space="preserve">REQUIRED
unique identifier for the sample. </t>
  </si>
  <si>
    <t xml:space="preserve"> Must match any physical sample labels</t>
  </si>
  <si>
    <t>EG01</t>
  </si>
  <si>
    <t>this is what will be referenced in the acquisitions, so keep it simple</t>
  </si>
  <si>
    <t>REQUIRED
will be in file name (readable by whoever is loading and measuring samples)</t>
  </si>
  <si>
    <t>plain english is encouraged</t>
  </si>
  <si>
    <t>P3HT-AN-120C</t>
  </si>
  <si>
    <t>REQUIRED
folder name for data
The largest degree of sample classification</t>
  </si>
  <si>
    <t>any characters allowed on a linux filesystem</t>
  </si>
  <si>
    <t>NEXAFS or RSoXS or OPVs</t>
  </si>
  <si>
    <t xml:space="preserve">REQUIRED
Short abbreviation of your institution that will be added to folder names.  </t>
  </si>
  <si>
    <t>Be consistent across all beamtimes</t>
  </si>
  <si>
    <t>NIST or NCSU or UPENN</t>
  </si>
  <si>
    <t>REQUIRED
6 digit proposal for this measurement.  This must match the approved proposal for this beamtime. General user proposals generally begin with GU- and contain 6 digits.</t>
  </si>
  <si>
    <t>Only the 6 digit number</t>
  </si>
  <si>
    <t>REQUIRED
Where on the bar you loaded the sample 
rows 1-27
Column A-D.
This will be used during alignment, so be careful!</t>
  </si>
  <si>
    <t>be consistent see wiki for orientation help</t>
  </si>
  <si>
    <t>1A OR 12CD OR third sample from top, blue and shiny</t>
  </si>
  <si>
    <t>program will present you with this when you are identifying the samples in an image</t>
  </si>
  <si>
    <t>REQUIRED
Is the sample mounted on the flat side of the bar (front)?</t>
  </si>
  <si>
    <t>TRUE OR FALSE</t>
  </si>
  <si>
    <t xml:space="preserve">REQUIRED
Is the sample going to stop X-rays from penetrating? It is very important to indicate this as all calculations of angle will depend on this.  </t>
  </si>
  <si>
    <t>TRUE or FALSE</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</si>
  <si>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</si>
  <si>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 xml:space="preserve">REQUIRED
Incident angle where you want to collect data by default. This parameter is overwritten by acquisition plans that specify specific angles or angle ranges. </t>
  </si>
  <si>
    <t>(transmission) 0 degrees = normal incidence, while 20 = 20 degrees from normal incidence, -20 - 20 degrees in the other direction from normal incidence.</t>
  </si>
  <si>
    <t>(transmission) -180 (from back of sample)
(grazing) 20 (20 degrees from grazing)</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</si>
  <si>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</si>
  <si>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</si>
  <si>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</si>
  <si>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</si>
  <si>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</si>
  <si>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full text description of your sample.  This will all be searchable in the database</t>
  </si>
  <si>
    <t xml:space="preserve"> </t>
  </si>
  <si>
    <t>Extra information about the project</t>
  </si>
  <si>
    <t>study of x effect on y</t>
  </si>
  <si>
    <t>0 - critical 
100-optional
This can be used for organizing the acquisition order of the bar</t>
  </si>
  <si>
    <t>number between 0 and 100</t>
  </si>
  <si>
    <t>optional sorting method for queue creation</t>
  </si>
  <si>
    <t>Any information about the scans.  Enter all Acquisitions in the Acquisitions tab, but you can describe in words what you are trying to measure here.  Anything entered here will be searchable later in the database</t>
  </si>
  <si>
    <t>this is a nice place to explain in english what scans you want to run, which can later be translated into the acquisition tab</t>
  </si>
  <si>
    <t>optional sub-project grouping can help to sort data</t>
  </si>
  <si>
    <t>optional list of components</t>
  </si>
  <si>
    <t>useful for seaching for similar samples taken previously</t>
  </si>
  <si>
    <t>optional quantitative componsition, such as chemical formula for NEXAFS analysis</t>
  </si>
  <si>
    <t>can be imported directly in QANT for Kramers Kronig</t>
  </si>
  <si>
    <t>optional Thickness of sample (nm) for absorption quantification</t>
  </si>
  <si>
    <t>optional density of sample for absorption quantification</t>
  </si>
  <si>
    <t>optional date when sample was created</t>
  </si>
  <si>
    <t>Acquisitions</t>
  </si>
  <si>
    <t>Must exactly match a sample_id from the Bar sheet</t>
  </si>
  <si>
    <t>Measurement Configuration</t>
  </si>
  <si>
    <t>Choose from WAXSNEXAFS, WAXS, SAXS, SAXSNEXAFS, SAXS_liquid, WAXS_liquid</t>
  </si>
  <si>
    <t>Determines which detector is used / slits</t>
  </si>
  <si>
    <t>Type of measurement</t>
  </si>
  <si>
    <t>Choose from RSoXS, NEXAFS, Spiral</t>
  </si>
  <si>
    <t>Spiral</t>
  </si>
  <si>
    <t xml:space="preserve">Depending on the value of this cell, unnecessary acquisition parameters will be greyed out and locked. </t>
  </si>
  <si>
    <t>Determines which order scans will be run, lowest value first.</t>
  </si>
  <si>
    <t>Must be an integer from 1 to 100</t>
  </si>
  <si>
    <t>Normal way to sort queue steps</t>
  </si>
  <si>
    <t>Which elemental edge or energy ranges you wish to scan.</t>
  </si>
  <si>
    <t>Must match an entry in the lookup table (see Notes), OR be a single energy OR be a list of energies within hard brackets</t>
  </si>
  <si>
    <t>carbon OR 285 OR [270,280,290,400]</t>
  </si>
  <si>
    <t>Current Lookup table entries are given here [LINK]</t>
  </si>
  <si>
    <t>the ratio of resolution / speed between the different regions defined by the "edge" parameter</t>
  </si>
  <si>
    <t>must match the number of regions defined by ratios. (length of ratios -1)  for built in ratio tables, look up the length needed</t>
  </si>
  <si>
    <t xml:space="preserve">5,1,5 -&gt; go through the first and last region 5 times as fast (NEXAFS) or have the energy steps 5 times more spread out (RSoXS) than the central region </t>
  </si>
  <si>
    <t>How many steps you want per energy scan</t>
  </si>
  <si>
    <t>this is only a estimate, the threshold energies will always be favored.  See the examples in the jupyter notebook, and run dry runs there to see actual numbers of exposures and experimental times</t>
  </si>
  <si>
    <t>short</t>
  </si>
  <si>
    <t>default 'full' which is 112 images</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</si>
  <si>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</si>
  <si>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</si>
  <si>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</si>
  <si>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</si>
  <si>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</si>
  <si>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</si>
  <si>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any non negative integer</t>
  </si>
  <si>
    <t>0 -&gt; no sweeping back down</t>
  </si>
  <si>
    <t>diameter in mm of spiral scan extent</t>
  </si>
  <si>
    <t>1.5</t>
  </si>
  <si>
    <t>step size for a spiral scan</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</si>
  <si>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</si>
  <si>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</si>
  <si>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</si>
  <si>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</si>
  <si>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</si>
  <si>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</si>
  <si>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20,30,55,70,90</t>
  </si>
  <si>
    <t>angles for rotation of the sample about the vertical axis</t>
  </si>
  <si>
    <t>number or list of numbers to take scans</t>
  </si>
  <si>
    <t>exposure time(s) in seconds for rsoxs scans and spirals</t>
  </si>
  <si>
    <t>for rsoxs scans, a more complex nomenclature is available to define exposures for certain energy ranges. See the notebook example or the wiki</t>
  </si>
  <si>
    <t>1</t>
  </si>
  <si>
    <t>temperatures</t>
  </si>
  <si>
    <t xml:space="preserve">temperature(s) to move to between / during scans. </t>
  </si>
  <si>
    <t>repeat the scans above for each temperature.</t>
  </si>
  <si>
    <t>120</t>
  </si>
  <si>
    <t>ONLY used with the TEM holder - not valid for normal sample bar</t>
  </si>
  <si>
    <t>temp ramp speed</t>
  </si>
  <si>
    <t>the temperature ramp speed deg C / min</t>
  </si>
  <si>
    <t xml:space="preserve"> 0.1 - 100 are valid speeds</t>
  </si>
  <si>
    <t>10</t>
  </si>
  <si>
    <t>wait at temperature</t>
  </si>
  <si>
    <t>wait for the temperature to reach the setpoint before starting the scans or not</t>
  </si>
  <si>
    <t>True/False</t>
  </si>
  <si>
    <t>True</t>
  </si>
  <si>
    <t xml:space="preserve">which grating to use for measurements </t>
  </si>
  <si>
    <t>rsoxs (default), 1200, 250</t>
  </si>
  <si>
    <t>WARNING - moving gratings between measurements might result in loss of energy calibration</t>
  </si>
  <si>
    <t>high or low range for diode measurements</t>
  </si>
  <si>
    <t>high, low</t>
  </si>
  <si>
    <t>high should be used in any case where saturation might be a possibility - the majority of measurements</t>
  </si>
  <si>
    <t>a message to send to the RSoXS slack channel when this acquisition starts</t>
  </si>
  <si>
    <t xml:space="preserve">any string.  </t>
  </si>
  <si>
    <t>Hey Eliot, I'm starting this important scan now</t>
  </si>
  <si>
    <t xml:space="preserve"> Add tagging to get notifications by finding your member ID from the slack profile page and adding it like &lt;@memberid&gt;</t>
  </si>
  <si>
    <t>a message to send to the RSoXS slack channel when this acquisition is finished</t>
  </si>
  <si>
    <t>Done with this really important scan, start looking at the data!</t>
  </si>
  <si>
    <t>a filter when "run_bar" is used, to only run certain acquisitions, and ignore others</t>
  </si>
  <si>
    <t>string or number.  "all" or not specifying will mean this acquisition will run with any grouping.  Not specifying a group= in run_bar command will run all samples no matter their group</t>
  </si>
  <si>
    <t>"spirals"</t>
  </si>
  <si>
    <t>use to separate alignment scans which must all be run and analyzed before running data, or running ONLY some sub set of data.  This isn't sorting like priority, it's filtering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</si>
</sst>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0" x14ac:knownFonts="1">
    <font>
      <sz val="10"/>
      <name val="Arial"/>
      <charset val="1"/>
    </font>
    <font>
      <sz val="10"/>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35">
    <xf numFmtId="0" fontId="0" fillId="0" borderId="0" xfId="0"/>
    <xf numFmtId="0" fontId="1" fillId="0" borderId="0" xfId="0" applyFont="1"/>
    <xf numFmtId="16" fontId="1" fillId="0" borderId="0" xfId="0" applyNumberFormat="1" applyFont="1"/>
    <xf numFmtId="0" fontId="2" fillId="0" borderId="0" xfId="0" applyFont="1"/>
    <xf numFmtId="0" fontId="4" fillId="0" borderId="0" xfId="0" applyFont="1" applyAlignment="1">
      <alignment vertical="center"/>
    </xf>
    <xf numFmtId="0" fontId="5" fillId="0" borderId="0" xfId="1"/>
    <xf numFmtId="0" fontId="5"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6" fillId="0" borderId="0" xfId="0" applyFont="1"/>
    <xf numFmtId="0" fontId="0" fillId="0" borderId="0" xfId="0" applyAlignment="1">
      <alignment wrapText="1"/>
    </xf>
    <xf numFmtId="0" fontId="1" fillId="0" borderId="0" xfId="0" applyFont="1" applyAlignment="1">
      <alignment wrapText="1"/>
    </xf>
    <xf numFmtId="0" fontId="8" fillId="0" borderId="0" xfId="0" applyFont="1"/>
    <xf numFmtId="0" fontId="8" fillId="0" borderId="0" xfId="0" applyFont="1" applyAlignment="1">
      <alignment wrapText="1"/>
    </xf>
    <xf numFmtId="0" fontId="3" fillId="0" borderId="0" xfId="0" applyFont="1" applyAlignment="1">
      <alignment wrapText="1"/>
    </xf>
    <xf numFmtId="164" fontId="1" fillId="0" borderId="0" xfId="0" applyNumberFormat="1" applyFont="1"/>
    <xf numFmtId="0" fontId="1" fillId="3" borderId="0" xfId="0" applyFont="1" applyFill="1" applyAlignment="1">
      <alignment wrapText="1"/>
    </xf>
    <xf numFmtId="0" fontId="7" fillId="0" borderId="0" xfId="0" applyFont="1"/>
    <xf numFmtId="49" fontId="1" fillId="0" borderId="0" xfId="0" applyNumberFormat="1" applyFont="1" applyAlignment="1">
      <alignment wrapText="1"/>
    </xf>
    <xf numFmtId="49" fontId="3" fillId="3"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Font="1" applyFill="1" applyBorder="1" applyAlignment="1">
      <alignment horizontal="left" vertical="top" wrapText="1"/>
    </xf>
    <xf numFmtId="164" fontId="0" fillId="0" borderId="0" xfId="0" applyNumberFormat="1"/>
    <xf numFmtId="0" fontId="9" fillId="0" borderId="0" xfId="0" applyFont="1"/>
    <xf numFmtId="16" fontId="9" fillId="0" borderId="0" xfId="0" applyNumberFormat="1" applyFont="1"/>
    <xf numFmtId="49" fontId="7" fillId="4" borderId="1" xfId="0" applyNumberFormat="1" applyFont="1" applyFill="1" applyBorder="1" applyAlignment="1">
      <alignment horizontal="left" vertical="top" wrapText="1"/>
    </xf>
    <xf numFmtId="49" fontId="7" fillId="4" borderId="1" xfId="0" applyNumberFormat="1" applyFont="1" applyFill="1" applyBorder="1" applyAlignment="1">
      <alignment wrapText="1"/>
    </xf>
    <xf numFmtId="0" fontId="7" fillId="0" borderId="0" xfId="0" applyFont="1" applyAlignment="1">
      <alignment wrapText="1"/>
    </xf>
    <xf numFmtId="0" fontId="3" fillId="0" borderId="0" xfId="0" applyFont="1" applyAlignment="1">
      <alignment horizontal="center" wrapText="1"/>
    </xf>
    <xf numFmtId="0" fontId="0" fillId="0" borderId="0" xfId="0"/>
    <xf numFmtId="0" fontId="8" fillId="2" borderId="0" xfId="0" applyFont="1" applyFill="1" applyAlignment="1">
      <alignment horizontal="center"/>
    </xf>
    <xf numFmtId="0" fontId="0" fillId="0" borderId="0" xfId="0" applyAlignment="1">
      <alignment wrapText="1"/>
    </xf>
  </cellXfs>
  <cellStyles count="2">
    <cellStyle name="Hyperlink" xfId="1" builtinId="8"/>
    <cellStyle name="Normal" xfId="0" builtinId="0"/>
  </cellStyles>
  <dxfs count="13">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iki-nsls2.bnl.gov/beamline7ID1/index.php?title=RSoXS_Acquisitions" TargetMode="External"/><Relationship Id="rId1" Type="http://schemas.openxmlformats.org/officeDocument/2006/relationships/hyperlink" Target="https://github.com/NSLS-II-SST/rsoxs_sc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tabSelected="1" workbookViewId="0"/>
  </sheetViews>
  <sheetFormatPr defaultRowHeight="12.5" x14ac:dyDescent="0.25"/>
  <cols>
    <col min="1" max="1" width="171.7265625" customWidth="1"/>
  </cols>
  <sheetData>
    <row r="1" spans="1:1" x14ac:dyDescent="0.25">
      <c r="A1" s="1" t="s">
        <v>0</v>
      </c>
    </row>
    <row r="2" spans="1:1" x14ac:dyDescent="0.25">
      <c r="A2" t="s">
        <v>1</v>
      </c>
    </row>
    <row r="3" spans="1:1" x14ac:dyDescent="0.25">
      <c r="A3" t="s">
        <v>2</v>
      </c>
    </row>
    <row r="4" spans="1:1" x14ac:dyDescent="0.25">
      <c r="A4" s="1" t="s">
        <v>3</v>
      </c>
    </row>
    <row r="5" spans="1:1" x14ac:dyDescent="0.25">
      <c r="A5" s="5" t="s">
        <v>4</v>
      </c>
    </row>
    <row r="6" spans="1:1" x14ac:dyDescent="0.25">
      <c r="A6" s="1" t="s">
        <v>5</v>
      </c>
    </row>
    <row r="8" spans="1:1" x14ac:dyDescent="0.25">
      <c r="A8" s="3" t="s">
        <v>6</v>
      </c>
    </row>
    <row r="9" spans="1:1" x14ac:dyDescent="0.25">
      <c r="A9" s="5" t="s">
        <v>7</v>
      </c>
    </row>
    <row r="10" spans="1:1" x14ac:dyDescent="0.25">
      <c r="A10" s="3" t="s">
        <v>8</v>
      </c>
    </row>
    <row r="11" spans="1:1" x14ac:dyDescent="0.25">
      <c r="A11" s="1" t="s">
        <v>9</v>
      </c>
    </row>
    <row r="12" spans="1:1" x14ac:dyDescent="0.25">
      <c r="A12" s="1" t="s">
        <v>10</v>
      </c>
    </row>
  </sheetData>
  <hyperlinks>
    <hyperlink ref="A5" r:id="rId1" xr:uid="{00000000-0004-0000-0000-000000000000}"/>
    <hyperlink ref="A9" r:id="rId2" xr:uid="{00000000-0004-0000-0000-000001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572"/>
  <sheetViews>
    <sheetView zoomScale="70" zoomScaleNormal="70" workbookViewId="0">
      <pane xSplit="5" ySplit="3" topLeftCell="F4" activePane="bottomRight" state="frozen"/>
      <selection pane="topRight" activeCell="E1" sqref="E1"/>
      <selection pane="bottomLeft" activeCell="A4" sqref="A4"/>
      <selection pane="bottomRight" activeCell="I17" sqref="I17"/>
    </sheetView>
  </sheetViews>
  <sheetFormatPr defaultColWidth="8.81640625" defaultRowHeight="12.5" x14ac:dyDescent="0.25"/>
  <cols>
    <col min="1" max="1" width="13.1796875" style="1" bestFit="1" customWidth="1"/>
    <col min="2" max="2" width="18.26953125" style="1" customWidth="1"/>
    <col min="3" max="3" width="13.7265625" style="1" bestFit="1" customWidth="1"/>
    <col min="4" max="4" width="18.26953125" style="1" bestFit="1" customWidth="1"/>
    <col min="5" max="5" width="26.26953125" style="1" bestFit="1" customWidth="1"/>
    <col min="6" max="6" width="16.26953125" style="1" customWidth="1"/>
    <col min="7" max="7" width="16.1796875" style="1" customWidth="1"/>
    <col min="8" max="8" width="17.7265625" style="1" customWidth="1"/>
    <col min="9" max="9" width="10.26953125" style="1" bestFit="1" customWidth="1"/>
    <col min="10" max="10" width="38.54296875" style="1" customWidth="1"/>
    <col min="11" max="11" width="32" style="1" customWidth="1"/>
    <col min="12" max="12" width="12.7265625" style="1" bestFit="1" customWidth="1"/>
    <col min="13" max="13" width="16.1796875" style="1" bestFit="1" customWidth="1"/>
    <col min="14" max="14" width="15.453125" style="1" bestFit="1" customWidth="1"/>
    <col min="15" max="15" width="18.26953125" style="1" bestFit="1" customWidth="1"/>
    <col min="16" max="16" width="36.7265625" style="1" customWidth="1"/>
    <col min="17" max="17" width="14.1796875" style="1" bestFit="1" customWidth="1"/>
    <col min="18" max="18" width="18.54296875" style="1" customWidth="1"/>
    <col min="19" max="19" width="14.7265625" style="1" bestFit="1" customWidth="1"/>
    <col min="20" max="20" width="11.81640625" style="1" bestFit="1" customWidth="1"/>
    <col min="21" max="21" width="11.26953125" style="1" bestFit="1" customWidth="1"/>
    <col min="22" max="22" width="15.7265625" style="1" bestFit="1" customWidth="1"/>
    <col min="23" max="23" width="8.81640625" style="1" customWidth="1"/>
    <col min="24" max="16384" width="8.81640625" style="1"/>
  </cols>
  <sheetData>
    <row r="1" spans="1:22" s="17" customFormat="1" ht="25.5" customHeight="1" x14ac:dyDescent="0.25">
      <c r="A1" s="20" t="s">
        <v>11</v>
      </c>
      <c r="B1" s="21" t="s">
        <v>12</v>
      </c>
      <c r="C1" s="21" t="s">
        <v>13</v>
      </c>
      <c r="D1" s="21" t="s">
        <v>14</v>
      </c>
      <c r="E1" s="21" t="s">
        <v>15</v>
      </c>
      <c r="F1" s="21" t="s">
        <v>16</v>
      </c>
      <c r="G1" s="21" t="s">
        <v>17</v>
      </c>
      <c r="H1" s="21" t="s">
        <v>18</v>
      </c>
      <c r="I1" s="21" t="s">
        <v>19</v>
      </c>
      <c r="J1" s="21" t="s">
        <v>20</v>
      </c>
      <c r="K1" s="21" t="s">
        <v>21</v>
      </c>
      <c r="L1" s="21" t="s">
        <v>22</v>
      </c>
      <c r="M1" s="21" t="s">
        <v>23</v>
      </c>
      <c r="N1" s="21" t="s">
        <v>24</v>
      </c>
      <c r="O1" s="21" t="s">
        <v>25</v>
      </c>
      <c r="P1" s="21" t="s">
        <v>26</v>
      </c>
      <c r="Q1" s="21" t="s">
        <v>27</v>
      </c>
      <c r="R1" s="21" t="s">
        <v>28</v>
      </c>
      <c r="S1" s="21" t="s">
        <v>29</v>
      </c>
      <c r="T1" s="21" t="s">
        <v>30</v>
      </c>
      <c r="U1" s="21" t="s">
        <v>31</v>
      </c>
      <c r="V1" s="21" t="s">
        <v>32</v>
      </c>
    </row>
    <row r="2" spans="1:22" s="17" customFormat="1" ht="165.75" customHeight="1" x14ac:dyDescent="0.25">
      <c r="A2" s="20" t="s">
        <v>33</v>
      </c>
      <c r="B2" s="20" t="str">
        <f>VLOOKUP(B1,SheetRulesAndMetaData!$B7:$F28,2,FALSE)</f>
        <v>REQUIRED
unique name for this bar</v>
      </c>
      <c r="C2" s="20" t="str">
        <f>VLOOKUP(C1,SheetRulesAndMetaData!$B7:$F28,2,FALSE)</f>
        <v xml:space="preserve">REQUIRED
unique identifier for the sample. </v>
      </c>
      <c r="D2" s="20" t="str">
        <f>VLOOKUP(D1,SheetRulesAndMetaData!$B7:$F28,2,FALSE)</f>
        <v>REQUIRED
will be in file name (readable by whoever is loading and measuring samples)</v>
      </c>
      <c r="E2" s="20" t="str">
        <f>VLOOKUP(E1,SheetRulesAndMetaData!$B7:$F28,2,FALSE)</f>
        <v>REQUIRED
folder name for data
The largest degree of sample classification</v>
      </c>
      <c r="F2" s="20" t="str">
        <f>VLOOKUP(F1,SheetRulesAndMetaData!$B7:$F28,2,FALSE)</f>
        <v xml:space="preserve">REQUIRED
Short abbreviation of your institution that will be added to folder names.  </v>
      </c>
      <c r="G2" s="20" t="str">
        <f>VLOOKUP(G1,SheetRulesAndMetaData!$B7:$F28,2,FALSE)</f>
        <v>REQUIRED
6 digit proposal for this measurement.  This must match the approved proposal for this beamtime. General user proposals generally begin with GU- and contain 6 digits.</v>
      </c>
      <c r="H2" s="20" t="str">
        <f>VLOOKUP(H1,SheetRulesAndMetaData!$B7:$F28,2,FALSE)</f>
        <v>REQUIRED
Where on the bar you loaded the sample 
rows 1-27
Column A-D.
This will be used during alignment, so be careful!</v>
      </c>
      <c r="I2" s="20" t="str">
        <f>VLOOKUP(I1,SheetRulesAndMetaData!$B7:$F28,2,FALSE)</f>
        <v>REQUIRED
Is the sample mounted on the flat side of the bar (front)?</v>
      </c>
      <c r="J2" s="20" t="str">
        <f>VLOOKUP(J1,SheetRulesAndMetaData!$B7:$F28,2,FALSE)</f>
        <v xml:space="preserve">REQUIRED
Is the sample going to stop X-rays from penetrating? It is very important to indicate this as all calculations of angle will depend on this.  </v>
      </c>
      <c r="K2" s="20" t="str">
        <f>VLOOKUP(K1,SheetRulesAndMetaData!$B7:$F28,2,FALSE)</f>
        <v xml:space="preserve">REQUIRED
Incident angle where you want to collect data by default. This parameter is overwritten by acquisition plans that specify specific angles or angle ranges. </v>
      </c>
      <c r="L2" s="20" t="str">
        <f>VLOOKUP(L1,SheetRulesAndMetaData!$B7:$F28,2,FALSE)</f>
        <v>REQUIRED
Distance from the surface of the sample bar to the top of the sample.</v>
      </c>
      <c r="M2" s="20" t="str">
        <f>VLOOKUP(M1,SheetRulesAndMetaData!$B7:$F28,2,FALSE)</f>
        <v>full text description of your sample.  This will all be searchable in the database</v>
      </c>
      <c r="N2" s="20" t="str">
        <f>VLOOKUP(N1,SheetRulesAndMetaData!$B7:$F28,2,FALSE)</f>
        <v>Extra information about the project</v>
      </c>
      <c r="O2" s="20" t="str">
        <f>VLOOKUP(O1,SheetRulesAndMetaData!$B7:$F28,2,FALSE)</f>
        <v>0 - critical 
100-optional
This can be used for organizing the acquisition order of the bar</v>
      </c>
      <c r="P2" s="20" t="str">
        <f>VLOOKUP(P1,SheetRulesAndMetaData!$B7:$F28,2,FALSE)</f>
        <v>Any information about the scans.  Enter all Acquisitions in the Acquisitions tab, but you can describe in words what you are trying to measure here.  Anything entered here will be searchable later in the database</v>
      </c>
      <c r="Q2" s="20" t="str">
        <f>VLOOKUP(Q1,SheetRulesAndMetaData!$B7:$F28,2,FALSE)</f>
        <v>optional sub-project grouping can help to sort data</v>
      </c>
      <c r="R2" s="20" t="str">
        <f>VLOOKUP(R1,SheetRulesAndMetaData!$B7:$F28,2,FALSE)</f>
        <v>optional list of components</v>
      </c>
      <c r="S2" s="20" t="str">
        <f>VLOOKUP(S1,SheetRulesAndMetaData!$B7:$F28,2,FALSE)</f>
        <v>optional quantitative componsition, such as chemical formula for NEXAFS analysis</v>
      </c>
      <c r="T2" s="20" t="str">
        <f>VLOOKUP(T1,SheetRulesAndMetaData!$B7:$F28,2,FALSE)</f>
        <v>optional Thickness of sample (nm) for absorption quantification</v>
      </c>
      <c r="U2" s="20" t="str">
        <f>VLOOKUP(U1,SheetRulesAndMetaData!$B7:$F28,2,FALSE)</f>
        <v>optional density of sample for absorption quantification</v>
      </c>
      <c r="V2" s="20" t="str">
        <f>VLOOKUP(V1,SheetRulesAndMetaData!$B7:$F28,2,FALSE)</f>
        <v>optional date when sample was created</v>
      </c>
    </row>
    <row r="3" spans="1:22" s="17" customFormat="1" ht="63.75" customHeight="1" x14ac:dyDescent="0.25">
      <c r="A3" s="20" t="s">
        <v>34</v>
      </c>
      <c r="B3" s="21" t="str">
        <f>VLOOKUP(B1,SheetRulesAndMetaData!$B7:$F28,3,FALSE)</f>
        <v xml:space="preserve"> all bar cells should share this exact name</v>
      </c>
      <c r="C3" s="21" t="str">
        <f>VLOOKUP(C1,SheetRulesAndMetaData!$B7:$F28,3,FALSE)</f>
        <v xml:space="preserve"> Must match any physical sample labels</v>
      </c>
      <c r="D3" s="21" t="str">
        <f>VLOOKUP(D1,SheetRulesAndMetaData!$B7:$F28,3,FALSE)</f>
        <v>plain english is encouraged</v>
      </c>
      <c r="E3" s="21" t="str">
        <f>VLOOKUP(E1,SheetRulesAndMetaData!$B7:$F28,3,FALSE)</f>
        <v>any characters allowed on a linux filesystem</v>
      </c>
      <c r="F3" s="21" t="str">
        <f>VLOOKUP(F1,SheetRulesAndMetaData!$B7:$F28,3,FALSE)</f>
        <v>Be consistent across all beamtimes</v>
      </c>
      <c r="G3" s="21" t="str">
        <f>VLOOKUP(G1,SheetRulesAndMetaData!$B7:$F28,3,FALSE)</f>
        <v>Only the 6 digit number</v>
      </c>
      <c r="H3" s="21" t="str">
        <f>VLOOKUP(H1,SheetRulesAndMetaData!$B7:$F28,3,FALSE)</f>
        <v>be consistent see wiki for orientation help</v>
      </c>
      <c r="I3" s="21" t="str">
        <f>VLOOKUP(I1,SheetRulesAndMetaData!$B7:$F28,3,FALSE)</f>
        <v>TRUE OR FALSE</v>
      </c>
      <c r="J3" s="21" t="str">
        <f>VLOOKUP(J1,SheetRulesAndMetaData!$B7:$F28,3,FALSE)</f>
        <v>TRUE or FALSE</v>
      </c>
      <c r="K3" s="21" t="str">
        <f>VLOOKUP(K1,SheetRulesAndMetaData!$B7:$F28,3,FALSE)</f>
        <v>(transmission) 0 degrees = normal incidence, while 20 = 20 degrees from normal incidence, -20 - 20 degrees in the other direction from normal incidence.</v>
      </c>
      <c r="L3" s="21" t="str">
        <f>VLOOKUP(L1,SheetRulesAndMetaData!$B7:$F28,3,FALSE)</f>
        <v>Value in mm.</v>
      </c>
      <c r="M3" s="21" t="str">
        <f>VLOOKUP(M1,SheetRulesAndMetaData!$B7:$F28,3,FALSE)</f>
        <v xml:space="preserve"> </v>
      </c>
      <c r="N3" s="21" t="str">
        <f>VLOOKUP(N1,SheetRulesAndMetaData!$B7:$F28,3,FALSE)</f>
        <v xml:space="preserve"> </v>
      </c>
      <c r="O3" s="21" t="str">
        <f>VLOOKUP(O1,SheetRulesAndMetaData!$B7:$F28,3,FALSE)</f>
        <v>number between 0 and 100</v>
      </c>
      <c r="P3" s="21" t="str">
        <f>VLOOKUP(P1,SheetRulesAndMetaData!$B7:$F28,3,FALSE)</f>
        <v xml:space="preserve"> </v>
      </c>
      <c r="Q3" s="21" t="str">
        <f>VLOOKUP(Q1,SheetRulesAndMetaData!$B7:$F28,3,FALSE)</f>
        <v xml:space="preserve"> </v>
      </c>
      <c r="R3" s="21" t="str">
        <f>VLOOKUP(R1,SheetRulesAndMetaData!$B7:$F28,3,FALSE)</f>
        <v xml:space="preserve"> </v>
      </c>
      <c r="S3" s="21" t="str">
        <f>VLOOKUP(S1,SheetRulesAndMetaData!$B7:$F28,3,FALSE)</f>
        <v xml:space="preserve"> </v>
      </c>
      <c r="T3" s="21" t="str">
        <f>VLOOKUP(T1,SheetRulesAndMetaData!$B7:$F28,3,FALSE)</f>
        <v xml:space="preserve"> </v>
      </c>
      <c r="U3" s="21" t="str">
        <f>VLOOKUP(U1,SheetRulesAndMetaData!$B7:$F28,3,FALSE)</f>
        <v xml:space="preserve"> </v>
      </c>
      <c r="V3" s="21" t="str">
        <f>VLOOKUP(V1,SheetRulesAndMetaData!$B7:$F28,3,FALSE)</f>
        <v xml:space="preserve"> </v>
      </c>
    </row>
    <row r="4" spans="1:22" s="17" customFormat="1" ht="51" customHeight="1" x14ac:dyDescent="0.25">
      <c r="A4" s="20" t="s">
        <v>35</v>
      </c>
      <c r="B4" s="21" t="str">
        <f>VLOOKUP(B1,SheetRulesAndMetaData!$B7:$F28,4,FALSE)</f>
        <v>testbar</v>
      </c>
      <c r="C4" s="21" t="str">
        <f>VLOOKUP(C1,SheetRulesAndMetaData!$B7:$F28,4,FALSE)</f>
        <v>EG01</v>
      </c>
      <c r="D4" s="21" t="str">
        <f>VLOOKUP(D1,SheetRulesAndMetaData!$B7:$F28,4,FALSE)</f>
        <v>P3HT-AN-120C</v>
      </c>
      <c r="E4" s="21" t="str">
        <f>VLOOKUP(E1,SheetRulesAndMetaData!$B7:$F28,4,FALSE)</f>
        <v>NEXAFS or RSoXS or OPVs</v>
      </c>
      <c r="F4" s="21" t="str">
        <f>VLOOKUP(F1,SheetRulesAndMetaData!$B7:$F28,4,FALSE)</f>
        <v>NIST or NCSU or UPENN</v>
      </c>
      <c r="G4" s="21">
        <f>VLOOKUP(G1,SheetRulesAndMetaData!$B7:$F28,4,FALSE)</f>
        <v>310704</v>
      </c>
      <c r="H4" s="21" t="str">
        <f>VLOOKUP(H1,SheetRulesAndMetaData!$B7:$F28,4,FALSE)</f>
        <v>1A OR 12CD OR third sample from top, blue and shiny</v>
      </c>
      <c r="I4" s="21" t="b">
        <f>VLOOKUP(I1,SheetRulesAndMetaData!$B7:$F28,4,FALSE)</f>
        <v>1</v>
      </c>
      <c r="J4" s="21" t="b">
        <f>VLOOKUP(J1,SheetRulesAndMetaData!$B7:$F28,4,FALSE)</f>
        <v>0</v>
      </c>
      <c r="K4" s="21" t="str">
        <f>VLOOKUP(K1,SheetRulesAndMetaData!$B7:$F28,4,FALSE)</f>
        <v>(transmission) -180 (from back of sample)
(grazing) 20 (20 degrees from grazing)</v>
      </c>
      <c r="L4" s="21" t="str">
        <f>VLOOKUP(L1,SheetRulesAndMetaData!$B7:$F28,4,FALSE)</f>
        <v>0.25 mm</v>
      </c>
      <c r="M4" s="21" t="str">
        <f>VLOOKUP(M1,SheetRulesAndMetaData!$B7:$F28,4,FALSE)</f>
        <v>something about the sample</v>
      </c>
      <c r="N4" s="21" t="str">
        <f>VLOOKUP(N1,SheetRulesAndMetaData!$B7:$F28,4,FALSE)</f>
        <v>study of x effect on y</v>
      </c>
      <c r="O4" s="21">
        <f>VLOOKUP(O1,SheetRulesAndMetaData!$B7:$F28,4,FALSE)</f>
        <v>1</v>
      </c>
      <c r="P4" s="21">
        <f>VLOOKUP(P1,SheetRulesAndMetaData!$B7:$F28,4,FALSE)</f>
        <v>0</v>
      </c>
      <c r="Q4" s="21" t="str">
        <f>VLOOKUP(Q1,SheetRulesAndMetaData!$B7:$F28,4,FALSE)</f>
        <v>opvs</v>
      </c>
      <c r="R4" s="21" t="str">
        <f>VLOOKUP(R1,SheetRulesAndMetaData!$B7:$F28,4,FALSE)</f>
        <v>p3ht</v>
      </c>
      <c r="S4" s="21" t="str">
        <f>VLOOKUP(S1,SheetRulesAndMetaData!$B7:$F28,4,FALSE)</f>
        <v>C1234H342O2F65</v>
      </c>
      <c r="T4" s="21">
        <f>VLOOKUP(T1,SheetRulesAndMetaData!$B7:$F28,4,FALSE)</f>
        <v>0</v>
      </c>
      <c r="U4" s="21">
        <f>VLOOKUP(U1,SheetRulesAndMetaData!$B7:$F28,4,FALSE)</f>
        <v>0</v>
      </c>
      <c r="V4" s="21">
        <f>VLOOKUP(V1,SheetRulesAndMetaData!$B7:$F28,4,FALSE)</f>
        <v>0</v>
      </c>
    </row>
    <row r="5" spans="1:22" s="17" customFormat="1" ht="102" customHeight="1" x14ac:dyDescent="0.25">
      <c r="A5" s="20" t="s">
        <v>36</v>
      </c>
      <c r="B5" s="21">
        <f>VLOOKUP(B1,SheetRulesAndMetaData!$B7:$F28,5,FALSE)</f>
        <v>0</v>
      </c>
      <c r="C5" s="21" t="str">
        <f>VLOOKUP(C1,SheetRulesAndMetaData!$B7:$F28,5,FALSE)</f>
        <v>this is what will be referenced in the acquisitions, so keep it simple</v>
      </c>
      <c r="D5" s="21">
        <f>VLOOKUP(D1,SheetRulesAndMetaData!$B7:$F28,5,FALSE)</f>
        <v>0</v>
      </c>
      <c r="E5" s="21">
        <f>VLOOKUP(E1,SheetRulesAndMetaData!$B7:$F28,5,FALSE)</f>
        <v>0</v>
      </c>
      <c r="F5" s="21">
        <f>VLOOKUP(F1,SheetRulesAndMetaData!$B7:$F28,5,FALSE)</f>
        <v>0</v>
      </c>
      <c r="G5" s="21">
        <f>VLOOKUP(G1,SheetRulesAndMetaData!$B7:$F28,5,FALSE)</f>
        <v>0</v>
      </c>
      <c r="H5" s="21" t="str">
        <f>VLOOKUP(H1,SheetRulesAndMetaData!$B7:$F28,5,FALSE)</f>
        <v>program will present you with this when you are identifying the samples in an image</v>
      </c>
      <c r="I5" s="21">
        <f>VLOOKUP(I1,SheetRulesAndMetaData!$B7:$F28,5,FALSE)</f>
        <v>0</v>
      </c>
      <c r="J5" s="21"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1"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1" t="str">
        <f>VLOOKUP(L1,SheetRulesAndMetaData!$B7:$F28,5,FALSE)</f>
        <v>Si Wafers are usually 250 microns thick (0.25 mm)</v>
      </c>
      <c r="M5" s="21">
        <f>VLOOKUP(M1,SheetRulesAndMetaData!$B7:$F28,5,FALSE)</f>
        <v>0</v>
      </c>
      <c r="N5" s="21">
        <f>VLOOKUP(N1,SheetRulesAndMetaData!$B7:$F28,5,FALSE)</f>
        <v>0</v>
      </c>
      <c r="O5" s="21" t="str">
        <f>VLOOKUP(O1,SheetRulesAndMetaData!$B7:$F28,5,FALSE)</f>
        <v>optional sorting method for queue creation</v>
      </c>
      <c r="P5" s="21" t="str">
        <f>VLOOKUP(P1,SheetRulesAndMetaData!$B7:$F28,5,FALSE)</f>
        <v>this is a nice place to explain in english what scans you want to run, which can later be translated into the acquisition tab</v>
      </c>
      <c r="Q5" s="21">
        <f>VLOOKUP(Q1,SheetRulesAndMetaData!$B7:$F28,5,FALSE)</f>
        <v>0</v>
      </c>
      <c r="R5" s="21" t="str">
        <f>VLOOKUP(R1,SheetRulesAndMetaData!$B7:$F28,5,FALSE)</f>
        <v>useful for seaching for similar samples taken previously</v>
      </c>
      <c r="S5" s="21" t="str">
        <f>VLOOKUP(S1,SheetRulesAndMetaData!$B7:$F28,5,FALSE)</f>
        <v>can be imported directly in QANT for Kramers Kronig</v>
      </c>
      <c r="T5" s="21">
        <f>VLOOKUP(T1,SheetRulesAndMetaData!$B7:$F28,5,FALSE)</f>
        <v>0</v>
      </c>
      <c r="U5" s="21" t="str">
        <f>VLOOKUP(U1,SheetRulesAndMetaData!$B7:$F28,5,FALSE)</f>
        <v>can be imported directly in QANT for Kramers Kronig</v>
      </c>
      <c r="V5" s="21">
        <f>VLOOKUP(V1,SheetRulesAndMetaData!$B7:$F28,5,FALSE)</f>
        <v>0</v>
      </c>
    </row>
    <row r="6" spans="1:22" x14ac:dyDescent="0.25">
      <c r="A6" s="1">
        <v>1</v>
      </c>
      <c r="B6" s="25" t="s">
        <v>37</v>
      </c>
      <c r="C6" s="1" t="s">
        <v>38</v>
      </c>
      <c r="D6" s="1" t="s">
        <v>39</v>
      </c>
      <c r="E6" s="1" t="s">
        <v>40</v>
      </c>
      <c r="F6" s="1" t="s">
        <v>41</v>
      </c>
      <c r="G6" s="26">
        <v>310704</v>
      </c>
      <c r="H6" s="1" t="s">
        <v>42</v>
      </c>
      <c r="I6" s="26" t="b">
        <v>1</v>
      </c>
      <c r="J6" s="26" t="b">
        <v>0</v>
      </c>
      <c r="K6" s="26">
        <v>180</v>
      </c>
      <c r="L6" s="26">
        <v>0.25</v>
      </c>
      <c r="M6" s="1" t="s">
        <v>43</v>
      </c>
      <c r="N6" s="1" t="s">
        <v>44</v>
      </c>
      <c r="O6" s="1">
        <v>1</v>
      </c>
      <c r="P6" s="1" t="s">
        <v>45</v>
      </c>
      <c r="Q6" s="1" t="s">
        <v>46</v>
      </c>
      <c r="R6" s="1" t="s">
        <v>39</v>
      </c>
      <c r="S6" s="1" t="s">
        <v>47</v>
      </c>
      <c r="T6" s="26">
        <v>125</v>
      </c>
      <c r="U6">
        <v>1.2</v>
      </c>
      <c r="V6" s="27">
        <f ca="1">TODAY()</f>
        <v>44935</v>
      </c>
    </row>
    <row r="7" spans="1:22" x14ac:dyDescent="0.25">
      <c r="A7" s="1">
        <v>2</v>
      </c>
      <c r="B7" s="25" t="s">
        <v>37</v>
      </c>
      <c r="C7" s="1" t="s">
        <v>48</v>
      </c>
      <c r="D7" s="1" t="s">
        <v>49</v>
      </c>
      <c r="E7" s="1" t="s">
        <v>40</v>
      </c>
      <c r="F7" s="1" t="s">
        <v>41</v>
      </c>
      <c r="G7" s="26">
        <v>310704</v>
      </c>
      <c r="H7" s="1" t="s">
        <v>50</v>
      </c>
      <c r="I7" s="26" t="b">
        <v>1</v>
      </c>
      <c r="J7" s="26" t="b">
        <v>1</v>
      </c>
      <c r="K7" s="26">
        <v>20</v>
      </c>
      <c r="L7" s="26">
        <v>0.25</v>
      </c>
      <c r="M7" s="1" t="s">
        <v>51</v>
      </c>
      <c r="N7" s="1" t="s">
        <v>44</v>
      </c>
      <c r="O7" s="1">
        <v>2</v>
      </c>
      <c r="P7" s="1" t="s">
        <v>52</v>
      </c>
      <c r="Q7" s="1" t="s">
        <v>46</v>
      </c>
      <c r="R7" s="1" t="s">
        <v>49</v>
      </c>
      <c r="S7" s="1" t="s">
        <v>53</v>
      </c>
      <c r="T7" s="26">
        <v>10</v>
      </c>
      <c r="U7">
        <v>1.5</v>
      </c>
      <c r="V7" s="27">
        <f ca="1">TODAY()</f>
        <v>44935</v>
      </c>
    </row>
    <row r="8" spans="1:22" ht="13.15" customHeight="1" x14ac:dyDescent="0.25">
      <c r="B8" s="16"/>
      <c r="V8" s="2"/>
    </row>
    <row r="9" spans="1:22" ht="13.15" customHeight="1" x14ac:dyDescent="0.25">
      <c r="B9" s="16"/>
      <c r="V9" s="2"/>
    </row>
    <row r="10" spans="1:22" ht="13.15" customHeight="1" x14ac:dyDescent="0.25">
      <c r="B10" s="16"/>
      <c r="V10" s="2"/>
    </row>
    <row r="11" spans="1:22" ht="13.15" customHeight="1" x14ac:dyDescent="0.25">
      <c r="B11" s="16"/>
      <c r="V11" s="2"/>
    </row>
    <row r="12" spans="1:22" x14ac:dyDescent="0.25">
      <c r="B12" s="16"/>
      <c r="V12" s="2"/>
    </row>
    <row r="13" spans="1:22" x14ac:dyDescent="0.25">
      <c r="B13" s="16"/>
      <c r="V13" s="2"/>
    </row>
    <row r="14" spans="1:22" x14ac:dyDescent="0.25">
      <c r="B14" s="16"/>
      <c r="V14" s="2"/>
    </row>
    <row r="15" spans="1:22" x14ac:dyDescent="0.25">
      <c r="B15" s="16"/>
      <c r="V15" s="2"/>
    </row>
    <row r="16" spans="1:22" x14ac:dyDescent="0.25">
      <c r="B16" s="16"/>
      <c r="V16" s="2"/>
    </row>
    <row r="17" spans="2:22" x14ac:dyDescent="0.25">
      <c r="B17" s="16"/>
      <c r="V17" s="2"/>
    </row>
    <row r="18" spans="2:22" x14ac:dyDescent="0.25">
      <c r="B18" s="16"/>
      <c r="V18" s="2"/>
    </row>
    <row r="19" spans="2:22" x14ac:dyDescent="0.25">
      <c r="B19" s="16"/>
      <c r="V19" s="2"/>
    </row>
    <row r="20" spans="2:22" x14ac:dyDescent="0.25">
      <c r="B20" s="16"/>
      <c r="V20" s="2"/>
    </row>
    <row r="21" spans="2:22" x14ac:dyDescent="0.25">
      <c r="B21" s="16"/>
      <c r="V21" s="2"/>
    </row>
    <row r="22" spans="2:22" x14ac:dyDescent="0.25">
      <c r="B22" s="16"/>
      <c r="V22" s="2"/>
    </row>
    <row r="23" spans="2:22" x14ac:dyDescent="0.25">
      <c r="B23" s="16"/>
      <c r="V23" s="2"/>
    </row>
    <row r="24" spans="2:22" x14ac:dyDescent="0.25">
      <c r="B24" s="16"/>
      <c r="V24" s="2"/>
    </row>
    <row r="25" spans="2:22" x14ac:dyDescent="0.25">
      <c r="B25" s="16"/>
      <c r="V25" s="2"/>
    </row>
    <row r="26" spans="2:22" x14ac:dyDescent="0.25">
      <c r="B26" s="16"/>
      <c r="V26" s="2"/>
    </row>
    <row r="27" spans="2:22" x14ac:dyDescent="0.25">
      <c r="B27" s="16"/>
      <c r="V27" s="2"/>
    </row>
    <row r="28" spans="2:22" x14ac:dyDescent="0.25">
      <c r="B28" s="16"/>
      <c r="V28" s="2"/>
    </row>
    <row r="29" spans="2:22" x14ac:dyDescent="0.25">
      <c r="B29" s="16"/>
      <c r="V29" s="2"/>
    </row>
    <row r="30" spans="2:22" x14ac:dyDescent="0.25">
      <c r="B30" s="16"/>
      <c r="V30" s="2"/>
    </row>
    <row r="31" spans="2:22" x14ac:dyDescent="0.25">
      <c r="B31" s="16"/>
      <c r="V31" s="2"/>
    </row>
    <row r="32" spans="2:22" x14ac:dyDescent="0.25">
      <c r="B32" s="16"/>
      <c r="V32" s="2"/>
    </row>
    <row r="33" spans="2:22" x14ac:dyDescent="0.25">
      <c r="B33" s="16"/>
      <c r="V33" s="2"/>
    </row>
    <row r="34" spans="2:22" x14ac:dyDescent="0.25">
      <c r="B34" s="16"/>
      <c r="V34" s="2"/>
    </row>
    <row r="35" spans="2:22" x14ac:dyDescent="0.25">
      <c r="B35" s="16"/>
      <c r="V35" s="2"/>
    </row>
    <row r="36" spans="2:22" x14ac:dyDescent="0.25">
      <c r="B36" s="16"/>
      <c r="V36" s="2"/>
    </row>
    <row r="37" spans="2:22" x14ac:dyDescent="0.25">
      <c r="B37" s="16"/>
      <c r="V37" s="2"/>
    </row>
    <row r="38" spans="2:22" x14ac:dyDescent="0.25">
      <c r="B38" s="16"/>
      <c r="V38" s="2"/>
    </row>
    <row r="39" spans="2:22" x14ac:dyDescent="0.25">
      <c r="B39" s="16"/>
      <c r="V39" s="2"/>
    </row>
    <row r="40" spans="2:22" x14ac:dyDescent="0.25">
      <c r="B40" s="16"/>
      <c r="V40" s="2"/>
    </row>
    <row r="41" spans="2:22" x14ac:dyDescent="0.25">
      <c r="B41" s="16"/>
      <c r="V41" s="2"/>
    </row>
    <row r="42" spans="2:22" x14ac:dyDescent="0.25">
      <c r="B42" s="16"/>
      <c r="V42" s="2"/>
    </row>
    <row r="43" spans="2:22" x14ac:dyDescent="0.25">
      <c r="B43" s="16"/>
      <c r="V43" s="2"/>
    </row>
    <row r="44" spans="2:22" x14ac:dyDescent="0.25">
      <c r="B44" s="16"/>
      <c r="V44" s="2"/>
    </row>
    <row r="45" spans="2:22" x14ac:dyDescent="0.25">
      <c r="B45" s="16"/>
      <c r="V45" s="2"/>
    </row>
    <row r="46" spans="2:22" x14ac:dyDescent="0.25">
      <c r="B46" s="16"/>
      <c r="V46" s="2"/>
    </row>
    <row r="47" spans="2:22" x14ac:dyDescent="0.25">
      <c r="B47" s="16"/>
      <c r="V47" s="2"/>
    </row>
    <row r="48" spans="2:22" x14ac:dyDescent="0.25">
      <c r="B48" s="16"/>
      <c r="V48" s="2"/>
    </row>
    <row r="49" spans="2:22" x14ac:dyDescent="0.25">
      <c r="B49" s="16"/>
      <c r="V49" s="2"/>
    </row>
    <row r="50" spans="2:22" x14ac:dyDescent="0.25">
      <c r="B50" s="16"/>
      <c r="V50" s="2"/>
    </row>
    <row r="51" spans="2:22" x14ac:dyDescent="0.25">
      <c r="B51" s="16"/>
      <c r="V51" s="2"/>
    </row>
    <row r="52" spans="2:22" x14ac:dyDescent="0.25">
      <c r="B52" s="16"/>
      <c r="V52" s="2"/>
    </row>
    <row r="53" spans="2:22" x14ac:dyDescent="0.25">
      <c r="B53" s="16"/>
      <c r="V53" s="2"/>
    </row>
    <row r="54" spans="2:22" x14ac:dyDescent="0.25">
      <c r="B54" s="16"/>
      <c r="V54" s="2"/>
    </row>
    <row r="55" spans="2:22" x14ac:dyDescent="0.25">
      <c r="B55" s="16"/>
      <c r="V55" s="2"/>
    </row>
    <row r="56" spans="2:22" x14ac:dyDescent="0.25">
      <c r="B56" s="16"/>
      <c r="V56" s="2"/>
    </row>
    <row r="57" spans="2:22" x14ac:dyDescent="0.25">
      <c r="B57" s="16"/>
      <c r="V57" s="2"/>
    </row>
    <row r="58" spans="2:22" x14ac:dyDescent="0.25">
      <c r="B58" s="16"/>
      <c r="V58" s="2"/>
    </row>
    <row r="59" spans="2:22" x14ac:dyDescent="0.25">
      <c r="B59" s="16"/>
      <c r="V59" s="2"/>
    </row>
    <row r="60" spans="2:22" x14ac:dyDescent="0.25">
      <c r="B60" s="16"/>
      <c r="V60" s="2"/>
    </row>
    <row r="61" spans="2:22" x14ac:dyDescent="0.25">
      <c r="B61" s="16"/>
      <c r="V61" s="2"/>
    </row>
    <row r="62" spans="2:22" x14ac:dyDescent="0.25">
      <c r="B62" s="16"/>
      <c r="V62" s="2"/>
    </row>
    <row r="63" spans="2:22" x14ac:dyDescent="0.25">
      <c r="B63" s="16"/>
      <c r="V63" s="2"/>
    </row>
    <row r="64" spans="2:22" x14ac:dyDescent="0.25">
      <c r="B64" s="16"/>
      <c r="V64" s="2"/>
    </row>
    <row r="65" spans="2:22" x14ac:dyDescent="0.25">
      <c r="B65" s="16"/>
      <c r="V65" s="2"/>
    </row>
    <row r="66" spans="2:22" x14ac:dyDescent="0.25">
      <c r="B66" s="16"/>
      <c r="V66" s="2"/>
    </row>
    <row r="67" spans="2:22" x14ac:dyDescent="0.25">
      <c r="B67" s="16"/>
      <c r="V67" s="2"/>
    </row>
    <row r="68" spans="2:22" x14ac:dyDescent="0.25">
      <c r="B68" s="16"/>
      <c r="V68" s="2"/>
    </row>
    <row r="69" spans="2:22" x14ac:dyDescent="0.25">
      <c r="B69" s="16"/>
      <c r="V69" s="2"/>
    </row>
    <row r="70" spans="2:22" x14ac:dyDescent="0.25">
      <c r="B70" s="16"/>
      <c r="V70" s="2"/>
    </row>
    <row r="71" spans="2:22" x14ac:dyDescent="0.25">
      <c r="B71" s="16"/>
      <c r="V71" s="2"/>
    </row>
    <row r="72" spans="2:22" x14ac:dyDescent="0.25">
      <c r="B72" s="16"/>
      <c r="V72" s="2"/>
    </row>
    <row r="73" spans="2:22" x14ac:dyDescent="0.25">
      <c r="B73" s="16"/>
      <c r="V73" s="2"/>
    </row>
    <row r="74" spans="2:22" x14ac:dyDescent="0.25">
      <c r="B74" s="16"/>
      <c r="V74" s="2"/>
    </row>
    <row r="75" spans="2:22" x14ac:dyDescent="0.25">
      <c r="B75" s="16"/>
      <c r="V75" s="2"/>
    </row>
    <row r="76" spans="2:22" x14ac:dyDescent="0.25">
      <c r="B76" s="16"/>
      <c r="V76" s="2"/>
    </row>
    <row r="77" spans="2:22" x14ac:dyDescent="0.25">
      <c r="B77" s="16"/>
      <c r="V77" s="2"/>
    </row>
    <row r="78" spans="2:22" x14ac:dyDescent="0.25">
      <c r="B78" s="16"/>
      <c r="V78" s="2"/>
    </row>
    <row r="79" spans="2:22" x14ac:dyDescent="0.25">
      <c r="B79" s="16"/>
      <c r="V79" s="2"/>
    </row>
    <row r="80" spans="2:22" x14ac:dyDescent="0.25">
      <c r="B80" s="16"/>
      <c r="V80" s="2"/>
    </row>
    <row r="81" spans="2:22" x14ac:dyDescent="0.25">
      <c r="B81" s="16"/>
      <c r="V81" s="2"/>
    </row>
    <row r="82" spans="2:22" x14ac:dyDescent="0.25">
      <c r="B82" s="16"/>
      <c r="V82" s="2"/>
    </row>
    <row r="83" spans="2:22" x14ac:dyDescent="0.25">
      <c r="B83" s="16"/>
      <c r="V83" s="2"/>
    </row>
    <row r="84" spans="2:22" x14ac:dyDescent="0.25">
      <c r="B84" s="16"/>
      <c r="V84" s="2"/>
    </row>
    <row r="85" spans="2:22" x14ac:dyDescent="0.25">
      <c r="B85" s="16"/>
      <c r="V85" s="2"/>
    </row>
    <row r="86" spans="2:22" x14ac:dyDescent="0.25">
      <c r="B86" s="16"/>
      <c r="V86" s="2"/>
    </row>
    <row r="87" spans="2:22" x14ac:dyDescent="0.25">
      <c r="B87" s="16"/>
      <c r="V87" s="2"/>
    </row>
    <row r="88" spans="2:22" x14ac:dyDescent="0.25">
      <c r="B88" s="16"/>
      <c r="V88" s="2"/>
    </row>
    <row r="89" spans="2:22" x14ac:dyDescent="0.25">
      <c r="B89" s="16"/>
      <c r="V89" s="2"/>
    </row>
    <row r="90" spans="2:22" x14ac:dyDescent="0.25">
      <c r="B90" s="16"/>
      <c r="V90" s="2"/>
    </row>
    <row r="91" spans="2:22" x14ac:dyDescent="0.25">
      <c r="B91" s="16"/>
      <c r="V91" s="2"/>
    </row>
    <row r="92" spans="2:22" x14ac:dyDescent="0.25">
      <c r="B92" s="16"/>
      <c r="V92" s="2"/>
    </row>
    <row r="93" spans="2:22" x14ac:dyDescent="0.25">
      <c r="B93" s="16"/>
      <c r="V93" s="2"/>
    </row>
    <row r="94" spans="2:22" x14ac:dyDescent="0.25">
      <c r="B94" s="16"/>
      <c r="V94" s="2"/>
    </row>
    <row r="95" spans="2:22" x14ac:dyDescent="0.25">
      <c r="B95" s="16"/>
      <c r="V95" s="2"/>
    </row>
    <row r="96" spans="2:22" x14ac:dyDescent="0.25">
      <c r="B96" s="16"/>
      <c r="V96" s="2"/>
    </row>
    <row r="97" spans="2:22" x14ac:dyDescent="0.25">
      <c r="B97" s="16"/>
      <c r="V97" s="2"/>
    </row>
    <row r="98" spans="2:22" x14ac:dyDescent="0.25">
      <c r="B98" s="16"/>
      <c r="V98" s="2"/>
    </row>
    <row r="99" spans="2:22" x14ac:dyDescent="0.25">
      <c r="B99" s="16"/>
      <c r="V99" s="2"/>
    </row>
    <row r="100" spans="2:22" x14ac:dyDescent="0.25">
      <c r="B100" s="16"/>
      <c r="V100" s="2"/>
    </row>
    <row r="101" spans="2:22" x14ac:dyDescent="0.25">
      <c r="B101" s="16"/>
      <c r="V101" s="2"/>
    </row>
    <row r="102" spans="2:22" x14ac:dyDescent="0.25">
      <c r="B102" s="16"/>
      <c r="V102" s="2"/>
    </row>
    <row r="103" spans="2:22" x14ac:dyDescent="0.25">
      <c r="B103" s="16"/>
      <c r="V103" s="2"/>
    </row>
    <row r="104" spans="2:22" x14ac:dyDescent="0.25">
      <c r="B104" s="16"/>
      <c r="V104" s="2"/>
    </row>
    <row r="105" spans="2:22" x14ac:dyDescent="0.25">
      <c r="B105" s="16"/>
      <c r="V105" s="2"/>
    </row>
    <row r="106" spans="2:22" x14ac:dyDescent="0.25">
      <c r="B106" s="16"/>
      <c r="V106" s="2"/>
    </row>
    <row r="107" spans="2:22" x14ac:dyDescent="0.25">
      <c r="B107" s="16"/>
      <c r="V107" s="2"/>
    </row>
    <row r="108" spans="2:22" x14ac:dyDescent="0.25">
      <c r="B108" s="16"/>
      <c r="V108" s="2"/>
    </row>
    <row r="109" spans="2:22" x14ac:dyDescent="0.25">
      <c r="B109" s="16"/>
      <c r="V109" s="2"/>
    </row>
    <row r="110" spans="2:22" x14ac:dyDescent="0.25">
      <c r="B110" s="16"/>
      <c r="V110" s="2"/>
    </row>
    <row r="111" spans="2:22" x14ac:dyDescent="0.25">
      <c r="B111" s="16"/>
      <c r="V111" s="2"/>
    </row>
    <row r="112" spans="2:22" x14ac:dyDescent="0.25">
      <c r="B112" s="16"/>
      <c r="V112" s="2"/>
    </row>
    <row r="113" spans="2:22" x14ac:dyDescent="0.25">
      <c r="B113" s="16"/>
      <c r="V113" s="2"/>
    </row>
    <row r="114" spans="2:22" x14ac:dyDescent="0.25">
      <c r="B114" s="16"/>
      <c r="V114" s="2"/>
    </row>
    <row r="115" spans="2:22" x14ac:dyDescent="0.25">
      <c r="B115" s="16"/>
      <c r="V115" s="2"/>
    </row>
    <row r="116" spans="2:22" x14ac:dyDescent="0.25">
      <c r="B116" s="16"/>
      <c r="V116" s="2"/>
    </row>
    <row r="117" spans="2:22" x14ac:dyDescent="0.25">
      <c r="B117" s="16"/>
      <c r="V117" s="2"/>
    </row>
    <row r="118" spans="2:22" x14ac:dyDescent="0.25">
      <c r="B118" s="16"/>
      <c r="V118" s="2"/>
    </row>
    <row r="119" spans="2:22" x14ac:dyDescent="0.25">
      <c r="B119" s="16"/>
      <c r="V119" s="2"/>
    </row>
    <row r="120" spans="2:22" x14ac:dyDescent="0.25">
      <c r="B120" s="16"/>
      <c r="V120" s="2"/>
    </row>
    <row r="121" spans="2:22" x14ac:dyDescent="0.25">
      <c r="B121" s="16"/>
      <c r="V121" s="2"/>
    </row>
    <row r="122" spans="2:22" x14ac:dyDescent="0.25">
      <c r="B122" s="16"/>
      <c r="V122" s="2"/>
    </row>
    <row r="123" spans="2:22" x14ac:dyDescent="0.25">
      <c r="B123" s="16"/>
      <c r="V123" s="2"/>
    </row>
    <row r="124" spans="2:22" x14ac:dyDescent="0.25">
      <c r="B124" s="16"/>
      <c r="V124" s="2"/>
    </row>
    <row r="125" spans="2:22" x14ac:dyDescent="0.25">
      <c r="B125" s="16"/>
      <c r="V125" s="2"/>
    </row>
    <row r="126" spans="2:22" x14ac:dyDescent="0.25">
      <c r="B126" s="16"/>
      <c r="V126" s="2"/>
    </row>
    <row r="127" spans="2:22" x14ac:dyDescent="0.25">
      <c r="B127" s="16"/>
      <c r="V127" s="2"/>
    </row>
    <row r="128" spans="2:22" x14ac:dyDescent="0.25">
      <c r="B128" s="16"/>
      <c r="V128" s="2"/>
    </row>
    <row r="129" spans="2:22" x14ac:dyDescent="0.25">
      <c r="B129" s="16"/>
      <c r="V129" s="2"/>
    </row>
    <row r="130" spans="2:22" x14ac:dyDescent="0.25">
      <c r="B130" s="16"/>
      <c r="V130" s="2"/>
    </row>
    <row r="131" spans="2:22" x14ac:dyDescent="0.25">
      <c r="B131" s="16"/>
      <c r="V131" s="2"/>
    </row>
    <row r="132" spans="2:22" x14ac:dyDescent="0.25">
      <c r="B132" s="16"/>
      <c r="V132" s="2"/>
    </row>
    <row r="133" spans="2:22" x14ac:dyDescent="0.25">
      <c r="B133" s="16"/>
      <c r="V133" s="2"/>
    </row>
    <row r="134" spans="2:22" x14ac:dyDescent="0.25">
      <c r="B134" s="16"/>
      <c r="V134" s="2"/>
    </row>
    <row r="135" spans="2:22" x14ac:dyDescent="0.25">
      <c r="B135" s="16"/>
      <c r="V135" s="2"/>
    </row>
    <row r="136" spans="2:22" x14ac:dyDescent="0.25">
      <c r="B136" s="16"/>
      <c r="V136" s="2"/>
    </row>
    <row r="137" spans="2:22" x14ac:dyDescent="0.25">
      <c r="B137" s="16"/>
      <c r="V137" s="2"/>
    </row>
    <row r="138" spans="2:22" x14ac:dyDescent="0.25">
      <c r="B138" s="16"/>
      <c r="V138" s="2"/>
    </row>
    <row r="139" spans="2:22" x14ac:dyDescent="0.25">
      <c r="B139" s="16"/>
      <c r="V139" s="2"/>
    </row>
    <row r="140" spans="2:22" x14ac:dyDescent="0.25">
      <c r="B140" s="16"/>
      <c r="V140" s="2"/>
    </row>
    <row r="141" spans="2:22" x14ac:dyDescent="0.25">
      <c r="B141" s="16"/>
      <c r="V141" s="2"/>
    </row>
    <row r="142" spans="2:22" x14ac:dyDescent="0.25">
      <c r="B142" s="16"/>
      <c r="V142" s="2"/>
    </row>
    <row r="143" spans="2:22" x14ac:dyDescent="0.25">
      <c r="B143" s="16"/>
      <c r="V143" s="2"/>
    </row>
    <row r="144" spans="2:22" x14ac:dyDescent="0.25">
      <c r="B144" s="16"/>
      <c r="V144" s="2"/>
    </row>
    <row r="145" spans="2:22" x14ac:dyDescent="0.25">
      <c r="B145" s="16"/>
      <c r="V145" s="2"/>
    </row>
    <row r="146" spans="2:22" x14ac:dyDescent="0.25">
      <c r="B146" s="16"/>
      <c r="V146" s="2"/>
    </row>
    <row r="147" spans="2:22" x14ac:dyDescent="0.25">
      <c r="B147" s="16"/>
      <c r="V147" s="2"/>
    </row>
    <row r="148" spans="2:22" x14ac:dyDescent="0.25">
      <c r="B148" s="16"/>
      <c r="V148" s="2"/>
    </row>
    <row r="149" spans="2:22" x14ac:dyDescent="0.25">
      <c r="B149" s="16"/>
      <c r="V149" s="2"/>
    </row>
    <row r="150" spans="2:22" x14ac:dyDescent="0.25">
      <c r="B150" s="16"/>
      <c r="V150" s="2"/>
    </row>
    <row r="151" spans="2:22" x14ac:dyDescent="0.25">
      <c r="B151" s="16"/>
      <c r="V151" s="2"/>
    </row>
    <row r="152" spans="2:22" x14ac:dyDescent="0.25">
      <c r="B152" s="16"/>
      <c r="V152" s="2"/>
    </row>
    <row r="153" spans="2:22" x14ac:dyDescent="0.25">
      <c r="B153" s="16"/>
      <c r="V153" s="2"/>
    </row>
    <row r="154" spans="2:22" x14ac:dyDescent="0.25">
      <c r="B154" s="16"/>
      <c r="V154" s="2"/>
    </row>
    <row r="155" spans="2:22" x14ac:dyDescent="0.25">
      <c r="B155" s="16"/>
      <c r="V155" s="2"/>
    </row>
    <row r="156" spans="2:22" x14ac:dyDescent="0.25">
      <c r="B156" s="16"/>
      <c r="V156" s="2"/>
    </row>
    <row r="157" spans="2:22" x14ac:dyDescent="0.25">
      <c r="B157" s="16"/>
      <c r="V157" s="2"/>
    </row>
    <row r="158" spans="2:22" x14ac:dyDescent="0.25">
      <c r="B158" s="16"/>
      <c r="V158" s="2"/>
    </row>
    <row r="159" spans="2:22" x14ac:dyDescent="0.25">
      <c r="B159" s="16"/>
      <c r="V159" s="2"/>
    </row>
    <row r="160" spans="2:22" x14ac:dyDescent="0.25">
      <c r="B160" s="16"/>
      <c r="V160" s="2"/>
    </row>
    <row r="161" spans="2:22" x14ac:dyDescent="0.25">
      <c r="B161" s="16"/>
      <c r="V161" s="2"/>
    </row>
    <row r="162" spans="2:22" x14ac:dyDescent="0.25">
      <c r="B162" s="16"/>
      <c r="V162" s="2"/>
    </row>
    <row r="163" spans="2:22" x14ac:dyDescent="0.25">
      <c r="B163" s="16"/>
      <c r="V163" s="2"/>
    </row>
    <row r="164" spans="2:22" x14ac:dyDescent="0.25">
      <c r="B164" s="16"/>
      <c r="V164" s="2"/>
    </row>
    <row r="165" spans="2:22" x14ac:dyDescent="0.25">
      <c r="B165" s="16"/>
      <c r="V165" s="2"/>
    </row>
    <row r="166" spans="2:22" x14ac:dyDescent="0.25">
      <c r="B166" s="16"/>
      <c r="V166" s="2"/>
    </row>
    <row r="167" spans="2:22" x14ac:dyDescent="0.25">
      <c r="B167" s="16"/>
      <c r="V167" s="2"/>
    </row>
    <row r="168" spans="2:22" x14ac:dyDescent="0.25">
      <c r="B168" s="16"/>
      <c r="V168" s="2"/>
    </row>
    <row r="169" spans="2:22" x14ac:dyDescent="0.25">
      <c r="B169" s="16"/>
      <c r="V169" s="2"/>
    </row>
    <row r="170" spans="2:22" x14ac:dyDescent="0.25">
      <c r="B170" s="16"/>
      <c r="V170" s="2"/>
    </row>
    <row r="171" spans="2:22" x14ac:dyDescent="0.25">
      <c r="B171" s="16"/>
      <c r="V171" s="2"/>
    </row>
    <row r="172" spans="2:22" x14ac:dyDescent="0.25">
      <c r="B172" s="16"/>
      <c r="V172" s="2"/>
    </row>
    <row r="173" spans="2:22" x14ac:dyDescent="0.25">
      <c r="B173" s="16"/>
      <c r="V173" s="2"/>
    </row>
    <row r="174" spans="2:22" x14ac:dyDescent="0.25">
      <c r="B174" s="16"/>
      <c r="V174" s="2"/>
    </row>
    <row r="175" spans="2:22" x14ac:dyDescent="0.25">
      <c r="B175" s="16"/>
      <c r="V175" s="2"/>
    </row>
    <row r="176" spans="2:22" x14ac:dyDescent="0.25">
      <c r="B176" s="16"/>
      <c r="V176" s="2"/>
    </row>
    <row r="177" spans="2:22" x14ac:dyDescent="0.25">
      <c r="B177" s="16"/>
      <c r="V177" s="2"/>
    </row>
    <row r="178" spans="2:22" x14ac:dyDescent="0.25">
      <c r="B178" s="16"/>
      <c r="V178" s="2"/>
    </row>
    <row r="179" spans="2:22" x14ac:dyDescent="0.25">
      <c r="B179" s="16"/>
      <c r="V179" s="2"/>
    </row>
    <row r="180" spans="2:22" x14ac:dyDescent="0.25">
      <c r="B180" s="16"/>
      <c r="V180" s="2"/>
    </row>
    <row r="181" spans="2:22" x14ac:dyDescent="0.25">
      <c r="B181" s="16"/>
      <c r="V181" s="2"/>
    </row>
    <row r="182" spans="2:22" x14ac:dyDescent="0.25">
      <c r="B182" s="16"/>
      <c r="V182" s="2"/>
    </row>
    <row r="183" spans="2:22" x14ac:dyDescent="0.25">
      <c r="B183" s="16"/>
      <c r="V183" s="2"/>
    </row>
    <row r="184" spans="2:22" x14ac:dyDescent="0.25">
      <c r="B184" s="16"/>
      <c r="V184" s="2"/>
    </row>
    <row r="185" spans="2:22" x14ac:dyDescent="0.25">
      <c r="B185" s="16"/>
      <c r="V185" s="2"/>
    </row>
    <row r="186" spans="2:22" x14ac:dyDescent="0.25">
      <c r="B186" s="16"/>
      <c r="V186" s="2"/>
    </row>
    <row r="187" spans="2:22" x14ac:dyDescent="0.25">
      <c r="B187" s="16"/>
      <c r="V187" s="2"/>
    </row>
    <row r="188" spans="2:22" x14ac:dyDescent="0.25">
      <c r="B188" s="16"/>
      <c r="V188" s="2"/>
    </row>
    <row r="189" spans="2:22" x14ac:dyDescent="0.25">
      <c r="B189" s="16"/>
      <c r="V189" s="2"/>
    </row>
    <row r="190" spans="2:22" x14ac:dyDescent="0.25">
      <c r="B190" s="16"/>
      <c r="V190" s="2"/>
    </row>
    <row r="191" spans="2:22" x14ac:dyDescent="0.25">
      <c r="B191" s="16"/>
      <c r="V191" s="2"/>
    </row>
    <row r="192" spans="2:22" x14ac:dyDescent="0.25">
      <c r="B192" s="16"/>
      <c r="V192" s="2"/>
    </row>
    <row r="193" spans="2:22" x14ac:dyDescent="0.25">
      <c r="B193" s="16"/>
      <c r="V193" s="2"/>
    </row>
    <row r="194" spans="2:22" x14ac:dyDescent="0.25">
      <c r="V194" s="2"/>
    </row>
    <row r="195" spans="2:22" x14ac:dyDescent="0.25">
      <c r="V195" s="2"/>
    </row>
    <row r="196" spans="2:22" x14ac:dyDescent="0.25">
      <c r="V196" s="2"/>
    </row>
    <row r="197" spans="2:22" x14ac:dyDescent="0.25">
      <c r="V197" s="2"/>
    </row>
    <row r="198" spans="2:22" x14ac:dyDescent="0.25">
      <c r="V198" s="2"/>
    </row>
    <row r="199" spans="2:22" x14ac:dyDescent="0.25">
      <c r="V199" s="2"/>
    </row>
    <row r="200" spans="2:22" x14ac:dyDescent="0.25">
      <c r="V200" s="2"/>
    </row>
    <row r="201" spans="2:22" x14ac:dyDescent="0.25">
      <c r="V201" s="2"/>
    </row>
    <row r="202" spans="2:22" x14ac:dyDescent="0.25">
      <c r="V202" s="2"/>
    </row>
    <row r="203" spans="2:22" x14ac:dyDescent="0.25">
      <c r="V203" s="2"/>
    </row>
    <row r="204" spans="2:22" x14ac:dyDescent="0.25">
      <c r="V204" s="2"/>
    </row>
    <row r="205" spans="2:22" x14ac:dyDescent="0.25">
      <c r="V205" s="2"/>
    </row>
    <row r="206" spans="2:22" x14ac:dyDescent="0.25">
      <c r="V206" s="2"/>
    </row>
    <row r="207" spans="2:22" x14ac:dyDescent="0.25">
      <c r="V207" s="2"/>
    </row>
    <row r="208" spans="2:22" x14ac:dyDescent="0.25">
      <c r="V208" s="2"/>
    </row>
    <row r="209" spans="22:22" x14ac:dyDescent="0.25">
      <c r="V209" s="2"/>
    </row>
    <row r="210" spans="22:22" x14ac:dyDescent="0.25">
      <c r="V210" s="2"/>
    </row>
    <row r="211" spans="22:22" x14ac:dyDescent="0.25">
      <c r="V211" s="2"/>
    </row>
    <row r="212" spans="22:22" x14ac:dyDescent="0.25">
      <c r="V212" s="2"/>
    </row>
    <row r="213" spans="22:22" x14ac:dyDescent="0.25">
      <c r="V213" s="2"/>
    </row>
    <row r="214" spans="22:22" x14ac:dyDescent="0.25">
      <c r="V214" s="2"/>
    </row>
    <row r="215" spans="22:22" x14ac:dyDescent="0.25">
      <c r="V215" s="2"/>
    </row>
    <row r="216" spans="22:22" x14ac:dyDescent="0.25">
      <c r="V216" s="2"/>
    </row>
    <row r="217" spans="22:22" x14ac:dyDescent="0.25">
      <c r="V217" s="2"/>
    </row>
    <row r="218" spans="22:22" x14ac:dyDescent="0.25">
      <c r="V218" s="2"/>
    </row>
    <row r="219" spans="22:22" x14ac:dyDescent="0.25">
      <c r="V219" s="2"/>
    </row>
    <row r="220" spans="22:22" x14ac:dyDescent="0.25">
      <c r="V220" s="2"/>
    </row>
    <row r="221" spans="22:22" x14ac:dyDescent="0.25">
      <c r="V221" s="2"/>
    </row>
    <row r="222" spans="22:22" x14ac:dyDescent="0.25">
      <c r="V222" s="2"/>
    </row>
    <row r="223" spans="22:22" x14ac:dyDescent="0.25">
      <c r="V223" s="2"/>
    </row>
    <row r="224" spans="22:22" x14ac:dyDescent="0.25">
      <c r="V224" s="2"/>
    </row>
    <row r="225" spans="22:22" x14ac:dyDescent="0.25">
      <c r="V225" s="2"/>
    </row>
    <row r="226" spans="22:22" x14ac:dyDescent="0.25">
      <c r="V226" s="2"/>
    </row>
    <row r="227" spans="22:22" x14ac:dyDescent="0.25">
      <c r="V227" s="2"/>
    </row>
    <row r="228" spans="22:22" x14ac:dyDescent="0.25">
      <c r="V228" s="2"/>
    </row>
    <row r="229" spans="22:22" x14ac:dyDescent="0.25">
      <c r="V229" s="2"/>
    </row>
    <row r="230" spans="22:22" x14ac:dyDescent="0.25">
      <c r="V230" s="2"/>
    </row>
    <row r="231" spans="22:22" x14ac:dyDescent="0.25">
      <c r="V231" s="2"/>
    </row>
    <row r="232" spans="22:22" x14ac:dyDescent="0.25">
      <c r="V232" s="2"/>
    </row>
    <row r="233" spans="22:22" x14ac:dyDescent="0.25">
      <c r="V233" s="2"/>
    </row>
    <row r="234" spans="22:22" x14ac:dyDescent="0.25">
      <c r="V234" s="2"/>
    </row>
    <row r="235" spans="22:22" x14ac:dyDescent="0.25">
      <c r="V235" s="2"/>
    </row>
    <row r="236" spans="22:22" x14ac:dyDescent="0.25">
      <c r="V236" s="2"/>
    </row>
    <row r="237" spans="22:22" x14ac:dyDescent="0.25">
      <c r="V237" s="2"/>
    </row>
    <row r="238" spans="22:22" x14ac:dyDescent="0.25">
      <c r="V238" s="2"/>
    </row>
    <row r="239" spans="22:22" x14ac:dyDescent="0.25">
      <c r="V239" s="2"/>
    </row>
    <row r="240" spans="22:22" x14ac:dyDescent="0.25">
      <c r="V240" s="2"/>
    </row>
    <row r="241" spans="22:22" x14ac:dyDescent="0.25">
      <c r="V241" s="2"/>
    </row>
    <row r="242" spans="22:22" x14ac:dyDescent="0.25">
      <c r="V242" s="2"/>
    </row>
    <row r="243" spans="22:22" x14ac:dyDescent="0.25">
      <c r="V243" s="2"/>
    </row>
    <row r="244" spans="22:22" x14ac:dyDescent="0.25">
      <c r="V244" s="2"/>
    </row>
    <row r="245" spans="22:22" x14ac:dyDescent="0.25">
      <c r="V245" s="2"/>
    </row>
    <row r="246" spans="22:22" x14ac:dyDescent="0.25">
      <c r="V246" s="2"/>
    </row>
    <row r="247" spans="22:22" x14ac:dyDescent="0.25">
      <c r="V247" s="2"/>
    </row>
    <row r="248" spans="22:22" x14ac:dyDescent="0.25">
      <c r="V248" s="2"/>
    </row>
    <row r="249" spans="22:22" x14ac:dyDescent="0.25">
      <c r="V249" s="2"/>
    </row>
    <row r="250" spans="22:22" x14ac:dyDescent="0.25">
      <c r="V250" s="2"/>
    </row>
    <row r="251" spans="22:22" x14ac:dyDescent="0.25">
      <c r="V251" s="2"/>
    </row>
    <row r="252" spans="22:22" x14ac:dyDescent="0.25">
      <c r="V252" s="2"/>
    </row>
    <row r="253" spans="22:22" x14ac:dyDescent="0.25">
      <c r="V253" s="2"/>
    </row>
    <row r="254" spans="22:22" x14ac:dyDescent="0.25">
      <c r="V254" s="2"/>
    </row>
    <row r="255" spans="22:22" x14ac:dyDescent="0.25">
      <c r="V255" s="2"/>
    </row>
    <row r="256" spans="22:22" x14ac:dyDescent="0.25">
      <c r="V256" s="2"/>
    </row>
    <row r="257" spans="22:22" x14ac:dyDescent="0.25">
      <c r="V257" s="2"/>
    </row>
    <row r="258" spans="22:22" x14ac:dyDescent="0.25">
      <c r="V258" s="2"/>
    </row>
    <row r="259" spans="22:22" x14ac:dyDescent="0.25">
      <c r="V259" s="2"/>
    </row>
    <row r="260" spans="22:22" x14ac:dyDescent="0.25">
      <c r="V260" s="2"/>
    </row>
    <row r="261" spans="22:22" x14ac:dyDescent="0.25">
      <c r="V261" s="2"/>
    </row>
    <row r="262" spans="22:22" x14ac:dyDescent="0.25">
      <c r="V262" s="2"/>
    </row>
    <row r="263" spans="22:22" x14ac:dyDescent="0.25">
      <c r="V263" s="2"/>
    </row>
    <row r="264" spans="22:22" x14ac:dyDescent="0.25">
      <c r="V264" s="2"/>
    </row>
    <row r="265" spans="22:22" x14ac:dyDescent="0.25">
      <c r="V265" s="2"/>
    </row>
    <row r="266" spans="22:22" x14ac:dyDescent="0.25">
      <c r="V266" s="2"/>
    </row>
    <row r="267" spans="22:22" x14ac:dyDescent="0.25">
      <c r="V267" s="2"/>
    </row>
    <row r="268" spans="22:22" x14ac:dyDescent="0.25">
      <c r="V268" s="2"/>
    </row>
    <row r="269" spans="22:22" x14ac:dyDescent="0.25">
      <c r="V269" s="2"/>
    </row>
    <row r="270" spans="22:22" x14ac:dyDescent="0.25">
      <c r="V270" s="2"/>
    </row>
    <row r="271" spans="22:22" x14ac:dyDescent="0.25">
      <c r="V271" s="2"/>
    </row>
    <row r="272" spans="22:22" x14ac:dyDescent="0.25">
      <c r="V272" s="2"/>
    </row>
    <row r="273" spans="22:22" x14ac:dyDescent="0.25">
      <c r="V273" s="2"/>
    </row>
    <row r="274" spans="22:22" x14ac:dyDescent="0.25">
      <c r="V274" s="2"/>
    </row>
    <row r="275" spans="22:22" x14ac:dyDescent="0.25">
      <c r="V275" s="2"/>
    </row>
    <row r="276" spans="22:22" x14ac:dyDescent="0.25">
      <c r="V276" s="2"/>
    </row>
    <row r="277" spans="22:22" x14ac:dyDescent="0.25">
      <c r="V277" s="2"/>
    </row>
    <row r="278" spans="22:22" x14ac:dyDescent="0.25">
      <c r="V278" s="2"/>
    </row>
    <row r="279" spans="22:22" x14ac:dyDescent="0.25">
      <c r="V279" s="2"/>
    </row>
    <row r="280" spans="22:22" x14ac:dyDescent="0.25">
      <c r="V280" s="2"/>
    </row>
    <row r="281" spans="22:22" x14ac:dyDescent="0.25">
      <c r="V281" s="2"/>
    </row>
    <row r="282" spans="22:22" x14ac:dyDescent="0.25">
      <c r="V282" s="2"/>
    </row>
    <row r="283" spans="22:22" x14ac:dyDescent="0.25">
      <c r="V283" s="2"/>
    </row>
    <row r="284" spans="22:22" x14ac:dyDescent="0.25">
      <c r="V284" s="2"/>
    </row>
    <row r="285" spans="22:22" x14ac:dyDescent="0.25">
      <c r="V285" s="2"/>
    </row>
    <row r="286" spans="22:22" x14ac:dyDescent="0.25">
      <c r="V286" s="2"/>
    </row>
    <row r="287" spans="22:22" x14ac:dyDescent="0.25">
      <c r="V287" s="2"/>
    </row>
    <row r="288" spans="22:22" x14ac:dyDescent="0.25">
      <c r="V288" s="2"/>
    </row>
    <row r="289" spans="22:22" x14ac:dyDescent="0.25">
      <c r="V289" s="2"/>
    </row>
    <row r="290" spans="22:22" x14ac:dyDescent="0.25">
      <c r="V290" s="2"/>
    </row>
    <row r="291" spans="22:22" x14ac:dyDescent="0.25">
      <c r="V291" s="2"/>
    </row>
    <row r="292" spans="22:22" x14ac:dyDescent="0.25">
      <c r="V292" s="2"/>
    </row>
    <row r="293" spans="22:22" x14ac:dyDescent="0.25">
      <c r="V293" s="2"/>
    </row>
    <row r="294" spans="22:22" x14ac:dyDescent="0.25">
      <c r="V294" s="2"/>
    </row>
    <row r="295" spans="22:22" x14ac:dyDescent="0.25">
      <c r="V295" s="2"/>
    </row>
    <row r="296" spans="22:22" x14ac:dyDescent="0.25">
      <c r="V296" s="2"/>
    </row>
    <row r="297" spans="22:22" x14ac:dyDescent="0.25">
      <c r="V297" s="2"/>
    </row>
    <row r="298" spans="22:22" x14ac:dyDescent="0.25">
      <c r="V298" s="2"/>
    </row>
    <row r="299" spans="22:22" x14ac:dyDescent="0.25">
      <c r="V299" s="2"/>
    </row>
    <row r="300" spans="22:22" x14ac:dyDescent="0.25">
      <c r="V300" s="2"/>
    </row>
    <row r="301" spans="22:22" x14ac:dyDescent="0.25">
      <c r="V301" s="2"/>
    </row>
    <row r="302" spans="22:22" x14ac:dyDescent="0.25">
      <c r="V302" s="2"/>
    </row>
    <row r="303" spans="22:22" x14ac:dyDescent="0.25">
      <c r="V303" s="2"/>
    </row>
    <row r="304" spans="22:22" x14ac:dyDescent="0.25">
      <c r="V304" s="2"/>
    </row>
    <row r="305" spans="22:22" x14ac:dyDescent="0.25">
      <c r="V305" s="2"/>
    </row>
    <row r="306" spans="22:22" x14ac:dyDescent="0.25">
      <c r="V306" s="2"/>
    </row>
    <row r="307" spans="22:22" x14ac:dyDescent="0.25">
      <c r="V307" s="2"/>
    </row>
    <row r="308" spans="22:22" x14ac:dyDescent="0.25">
      <c r="V308" s="2"/>
    </row>
    <row r="309" spans="22:22" x14ac:dyDescent="0.25">
      <c r="V309" s="2"/>
    </row>
    <row r="310" spans="22:22" x14ac:dyDescent="0.25">
      <c r="V310" s="2"/>
    </row>
    <row r="311" spans="22:22" x14ac:dyDescent="0.25">
      <c r="V311" s="2"/>
    </row>
    <row r="312" spans="22:22" x14ac:dyDescent="0.25">
      <c r="V312" s="2"/>
    </row>
    <row r="313" spans="22:22" x14ac:dyDescent="0.25">
      <c r="V313" s="2"/>
    </row>
    <row r="314" spans="22:22" x14ac:dyDescent="0.25">
      <c r="V314" s="2"/>
    </row>
    <row r="315" spans="22:22" x14ac:dyDescent="0.25">
      <c r="V315" s="2"/>
    </row>
    <row r="316" spans="22:22" x14ac:dyDescent="0.25">
      <c r="V316" s="2"/>
    </row>
    <row r="317" spans="22:22" x14ac:dyDescent="0.25">
      <c r="V317" s="2"/>
    </row>
    <row r="318" spans="22:22" x14ac:dyDescent="0.25">
      <c r="V318" s="2"/>
    </row>
    <row r="319" spans="22:22" x14ac:dyDescent="0.25">
      <c r="V319" s="2"/>
    </row>
    <row r="320" spans="22:22" x14ac:dyDescent="0.25">
      <c r="V320" s="2"/>
    </row>
    <row r="321" spans="22:22" x14ac:dyDescent="0.25">
      <c r="V321" s="2"/>
    </row>
    <row r="322" spans="22:22" x14ac:dyDescent="0.25">
      <c r="V322" s="2"/>
    </row>
    <row r="323" spans="22:22" x14ac:dyDescent="0.25">
      <c r="V323" s="2"/>
    </row>
    <row r="324" spans="22:22" x14ac:dyDescent="0.25">
      <c r="V324" s="2"/>
    </row>
    <row r="325" spans="22:22" x14ac:dyDescent="0.25">
      <c r="V325" s="2"/>
    </row>
    <row r="326" spans="22:22" x14ac:dyDescent="0.25">
      <c r="V326" s="2"/>
    </row>
    <row r="327" spans="22:22" x14ac:dyDescent="0.25">
      <c r="V327" s="2"/>
    </row>
    <row r="328" spans="22:22" x14ac:dyDescent="0.25">
      <c r="V328" s="2"/>
    </row>
    <row r="329" spans="22:22" x14ac:dyDescent="0.25">
      <c r="V329" s="2"/>
    </row>
    <row r="330" spans="22:22" x14ac:dyDescent="0.25">
      <c r="V330" s="2"/>
    </row>
    <row r="331" spans="22:22" x14ac:dyDescent="0.25">
      <c r="V331" s="2"/>
    </row>
    <row r="332" spans="22:22" x14ac:dyDescent="0.25">
      <c r="V332" s="2"/>
    </row>
    <row r="333" spans="22:22" x14ac:dyDescent="0.25">
      <c r="V333" s="2"/>
    </row>
    <row r="334" spans="22:22" x14ac:dyDescent="0.25">
      <c r="V334" s="2"/>
    </row>
    <row r="335" spans="22:22" x14ac:dyDescent="0.25">
      <c r="V335" s="2"/>
    </row>
    <row r="336" spans="22:22" x14ac:dyDescent="0.25">
      <c r="V336" s="2"/>
    </row>
    <row r="337" spans="22:22" x14ac:dyDescent="0.25">
      <c r="V337" s="2"/>
    </row>
    <row r="338" spans="22:22" x14ac:dyDescent="0.25">
      <c r="V338" s="2"/>
    </row>
    <row r="339" spans="22:22" x14ac:dyDescent="0.25">
      <c r="V339" s="2"/>
    </row>
    <row r="340" spans="22:22" x14ac:dyDescent="0.25">
      <c r="V340" s="2"/>
    </row>
    <row r="341" spans="22:22" x14ac:dyDescent="0.25">
      <c r="V341" s="2"/>
    </row>
    <row r="342" spans="22:22" x14ac:dyDescent="0.25">
      <c r="V342" s="2"/>
    </row>
    <row r="343" spans="22:22" x14ac:dyDescent="0.25">
      <c r="V343" s="2"/>
    </row>
    <row r="344" spans="22:22" x14ac:dyDescent="0.25">
      <c r="V344" s="2"/>
    </row>
    <row r="345" spans="22:22" x14ac:dyDescent="0.25">
      <c r="V345" s="2"/>
    </row>
    <row r="346" spans="22:22" x14ac:dyDescent="0.25">
      <c r="V346" s="2"/>
    </row>
    <row r="347" spans="22:22" x14ac:dyDescent="0.25">
      <c r="V347" s="2"/>
    </row>
    <row r="348" spans="22:22" x14ac:dyDescent="0.25">
      <c r="V348" s="2"/>
    </row>
    <row r="349" spans="22:22" x14ac:dyDescent="0.25">
      <c r="V349" s="2"/>
    </row>
    <row r="350" spans="22:22" x14ac:dyDescent="0.25">
      <c r="V350" s="2"/>
    </row>
    <row r="351" spans="22:22" x14ac:dyDescent="0.25">
      <c r="V351" s="2"/>
    </row>
    <row r="352" spans="22:22" x14ac:dyDescent="0.25">
      <c r="V352" s="2"/>
    </row>
    <row r="353" spans="22:22" x14ac:dyDescent="0.25">
      <c r="V353" s="2"/>
    </row>
    <row r="354" spans="22:22" x14ac:dyDescent="0.25">
      <c r="V354" s="2"/>
    </row>
    <row r="355" spans="22:22" x14ac:dyDescent="0.25">
      <c r="V355" s="2"/>
    </row>
    <row r="356" spans="22:22" x14ac:dyDescent="0.25">
      <c r="V356" s="2"/>
    </row>
    <row r="357" spans="22:22" x14ac:dyDescent="0.25">
      <c r="V357" s="2"/>
    </row>
    <row r="358" spans="22:22" x14ac:dyDescent="0.25">
      <c r="V358" s="2"/>
    </row>
    <row r="359" spans="22:22" x14ac:dyDescent="0.25">
      <c r="V359" s="2"/>
    </row>
    <row r="360" spans="22:22" x14ac:dyDescent="0.25">
      <c r="V360" s="2"/>
    </row>
    <row r="361" spans="22:22" x14ac:dyDescent="0.25">
      <c r="V361" s="2"/>
    </row>
    <row r="362" spans="22:22" x14ac:dyDescent="0.25">
      <c r="V362" s="2"/>
    </row>
    <row r="363" spans="22:22" x14ac:dyDescent="0.25">
      <c r="V363" s="2"/>
    </row>
    <row r="364" spans="22:22" x14ac:dyDescent="0.25">
      <c r="V364" s="2"/>
    </row>
    <row r="365" spans="22:22" x14ac:dyDescent="0.25">
      <c r="V365" s="2"/>
    </row>
    <row r="366" spans="22:22" x14ac:dyDescent="0.25">
      <c r="V366" s="2"/>
    </row>
    <row r="367" spans="22:22" x14ac:dyDescent="0.25">
      <c r="V367" s="2"/>
    </row>
    <row r="368" spans="22:22" x14ac:dyDescent="0.25">
      <c r="V368" s="2"/>
    </row>
    <row r="369" spans="22:22" x14ac:dyDescent="0.25">
      <c r="V369" s="2"/>
    </row>
    <row r="370" spans="22:22" x14ac:dyDescent="0.25">
      <c r="V370" s="2"/>
    </row>
    <row r="371" spans="22:22" x14ac:dyDescent="0.25">
      <c r="V371" s="2"/>
    </row>
    <row r="372" spans="22:22" x14ac:dyDescent="0.25">
      <c r="V372" s="2"/>
    </row>
    <row r="373" spans="22:22" x14ac:dyDescent="0.25">
      <c r="V373" s="2"/>
    </row>
    <row r="374" spans="22:22" x14ac:dyDescent="0.25">
      <c r="V374" s="2"/>
    </row>
    <row r="375" spans="22:22" x14ac:dyDescent="0.25">
      <c r="V375" s="2"/>
    </row>
    <row r="376" spans="22:22" x14ac:dyDescent="0.25">
      <c r="V376" s="2"/>
    </row>
    <row r="377" spans="22:22" x14ac:dyDescent="0.25">
      <c r="V377" s="2"/>
    </row>
    <row r="378" spans="22:22" x14ac:dyDescent="0.25">
      <c r="V378" s="2"/>
    </row>
    <row r="379" spans="22:22" x14ac:dyDescent="0.25">
      <c r="V379" s="2"/>
    </row>
    <row r="380" spans="22:22" x14ac:dyDescent="0.25">
      <c r="V380" s="2"/>
    </row>
    <row r="381" spans="22:22" x14ac:dyDescent="0.25">
      <c r="V381" s="2"/>
    </row>
    <row r="382" spans="22:22" x14ac:dyDescent="0.25">
      <c r="V382" s="2"/>
    </row>
    <row r="383" spans="22:22" x14ac:dyDescent="0.25">
      <c r="V383" s="2"/>
    </row>
    <row r="384" spans="22:22" x14ac:dyDescent="0.25">
      <c r="V384" s="2"/>
    </row>
    <row r="385" spans="22:22" x14ac:dyDescent="0.25">
      <c r="V385" s="2"/>
    </row>
    <row r="386" spans="22:22" x14ac:dyDescent="0.25">
      <c r="V386" s="2"/>
    </row>
    <row r="387" spans="22:22" x14ac:dyDescent="0.25">
      <c r="V387" s="2"/>
    </row>
    <row r="388" spans="22:22" x14ac:dyDescent="0.25">
      <c r="V388" s="2"/>
    </row>
    <row r="389" spans="22:22" x14ac:dyDescent="0.25">
      <c r="V389" s="2"/>
    </row>
    <row r="390" spans="22:22" x14ac:dyDescent="0.25">
      <c r="V390" s="2"/>
    </row>
    <row r="391" spans="22:22" x14ac:dyDescent="0.25">
      <c r="V391" s="2"/>
    </row>
    <row r="392" spans="22:22" x14ac:dyDescent="0.25">
      <c r="V392" s="2"/>
    </row>
    <row r="393" spans="22:22" x14ac:dyDescent="0.25">
      <c r="V393" s="2"/>
    </row>
    <row r="394" spans="22:22" x14ac:dyDescent="0.25">
      <c r="V394" s="2"/>
    </row>
    <row r="395" spans="22:22" x14ac:dyDescent="0.25">
      <c r="V395" s="2"/>
    </row>
    <row r="396" spans="22:22" x14ac:dyDescent="0.25">
      <c r="V396" s="2"/>
    </row>
    <row r="397" spans="22:22" x14ac:dyDescent="0.25">
      <c r="V397" s="2"/>
    </row>
    <row r="398" spans="22:22" x14ac:dyDescent="0.25">
      <c r="V398" s="2"/>
    </row>
    <row r="399" spans="22:22" x14ac:dyDescent="0.25">
      <c r="V399" s="2"/>
    </row>
    <row r="400" spans="22:22" x14ac:dyDescent="0.25">
      <c r="V400" s="2"/>
    </row>
    <row r="401" spans="22:22" x14ac:dyDescent="0.25">
      <c r="V401" s="2"/>
    </row>
    <row r="402" spans="22:22" x14ac:dyDescent="0.25">
      <c r="V402" s="2"/>
    </row>
    <row r="403" spans="22:22" x14ac:dyDescent="0.25">
      <c r="V403" s="2"/>
    </row>
    <row r="404" spans="22:22" x14ac:dyDescent="0.25">
      <c r="V404" s="2"/>
    </row>
    <row r="405" spans="22:22" x14ac:dyDescent="0.25">
      <c r="V405" s="2"/>
    </row>
    <row r="406" spans="22:22" x14ac:dyDescent="0.25">
      <c r="V406" s="2"/>
    </row>
    <row r="407" spans="22:22" x14ac:dyDescent="0.25">
      <c r="V407" s="2"/>
    </row>
    <row r="408" spans="22:22" x14ac:dyDescent="0.25">
      <c r="V408" s="2"/>
    </row>
    <row r="409" spans="22:22" x14ac:dyDescent="0.25">
      <c r="V409" s="2"/>
    </row>
    <row r="410" spans="22:22" x14ac:dyDescent="0.25">
      <c r="V410" s="2"/>
    </row>
    <row r="411" spans="22:22" x14ac:dyDescent="0.25">
      <c r="V411" s="2"/>
    </row>
    <row r="412" spans="22:22" x14ac:dyDescent="0.25">
      <c r="V412" s="2"/>
    </row>
    <row r="413" spans="22:22" x14ac:dyDescent="0.25">
      <c r="V413" s="2"/>
    </row>
    <row r="414" spans="22:22" x14ac:dyDescent="0.25">
      <c r="V414" s="2"/>
    </row>
    <row r="415" spans="22:22" x14ac:dyDescent="0.25">
      <c r="V415" s="2"/>
    </row>
    <row r="416" spans="22:22" x14ac:dyDescent="0.25">
      <c r="V416" s="2"/>
    </row>
    <row r="417" spans="22:22" x14ac:dyDescent="0.25">
      <c r="V417" s="2"/>
    </row>
    <row r="418" spans="22:22" x14ac:dyDescent="0.25">
      <c r="V418" s="2"/>
    </row>
    <row r="419" spans="22:22" x14ac:dyDescent="0.25">
      <c r="V419" s="2"/>
    </row>
    <row r="420" spans="22:22" x14ac:dyDescent="0.25">
      <c r="V420" s="2"/>
    </row>
    <row r="421" spans="22:22" x14ac:dyDescent="0.25">
      <c r="V421" s="2"/>
    </row>
    <row r="422" spans="22:22" x14ac:dyDescent="0.25">
      <c r="V422" s="2"/>
    </row>
    <row r="423" spans="22:22" x14ac:dyDescent="0.25">
      <c r="V423" s="2"/>
    </row>
    <row r="424" spans="22:22" x14ac:dyDescent="0.25">
      <c r="V424" s="2"/>
    </row>
    <row r="425" spans="22:22" x14ac:dyDescent="0.25">
      <c r="V425" s="2"/>
    </row>
    <row r="426" spans="22:22" x14ac:dyDescent="0.25">
      <c r="V426" s="2"/>
    </row>
    <row r="427" spans="22:22" x14ac:dyDescent="0.25">
      <c r="V427" s="2"/>
    </row>
    <row r="428" spans="22:22" x14ac:dyDescent="0.25">
      <c r="V428" s="2"/>
    </row>
    <row r="429" spans="22:22" x14ac:dyDescent="0.25">
      <c r="V429" s="2"/>
    </row>
    <row r="430" spans="22:22" x14ac:dyDescent="0.25">
      <c r="V430" s="2"/>
    </row>
    <row r="431" spans="22:22" x14ac:dyDescent="0.25">
      <c r="V431" s="2"/>
    </row>
    <row r="432" spans="22:22" x14ac:dyDescent="0.25">
      <c r="V432" s="2"/>
    </row>
    <row r="433" spans="22:22" x14ac:dyDescent="0.25">
      <c r="V433" s="2"/>
    </row>
    <row r="434" spans="22:22" x14ac:dyDescent="0.25">
      <c r="V434" s="2"/>
    </row>
    <row r="435" spans="22:22" x14ac:dyDescent="0.25">
      <c r="V435" s="2"/>
    </row>
    <row r="436" spans="22:22" x14ac:dyDescent="0.25">
      <c r="V436" s="2"/>
    </row>
    <row r="437" spans="22:22" x14ac:dyDescent="0.25">
      <c r="V437" s="2"/>
    </row>
    <row r="438" spans="22:22" x14ac:dyDescent="0.25">
      <c r="V438" s="2"/>
    </row>
    <row r="439" spans="22:22" x14ac:dyDescent="0.25">
      <c r="V439" s="2"/>
    </row>
    <row r="440" spans="22:22" x14ac:dyDescent="0.25">
      <c r="V440" s="2"/>
    </row>
    <row r="441" spans="22:22" x14ac:dyDescent="0.25">
      <c r="V441" s="2"/>
    </row>
    <row r="442" spans="22:22" x14ac:dyDescent="0.25">
      <c r="V442" s="2"/>
    </row>
    <row r="443" spans="22:22" x14ac:dyDescent="0.25">
      <c r="V443" s="2"/>
    </row>
    <row r="444" spans="22:22" x14ac:dyDescent="0.25">
      <c r="V444" s="2"/>
    </row>
    <row r="445" spans="22:22" x14ac:dyDescent="0.25">
      <c r="V445" s="2"/>
    </row>
    <row r="446" spans="22:22" x14ac:dyDescent="0.25">
      <c r="V446" s="2"/>
    </row>
    <row r="447" spans="22:22" x14ac:dyDescent="0.25">
      <c r="V447" s="2"/>
    </row>
    <row r="448" spans="22:22" x14ac:dyDescent="0.25">
      <c r="V448" s="2"/>
    </row>
    <row r="449" spans="22:22" x14ac:dyDescent="0.25">
      <c r="V449" s="2"/>
    </row>
    <row r="450" spans="22:22" x14ac:dyDescent="0.25">
      <c r="V450" s="2"/>
    </row>
    <row r="451" spans="22:22" x14ac:dyDescent="0.25">
      <c r="V451" s="2"/>
    </row>
    <row r="452" spans="22:22" x14ac:dyDescent="0.25">
      <c r="V452" s="2"/>
    </row>
    <row r="453" spans="22:22" x14ac:dyDescent="0.25">
      <c r="V453" s="2"/>
    </row>
    <row r="454" spans="22:22" x14ac:dyDescent="0.25">
      <c r="V454" s="2"/>
    </row>
    <row r="455" spans="22:22" x14ac:dyDescent="0.25">
      <c r="V455" s="2"/>
    </row>
    <row r="456" spans="22:22" x14ac:dyDescent="0.25">
      <c r="V456" s="2"/>
    </row>
    <row r="457" spans="22:22" x14ac:dyDescent="0.25">
      <c r="V457" s="2"/>
    </row>
    <row r="458" spans="22:22" x14ac:dyDescent="0.25">
      <c r="V458" s="2"/>
    </row>
    <row r="459" spans="22:22" x14ac:dyDescent="0.25">
      <c r="V459" s="2"/>
    </row>
    <row r="460" spans="22:22" x14ac:dyDescent="0.25">
      <c r="V460" s="2"/>
    </row>
    <row r="461" spans="22:22" x14ac:dyDescent="0.25">
      <c r="V461" s="2"/>
    </row>
    <row r="462" spans="22:22" x14ac:dyDescent="0.25">
      <c r="V462" s="2"/>
    </row>
    <row r="463" spans="22:22" x14ac:dyDescent="0.25">
      <c r="V463" s="2"/>
    </row>
    <row r="464" spans="22:22" x14ac:dyDescent="0.25">
      <c r="V464" s="2"/>
    </row>
    <row r="465" spans="22:22" x14ac:dyDescent="0.25">
      <c r="V465" s="2"/>
    </row>
    <row r="466" spans="22:22" x14ac:dyDescent="0.25">
      <c r="V466" s="2"/>
    </row>
    <row r="467" spans="22:22" x14ac:dyDescent="0.25">
      <c r="V467" s="2"/>
    </row>
    <row r="468" spans="22:22" x14ac:dyDescent="0.25">
      <c r="V468" s="2"/>
    </row>
    <row r="469" spans="22:22" x14ac:dyDescent="0.25">
      <c r="V469" s="2"/>
    </row>
    <row r="470" spans="22:22" x14ac:dyDescent="0.25">
      <c r="V470" s="2"/>
    </row>
    <row r="471" spans="22:22" x14ac:dyDescent="0.25">
      <c r="V471" s="2"/>
    </row>
    <row r="472" spans="22:22" x14ac:dyDescent="0.25">
      <c r="V472" s="2"/>
    </row>
    <row r="473" spans="22:22" x14ac:dyDescent="0.25">
      <c r="V473" s="2"/>
    </row>
    <row r="474" spans="22:22" x14ac:dyDescent="0.25">
      <c r="V474" s="2"/>
    </row>
    <row r="475" spans="22:22" x14ac:dyDescent="0.25">
      <c r="V475" s="2"/>
    </row>
    <row r="476" spans="22:22" x14ac:dyDescent="0.25">
      <c r="V476" s="2"/>
    </row>
    <row r="477" spans="22:22" x14ac:dyDescent="0.25">
      <c r="V477" s="2"/>
    </row>
    <row r="478" spans="22:22" x14ac:dyDescent="0.25">
      <c r="V478" s="2"/>
    </row>
    <row r="479" spans="22:22" x14ac:dyDescent="0.25">
      <c r="V479" s="2"/>
    </row>
    <row r="480" spans="22:22" x14ac:dyDescent="0.25">
      <c r="V480" s="2"/>
    </row>
    <row r="481" spans="22:22" x14ac:dyDescent="0.25">
      <c r="V481" s="2"/>
    </row>
    <row r="482" spans="22:22" x14ac:dyDescent="0.25">
      <c r="V482" s="2"/>
    </row>
    <row r="483" spans="22:22" x14ac:dyDescent="0.25">
      <c r="V483" s="2"/>
    </row>
    <row r="484" spans="22:22" x14ac:dyDescent="0.25">
      <c r="V484" s="2"/>
    </row>
    <row r="485" spans="22:22" x14ac:dyDescent="0.25">
      <c r="V485" s="2"/>
    </row>
    <row r="486" spans="22:22" x14ac:dyDescent="0.25">
      <c r="V486" s="2"/>
    </row>
    <row r="487" spans="22:22" x14ac:dyDescent="0.25">
      <c r="V487" s="2"/>
    </row>
    <row r="488" spans="22:22" x14ac:dyDescent="0.25">
      <c r="V488" s="2"/>
    </row>
    <row r="489" spans="22:22" x14ac:dyDescent="0.25">
      <c r="V489" s="2"/>
    </row>
    <row r="490" spans="22:22" x14ac:dyDescent="0.25">
      <c r="V490" s="2"/>
    </row>
    <row r="491" spans="22:22" x14ac:dyDescent="0.25">
      <c r="V491" s="2"/>
    </row>
    <row r="492" spans="22:22" x14ac:dyDescent="0.25">
      <c r="V492" s="2"/>
    </row>
    <row r="493" spans="22:22" x14ac:dyDescent="0.25">
      <c r="V493" s="2"/>
    </row>
    <row r="494" spans="22:22" x14ac:dyDescent="0.25">
      <c r="V494" s="2"/>
    </row>
    <row r="495" spans="22:22" x14ac:dyDescent="0.25">
      <c r="V495" s="2"/>
    </row>
    <row r="496" spans="22:22" x14ac:dyDescent="0.25">
      <c r="V496" s="2"/>
    </row>
    <row r="497" spans="22:22" x14ac:dyDescent="0.25">
      <c r="V497" s="2"/>
    </row>
    <row r="498" spans="22:22" x14ac:dyDescent="0.25">
      <c r="V498" s="2"/>
    </row>
    <row r="499" spans="22:22" x14ac:dyDescent="0.25">
      <c r="V499" s="2"/>
    </row>
    <row r="500" spans="22:22" x14ac:dyDescent="0.25">
      <c r="V500" s="2"/>
    </row>
    <row r="501" spans="22:22" x14ac:dyDescent="0.25">
      <c r="V501" s="2"/>
    </row>
    <row r="502" spans="22:22" x14ac:dyDescent="0.25">
      <c r="V502" s="2"/>
    </row>
    <row r="503" spans="22:22" x14ac:dyDescent="0.25">
      <c r="V503" s="2"/>
    </row>
    <row r="504" spans="22:22" x14ac:dyDescent="0.25">
      <c r="V504" s="2"/>
    </row>
    <row r="505" spans="22:22" x14ac:dyDescent="0.25">
      <c r="V505" s="2"/>
    </row>
    <row r="506" spans="22:22" x14ac:dyDescent="0.25">
      <c r="V506" s="2"/>
    </row>
    <row r="507" spans="22:22" x14ac:dyDescent="0.25">
      <c r="V507" s="2"/>
    </row>
    <row r="508" spans="22:22" x14ac:dyDescent="0.25">
      <c r="V508" s="2"/>
    </row>
    <row r="509" spans="22:22" x14ac:dyDescent="0.25">
      <c r="V509" s="2"/>
    </row>
    <row r="510" spans="22:22" x14ac:dyDescent="0.25">
      <c r="V510" s="2"/>
    </row>
    <row r="511" spans="22:22" x14ac:dyDescent="0.25">
      <c r="V511" s="2"/>
    </row>
    <row r="512" spans="22:22" x14ac:dyDescent="0.25">
      <c r="V512" s="2"/>
    </row>
    <row r="513" spans="22:22" x14ac:dyDescent="0.25">
      <c r="V513" s="2"/>
    </row>
    <row r="514" spans="22:22" x14ac:dyDescent="0.25">
      <c r="V514" s="2"/>
    </row>
    <row r="515" spans="22:22" x14ac:dyDescent="0.25">
      <c r="V515" s="2"/>
    </row>
    <row r="516" spans="22:22" x14ac:dyDescent="0.25">
      <c r="V516" s="2"/>
    </row>
    <row r="517" spans="22:22" x14ac:dyDescent="0.25">
      <c r="V517" s="2"/>
    </row>
    <row r="518" spans="22:22" x14ac:dyDescent="0.25">
      <c r="V518" s="2"/>
    </row>
    <row r="519" spans="22:22" x14ac:dyDescent="0.25">
      <c r="V519" s="2"/>
    </row>
    <row r="520" spans="22:22" x14ac:dyDescent="0.25">
      <c r="V520" s="2"/>
    </row>
    <row r="521" spans="22:22" x14ac:dyDescent="0.25">
      <c r="V521" s="2"/>
    </row>
    <row r="522" spans="22:22" x14ac:dyDescent="0.25">
      <c r="V522" s="2"/>
    </row>
    <row r="523" spans="22:22" x14ac:dyDescent="0.25">
      <c r="V523" s="2"/>
    </row>
    <row r="524" spans="22:22" x14ac:dyDescent="0.25">
      <c r="V524" s="2"/>
    </row>
    <row r="525" spans="22:22" x14ac:dyDescent="0.25">
      <c r="V525" s="2"/>
    </row>
    <row r="526" spans="22:22" x14ac:dyDescent="0.25">
      <c r="V526" s="2"/>
    </row>
    <row r="527" spans="22:22" x14ac:dyDescent="0.25">
      <c r="V527" s="2"/>
    </row>
    <row r="528" spans="22:22" x14ac:dyDescent="0.25">
      <c r="V528" s="2"/>
    </row>
    <row r="529" spans="22:22" x14ac:dyDescent="0.25">
      <c r="V529" s="2"/>
    </row>
    <row r="530" spans="22:22" x14ac:dyDescent="0.25">
      <c r="V530" s="2"/>
    </row>
    <row r="531" spans="22:22" x14ac:dyDescent="0.25">
      <c r="V531" s="2"/>
    </row>
    <row r="532" spans="22:22" x14ac:dyDescent="0.25">
      <c r="V532" s="2"/>
    </row>
    <row r="533" spans="22:22" x14ac:dyDescent="0.25">
      <c r="V533" s="2"/>
    </row>
    <row r="534" spans="22:22" x14ac:dyDescent="0.25">
      <c r="V534" s="2"/>
    </row>
    <row r="535" spans="22:22" x14ac:dyDescent="0.25">
      <c r="V535" s="2"/>
    </row>
    <row r="536" spans="22:22" x14ac:dyDescent="0.25">
      <c r="V536" s="2"/>
    </row>
    <row r="537" spans="22:22" x14ac:dyDescent="0.25">
      <c r="V537" s="2"/>
    </row>
    <row r="538" spans="22:22" x14ac:dyDescent="0.25">
      <c r="V538" s="2"/>
    </row>
    <row r="539" spans="22:22" x14ac:dyDescent="0.25">
      <c r="V539" s="2"/>
    </row>
    <row r="540" spans="22:22" x14ac:dyDescent="0.25">
      <c r="V540" s="2"/>
    </row>
    <row r="541" spans="22:22" x14ac:dyDescent="0.25">
      <c r="V541" s="2"/>
    </row>
    <row r="542" spans="22:22" x14ac:dyDescent="0.25">
      <c r="V542" s="2"/>
    </row>
    <row r="543" spans="22:22" x14ac:dyDescent="0.25">
      <c r="V543" s="2"/>
    </row>
    <row r="544" spans="22:22" x14ac:dyDescent="0.25">
      <c r="V544" s="2"/>
    </row>
    <row r="545" spans="22:22" x14ac:dyDescent="0.25">
      <c r="V545" s="2"/>
    </row>
    <row r="546" spans="22:22" x14ac:dyDescent="0.25">
      <c r="V546" s="2"/>
    </row>
    <row r="547" spans="22:22" x14ac:dyDescent="0.25">
      <c r="V547" s="2"/>
    </row>
    <row r="548" spans="22:22" x14ac:dyDescent="0.25">
      <c r="V548" s="2"/>
    </row>
    <row r="549" spans="22:22" x14ac:dyDescent="0.25">
      <c r="V549" s="2"/>
    </row>
    <row r="550" spans="22:22" x14ac:dyDescent="0.25">
      <c r="V550" s="2"/>
    </row>
    <row r="551" spans="22:22" x14ac:dyDescent="0.25">
      <c r="V551" s="2"/>
    </row>
    <row r="552" spans="22:22" x14ac:dyDescent="0.25">
      <c r="V552" s="2"/>
    </row>
    <row r="553" spans="22:22" x14ac:dyDescent="0.25">
      <c r="V553" s="2"/>
    </row>
    <row r="554" spans="22:22" x14ac:dyDescent="0.25">
      <c r="V554" s="2"/>
    </row>
    <row r="555" spans="22:22" x14ac:dyDescent="0.25">
      <c r="V555" s="2"/>
    </row>
    <row r="556" spans="22:22" x14ac:dyDescent="0.25">
      <c r="V556" s="2"/>
    </row>
    <row r="557" spans="22:22" x14ac:dyDescent="0.25">
      <c r="V557" s="2"/>
    </row>
    <row r="558" spans="22:22" x14ac:dyDescent="0.25">
      <c r="V558" s="2"/>
    </row>
    <row r="559" spans="22:22" x14ac:dyDescent="0.25">
      <c r="V559" s="2"/>
    </row>
    <row r="560" spans="22:22" x14ac:dyDescent="0.25">
      <c r="V560" s="2"/>
    </row>
    <row r="561" spans="22:22" x14ac:dyDescent="0.25">
      <c r="V561" s="2"/>
    </row>
    <row r="562" spans="22:22" x14ac:dyDescent="0.25">
      <c r="V562" s="2"/>
    </row>
    <row r="563" spans="22:22" x14ac:dyDescent="0.25">
      <c r="V563" s="2"/>
    </row>
    <row r="564" spans="22:22" x14ac:dyDescent="0.25">
      <c r="V564" s="2"/>
    </row>
    <row r="565" spans="22:22" x14ac:dyDescent="0.25">
      <c r="V565" s="2"/>
    </row>
    <row r="566" spans="22:22" x14ac:dyDescent="0.25">
      <c r="V566" s="2"/>
    </row>
    <row r="567" spans="22:22" x14ac:dyDescent="0.25">
      <c r="V567" s="2"/>
    </row>
    <row r="568" spans="22:22" x14ac:dyDescent="0.25">
      <c r="V568" s="2"/>
    </row>
    <row r="569" spans="22:22" x14ac:dyDescent="0.25">
      <c r="V569" s="2"/>
    </row>
    <row r="570" spans="22:22" x14ac:dyDescent="0.25">
      <c r="V570" s="2"/>
    </row>
    <row r="571" spans="22:22" x14ac:dyDescent="0.25">
      <c r="V571" s="2"/>
    </row>
    <row r="572" spans="22:22" x14ac:dyDescent="0.25">
      <c r="V572" s="2"/>
    </row>
  </sheetData>
  <conditionalFormatting sqref="C8:C572">
    <cfRule type="duplicateValues" dxfId="12" priority="5" stopIfTrue="1"/>
  </conditionalFormatting>
  <conditionalFormatting sqref="D8:D193">
    <cfRule type="duplicateValues" dxfId="11" priority="4" stopIfTrue="1"/>
  </conditionalFormatting>
  <conditionalFormatting sqref="C6:C7">
    <cfRule type="duplicateValues" dxfId="10" priority="2" stopIfTrue="1"/>
  </conditionalFormatting>
  <conditionalFormatting sqref="D6:D7">
    <cfRule type="duplicateValues" dxfId="9" priority="1" stopIfTrue="1"/>
  </conditionalFormatting>
  <dataValidations count="16">
    <dataValidation type="textLength" allowBlank="1" showInputMessage="1" showErrorMessage="1" sqref="O573:O1662 M233:N1662 C8:E1662 C6:E7" xr:uid="{00000000-0002-0000-0100-000000000000}">
      <formula1>3</formula1>
      <formula2>30</formula2>
    </dataValidation>
    <dataValidation type="textLength" operator="equal" allowBlank="1" showInputMessage="1" showErrorMessage="1" sqref="G233:Q1662" xr:uid="{00000000-0002-0000-0100-000001000000}">
      <formula1>6</formula1>
    </dataValidation>
    <dataValidation type="list" allowBlank="1" showInputMessage="1" showErrorMessage="1" sqref="K573:K1662 I233:J1662" xr:uid="{00000000-0002-0000-0100-000002000000}">
      <formula1>"TRUE,FALSE"</formula1>
    </dataValidation>
    <dataValidation type="decimal" allowBlank="1" showInputMessage="1" showErrorMessage="1" promptTitle="in mm" sqref="L233:P1662 L8:L232 L6:L7" xr:uid="{00000000-0002-0000-0100-000003000000}">
      <formula1>0</formula1>
      <formula2>5</formula2>
    </dataValidation>
    <dataValidation type="decimal" allowBlank="1" showInputMessage="1" showErrorMessage="1" promptTitle="Angle in degrees between -90,180" sqref="K8:K1662 K6:K7" xr:uid="{00000000-0002-0000-0100-000004000000}">
      <formula1>-90</formula1>
      <formula2>180</formula2>
    </dataValidation>
    <dataValidation type="date" allowBlank="1" showInputMessage="1" showErrorMessage="1" sqref="V8:V1662 V6:V7" xr:uid="{00000000-0002-0000-0100-000005000000}">
      <formula1>43101</formula1>
      <formula2>401769</formula2>
    </dataValidation>
    <dataValidation type="decimal" allowBlank="1" showInputMessage="1" showErrorMessage="1" promptTitle="in nm" sqref="T8:T1662 T6:T7" xr:uid="{00000000-0002-0000-0100-000006000000}">
      <formula1>0</formula1>
      <formula2>50000000</formula2>
    </dataValidation>
    <dataValidation type="whole" allowBlank="1" showInputMessage="1" showErrorMessage="1" sqref="O8:O572 O6:O7" xr:uid="{00000000-0002-0000-0100-000007000000}">
      <formula1>0</formula1>
      <formula2>100</formula2>
    </dataValidation>
    <dataValidation type="decimal" allowBlank="1" showInputMessage="1" showErrorMessage="1" sqref="K8:K572 K6:K7" xr:uid="{00000000-0002-0000-0100-000008000000}">
      <formula1>-90</formula1>
      <formula2>180</formula2>
    </dataValidation>
    <dataValidation type="textLength" allowBlank="1" showInputMessage="1" showErrorMessage="1" prompt="institution appreviation between 3 and 8 characters long" sqref="F8:F232 F6:F7" xr:uid="{00000000-0002-0000-0100-000009000000}">
      <formula1>3</formula1>
      <formula2>8</formula2>
    </dataValidation>
    <dataValidation type="textLength" operator="equal" allowBlank="1" showInputMessage="1" showErrorMessage="1" prompt="6 digit SAF for this measurement.  This must match the approved SAF for this beamtime" sqref="G194:G232" xr:uid="{00000000-0002-0000-0100-00000A000000}">
      <formula1>6</formula1>
    </dataValidation>
    <dataValidation type="textLength" allowBlank="1" showInputMessage="1" showErrorMessage="1" prompt="a number and a Letter indicating the location of the sample on the bar" sqref="H8:H232 H6:H7" xr:uid="{00000000-0002-0000-0100-00000B000000}">
      <formula1>1</formula1>
      <formula2>8</formula2>
    </dataValidation>
    <dataValidation type="list" allowBlank="1" showInputMessage="1" showErrorMessage="1" prompt="true or false" sqref="I8:J232 I6:J7" xr:uid="{00000000-0002-0000-0100-00000C000000}">
      <formula1>"TRUE,FALSE"</formula1>
    </dataValidation>
    <dataValidation type="custom" allowBlank="1" showInputMessage="1" showErrorMessage="1" sqref="F573:F1662" xr:uid="{00000000-0002-0000-0100-00000D000000}">
      <formula1>OR(EXACT(LEFT(F573,3),"GU-"),EXACT(LEFT(F573,2),"C-"),EXACT(LEFT(F573,3),"PU-"))</formula1>
    </dataValidation>
    <dataValidation type="custom" allowBlank="1" showInputMessage="1" showErrorMessage="1" sqref="F233:F572" xr:uid="{00000000-0002-0000-0100-00000E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00000000-0002-0000-0100-00000F000000}">
      <formula1>6</formula1>
    </dataValidation>
  </dataValidations>
  <printOptions horizontalCentered="1"/>
  <pageMargins left="0.3" right="0.3" top="0.61" bottom="0.37" header="0.1" footer="0.1"/>
  <pageSetup paperSize="9" pageOrder="overThenDown"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V685"/>
  <sheetViews>
    <sheetView zoomScaleNormal="100" workbookViewId="0">
      <selection activeCell="C50" sqref="C50"/>
    </sheetView>
  </sheetViews>
  <sheetFormatPr defaultRowHeight="12.5" x14ac:dyDescent="0.25"/>
  <cols>
    <col min="1" max="1" width="12.81640625" style="22" customWidth="1"/>
    <col min="2" max="2" width="12" customWidth="1"/>
    <col min="3" max="3" width="16" bestFit="1" customWidth="1"/>
    <col min="4" max="4" width="13" customWidth="1"/>
    <col min="5" max="5" width="11.453125" customWidth="1"/>
    <col min="6" max="6" width="16.54296875" customWidth="1"/>
    <col min="7" max="7" width="18" customWidth="1"/>
    <col min="8" max="8" width="25" customWidth="1"/>
    <col min="9" max="9" width="15.81640625" customWidth="1"/>
    <col min="10" max="10" width="13.81640625" customWidth="1"/>
    <col min="11" max="11" width="10.1796875" customWidth="1"/>
    <col min="12" max="12" width="10.54296875" bestFit="1" customWidth="1"/>
    <col min="13" max="13" width="13.1796875" bestFit="1" customWidth="1"/>
    <col min="14" max="14" width="20" customWidth="1"/>
    <col min="15" max="15" width="16.54296875" customWidth="1"/>
    <col min="16" max="16" width="12.453125" customWidth="1"/>
    <col min="17" max="17" width="18.7265625" bestFit="1" customWidth="1"/>
    <col min="18" max="18" width="16.7265625" customWidth="1"/>
    <col min="19" max="19" width="17.26953125" customWidth="1"/>
    <col min="20" max="20" width="19.7265625" customWidth="1"/>
    <col min="21" max="21" width="24" bestFit="1" customWidth="1"/>
    <col min="22" max="22" width="23.1796875" bestFit="1" customWidth="1"/>
  </cols>
  <sheetData>
    <row r="1" spans="1:22" s="30" customFormat="1" ht="31.5" customHeight="1" x14ac:dyDescent="0.35">
      <c r="A1" s="28" t="s">
        <v>11</v>
      </c>
      <c r="B1" s="29" t="s">
        <v>13</v>
      </c>
      <c r="C1" s="29" t="s">
        <v>54</v>
      </c>
      <c r="D1" s="29" t="s">
        <v>55</v>
      </c>
      <c r="E1" s="29" t="s">
        <v>56</v>
      </c>
      <c r="F1" s="29" t="s">
        <v>57</v>
      </c>
      <c r="G1" s="29" t="s">
        <v>58</v>
      </c>
      <c r="H1" s="29" t="s">
        <v>59</v>
      </c>
      <c r="I1" s="29" t="s">
        <v>60</v>
      </c>
      <c r="J1" s="29" t="s">
        <v>61</v>
      </c>
      <c r="K1" s="29" t="s">
        <v>62</v>
      </c>
      <c r="L1" s="29" t="s">
        <v>63</v>
      </c>
      <c r="M1" s="29" t="s">
        <v>64</v>
      </c>
      <c r="N1" s="29" t="s">
        <v>65</v>
      </c>
      <c r="O1" s="29" t="s">
        <v>66</v>
      </c>
      <c r="P1" s="29" t="s">
        <v>67</v>
      </c>
      <c r="Q1" s="29" t="s">
        <v>68</v>
      </c>
      <c r="R1" s="29" t="s">
        <v>69</v>
      </c>
      <c r="S1" s="29" t="s">
        <v>70</v>
      </c>
      <c r="T1" s="29" t="s">
        <v>71</v>
      </c>
      <c r="U1" s="29" t="s">
        <v>72</v>
      </c>
      <c r="V1" s="29" t="s">
        <v>73</v>
      </c>
    </row>
    <row r="2" spans="1:22" s="15" customFormat="1" ht="89.25" customHeight="1" x14ac:dyDescent="0.3">
      <c r="A2" s="23" t="s">
        <v>33</v>
      </c>
      <c r="B2" s="24" t="str">
        <f>VLOOKUP(B$1,SheetRulesAndMetaData!$B$29:$F$60,2,FALSE)</f>
        <v>Must exactly match a sample_id from the Bar sheet</v>
      </c>
      <c r="C2" s="24" t="str">
        <f>VLOOKUP(C$1,SheetRulesAndMetaData!$B$29:$F$60,2,FALSE)</f>
        <v>Measurement Configuration</v>
      </c>
      <c r="D2" s="24" t="str">
        <f>VLOOKUP(D$1,SheetRulesAndMetaData!$B$29:$F$60,2,FALSE)</f>
        <v>Type of measurement</v>
      </c>
      <c r="E2" s="24" t="str">
        <f>VLOOKUP(E$1,SheetRulesAndMetaData!$B$29:$F$60,2,FALSE)</f>
        <v>Determines which order scans will be run, lowest value first.</v>
      </c>
      <c r="F2" s="24" t="str">
        <f>VLOOKUP(F$1,SheetRulesAndMetaData!$B$29:$F$60,2,FALSE)</f>
        <v>Which elemental edge or energy ranges you wish to scan.</v>
      </c>
      <c r="G2" s="24" t="str">
        <f>VLOOKUP(G$1,SheetRulesAndMetaData!$B$29:$F$60,2,FALSE)</f>
        <v>the ratio of resolution / speed between the different regions defined by the "edge" parameter</v>
      </c>
      <c r="H2" s="24" t="str">
        <f>VLOOKUP(H$1,SheetRulesAndMetaData!$B$29:$F$60,2,FALSE)</f>
        <v>How many steps you want per energy scan</v>
      </c>
      <c r="I2" s="24" t="str">
        <f>VLOOKUP(I$1,SheetRulesAndMetaData!$B$29:$F$60,2,FALSE)</f>
        <v xml:space="preserve">How many images you want per step.  </v>
      </c>
      <c r="J2" s="24" t="str">
        <f>VLOOKUP(J$1,SheetRulesAndMetaData!$B$29:$F$60,2,FALSE)</f>
        <v>eV/sec to scan NEXAFS.</v>
      </c>
      <c r="K2" s="24" t="str">
        <f>VLOOKUP(K$1,SheetRulesAndMetaData!$B$29:$F$60,2,FALSE)</f>
        <v>how many times to sweep energy up and back down</v>
      </c>
      <c r="L2" s="24" t="str">
        <f>VLOOKUP(L$1,SheetRulesAndMetaData!$B$29:$F$60,2,FALSE)</f>
        <v>diameter in mm of spiral scan extent</v>
      </c>
      <c r="M2" s="24" t="str">
        <f>VLOOKUP(M$1,SheetRulesAndMetaData!$B$29:$F$60,2,FALSE)</f>
        <v>step size for a spiral scan</v>
      </c>
      <c r="N2" s="24" t="str">
        <f>VLOOKUP(N$1,SheetRulesAndMetaData!$B$29:$F$60,2,FALSE)</f>
        <v>when specifying a polarization for a NEXAFS scan, wether the specification is relative to the sample surface or relative to the lab</v>
      </c>
      <c r="O2" s="24" t="str">
        <f>VLOOKUP(O$1,SheetRulesAndMetaData!$B$29:$F$60,2,FALSE)</f>
        <v>single angle or list of polarization angles to take measurement at</v>
      </c>
      <c r="P2" s="24" t="str">
        <f>VLOOKUP(P$1,SheetRulesAndMetaData!$B$29:$F$60,2,FALSE)</f>
        <v>angles for rotation of the sample about the vertical axis</v>
      </c>
      <c r="Q2" s="24" t="str">
        <f>VLOOKUP(Q$1,SheetRulesAndMetaData!$B$29:$F$60,2,FALSE)</f>
        <v>exposure time(s) in seconds for rsoxs scans and spirals</v>
      </c>
      <c r="R2" s="24" t="str">
        <f>VLOOKUP(R$1,SheetRulesAndMetaData!$B$29:$F$60,2,FALSE)</f>
        <v xml:space="preserve">which grating to use for measurements </v>
      </c>
      <c r="S2" s="24" t="str">
        <f>VLOOKUP(S$1,SheetRulesAndMetaData!$B$29:$F$60,2,FALSE)</f>
        <v>high or low range for diode measurements</v>
      </c>
      <c r="T2" s="24" t="str">
        <f>VLOOKUP(T$1,SheetRulesAndMetaData!$B$29:$F$60,2,FALSE)</f>
        <v>a filter when "run_bar" is used, to only run certain acquisitions, and ignore others</v>
      </c>
      <c r="U2" s="24" t="str">
        <f>VLOOKUP(U$1,SheetRulesAndMetaData!$B$29:$F$60,2,FALSE)</f>
        <v>a message to send to the RSoXS slack channel when this acquisition starts</v>
      </c>
      <c r="V2" s="24" t="str">
        <f>VLOOKUP(V$1,SheetRulesAndMetaData!$B$29:$F$60,2,FALSE)</f>
        <v>a message to send to the RSoXS slack channel when this acquisition is finished</v>
      </c>
    </row>
    <row r="3" spans="1:22" s="15" customFormat="1" ht="127.5" customHeight="1" x14ac:dyDescent="0.3">
      <c r="A3" s="23" t="s">
        <v>34</v>
      </c>
      <c r="B3" s="24" t="str">
        <f>VLOOKUP(B$1,SheetRulesAndMetaData!$B$29:$F$60,3,FALSE)</f>
        <v xml:space="preserve"> </v>
      </c>
      <c r="C3" s="24" t="str">
        <f>VLOOKUP(C$1,SheetRulesAndMetaData!$B$29:$F$60,3,FALSE)</f>
        <v>Choose from WAXSNEXAFS, WAXS, SAXS, SAXSNEXAFS, SAXS_liquid, WAXS_liquid</v>
      </c>
      <c r="D3" s="24" t="str">
        <f>VLOOKUP(D$1,SheetRulesAndMetaData!$B$29:$F$60,3,FALSE)</f>
        <v>Choose from RSoXS, NEXAFS, Spiral</v>
      </c>
      <c r="E3" s="24" t="str">
        <f>VLOOKUP(E$1,SheetRulesAndMetaData!$B$29:$F$60,3,FALSE)</f>
        <v>Must be an integer from 1 to 100</v>
      </c>
      <c r="F3" s="24" t="str">
        <f>VLOOKUP(F$1,SheetRulesAndMetaData!$B$29:$F$60,3,FALSE)</f>
        <v>Must match an entry in the lookup table (see Notes), OR be a single energy OR be a list of energies within hard brackets</v>
      </c>
      <c r="G3" s="24" t="str">
        <f>VLOOKUP(G$1,SheetRulesAndMetaData!$B$29:$F$60,3,FALSE)</f>
        <v>must match the number of regions defined by ratios. (length of ratios -1)  for built in ratio tables, look up the length needed</v>
      </c>
      <c r="H3" s="24" t="str">
        <f>VLOOKUP(H$1,SheetRulesAndMetaData!$B$29:$F$60,3,FALSE)</f>
        <v>this is only a estimate, the threshold energies will always be favored.  See the examples in the jupyter notebook, and run dry runs there to see actual numbers of exposures and experimental times</v>
      </c>
      <c r="I3" s="24" t="str">
        <f>VLOOKUP(I$1,SheetRulesAndMetaData!$B$29:$F$60,3,FALSE)</f>
        <v>Repeating exposures at a single step has much less overhead ~1 second than defining multiple steps at one energy ~4 seconds</v>
      </c>
      <c r="J3" s="24" t="str">
        <f>VLOOKUP(J$1,SheetRulesAndMetaData!$B$29:$F$60,3,FALSE)</f>
        <v>built in speeds are good starting points. 0.1 is slow (5 minutes or so for a scan)  0.3 is fast (&lt;2 minutes / scan)</v>
      </c>
      <c r="K3" s="24" t="str">
        <f>VLOOKUP(K$1,SheetRulesAndMetaData!$B$29:$F$60,3,FALSE)</f>
        <v>any non negative integer</v>
      </c>
      <c r="L3" s="24" t="str">
        <f>VLOOKUP(L$1,SheetRulesAndMetaData!$B$29:$F$60,3,FALSE)</f>
        <v xml:space="preserve"> </v>
      </c>
      <c r="M3" s="24" t="str">
        <f>VLOOKUP(M$1,SheetRulesAndMetaData!$B$29:$F$60,3,FALSE)</f>
        <v xml:space="preserve"> </v>
      </c>
      <c r="N3" s="24" t="str">
        <f>VLOOKUP(N$1,SheetRulesAndMetaData!$B$29:$F$60,3,FALSE)</f>
        <v>in lab frame 0 is horizontal in board, 90 vertical up
in sample frame, 0 is normal to the sample surface (minimum possible is the grazing angle of the sample), 90 is in the plane of the sample</v>
      </c>
      <c r="O3" s="24" t="str">
        <f>VLOOKUP(O$1,SheetRulesAndMetaData!$B$29:$F$60,3,FALSE)</f>
        <v>-1 -&gt; circular
-0.5 -&gt; circular counter clockwise
0-180 -&gt; angle from horizontal (sample frame: out of plane) through vertical (sample frame: in plane)</v>
      </c>
      <c r="P3" s="24" t="str">
        <f>VLOOKUP(P$1,SheetRulesAndMetaData!$B$29:$F$60,3,FALSE)</f>
        <v>number or list of numbers to take scans</v>
      </c>
      <c r="Q3" s="24" t="str">
        <f>VLOOKUP(Q$1,SheetRulesAndMetaData!$B$29:$F$60,3,FALSE)</f>
        <v>for rsoxs scans, a more complex nomenclature is available to define exposures for certain energy ranges. See the notebook example or the wiki</v>
      </c>
      <c r="R3" s="24" t="str">
        <f>VLOOKUP(R$1,SheetRulesAndMetaData!$B$29:$F$60,3,FALSE)</f>
        <v>rsoxs (default), 1200, 250</v>
      </c>
      <c r="S3" s="24" t="str">
        <f>VLOOKUP(S$1,SheetRulesAndMetaData!$B$29:$F$60,3,FALSE)</f>
        <v>high, low</v>
      </c>
      <c r="T3" s="24" t="str">
        <f>VLOOKUP(T$1,SheetRulesAndMetaData!$B$29:$F$60,3,FALSE)</f>
        <v>string or number.  "all" or not specifying will mean this acquisition will run with any grouping.  Not specifying a group= in run_bar command will run all samples no matter their group</v>
      </c>
      <c r="U3" s="24" t="str">
        <f>VLOOKUP(U$1,SheetRulesAndMetaData!$B$29:$F$60,3,FALSE)</f>
        <v xml:space="preserve">any string.  </v>
      </c>
      <c r="V3" s="24" t="str">
        <f>VLOOKUP(V$1,SheetRulesAndMetaData!$B$29:$F$60,3,FALSE)</f>
        <v xml:space="preserve">any string.  </v>
      </c>
    </row>
    <row r="4" spans="1:22" s="15" customFormat="1" ht="114.75" customHeight="1" x14ac:dyDescent="0.3">
      <c r="A4" s="23" t="s">
        <v>35</v>
      </c>
      <c r="B4" s="24">
        <f>VLOOKUP(B$1,SheetRulesAndMetaData!$B$29:$F$60,4,FALSE)</f>
        <v>0</v>
      </c>
      <c r="C4" s="24" t="str">
        <f>VLOOKUP(C$1,SheetRulesAndMetaData!$B$29:$F$60,4,FALSE)</f>
        <v>SAXS</v>
      </c>
      <c r="D4" s="24" t="str">
        <f>VLOOKUP(D$1,SheetRulesAndMetaData!$B$29:$F$60,4,FALSE)</f>
        <v>Spiral</v>
      </c>
      <c r="E4" s="24">
        <f>VLOOKUP(E$1,SheetRulesAndMetaData!$B$29:$F$60,4,FALSE)</f>
        <v>2</v>
      </c>
      <c r="F4" s="24" t="str">
        <f>VLOOKUP(F$1,SheetRulesAndMetaData!$B$29:$F$60,4,FALSE)</f>
        <v>carbon OR 285 OR [270,280,290,400]</v>
      </c>
      <c r="G4" s="24" t="str">
        <f>VLOOKUP(G$1,SheetRulesAndMetaData!$B$29:$F$60,4,FALSE)</f>
        <v xml:space="preserve">5,1,5 -&gt; go through the first and last region 5 times as fast (NEXAFS) or have the energy steps 5 times more spread out (RSoXS) than the central region </v>
      </c>
      <c r="H4" s="24" t="str">
        <f>VLOOKUP(H$1,SheetRulesAndMetaData!$B$29:$F$60,4,FALSE)</f>
        <v>short</v>
      </c>
      <c r="I4" s="24" t="str">
        <f>VLOOKUP(I$1,SheetRulesAndMetaData!$B$29:$F$60,4,FALSE)</f>
        <v>5 -&gt; repeat every exposure 5 times before moving to the next energy step'</v>
      </c>
      <c r="J4" s="24" t="str">
        <f>VLOOKUP(J$1,SheetRulesAndMetaData!$B$29:$F$60,4,FALSE)</f>
        <v>fast</v>
      </c>
      <c r="K4" s="24" t="str">
        <f>VLOOKUP(K$1,SheetRulesAndMetaData!$B$29:$F$60,4,FALSE)</f>
        <v>0 -&gt; no sweeping back down</v>
      </c>
      <c r="L4" s="24" t="str">
        <f>VLOOKUP(L$1,SheetRulesAndMetaData!$B$29:$F$60,4,FALSE)</f>
        <v>1.5</v>
      </c>
      <c r="M4" s="24" t="str">
        <f>VLOOKUP(M$1,SheetRulesAndMetaData!$B$29:$F$60,4,FALSE)</f>
        <v>0.3</v>
      </c>
      <c r="N4" s="24" t="str">
        <f>VLOOKUP(N$1,SheetRulesAndMetaData!$B$29:$F$60,4,FALSE)</f>
        <v>20</v>
      </c>
      <c r="O4" s="24" t="str">
        <f>VLOOKUP(O$1,SheetRulesAndMetaData!$B$29:$F$60,4,FALSE)</f>
        <v>20,30,55,70,90</v>
      </c>
      <c r="P4" s="24" t="str">
        <f>VLOOKUP(P$1,SheetRulesAndMetaData!$B$29:$F$60,4,FALSE)</f>
        <v>20,40,55,70,90</v>
      </c>
      <c r="Q4" s="24" t="str">
        <f>VLOOKUP(Q$1,SheetRulesAndMetaData!$B$29:$F$60,4,FALSE)</f>
        <v>1</v>
      </c>
      <c r="R4" s="24" t="str">
        <f>VLOOKUP(R$1,SheetRulesAndMetaData!$B$29:$F$60,4,FALSE)</f>
        <v>rsoxs</v>
      </c>
      <c r="S4" s="24" t="str">
        <f>VLOOKUP(S$1,SheetRulesAndMetaData!$B$29:$F$60,4,FALSE)</f>
        <v>high</v>
      </c>
      <c r="T4" s="24" t="str">
        <f>VLOOKUP(T$1,SheetRulesAndMetaData!$B$29:$F$60,4,FALSE)</f>
        <v>"spirals"</v>
      </c>
      <c r="U4" s="24" t="str">
        <f>VLOOKUP(U$1,SheetRulesAndMetaData!$B$29:$F$60,4,FALSE)</f>
        <v>Hey Eliot, I'm starting this important scan now</v>
      </c>
      <c r="V4" s="24" t="str">
        <f>VLOOKUP(V$1,SheetRulesAndMetaData!$B$29:$F$60,4,FALSE)</f>
        <v>Done with this really important scan, start looking at the data!</v>
      </c>
    </row>
    <row r="5" spans="1:22" s="15" customFormat="1" ht="114.75" customHeight="1" x14ac:dyDescent="0.3">
      <c r="A5" s="23" t="s">
        <v>36</v>
      </c>
      <c r="B5" s="24">
        <f>VLOOKUP(B$1,SheetRulesAndMetaData!$B$29:$F$60,5,FALSE)</f>
        <v>0</v>
      </c>
      <c r="C5" s="24" t="str">
        <f>VLOOKUP(C$1,SheetRulesAndMetaData!$B$29:$F$60,5,FALSE)</f>
        <v>Determines which detector is used / slits</v>
      </c>
      <c r="D5" s="24" t="str">
        <f>VLOOKUP(D$1,SheetRulesAndMetaData!$B$29:$F$60,5,FALSE)</f>
        <v xml:space="preserve">Depending on the value of this cell, unnecessary acquisition parameters will be greyed out and locked. </v>
      </c>
      <c r="E5" s="24" t="str">
        <f>VLOOKUP(E$1,SheetRulesAndMetaData!$B$29:$F$60,5,FALSE)</f>
        <v>Normal way to sort queue steps</v>
      </c>
      <c r="F5" s="24" t="str">
        <f>VLOOKUP(F$1,SheetRulesAndMetaData!$B$29:$F$60,5,FALSE)</f>
        <v>Current Lookup table entries are given here [LINK]</v>
      </c>
      <c r="G5" s="24" t="str">
        <f>VLOOKUP(G$1,SheetRulesAndMetaData!$B$29:$F$60,5,FALSE)</f>
        <v xml:space="preserve"> </v>
      </c>
      <c r="H5" s="24" t="str">
        <f>VLOOKUP(H$1,SheetRulesAndMetaData!$B$29:$F$60,5,FALSE)</f>
        <v>default 'full' which is 112 images</v>
      </c>
      <c r="I5" s="24" t="str">
        <f>VLOOKUP(I$1,SheetRulesAndMetaData!$B$29:$F$60,5,FALSE)</f>
        <v xml:space="preserve"> </v>
      </c>
      <c r="J5" s="24" t="str">
        <f>VLOOKUP(J$1,SheetRulesAndMetaData!$B$29:$F$60,5,FALSE)</f>
        <v xml:space="preserve"> </v>
      </c>
      <c r="K5" s="24" t="str">
        <f>VLOOKUP(K$1,SheetRulesAndMetaData!$B$29:$F$60,5,FALSE)</f>
        <v xml:space="preserve"> </v>
      </c>
      <c r="L5" s="24" t="str">
        <f>VLOOKUP(L$1,SheetRulesAndMetaData!$B$29:$F$60,5,FALSE)</f>
        <v xml:space="preserve"> </v>
      </c>
      <c r="M5" s="24" t="str">
        <f>VLOOKUP(M$1,SheetRulesAndMetaData!$B$29:$F$60,5,FALSE)</f>
        <v xml:space="preserve"> </v>
      </c>
      <c r="N5" s="24" t="str">
        <f>VLOOKUP(N$1,SheetRulesAndMetaData!$B$29:$F$60,5,FALSE)</f>
        <v xml:space="preserve"> </v>
      </c>
      <c r="O5" s="24" t="str">
        <f>VLOOKUP(O$1,SheetRulesAndMetaData!$B$29:$F$60,5,FALSE)</f>
        <v xml:space="preserve"> </v>
      </c>
      <c r="P5" s="24" t="str">
        <f>VLOOKUP(P$1,SheetRulesAndMetaData!$B$29:$F$60,5,FALSE)</f>
        <v xml:space="preserve"> </v>
      </c>
      <c r="Q5" s="24" t="str">
        <f>VLOOKUP(Q$1,SheetRulesAndMetaData!$B$29:$F$60,5,FALSE)</f>
        <v xml:space="preserve"> </v>
      </c>
      <c r="R5" s="24" t="str">
        <f>VLOOKUP(R$1,SheetRulesAndMetaData!$B$29:$F$60,5,FALSE)</f>
        <v>WARNING - moving gratings between measurements might result in loss of energy calibration</v>
      </c>
      <c r="S5" s="24" t="str">
        <f>VLOOKUP(S$1,SheetRulesAndMetaData!$B$29:$F$60,5,FALSE)</f>
        <v>high should be used in any case where saturation might be a possibility - the majority of measurements</v>
      </c>
      <c r="T5" s="24" t="str">
        <f>VLOOKUP(T$1,SheetRulesAndMetaData!$B$29:$F$60,5,FALSE)</f>
        <v>use to separate alignment scans which must all be run and analyzed before running data, or running ONLY some sub set of data.  This isn't sorting like priority, it's filtering</v>
      </c>
      <c r="U5" s="24" t="str">
        <f>VLOOKUP(U$1,SheetRulesAndMetaData!$B$29:$F$60,5,FALSE)</f>
        <v xml:space="preserve"> Add tagging to get notifications by finding your member ID from the slack profile page and adding it like &lt;@memberid&gt;</v>
      </c>
      <c r="V5" s="24">
        <f>VLOOKUP(V$1,SheetRulesAndMetaData!$B$29:$F$60,5,FALSE)</f>
        <v>0</v>
      </c>
    </row>
    <row r="6" spans="1:22" ht="13" x14ac:dyDescent="0.25">
      <c r="A6" s="22">
        <v>0</v>
      </c>
      <c r="B6" s="3" t="s">
        <v>38</v>
      </c>
      <c r="C6" s="3" t="s">
        <v>74</v>
      </c>
      <c r="D6" t="s">
        <v>75</v>
      </c>
      <c r="E6">
        <v>1</v>
      </c>
      <c r="F6" t="s">
        <v>76</v>
      </c>
      <c r="P6" s="4"/>
    </row>
    <row r="7" spans="1:22" ht="13" x14ac:dyDescent="0.25">
      <c r="A7" s="22">
        <v>1</v>
      </c>
      <c r="B7" s="3" t="s">
        <v>48</v>
      </c>
      <c r="C7" t="s">
        <v>77</v>
      </c>
      <c r="D7" t="s">
        <v>78</v>
      </c>
      <c r="E7">
        <v>2</v>
      </c>
      <c r="F7" t="s">
        <v>76</v>
      </c>
      <c r="H7" s="1"/>
      <c r="P7" s="4"/>
    </row>
    <row r="8" spans="1:22" ht="13" x14ac:dyDescent="0.25">
      <c r="A8" s="22">
        <v>2</v>
      </c>
      <c r="B8" s="3" t="s">
        <v>38</v>
      </c>
      <c r="C8" t="s">
        <v>77</v>
      </c>
      <c r="D8" t="s">
        <v>79</v>
      </c>
      <c r="E8">
        <v>3</v>
      </c>
      <c r="F8">
        <v>270</v>
      </c>
      <c r="L8">
        <v>2.1</v>
      </c>
      <c r="M8">
        <v>0.3</v>
      </c>
      <c r="P8" s="4"/>
    </row>
    <row r="9" spans="1:22" ht="13" x14ac:dyDescent="0.25">
      <c r="A9" s="22">
        <v>3</v>
      </c>
      <c r="B9" s="3" t="s">
        <v>48</v>
      </c>
      <c r="C9" t="s">
        <v>74</v>
      </c>
      <c r="D9" t="s">
        <v>75</v>
      </c>
      <c r="E9">
        <v>4</v>
      </c>
      <c r="F9" t="s">
        <v>80</v>
      </c>
      <c r="P9" s="4"/>
    </row>
    <row r="10" spans="1:22" ht="13" x14ac:dyDescent="0.25">
      <c r="A10" s="22">
        <v>4</v>
      </c>
      <c r="B10" s="3" t="s">
        <v>38</v>
      </c>
      <c r="C10" t="s">
        <v>81</v>
      </c>
      <c r="D10" t="s">
        <v>78</v>
      </c>
      <c r="E10">
        <v>5</v>
      </c>
      <c r="F10" t="s">
        <v>76</v>
      </c>
      <c r="P10" s="4"/>
    </row>
    <row r="11" spans="1:22" ht="13" x14ac:dyDescent="0.25">
      <c r="A11" s="22">
        <v>5</v>
      </c>
      <c r="B11" s="3" t="s">
        <v>48</v>
      </c>
      <c r="C11" t="s">
        <v>81</v>
      </c>
      <c r="D11" t="s">
        <v>79</v>
      </c>
      <c r="E11">
        <v>6</v>
      </c>
      <c r="F11">
        <v>270</v>
      </c>
      <c r="L11">
        <v>2.1</v>
      </c>
      <c r="M11">
        <v>0.3</v>
      </c>
      <c r="P11" s="4"/>
    </row>
    <row r="12" spans="1:22" ht="13" x14ac:dyDescent="0.25">
      <c r="A12" s="22">
        <v>6</v>
      </c>
      <c r="B12" s="3" t="s">
        <v>38</v>
      </c>
      <c r="C12" s="3" t="s">
        <v>74</v>
      </c>
      <c r="D12" t="s">
        <v>79</v>
      </c>
      <c r="E12">
        <v>7</v>
      </c>
      <c r="F12">
        <v>270</v>
      </c>
      <c r="L12">
        <v>1.8</v>
      </c>
      <c r="P12" s="4"/>
    </row>
    <row r="13" spans="1:22" ht="13" x14ac:dyDescent="0.25">
      <c r="A13" s="22">
        <v>7</v>
      </c>
      <c r="B13" s="3" t="s">
        <v>48</v>
      </c>
      <c r="C13" t="s">
        <v>77</v>
      </c>
      <c r="D13" t="s">
        <v>79</v>
      </c>
      <c r="E13">
        <v>8</v>
      </c>
      <c r="F13">
        <v>240</v>
      </c>
      <c r="L13">
        <v>1.5</v>
      </c>
      <c r="M13">
        <v>0.5</v>
      </c>
      <c r="P13" s="4"/>
    </row>
    <row r="14" spans="1:22" ht="13" x14ac:dyDescent="0.25">
      <c r="A14" s="22">
        <v>8</v>
      </c>
      <c r="B14" s="3" t="s">
        <v>38</v>
      </c>
      <c r="C14" t="s">
        <v>77</v>
      </c>
      <c r="D14" t="s">
        <v>79</v>
      </c>
      <c r="E14">
        <v>9</v>
      </c>
      <c r="F14">
        <v>270</v>
      </c>
      <c r="L14">
        <v>3</v>
      </c>
      <c r="M14">
        <v>0.5</v>
      </c>
      <c r="P14" s="4"/>
    </row>
    <row r="15" spans="1:22" ht="13" x14ac:dyDescent="0.25">
      <c r="A15" s="22">
        <v>9</v>
      </c>
      <c r="B15" s="3" t="s">
        <v>48</v>
      </c>
      <c r="C15" t="s">
        <v>74</v>
      </c>
      <c r="D15" t="s">
        <v>79</v>
      </c>
      <c r="E15">
        <v>10</v>
      </c>
      <c r="F15">
        <v>270</v>
      </c>
      <c r="P15" s="4"/>
    </row>
    <row r="16" spans="1:22" ht="13" x14ac:dyDescent="0.25">
      <c r="A16" s="22">
        <v>10</v>
      </c>
      <c r="B16" s="3" t="s">
        <v>38</v>
      </c>
      <c r="C16" t="s">
        <v>81</v>
      </c>
      <c r="D16" t="s">
        <v>79</v>
      </c>
      <c r="E16">
        <v>11</v>
      </c>
      <c r="F16">
        <v>270</v>
      </c>
      <c r="L16">
        <v>1</v>
      </c>
      <c r="M16">
        <v>0.1</v>
      </c>
      <c r="P16" s="4"/>
    </row>
    <row r="17" spans="1:20" ht="13" x14ac:dyDescent="0.25">
      <c r="A17" s="22">
        <v>11</v>
      </c>
      <c r="B17" s="3" t="s">
        <v>48</v>
      </c>
      <c r="C17" t="s">
        <v>81</v>
      </c>
      <c r="D17" t="s">
        <v>78</v>
      </c>
      <c r="E17">
        <v>12</v>
      </c>
      <c r="F17" t="s">
        <v>76</v>
      </c>
      <c r="J17" t="s">
        <v>82</v>
      </c>
      <c r="K17">
        <v>0</v>
      </c>
      <c r="P17" s="4"/>
    </row>
    <row r="18" spans="1:20" ht="13" x14ac:dyDescent="0.25">
      <c r="A18" s="22">
        <v>12</v>
      </c>
      <c r="B18" s="3" t="s">
        <v>38</v>
      </c>
      <c r="C18" s="3" t="s">
        <v>74</v>
      </c>
      <c r="D18" t="s">
        <v>78</v>
      </c>
      <c r="E18">
        <v>13</v>
      </c>
      <c r="F18" t="s">
        <v>80</v>
      </c>
      <c r="J18" t="s">
        <v>83</v>
      </c>
      <c r="K18">
        <v>1</v>
      </c>
      <c r="P18" s="4"/>
    </row>
    <row r="19" spans="1:20" ht="13" x14ac:dyDescent="0.25">
      <c r="A19" s="22">
        <v>13</v>
      </c>
      <c r="B19" s="3" t="s">
        <v>48</v>
      </c>
      <c r="C19" t="s">
        <v>77</v>
      </c>
      <c r="D19" t="s">
        <v>78</v>
      </c>
      <c r="E19">
        <v>14</v>
      </c>
      <c r="F19" t="s">
        <v>84</v>
      </c>
      <c r="J19">
        <v>0.05</v>
      </c>
      <c r="K19">
        <v>2</v>
      </c>
      <c r="P19" s="4"/>
    </row>
    <row r="20" spans="1:20" ht="13" x14ac:dyDescent="0.25">
      <c r="A20" s="22">
        <v>14</v>
      </c>
      <c r="B20" s="3" t="s">
        <v>38</v>
      </c>
      <c r="C20" t="s">
        <v>77</v>
      </c>
      <c r="D20" t="s">
        <v>78</v>
      </c>
      <c r="E20">
        <v>15</v>
      </c>
      <c r="F20" t="s">
        <v>85</v>
      </c>
      <c r="J20">
        <v>1</v>
      </c>
      <c r="K20">
        <v>3</v>
      </c>
      <c r="P20" s="4"/>
    </row>
    <row r="21" spans="1:20" ht="13" x14ac:dyDescent="0.25">
      <c r="A21" s="22">
        <v>15</v>
      </c>
      <c r="B21" s="3" t="s">
        <v>48</v>
      </c>
      <c r="C21" t="s">
        <v>74</v>
      </c>
      <c r="D21" t="s">
        <v>78</v>
      </c>
      <c r="E21">
        <v>16</v>
      </c>
      <c r="F21" s="8" t="s">
        <v>86</v>
      </c>
      <c r="G21" t="s">
        <v>87</v>
      </c>
      <c r="P21" s="4"/>
    </row>
    <row r="22" spans="1:20" ht="13" x14ac:dyDescent="0.25">
      <c r="A22" s="22">
        <v>16</v>
      </c>
      <c r="B22" s="3" t="s">
        <v>38</v>
      </c>
      <c r="C22" t="s">
        <v>81</v>
      </c>
      <c r="D22" t="s">
        <v>78</v>
      </c>
      <c r="E22">
        <v>17</v>
      </c>
      <c r="F22" s="1" t="s">
        <v>76</v>
      </c>
      <c r="N22" t="s">
        <v>88</v>
      </c>
      <c r="O22" t="s">
        <v>89</v>
      </c>
      <c r="P22" s="4">
        <v>20</v>
      </c>
    </row>
    <row r="23" spans="1:20" ht="13" x14ac:dyDescent="0.25">
      <c r="A23" s="22">
        <v>17</v>
      </c>
      <c r="B23" s="3" t="s">
        <v>48</v>
      </c>
      <c r="C23" t="s">
        <v>81</v>
      </c>
      <c r="D23" t="s">
        <v>78</v>
      </c>
      <c r="E23">
        <v>18</v>
      </c>
      <c r="F23" t="s">
        <v>76</v>
      </c>
      <c r="N23" t="s">
        <v>90</v>
      </c>
      <c r="O23" s="1" t="s">
        <v>91</v>
      </c>
      <c r="P23" s="4"/>
    </row>
    <row r="24" spans="1:20" ht="13" x14ac:dyDescent="0.25">
      <c r="A24" s="22">
        <v>18</v>
      </c>
      <c r="B24" s="3" t="s">
        <v>38</v>
      </c>
      <c r="C24" s="3" t="s">
        <v>74</v>
      </c>
      <c r="D24" t="s">
        <v>78</v>
      </c>
      <c r="E24">
        <v>19</v>
      </c>
      <c r="F24" t="s">
        <v>76</v>
      </c>
      <c r="P24" s="4"/>
    </row>
    <row r="25" spans="1:20" ht="13" x14ac:dyDescent="0.25">
      <c r="A25" s="22">
        <v>19</v>
      </c>
      <c r="B25" s="3" t="s">
        <v>48</v>
      </c>
      <c r="C25" t="s">
        <v>77</v>
      </c>
      <c r="D25" t="s">
        <v>78</v>
      </c>
      <c r="E25">
        <v>20</v>
      </c>
      <c r="F25" t="s">
        <v>76</v>
      </c>
      <c r="P25" s="4"/>
      <c r="R25" t="s">
        <v>75</v>
      </c>
    </row>
    <row r="26" spans="1:20" ht="13" x14ac:dyDescent="0.25">
      <c r="A26" s="22">
        <v>20</v>
      </c>
      <c r="B26" s="3" t="s">
        <v>38</v>
      </c>
      <c r="C26" t="s">
        <v>77</v>
      </c>
      <c r="D26" t="s">
        <v>78</v>
      </c>
      <c r="E26">
        <v>21</v>
      </c>
      <c r="F26" t="s">
        <v>76</v>
      </c>
      <c r="P26" s="4"/>
      <c r="R26">
        <v>1200</v>
      </c>
    </row>
    <row r="27" spans="1:20" ht="13" x14ac:dyDescent="0.25">
      <c r="A27" s="22">
        <v>21</v>
      </c>
      <c r="B27" s="3" t="s">
        <v>48</v>
      </c>
      <c r="C27" t="s">
        <v>74</v>
      </c>
      <c r="D27" t="s">
        <v>78</v>
      </c>
      <c r="E27">
        <v>22</v>
      </c>
      <c r="F27" t="s">
        <v>92</v>
      </c>
      <c r="P27" s="4"/>
      <c r="R27">
        <v>250</v>
      </c>
    </row>
    <row r="28" spans="1:20" ht="13" x14ac:dyDescent="0.25">
      <c r="A28" s="22">
        <v>22</v>
      </c>
      <c r="B28" s="3" t="s">
        <v>38</v>
      </c>
      <c r="C28" t="s">
        <v>81</v>
      </c>
      <c r="D28" t="s">
        <v>78</v>
      </c>
      <c r="E28">
        <v>23</v>
      </c>
      <c r="F28" t="s">
        <v>76</v>
      </c>
      <c r="P28" s="4"/>
      <c r="R28" s="7" t="s">
        <v>75</v>
      </c>
    </row>
    <row r="29" spans="1:20" ht="13" x14ac:dyDescent="0.25">
      <c r="A29" s="22">
        <v>23</v>
      </c>
      <c r="B29" s="3" t="s">
        <v>48</v>
      </c>
      <c r="C29" t="s">
        <v>81</v>
      </c>
      <c r="D29" t="s">
        <v>78</v>
      </c>
      <c r="E29">
        <v>24</v>
      </c>
      <c r="F29" t="s">
        <v>76</v>
      </c>
      <c r="P29" s="4"/>
      <c r="S29" t="s">
        <v>93</v>
      </c>
      <c r="T29" t="s">
        <v>94</v>
      </c>
    </row>
    <row r="30" spans="1:20" ht="13" x14ac:dyDescent="0.25">
      <c r="A30" s="22">
        <v>24</v>
      </c>
      <c r="B30" s="3" t="s">
        <v>38</v>
      </c>
      <c r="C30" s="3" t="s">
        <v>74</v>
      </c>
      <c r="D30" t="s">
        <v>78</v>
      </c>
      <c r="E30">
        <v>25</v>
      </c>
      <c r="F30" t="s">
        <v>76</v>
      </c>
      <c r="P30" s="4"/>
      <c r="S30" t="s">
        <v>95</v>
      </c>
      <c r="T30" t="s">
        <v>94</v>
      </c>
    </row>
    <row r="31" spans="1:20" x14ac:dyDescent="0.25">
      <c r="A31" s="22">
        <v>25</v>
      </c>
      <c r="B31" s="3" t="s">
        <v>48</v>
      </c>
      <c r="C31" t="s">
        <v>77</v>
      </c>
      <c r="D31" t="s">
        <v>78</v>
      </c>
      <c r="E31">
        <v>26</v>
      </c>
      <c r="F31" t="s">
        <v>76</v>
      </c>
      <c r="P31" s="3"/>
      <c r="S31" t="s">
        <v>93</v>
      </c>
      <c r="T31" t="s">
        <v>94</v>
      </c>
    </row>
    <row r="32" spans="1:20" x14ac:dyDescent="0.25">
      <c r="A32" s="22">
        <v>26</v>
      </c>
      <c r="B32" s="3" t="s">
        <v>38</v>
      </c>
      <c r="C32" t="s">
        <v>77</v>
      </c>
      <c r="D32" t="s">
        <v>78</v>
      </c>
      <c r="E32">
        <v>27</v>
      </c>
      <c r="F32" t="s">
        <v>76</v>
      </c>
      <c r="P32" s="6"/>
      <c r="S32" t="s">
        <v>96</v>
      </c>
      <c r="T32" t="s">
        <v>94</v>
      </c>
    </row>
    <row r="33" spans="1:17" ht="13" x14ac:dyDescent="0.25">
      <c r="A33" s="22">
        <v>27</v>
      </c>
      <c r="B33" s="3" t="s">
        <v>48</v>
      </c>
      <c r="C33" t="s">
        <v>74</v>
      </c>
      <c r="D33" t="s">
        <v>78</v>
      </c>
      <c r="E33">
        <v>28</v>
      </c>
      <c r="F33" t="s">
        <v>76</v>
      </c>
      <c r="P33" s="4"/>
    </row>
    <row r="34" spans="1:17" ht="13" x14ac:dyDescent="0.25">
      <c r="A34" s="22">
        <v>28</v>
      </c>
      <c r="B34" s="3" t="s">
        <v>38</v>
      </c>
      <c r="C34" t="s">
        <v>81</v>
      </c>
      <c r="D34" t="s">
        <v>78</v>
      </c>
      <c r="E34">
        <v>29</v>
      </c>
      <c r="F34" t="s">
        <v>76</v>
      </c>
      <c r="P34" s="4"/>
    </row>
    <row r="35" spans="1:17" ht="13" x14ac:dyDescent="0.25">
      <c r="A35" s="22">
        <v>29</v>
      </c>
      <c r="B35" s="3" t="s">
        <v>48</v>
      </c>
      <c r="C35" t="s">
        <v>81</v>
      </c>
      <c r="D35" t="s">
        <v>78</v>
      </c>
      <c r="E35">
        <v>30</v>
      </c>
      <c r="F35" t="s">
        <v>76</v>
      </c>
      <c r="P35" s="4"/>
    </row>
    <row r="36" spans="1:17" ht="13" x14ac:dyDescent="0.25">
      <c r="A36" s="22">
        <v>30</v>
      </c>
      <c r="B36" s="3" t="s">
        <v>38</v>
      </c>
      <c r="C36" s="3" t="s">
        <v>74</v>
      </c>
      <c r="D36" t="s">
        <v>75</v>
      </c>
      <c r="E36">
        <v>31</v>
      </c>
      <c r="F36" s="9" t="s">
        <v>97</v>
      </c>
      <c r="G36" t="s">
        <v>98</v>
      </c>
      <c r="P36" s="4"/>
    </row>
    <row r="37" spans="1:17" ht="13" x14ac:dyDescent="0.25">
      <c r="A37" s="22">
        <v>31</v>
      </c>
      <c r="B37" s="3" t="s">
        <v>48</v>
      </c>
      <c r="C37" t="s">
        <v>77</v>
      </c>
      <c r="D37" t="s">
        <v>75</v>
      </c>
      <c r="E37">
        <v>32</v>
      </c>
      <c r="F37" t="s">
        <v>97</v>
      </c>
      <c r="G37" t="s">
        <v>98</v>
      </c>
      <c r="P37" s="4"/>
    </row>
    <row r="38" spans="1:17" ht="13" x14ac:dyDescent="0.25">
      <c r="A38" s="22">
        <v>32</v>
      </c>
      <c r="B38" s="3" t="s">
        <v>38</v>
      </c>
      <c r="C38" t="s">
        <v>77</v>
      </c>
      <c r="D38" t="s">
        <v>75</v>
      </c>
      <c r="E38">
        <v>33</v>
      </c>
      <c r="F38" s="9" t="s">
        <v>97</v>
      </c>
      <c r="G38" t="s">
        <v>99</v>
      </c>
      <c r="P38" s="4"/>
    </row>
    <row r="39" spans="1:17" ht="13" x14ac:dyDescent="0.25">
      <c r="A39" s="22">
        <v>33</v>
      </c>
      <c r="B39" s="3" t="s">
        <v>48</v>
      </c>
      <c r="C39" t="s">
        <v>74</v>
      </c>
      <c r="D39" t="s">
        <v>75</v>
      </c>
      <c r="E39">
        <v>34</v>
      </c>
      <c r="F39" t="s">
        <v>97</v>
      </c>
      <c r="G39" t="s">
        <v>98</v>
      </c>
      <c r="H39">
        <v>5</v>
      </c>
      <c r="P39" s="4"/>
    </row>
    <row r="40" spans="1:17" ht="13" x14ac:dyDescent="0.25">
      <c r="A40" s="22">
        <v>34</v>
      </c>
      <c r="B40" s="3" t="s">
        <v>38</v>
      </c>
      <c r="C40" t="s">
        <v>74</v>
      </c>
      <c r="D40" t="s">
        <v>75</v>
      </c>
      <c r="E40">
        <v>35</v>
      </c>
      <c r="F40" t="s">
        <v>97</v>
      </c>
      <c r="G40" t="s">
        <v>98</v>
      </c>
      <c r="H40">
        <v>10</v>
      </c>
      <c r="P40" s="4"/>
    </row>
    <row r="41" spans="1:17" ht="13" x14ac:dyDescent="0.25">
      <c r="A41" s="22">
        <v>35</v>
      </c>
      <c r="B41" s="3" t="s">
        <v>48</v>
      </c>
      <c r="C41" t="s">
        <v>74</v>
      </c>
      <c r="D41" t="s">
        <v>75</v>
      </c>
      <c r="E41">
        <v>36</v>
      </c>
      <c r="F41" t="s">
        <v>97</v>
      </c>
      <c r="G41" t="s">
        <v>98</v>
      </c>
      <c r="H41">
        <v>20</v>
      </c>
      <c r="P41" s="4"/>
    </row>
    <row r="42" spans="1:17" ht="13" x14ac:dyDescent="0.25">
      <c r="A42" s="22">
        <v>36</v>
      </c>
      <c r="B42" s="3" t="s">
        <v>38</v>
      </c>
      <c r="C42" s="3" t="s">
        <v>74</v>
      </c>
      <c r="D42" t="s">
        <v>75</v>
      </c>
      <c r="E42">
        <v>37</v>
      </c>
      <c r="F42" t="s">
        <v>97</v>
      </c>
      <c r="G42" t="s">
        <v>98</v>
      </c>
      <c r="H42">
        <v>50</v>
      </c>
      <c r="P42" s="4"/>
    </row>
    <row r="43" spans="1:17" ht="13" x14ac:dyDescent="0.25">
      <c r="A43" s="22">
        <v>37</v>
      </c>
      <c r="B43" s="3" t="s">
        <v>48</v>
      </c>
      <c r="C43" t="s">
        <v>77</v>
      </c>
      <c r="D43" t="s">
        <v>75</v>
      </c>
      <c r="E43">
        <v>38</v>
      </c>
      <c r="F43" t="s">
        <v>97</v>
      </c>
      <c r="G43" t="s">
        <v>98</v>
      </c>
      <c r="H43">
        <v>100</v>
      </c>
      <c r="P43" s="4"/>
    </row>
    <row r="44" spans="1:17" ht="13" x14ac:dyDescent="0.25">
      <c r="A44" s="22">
        <v>38</v>
      </c>
      <c r="B44" s="3" t="s">
        <v>38</v>
      </c>
      <c r="C44" t="s">
        <v>77</v>
      </c>
      <c r="D44" t="s">
        <v>75</v>
      </c>
      <c r="E44">
        <v>39</v>
      </c>
      <c r="F44" t="s">
        <v>97</v>
      </c>
      <c r="G44" t="s">
        <v>98</v>
      </c>
      <c r="H44">
        <v>500</v>
      </c>
      <c r="P44" s="4"/>
    </row>
    <row r="45" spans="1:17" ht="13" x14ac:dyDescent="0.25">
      <c r="A45" s="22">
        <v>39</v>
      </c>
      <c r="B45" s="3" t="s">
        <v>48</v>
      </c>
      <c r="C45" t="s">
        <v>74</v>
      </c>
      <c r="D45" t="s">
        <v>75</v>
      </c>
      <c r="E45">
        <v>40</v>
      </c>
      <c r="F45" t="s">
        <v>97</v>
      </c>
      <c r="G45" t="s">
        <v>98</v>
      </c>
      <c r="H45">
        <v>500</v>
      </c>
      <c r="I45">
        <v>10</v>
      </c>
      <c r="P45" s="4"/>
    </row>
    <row r="46" spans="1:17" ht="13" x14ac:dyDescent="0.25">
      <c r="A46" s="22">
        <v>40</v>
      </c>
      <c r="B46" s="3" t="s">
        <v>38</v>
      </c>
      <c r="C46" t="s">
        <v>74</v>
      </c>
      <c r="D46" t="s">
        <v>75</v>
      </c>
      <c r="E46">
        <v>41</v>
      </c>
      <c r="F46" t="s">
        <v>76</v>
      </c>
      <c r="O46" t="s">
        <v>100</v>
      </c>
      <c r="P46" s="4"/>
    </row>
    <row r="47" spans="1:17" x14ac:dyDescent="0.25">
      <c r="A47" s="22">
        <v>41</v>
      </c>
      <c r="B47" s="3" t="s">
        <v>48</v>
      </c>
      <c r="C47" t="s">
        <v>74</v>
      </c>
      <c r="D47" t="s">
        <v>75</v>
      </c>
      <c r="E47">
        <v>42</v>
      </c>
      <c r="F47" t="s">
        <v>76</v>
      </c>
      <c r="O47" t="s">
        <v>100</v>
      </c>
      <c r="P47" t="s">
        <v>101</v>
      </c>
    </row>
    <row r="48" spans="1:17" x14ac:dyDescent="0.25">
      <c r="A48" s="22">
        <v>42</v>
      </c>
      <c r="B48" s="3" t="s">
        <v>38</v>
      </c>
      <c r="C48" s="3" t="s">
        <v>74</v>
      </c>
      <c r="D48" t="s">
        <v>75</v>
      </c>
      <c r="E48">
        <v>43</v>
      </c>
      <c r="F48" t="s">
        <v>76</v>
      </c>
      <c r="Q48" s="1" t="s">
        <v>102</v>
      </c>
    </row>
    <row r="49" spans="1:19" x14ac:dyDescent="0.25">
      <c r="A49" s="22">
        <v>43</v>
      </c>
      <c r="B49" s="3" t="s">
        <v>48</v>
      </c>
      <c r="C49" t="s">
        <v>77</v>
      </c>
      <c r="D49" t="s">
        <v>75</v>
      </c>
      <c r="E49">
        <v>44</v>
      </c>
      <c r="F49" t="s">
        <v>76</v>
      </c>
    </row>
    <row r="50" spans="1:19" x14ac:dyDescent="0.25">
      <c r="A50" s="22">
        <v>44</v>
      </c>
      <c r="B50" s="3" t="s">
        <v>38</v>
      </c>
      <c r="C50" t="s">
        <v>77</v>
      </c>
      <c r="D50" t="s">
        <v>75</v>
      </c>
      <c r="E50">
        <v>45</v>
      </c>
      <c r="F50" t="s">
        <v>76</v>
      </c>
      <c r="P50" t="s">
        <v>101</v>
      </c>
    </row>
    <row r="51" spans="1:19" x14ac:dyDescent="0.25">
      <c r="A51" s="22">
        <v>45</v>
      </c>
      <c r="B51" s="3" t="s">
        <v>48</v>
      </c>
      <c r="C51" t="s">
        <v>74</v>
      </c>
      <c r="D51" t="s">
        <v>75</v>
      </c>
      <c r="E51">
        <v>46</v>
      </c>
      <c r="F51" t="s">
        <v>76</v>
      </c>
      <c r="R51" t="s">
        <v>75</v>
      </c>
    </row>
    <row r="52" spans="1:19" x14ac:dyDescent="0.25">
      <c r="A52" s="22">
        <v>46</v>
      </c>
      <c r="B52" s="3" t="s">
        <v>38</v>
      </c>
      <c r="C52" t="s">
        <v>74</v>
      </c>
      <c r="D52" t="s">
        <v>75</v>
      </c>
      <c r="E52">
        <v>47</v>
      </c>
      <c r="F52" t="s">
        <v>76</v>
      </c>
      <c r="R52">
        <v>1200</v>
      </c>
    </row>
    <row r="53" spans="1:19" x14ac:dyDescent="0.25">
      <c r="A53" s="22">
        <v>47</v>
      </c>
      <c r="B53" s="3" t="s">
        <v>48</v>
      </c>
      <c r="C53" t="s">
        <v>74</v>
      </c>
      <c r="D53" t="s">
        <v>75</v>
      </c>
      <c r="E53">
        <v>48</v>
      </c>
      <c r="F53" t="s">
        <v>76</v>
      </c>
      <c r="R53">
        <v>250</v>
      </c>
    </row>
    <row r="54" spans="1:19" x14ac:dyDescent="0.25">
      <c r="A54" s="22">
        <v>48</v>
      </c>
      <c r="B54" s="3" t="s">
        <v>38</v>
      </c>
      <c r="C54" s="3" t="s">
        <v>74</v>
      </c>
      <c r="D54" t="s">
        <v>75</v>
      </c>
      <c r="E54">
        <v>49</v>
      </c>
      <c r="F54" t="s">
        <v>76</v>
      </c>
      <c r="S54" t="s">
        <v>93</v>
      </c>
    </row>
    <row r="55" spans="1:19" x14ac:dyDescent="0.25">
      <c r="A55" s="22">
        <v>49</v>
      </c>
      <c r="B55" s="3" t="s">
        <v>48</v>
      </c>
      <c r="C55" t="s">
        <v>77</v>
      </c>
      <c r="D55" t="s">
        <v>75</v>
      </c>
      <c r="E55">
        <v>50</v>
      </c>
      <c r="F55" t="s">
        <v>76</v>
      </c>
      <c r="S55" t="s">
        <v>95</v>
      </c>
    </row>
    <row r="56" spans="1:19" x14ac:dyDescent="0.25">
      <c r="A56" s="22">
        <v>50</v>
      </c>
      <c r="B56" s="3" t="s">
        <v>38</v>
      </c>
      <c r="C56" t="s">
        <v>77</v>
      </c>
      <c r="D56" t="s">
        <v>75</v>
      </c>
      <c r="E56">
        <v>51</v>
      </c>
      <c r="F56" t="s">
        <v>76</v>
      </c>
      <c r="S56" t="s">
        <v>96</v>
      </c>
    </row>
    <row r="57" spans="1:19" x14ac:dyDescent="0.25">
      <c r="A57" s="22">
        <v>51</v>
      </c>
      <c r="B57" s="3" t="s">
        <v>48</v>
      </c>
      <c r="C57" t="s">
        <v>74</v>
      </c>
      <c r="D57" t="s">
        <v>75</v>
      </c>
      <c r="E57">
        <v>52</v>
      </c>
      <c r="F57" t="s">
        <v>76</v>
      </c>
    </row>
    <row r="58" spans="1:19" x14ac:dyDescent="0.25">
      <c r="A58" s="22">
        <v>52</v>
      </c>
      <c r="B58" s="3" t="s">
        <v>38</v>
      </c>
      <c r="C58" t="s">
        <v>74</v>
      </c>
      <c r="D58" t="s">
        <v>75</v>
      </c>
      <c r="E58">
        <v>53</v>
      </c>
      <c r="F58" t="s">
        <v>76</v>
      </c>
      <c r="O58">
        <v>90</v>
      </c>
    </row>
    <row r="59" spans="1:19" x14ac:dyDescent="0.25">
      <c r="A59" s="22">
        <v>53</v>
      </c>
      <c r="B59" s="3" t="s">
        <v>48</v>
      </c>
      <c r="C59" t="s">
        <v>103</v>
      </c>
      <c r="D59" t="s">
        <v>75</v>
      </c>
      <c r="E59">
        <v>54</v>
      </c>
      <c r="F59" t="s">
        <v>76</v>
      </c>
      <c r="O59">
        <v>0</v>
      </c>
    </row>
    <row r="60" spans="1:19" x14ac:dyDescent="0.25">
      <c r="A60" s="22">
        <v>54</v>
      </c>
      <c r="B60" s="3" t="s">
        <v>38</v>
      </c>
      <c r="C60" s="3" t="s">
        <v>74</v>
      </c>
      <c r="D60" t="s">
        <v>75</v>
      </c>
      <c r="E60">
        <v>55</v>
      </c>
      <c r="F60" t="s">
        <v>76</v>
      </c>
      <c r="O60" t="s">
        <v>104</v>
      </c>
    </row>
    <row r="61" spans="1:19" x14ac:dyDescent="0.25">
      <c r="A61" s="22">
        <v>55</v>
      </c>
      <c r="B61" s="3" t="s">
        <v>48</v>
      </c>
      <c r="C61" t="s">
        <v>105</v>
      </c>
      <c r="D61" t="s">
        <v>75</v>
      </c>
      <c r="E61">
        <v>56</v>
      </c>
      <c r="F61" t="s">
        <v>76</v>
      </c>
    </row>
    <row r="62" spans="1:19" x14ac:dyDescent="0.25">
      <c r="A62" s="22">
        <v>56</v>
      </c>
      <c r="B62" s="3" t="s">
        <v>38</v>
      </c>
      <c r="C62" t="s">
        <v>77</v>
      </c>
      <c r="D62" t="s">
        <v>75</v>
      </c>
      <c r="E62">
        <v>57</v>
      </c>
      <c r="F62" t="s">
        <v>76</v>
      </c>
    </row>
    <row r="63" spans="1:19" x14ac:dyDescent="0.25">
      <c r="A63" s="22">
        <v>57</v>
      </c>
      <c r="B63" s="3" t="s">
        <v>48</v>
      </c>
      <c r="C63" t="s">
        <v>74</v>
      </c>
      <c r="D63" t="s">
        <v>75</v>
      </c>
      <c r="E63">
        <v>58</v>
      </c>
      <c r="F63" t="s">
        <v>76</v>
      </c>
    </row>
    <row r="64" spans="1:19" x14ac:dyDescent="0.25">
      <c r="A64" s="22">
        <v>58</v>
      </c>
      <c r="B64" s="3" t="s">
        <v>38</v>
      </c>
      <c r="C64" t="s">
        <v>105</v>
      </c>
      <c r="D64" t="s">
        <v>75</v>
      </c>
      <c r="E64">
        <v>59</v>
      </c>
      <c r="F64" t="s">
        <v>76</v>
      </c>
    </row>
    <row r="65" spans="1:20" x14ac:dyDescent="0.25">
      <c r="A65" s="22">
        <v>59</v>
      </c>
      <c r="B65" s="3" t="s">
        <v>48</v>
      </c>
      <c r="C65" t="s">
        <v>105</v>
      </c>
      <c r="D65" t="s">
        <v>75</v>
      </c>
      <c r="E65">
        <v>60</v>
      </c>
      <c r="F65" t="s">
        <v>76</v>
      </c>
    </row>
    <row r="66" spans="1:20" x14ac:dyDescent="0.25">
      <c r="A66" s="22">
        <v>60</v>
      </c>
      <c r="B66" s="3" t="s">
        <v>38</v>
      </c>
      <c r="C66" s="3" t="s">
        <v>74</v>
      </c>
      <c r="D66" t="s">
        <v>75</v>
      </c>
      <c r="E66">
        <v>61</v>
      </c>
      <c r="F66" t="s">
        <v>76</v>
      </c>
    </row>
    <row r="67" spans="1:20" x14ac:dyDescent="0.25">
      <c r="A67" s="22">
        <v>61</v>
      </c>
      <c r="B67" s="3" t="s">
        <v>48</v>
      </c>
      <c r="C67" t="s">
        <v>105</v>
      </c>
      <c r="D67" s="1" t="s">
        <v>78</v>
      </c>
      <c r="E67">
        <v>62</v>
      </c>
      <c r="F67" s="1" t="s">
        <v>85</v>
      </c>
    </row>
    <row r="68" spans="1:20" x14ac:dyDescent="0.25">
      <c r="A68" s="22">
        <v>62</v>
      </c>
      <c r="B68" s="1" t="s">
        <v>48</v>
      </c>
      <c r="C68" s="1" t="s">
        <v>105</v>
      </c>
      <c r="D68" s="1" t="s">
        <v>75</v>
      </c>
      <c r="E68">
        <v>63</v>
      </c>
      <c r="F68" s="1" t="s">
        <v>85</v>
      </c>
    </row>
    <row r="69" spans="1:20" x14ac:dyDescent="0.25">
      <c r="A69" s="22">
        <v>63</v>
      </c>
      <c r="B69" s="1" t="s">
        <v>48</v>
      </c>
      <c r="C69" s="1" t="s">
        <v>103</v>
      </c>
      <c r="D69" s="1" t="s">
        <v>75</v>
      </c>
      <c r="E69">
        <v>64</v>
      </c>
      <c r="F69" s="1" t="s">
        <v>85</v>
      </c>
    </row>
    <row r="70" spans="1:20" x14ac:dyDescent="0.25">
      <c r="A70" s="22">
        <v>64</v>
      </c>
      <c r="B70" s="1" t="s">
        <v>48</v>
      </c>
      <c r="C70" s="3" t="s">
        <v>74</v>
      </c>
      <c r="D70" t="s">
        <v>75</v>
      </c>
      <c r="E70">
        <v>65</v>
      </c>
      <c r="F70" s="9" t="s">
        <v>97</v>
      </c>
      <c r="G70" t="s">
        <v>98</v>
      </c>
      <c r="T70" t="s">
        <v>106</v>
      </c>
    </row>
    <row r="71" spans="1:20" x14ac:dyDescent="0.25">
      <c r="A71" s="22">
        <v>65</v>
      </c>
      <c r="B71" s="1" t="s">
        <v>48</v>
      </c>
      <c r="C71" t="s">
        <v>77</v>
      </c>
      <c r="D71" t="s">
        <v>75</v>
      </c>
      <c r="E71">
        <v>66</v>
      </c>
      <c r="F71" t="s">
        <v>97</v>
      </c>
      <c r="G71" t="s">
        <v>98</v>
      </c>
      <c r="T71" t="s">
        <v>106</v>
      </c>
    </row>
    <row r="72" spans="1:20" x14ac:dyDescent="0.25">
      <c r="A72" s="22">
        <v>66</v>
      </c>
      <c r="B72" s="1" t="s">
        <v>48</v>
      </c>
      <c r="C72" t="s">
        <v>77</v>
      </c>
      <c r="D72" t="s">
        <v>75</v>
      </c>
      <c r="E72">
        <v>67</v>
      </c>
      <c r="F72" s="9" t="s">
        <v>97</v>
      </c>
      <c r="G72" t="s">
        <v>99</v>
      </c>
      <c r="T72" t="s">
        <v>106</v>
      </c>
    </row>
    <row r="73" spans="1:20" x14ac:dyDescent="0.25">
      <c r="A73" s="22">
        <v>67</v>
      </c>
      <c r="B73" s="1" t="s">
        <v>48</v>
      </c>
      <c r="C73" t="s">
        <v>74</v>
      </c>
      <c r="D73" t="s">
        <v>75</v>
      </c>
      <c r="E73">
        <v>68</v>
      </c>
      <c r="F73" t="s">
        <v>97</v>
      </c>
      <c r="G73" t="s">
        <v>98</v>
      </c>
      <c r="H73">
        <v>5</v>
      </c>
      <c r="T73" t="s">
        <v>106</v>
      </c>
    </row>
    <row r="74" spans="1:20" x14ac:dyDescent="0.25">
      <c r="B74" s="3"/>
    </row>
    <row r="75" spans="1:20" x14ac:dyDescent="0.25">
      <c r="B75" s="3"/>
    </row>
    <row r="76" spans="1:20" x14ac:dyDescent="0.25">
      <c r="B76" s="3"/>
    </row>
    <row r="77" spans="1:20" x14ac:dyDescent="0.25">
      <c r="B77" s="3"/>
    </row>
    <row r="78" spans="1:20" x14ac:dyDescent="0.25">
      <c r="B78" s="3"/>
    </row>
    <row r="79" spans="1:20" x14ac:dyDescent="0.25">
      <c r="B79" s="3"/>
    </row>
    <row r="80" spans="1:20" x14ac:dyDescent="0.25">
      <c r="B80" s="3"/>
    </row>
    <row r="81" spans="2:2" x14ac:dyDescent="0.25">
      <c r="B81" s="3"/>
    </row>
    <row r="82" spans="2:2" x14ac:dyDescent="0.25">
      <c r="B82" s="3"/>
    </row>
    <row r="83" spans="2:2" x14ac:dyDescent="0.25">
      <c r="B83" s="3"/>
    </row>
    <row r="84" spans="2:2" x14ac:dyDescent="0.25">
      <c r="B84" s="3"/>
    </row>
    <row r="85" spans="2:2" x14ac:dyDescent="0.25">
      <c r="B85" s="3"/>
    </row>
    <row r="86" spans="2:2" x14ac:dyDescent="0.25">
      <c r="B86" s="3"/>
    </row>
    <row r="87" spans="2:2" x14ac:dyDescent="0.25">
      <c r="B87" s="3"/>
    </row>
    <row r="88" spans="2:2" x14ac:dyDescent="0.25">
      <c r="B88" s="3"/>
    </row>
    <row r="89" spans="2:2" x14ac:dyDescent="0.25">
      <c r="B89" s="3"/>
    </row>
    <row r="90" spans="2:2" x14ac:dyDescent="0.25">
      <c r="B90" s="3"/>
    </row>
    <row r="91" spans="2:2" x14ac:dyDescent="0.25">
      <c r="B91" s="3"/>
    </row>
    <row r="92" spans="2:2" x14ac:dyDescent="0.25">
      <c r="B92" s="3"/>
    </row>
    <row r="93" spans="2:2" x14ac:dyDescent="0.25">
      <c r="B93" s="3"/>
    </row>
    <row r="94" spans="2:2" x14ac:dyDescent="0.25">
      <c r="B94" s="3"/>
    </row>
    <row r="95" spans="2:2" x14ac:dyDescent="0.25">
      <c r="B95" s="3"/>
    </row>
    <row r="96" spans="2:2" x14ac:dyDescent="0.25">
      <c r="B96" s="3"/>
    </row>
    <row r="97" spans="2:2" x14ac:dyDescent="0.25">
      <c r="B97" s="3"/>
    </row>
    <row r="98" spans="2:2" x14ac:dyDescent="0.25">
      <c r="B98" s="3"/>
    </row>
    <row r="99" spans="2:2" x14ac:dyDescent="0.25">
      <c r="B99" s="3"/>
    </row>
    <row r="100" spans="2:2" x14ac:dyDescent="0.25">
      <c r="B100" s="3"/>
    </row>
    <row r="101" spans="2:2" x14ac:dyDescent="0.25">
      <c r="B101" s="3"/>
    </row>
    <row r="102" spans="2:2" x14ac:dyDescent="0.25">
      <c r="B102" s="3"/>
    </row>
    <row r="103" spans="2:2" x14ac:dyDescent="0.25">
      <c r="B103" s="3"/>
    </row>
    <row r="104" spans="2:2" x14ac:dyDescent="0.25">
      <c r="B104" s="3"/>
    </row>
    <row r="105" spans="2:2" x14ac:dyDescent="0.25">
      <c r="B105" s="3"/>
    </row>
    <row r="106" spans="2:2" x14ac:dyDescent="0.25">
      <c r="B106" s="3"/>
    </row>
    <row r="107" spans="2:2" x14ac:dyDescent="0.25">
      <c r="B107" s="3"/>
    </row>
    <row r="108" spans="2:2" x14ac:dyDescent="0.25">
      <c r="B108" s="3"/>
    </row>
    <row r="109" spans="2:2" x14ac:dyDescent="0.25">
      <c r="B109" s="3"/>
    </row>
    <row r="110" spans="2:2" x14ac:dyDescent="0.25">
      <c r="B110" s="3"/>
    </row>
    <row r="111" spans="2:2" x14ac:dyDescent="0.25">
      <c r="B111" s="3"/>
    </row>
    <row r="112" spans="2:2" x14ac:dyDescent="0.25">
      <c r="B112" s="3"/>
    </row>
    <row r="113" spans="2:2" x14ac:dyDescent="0.25">
      <c r="B113" s="3"/>
    </row>
    <row r="114" spans="2:2" x14ac:dyDescent="0.25">
      <c r="B114" s="3"/>
    </row>
    <row r="115" spans="2:2" x14ac:dyDescent="0.25">
      <c r="B115" s="3"/>
    </row>
    <row r="116" spans="2:2" x14ac:dyDescent="0.25">
      <c r="B116" s="3"/>
    </row>
    <row r="117" spans="2:2" x14ac:dyDescent="0.25">
      <c r="B117" s="3"/>
    </row>
    <row r="118" spans="2:2" x14ac:dyDescent="0.25">
      <c r="B118" s="3"/>
    </row>
    <row r="119" spans="2:2" x14ac:dyDescent="0.25">
      <c r="B119" s="3"/>
    </row>
    <row r="120" spans="2:2" x14ac:dyDescent="0.25">
      <c r="B120" s="3"/>
    </row>
    <row r="121" spans="2:2" x14ac:dyDescent="0.25">
      <c r="B121" s="3"/>
    </row>
    <row r="122" spans="2:2" x14ac:dyDescent="0.25">
      <c r="B122" s="3"/>
    </row>
    <row r="123" spans="2:2" x14ac:dyDescent="0.25">
      <c r="B123" s="3"/>
    </row>
    <row r="124" spans="2:2" x14ac:dyDescent="0.25">
      <c r="B124" s="3"/>
    </row>
    <row r="125" spans="2:2" x14ac:dyDescent="0.25">
      <c r="B125" s="3"/>
    </row>
    <row r="126" spans="2:2" x14ac:dyDescent="0.25">
      <c r="B126" s="3"/>
    </row>
    <row r="127" spans="2:2" x14ac:dyDescent="0.25">
      <c r="B127" s="3"/>
    </row>
    <row r="128" spans="2:2" x14ac:dyDescent="0.25">
      <c r="B128" s="3"/>
    </row>
    <row r="129" spans="2:2" x14ac:dyDescent="0.25">
      <c r="B129" s="3"/>
    </row>
    <row r="130" spans="2:2" x14ac:dyDescent="0.25">
      <c r="B130" s="3"/>
    </row>
    <row r="131" spans="2:2" x14ac:dyDescent="0.25">
      <c r="B131" s="3"/>
    </row>
    <row r="132" spans="2:2" x14ac:dyDescent="0.25">
      <c r="B132" s="3"/>
    </row>
    <row r="133" spans="2:2" x14ac:dyDescent="0.25">
      <c r="B133" s="3"/>
    </row>
    <row r="134" spans="2:2" x14ac:dyDescent="0.25">
      <c r="B134" s="3"/>
    </row>
    <row r="135" spans="2:2" x14ac:dyDescent="0.25">
      <c r="B135" s="3"/>
    </row>
    <row r="136" spans="2:2" x14ac:dyDescent="0.25">
      <c r="B136" s="3"/>
    </row>
    <row r="137" spans="2:2" x14ac:dyDescent="0.25">
      <c r="B137" s="3"/>
    </row>
    <row r="138" spans="2:2" x14ac:dyDescent="0.25">
      <c r="B138" s="3"/>
    </row>
    <row r="139" spans="2:2" x14ac:dyDescent="0.25">
      <c r="B139" s="3"/>
    </row>
    <row r="140" spans="2:2" x14ac:dyDescent="0.25">
      <c r="B140" s="3"/>
    </row>
    <row r="141" spans="2:2" x14ac:dyDescent="0.25">
      <c r="B141" s="3"/>
    </row>
    <row r="142" spans="2:2" x14ac:dyDescent="0.25">
      <c r="B142" s="3"/>
    </row>
    <row r="143" spans="2:2" x14ac:dyDescent="0.25">
      <c r="B143" s="3"/>
    </row>
    <row r="144" spans="2:2" x14ac:dyDescent="0.25">
      <c r="B144" s="3"/>
    </row>
    <row r="145" spans="2:2" x14ac:dyDescent="0.25">
      <c r="B145" s="3"/>
    </row>
    <row r="146" spans="2:2" x14ac:dyDescent="0.25">
      <c r="B146" s="3"/>
    </row>
    <row r="147" spans="2:2" x14ac:dyDescent="0.25">
      <c r="B147" s="3"/>
    </row>
    <row r="148" spans="2:2" x14ac:dyDescent="0.25">
      <c r="B148" s="3"/>
    </row>
    <row r="149" spans="2:2" x14ac:dyDescent="0.25">
      <c r="B149" s="3"/>
    </row>
    <row r="150" spans="2:2" x14ac:dyDescent="0.25">
      <c r="B150" s="3"/>
    </row>
    <row r="151" spans="2:2" x14ac:dyDescent="0.25">
      <c r="B151" s="3"/>
    </row>
    <row r="152" spans="2:2" x14ac:dyDescent="0.25">
      <c r="B152" s="3"/>
    </row>
    <row r="153" spans="2:2" x14ac:dyDescent="0.25">
      <c r="B153" s="3"/>
    </row>
    <row r="154" spans="2:2" x14ac:dyDescent="0.25">
      <c r="B154" s="3"/>
    </row>
    <row r="155" spans="2:2" x14ac:dyDescent="0.25">
      <c r="B155" s="3"/>
    </row>
    <row r="156" spans="2:2" x14ac:dyDescent="0.25">
      <c r="B156" s="3"/>
    </row>
    <row r="157" spans="2:2" x14ac:dyDescent="0.25">
      <c r="B157" s="3"/>
    </row>
    <row r="158" spans="2:2" x14ac:dyDescent="0.25">
      <c r="B158" s="3"/>
    </row>
    <row r="159" spans="2:2" x14ac:dyDescent="0.25">
      <c r="B159" s="3"/>
    </row>
    <row r="160" spans="2:2" x14ac:dyDescent="0.25">
      <c r="B160" s="3"/>
    </row>
    <row r="161" spans="2:2" x14ac:dyDescent="0.25">
      <c r="B161" s="3"/>
    </row>
    <row r="162" spans="2:2" x14ac:dyDescent="0.25">
      <c r="B162" s="3"/>
    </row>
    <row r="163" spans="2:2" x14ac:dyDescent="0.25">
      <c r="B163" s="3"/>
    </row>
    <row r="164" spans="2:2" x14ac:dyDescent="0.25">
      <c r="B164" s="3"/>
    </row>
    <row r="165" spans="2:2" x14ac:dyDescent="0.25">
      <c r="B165" s="3"/>
    </row>
    <row r="166" spans="2:2" x14ac:dyDescent="0.25">
      <c r="B166" s="3"/>
    </row>
    <row r="167" spans="2:2" x14ac:dyDescent="0.25">
      <c r="B167" s="3"/>
    </row>
    <row r="168" spans="2:2" x14ac:dyDescent="0.25">
      <c r="B168" s="3"/>
    </row>
    <row r="169" spans="2:2" x14ac:dyDescent="0.25">
      <c r="B169" s="3"/>
    </row>
    <row r="170" spans="2:2" x14ac:dyDescent="0.25">
      <c r="B170" s="3"/>
    </row>
    <row r="171" spans="2:2" x14ac:dyDescent="0.25">
      <c r="B171" s="3"/>
    </row>
    <row r="172" spans="2:2" x14ac:dyDescent="0.25">
      <c r="B172" s="3"/>
    </row>
    <row r="173" spans="2:2" x14ac:dyDescent="0.25">
      <c r="B173" s="3"/>
    </row>
    <row r="174" spans="2:2" x14ac:dyDescent="0.25">
      <c r="B174" s="3"/>
    </row>
    <row r="175" spans="2:2" x14ac:dyDescent="0.25">
      <c r="B175" s="3"/>
    </row>
    <row r="176" spans="2:2" x14ac:dyDescent="0.25">
      <c r="B176" s="3"/>
    </row>
    <row r="177" spans="2:2" x14ac:dyDescent="0.25">
      <c r="B177" s="3"/>
    </row>
    <row r="178" spans="2:2" x14ac:dyDescent="0.25">
      <c r="B178" s="3"/>
    </row>
    <row r="179" spans="2:2" x14ac:dyDescent="0.25">
      <c r="B179" s="3"/>
    </row>
    <row r="180" spans="2:2" x14ac:dyDescent="0.25">
      <c r="B180" s="3"/>
    </row>
    <row r="181" spans="2:2" x14ac:dyDescent="0.25">
      <c r="B181" s="3"/>
    </row>
    <row r="182" spans="2:2" x14ac:dyDescent="0.25">
      <c r="B182" s="3"/>
    </row>
    <row r="183" spans="2:2" x14ac:dyDescent="0.25">
      <c r="B183" s="3"/>
    </row>
    <row r="184" spans="2:2" x14ac:dyDescent="0.25">
      <c r="B184" s="3"/>
    </row>
    <row r="185" spans="2:2" x14ac:dyDescent="0.25">
      <c r="B185" s="3"/>
    </row>
    <row r="186" spans="2:2" x14ac:dyDescent="0.25">
      <c r="B186" s="3"/>
    </row>
    <row r="187" spans="2:2" x14ac:dyDescent="0.25">
      <c r="B187" s="3"/>
    </row>
    <row r="188" spans="2:2" x14ac:dyDescent="0.25">
      <c r="B188" s="3"/>
    </row>
    <row r="189" spans="2:2" x14ac:dyDescent="0.25">
      <c r="B189" s="3"/>
    </row>
    <row r="190" spans="2:2" x14ac:dyDescent="0.25">
      <c r="B190" s="3"/>
    </row>
    <row r="191" spans="2:2" x14ac:dyDescent="0.25">
      <c r="B191" s="3"/>
    </row>
    <row r="192" spans="2:2" x14ac:dyDescent="0.25">
      <c r="B192" s="3"/>
    </row>
    <row r="193" spans="2:2" x14ac:dyDescent="0.25">
      <c r="B193" s="3"/>
    </row>
    <row r="194" spans="2:2" x14ac:dyDescent="0.25">
      <c r="B194" s="3"/>
    </row>
    <row r="195" spans="2:2" x14ac:dyDescent="0.25">
      <c r="B195" s="3"/>
    </row>
    <row r="196" spans="2:2" x14ac:dyDescent="0.25">
      <c r="B196" s="3"/>
    </row>
    <row r="197" spans="2:2" x14ac:dyDescent="0.25">
      <c r="B197" s="3"/>
    </row>
    <row r="198" spans="2:2" x14ac:dyDescent="0.25">
      <c r="B198" s="3"/>
    </row>
    <row r="199" spans="2:2" x14ac:dyDescent="0.25">
      <c r="B199" s="3"/>
    </row>
    <row r="200" spans="2:2" x14ac:dyDescent="0.25">
      <c r="B200" s="3"/>
    </row>
    <row r="201" spans="2:2" x14ac:dyDescent="0.25">
      <c r="B201" s="3"/>
    </row>
    <row r="202" spans="2:2" x14ac:dyDescent="0.25">
      <c r="B202" s="3"/>
    </row>
    <row r="203" spans="2:2" x14ac:dyDescent="0.25">
      <c r="B203" s="3"/>
    </row>
    <row r="204" spans="2:2" x14ac:dyDescent="0.25">
      <c r="B204" s="3"/>
    </row>
    <row r="205" spans="2:2" x14ac:dyDescent="0.25">
      <c r="B205" s="3"/>
    </row>
    <row r="206" spans="2:2" x14ac:dyDescent="0.25">
      <c r="B206" s="3"/>
    </row>
    <row r="207" spans="2:2" x14ac:dyDescent="0.25">
      <c r="B207" s="3"/>
    </row>
    <row r="208" spans="2:2" x14ac:dyDescent="0.25">
      <c r="B208" s="3"/>
    </row>
    <row r="209" spans="2:2" x14ac:dyDescent="0.25">
      <c r="B209" s="3"/>
    </row>
    <row r="210" spans="2:2" x14ac:dyDescent="0.25">
      <c r="B210" s="3"/>
    </row>
    <row r="211" spans="2:2" x14ac:dyDescent="0.25">
      <c r="B211" s="3"/>
    </row>
    <row r="212" spans="2:2" x14ac:dyDescent="0.25">
      <c r="B212" s="3"/>
    </row>
    <row r="213" spans="2:2" x14ac:dyDescent="0.25">
      <c r="B213" s="3"/>
    </row>
    <row r="214" spans="2:2" x14ac:dyDescent="0.25">
      <c r="B214" s="3"/>
    </row>
    <row r="215" spans="2:2" x14ac:dyDescent="0.25">
      <c r="B215" s="3"/>
    </row>
    <row r="216" spans="2:2" x14ac:dyDescent="0.25">
      <c r="B216" s="3"/>
    </row>
    <row r="217" spans="2:2" x14ac:dyDescent="0.25">
      <c r="B217" s="3"/>
    </row>
    <row r="218" spans="2:2" x14ac:dyDescent="0.25">
      <c r="B218" s="3"/>
    </row>
    <row r="219" spans="2:2" x14ac:dyDescent="0.25">
      <c r="B219" s="3"/>
    </row>
    <row r="220" spans="2:2" x14ac:dyDescent="0.25">
      <c r="B220" s="3"/>
    </row>
    <row r="221" spans="2:2" x14ac:dyDescent="0.25">
      <c r="B221" s="3"/>
    </row>
    <row r="222" spans="2:2" x14ac:dyDescent="0.25">
      <c r="B222" s="3"/>
    </row>
    <row r="223" spans="2:2" x14ac:dyDescent="0.25">
      <c r="B223" s="3"/>
    </row>
    <row r="224" spans="2:2" x14ac:dyDescent="0.25">
      <c r="B224" s="3"/>
    </row>
    <row r="225" spans="2:2" x14ac:dyDescent="0.25">
      <c r="B225" s="3"/>
    </row>
    <row r="226" spans="2:2" x14ac:dyDescent="0.25">
      <c r="B226" s="3"/>
    </row>
    <row r="227" spans="2:2" x14ac:dyDescent="0.25">
      <c r="B227" s="3"/>
    </row>
    <row r="228" spans="2:2" x14ac:dyDescent="0.25">
      <c r="B228" s="3"/>
    </row>
    <row r="229" spans="2:2" x14ac:dyDescent="0.25">
      <c r="B229" s="3"/>
    </row>
    <row r="230" spans="2:2" x14ac:dyDescent="0.25">
      <c r="B230" s="3"/>
    </row>
    <row r="231" spans="2:2" x14ac:dyDescent="0.25">
      <c r="B231" s="3"/>
    </row>
    <row r="232" spans="2:2" x14ac:dyDescent="0.25">
      <c r="B232" s="3"/>
    </row>
    <row r="233" spans="2:2" x14ac:dyDescent="0.25">
      <c r="B233" s="3"/>
    </row>
    <row r="234" spans="2:2" x14ac:dyDescent="0.25">
      <c r="B234" s="3"/>
    </row>
    <row r="235" spans="2:2" x14ac:dyDescent="0.25">
      <c r="B235" s="3"/>
    </row>
    <row r="236" spans="2:2" x14ac:dyDescent="0.25">
      <c r="B236" s="3"/>
    </row>
    <row r="237" spans="2:2" x14ac:dyDescent="0.25">
      <c r="B237" s="3"/>
    </row>
    <row r="238" spans="2:2" x14ac:dyDescent="0.25">
      <c r="B238" s="3"/>
    </row>
    <row r="239" spans="2:2" x14ac:dyDescent="0.25">
      <c r="B239" s="3"/>
    </row>
    <row r="240" spans="2:2" x14ac:dyDescent="0.25">
      <c r="B240" s="3"/>
    </row>
    <row r="241" spans="2:2" x14ac:dyDescent="0.25">
      <c r="B241" s="3"/>
    </row>
    <row r="242" spans="2:2" x14ac:dyDescent="0.25">
      <c r="B242" s="3"/>
    </row>
    <row r="243" spans="2:2" x14ac:dyDescent="0.25">
      <c r="B243" s="3"/>
    </row>
    <row r="244" spans="2:2" x14ac:dyDescent="0.25">
      <c r="B244" s="3"/>
    </row>
    <row r="245" spans="2:2" x14ac:dyDescent="0.25">
      <c r="B245" s="3"/>
    </row>
    <row r="246" spans="2:2" x14ac:dyDescent="0.25">
      <c r="B246" s="3"/>
    </row>
    <row r="247" spans="2:2" x14ac:dyDescent="0.25">
      <c r="B247" s="3"/>
    </row>
    <row r="248" spans="2:2" x14ac:dyDescent="0.25">
      <c r="B248" s="3"/>
    </row>
    <row r="249" spans="2:2" x14ac:dyDescent="0.25">
      <c r="B249" s="3"/>
    </row>
    <row r="250" spans="2:2" x14ac:dyDescent="0.25">
      <c r="B250" s="3"/>
    </row>
    <row r="251" spans="2:2" x14ac:dyDescent="0.25">
      <c r="B251" s="3"/>
    </row>
    <row r="252" spans="2:2" x14ac:dyDescent="0.25">
      <c r="B252" s="3"/>
    </row>
    <row r="253" spans="2:2" x14ac:dyDescent="0.25">
      <c r="B253" s="3"/>
    </row>
    <row r="254" spans="2:2" x14ac:dyDescent="0.25">
      <c r="B254" s="3"/>
    </row>
    <row r="255" spans="2:2" x14ac:dyDescent="0.25">
      <c r="B255" s="3"/>
    </row>
    <row r="256" spans="2:2" x14ac:dyDescent="0.25">
      <c r="B256" s="3"/>
    </row>
    <row r="257" spans="2:2" x14ac:dyDescent="0.25">
      <c r="B257" s="3"/>
    </row>
    <row r="258" spans="2:2" x14ac:dyDescent="0.25">
      <c r="B258" s="3"/>
    </row>
    <row r="259" spans="2:2" x14ac:dyDescent="0.25">
      <c r="B259" s="3"/>
    </row>
    <row r="260" spans="2:2" x14ac:dyDescent="0.25">
      <c r="B260" s="3"/>
    </row>
    <row r="261" spans="2:2" x14ac:dyDescent="0.25">
      <c r="B261" s="3"/>
    </row>
    <row r="262" spans="2:2" x14ac:dyDescent="0.25">
      <c r="B262" s="3"/>
    </row>
    <row r="263" spans="2:2" x14ac:dyDescent="0.25">
      <c r="B263" s="3"/>
    </row>
    <row r="264" spans="2:2" x14ac:dyDescent="0.25">
      <c r="B264" s="3"/>
    </row>
    <row r="265" spans="2:2" x14ac:dyDescent="0.25">
      <c r="B265" s="3"/>
    </row>
    <row r="266" spans="2:2" x14ac:dyDescent="0.25">
      <c r="B266" s="3"/>
    </row>
    <row r="267" spans="2:2" x14ac:dyDescent="0.25">
      <c r="B267" s="3"/>
    </row>
    <row r="268" spans="2:2" x14ac:dyDescent="0.25">
      <c r="B268" s="3"/>
    </row>
    <row r="269" spans="2:2" x14ac:dyDescent="0.25">
      <c r="B269" s="3"/>
    </row>
    <row r="270" spans="2:2" x14ac:dyDescent="0.25">
      <c r="B270" s="3"/>
    </row>
    <row r="271" spans="2:2" x14ac:dyDescent="0.25">
      <c r="B271" s="3"/>
    </row>
    <row r="272" spans="2:2" x14ac:dyDescent="0.25">
      <c r="B272" s="3"/>
    </row>
    <row r="273" spans="2:2" x14ac:dyDescent="0.25">
      <c r="B273" s="3"/>
    </row>
    <row r="274" spans="2:2" x14ac:dyDescent="0.25">
      <c r="B274" s="3"/>
    </row>
    <row r="275" spans="2:2" x14ac:dyDescent="0.25">
      <c r="B275" s="3"/>
    </row>
    <row r="276" spans="2:2" x14ac:dyDescent="0.25">
      <c r="B276" s="3"/>
    </row>
    <row r="277" spans="2:2" x14ac:dyDescent="0.25">
      <c r="B277" s="3"/>
    </row>
    <row r="278" spans="2:2" x14ac:dyDescent="0.25">
      <c r="B278" s="3"/>
    </row>
    <row r="279" spans="2:2" x14ac:dyDescent="0.25">
      <c r="B279" s="3"/>
    </row>
    <row r="280" spans="2:2" x14ac:dyDescent="0.25">
      <c r="B280" s="3"/>
    </row>
    <row r="281" spans="2:2" x14ac:dyDescent="0.25">
      <c r="B281" s="3"/>
    </row>
    <row r="282" spans="2:2" x14ac:dyDescent="0.25">
      <c r="B282" s="3"/>
    </row>
    <row r="283" spans="2:2" x14ac:dyDescent="0.25">
      <c r="B283" s="3"/>
    </row>
    <row r="284" spans="2:2" x14ac:dyDescent="0.25">
      <c r="B284" s="3"/>
    </row>
    <row r="285" spans="2:2" x14ac:dyDescent="0.25">
      <c r="B285" s="3"/>
    </row>
    <row r="286" spans="2:2" x14ac:dyDescent="0.25">
      <c r="B286" s="3"/>
    </row>
    <row r="287" spans="2:2" x14ac:dyDescent="0.25">
      <c r="B287" s="3"/>
    </row>
    <row r="288" spans="2:2" x14ac:dyDescent="0.25">
      <c r="B288" s="3"/>
    </row>
    <row r="289" spans="2:2" x14ac:dyDescent="0.25">
      <c r="B289" s="3"/>
    </row>
    <row r="290" spans="2:2" x14ac:dyDescent="0.25">
      <c r="B290" s="3"/>
    </row>
    <row r="291" spans="2:2" x14ac:dyDescent="0.25">
      <c r="B291" s="3"/>
    </row>
    <row r="292" spans="2:2" x14ac:dyDescent="0.25">
      <c r="B292" s="3"/>
    </row>
    <row r="293" spans="2:2" x14ac:dyDescent="0.25">
      <c r="B293" s="3"/>
    </row>
    <row r="294" spans="2:2" x14ac:dyDescent="0.25">
      <c r="B294" s="3"/>
    </row>
    <row r="295" spans="2:2" x14ac:dyDescent="0.25">
      <c r="B295" s="3"/>
    </row>
    <row r="296" spans="2:2" x14ac:dyDescent="0.25">
      <c r="B296" s="3"/>
    </row>
    <row r="297" spans="2:2" x14ac:dyDescent="0.25">
      <c r="B297" s="3"/>
    </row>
    <row r="298" spans="2:2" x14ac:dyDescent="0.25">
      <c r="B298" s="3"/>
    </row>
    <row r="299" spans="2:2" x14ac:dyDescent="0.25">
      <c r="B299" s="3"/>
    </row>
    <row r="300" spans="2:2" x14ac:dyDescent="0.25">
      <c r="B300" s="3"/>
    </row>
    <row r="301" spans="2:2" x14ac:dyDescent="0.25">
      <c r="B301" s="3"/>
    </row>
    <row r="302" spans="2:2" x14ac:dyDescent="0.25">
      <c r="B302" s="3"/>
    </row>
    <row r="303" spans="2:2" x14ac:dyDescent="0.25">
      <c r="B303" s="3"/>
    </row>
    <row r="304" spans="2:2" x14ac:dyDescent="0.25">
      <c r="B304" s="3"/>
    </row>
    <row r="305" spans="2:2" x14ac:dyDescent="0.25">
      <c r="B305" s="3"/>
    </row>
    <row r="306" spans="2:2" x14ac:dyDescent="0.25">
      <c r="B306" s="3"/>
    </row>
    <row r="307" spans="2:2" x14ac:dyDescent="0.25">
      <c r="B307" s="3"/>
    </row>
    <row r="308" spans="2:2" x14ac:dyDescent="0.25">
      <c r="B308" s="3"/>
    </row>
    <row r="309" spans="2:2" x14ac:dyDescent="0.25">
      <c r="B309" s="3"/>
    </row>
    <row r="310" spans="2:2" x14ac:dyDescent="0.25">
      <c r="B310" s="3"/>
    </row>
    <row r="311" spans="2:2" x14ac:dyDescent="0.25">
      <c r="B311" s="3"/>
    </row>
    <row r="312" spans="2:2" x14ac:dyDescent="0.25">
      <c r="B312" s="3"/>
    </row>
    <row r="313" spans="2:2" x14ac:dyDescent="0.25">
      <c r="B313" s="3"/>
    </row>
    <row r="314" spans="2:2" x14ac:dyDescent="0.25">
      <c r="B314" s="3"/>
    </row>
    <row r="315" spans="2:2" x14ac:dyDescent="0.25">
      <c r="B315" s="3"/>
    </row>
    <row r="316" spans="2:2" x14ac:dyDescent="0.25">
      <c r="B316" s="3"/>
    </row>
    <row r="317" spans="2:2" x14ac:dyDescent="0.25">
      <c r="B317" s="3"/>
    </row>
    <row r="318" spans="2:2" x14ac:dyDescent="0.25">
      <c r="B318" s="3"/>
    </row>
    <row r="319" spans="2:2" x14ac:dyDescent="0.25">
      <c r="B319" s="3"/>
    </row>
    <row r="320" spans="2:2" x14ac:dyDescent="0.25">
      <c r="B320" s="3"/>
    </row>
    <row r="321" spans="2:2" x14ac:dyDescent="0.25">
      <c r="B321" s="3"/>
    </row>
    <row r="322" spans="2:2" x14ac:dyDescent="0.25">
      <c r="B322" s="3"/>
    </row>
    <row r="323" spans="2:2" x14ac:dyDescent="0.25">
      <c r="B323" s="3"/>
    </row>
    <row r="324" spans="2:2" x14ac:dyDescent="0.25">
      <c r="B324" s="3"/>
    </row>
    <row r="325" spans="2:2" x14ac:dyDescent="0.25">
      <c r="B325" s="3"/>
    </row>
    <row r="326" spans="2:2" x14ac:dyDescent="0.25">
      <c r="B326" s="3"/>
    </row>
    <row r="327" spans="2:2" x14ac:dyDescent="0.25">
      <c r="B327" s="3"/>
    </row>
    <row r="328" spans="2:2" x14ac:dyDescent="0.25">
      <c r="B328" s="3"/>
    </row>
    <row r="329" spans="2:2" x14ac:dyDescent="0.25">
      <c r="B329" s="3"/>
    </row>
    <row r="330" spans="2:2" x14ac:dyDescent="0.25">
      <c r="B330" s="3"/>
    </row>
    <row r="331" spans="2:2" x14ac:dyDescent="0.25">
      <c r="B331" s="3"/>
    </row>
    <row r="332" spans="2:2" x14ac:dyDescent="0.25">
      <c r="B332" s="3"/>
    </row>
    <row r="333" spans="2:2" x14ac:dyDescent="0.25">
      <c r="B333" s="3"/>
    </row>
    <row r="334" spans="2:2" x14ac:dyDescent="0.25">
      <c r="B334" s="3"/>
    </row>
    <row r="335" spans="2:2" x14ac:dyDescent="0.25">
      <c r="B335" s="3"/>
    </row>
    <row r="336" spans="2:2" x14ac:dyDescent="0.25">
      <c r="B336" s="3"/>
    </row>
    <row r="337" spans="2:2" x14ac:dyDescent="0.25">
      <c r="B337" s="3"/>
    </row>
    <row r="338" spans="2:2" x14ac:dyDescent="0.25">
      <c r="B338" s="3"/>
    </row>
    <row r="339" spans="2:2" x14ac:dyDescent="0.25">
      <c r="B339" s="3"/>
    </row>
    <row r="340" spans="2:2" x14ac:dyDescent="0.25">
      <c r="B340" s="3"/>
    </row>
    <row r="341" spans="2:2" x14ac:dyDescent="0.25">
      <c r="B341" s="3"/>
    </row>
    <row r="342" spans="2:2" x14ac:dyDescent="0.25">
      <c r="B342" s="3"/>
    </row>
    <row r="343" spans="2:2" x14ac:dyDescent="0.25">
      <c r="B343" s="3"/>
    </row>
    <row r="344" spans="2:2" x14ac:dyDescent="0.25">
      <c r="B344" s="3"/>
    </row>
    <row r="345" spans="2:2" x14ac:dyDescent="0.25">
      <c r="B345" s="3"/>
    </row>
    <row r="346" spans="2:2" x14ac:dyDescent="0.25">
      <c r="B346" s="3"/>
    </row>
    <row r="347" spans="2:2" x14ac:dyDescent="0.25">
      <c r="B347" s="3"/>
    </row>
    <row r="348" spans="2:2" x14ac:dyDescent="0.25">
      <c r="B348" s="3"/>
    </row>
    <row r="349" spans="2:2" x14ac:dyDescent="0.25">
      <c r="B349" s="3"/>
    </row>
    <row r="350" spans="2:2" x14ac:dyDescent="0.25">
      <c r="B350" s="3"/>
    </row>
    <row r="351" spans="2:2" x14ac:dyDescent="0.25">
      <c r="B351" s="3"/>
    </row>
    <row r="352" spans="2:2" x14ac:dyDescent="0.25">
      <c r="B352" s="3"/>
    </row>
    <row r="353" spans="2:2" x14ac:dyDescent="0.25">
      <c r="B353" s="3"/>
    </row>
    <row r="354" spans="2:2" x14ac:dyDescent="0.25">
      <c r="B354" s="3"/>
    </row>
    <row r="355" spans="2:2" x14ac:dyDescent="0.25">
      <c r="B355" s="3"/>
    </row>
    <row r="356" spans="2:2" x14ac:dyDescent="0.25">
      <c r="B356" s="3"/>
    </row>
    <row r="357" spans="2:2" x14ac:dyDescent="0.25">
      <c r="B357" s="3"/>
    </row>
    <row r="358" spans="2:2" x14ac:dyDescent="0.25">
      <c r="B358" s="3"/>
    </row>
    <row r="359" spans="2:2" x14ac:dyDescent="0.25">
      <c r="B359" s="3"/>
    </row>
    <row r="360" spans="2:2" x14ac:dyDescent="0.25">
      <c r="B360" s="3"/>
    </row>
    <row r="361" spans="2:2" x14ac:dyDescent="0.25">
      <c r="B361" s="3"/>
    </row>
    <row r="362" spans="2:2" x14ac:dyDescent="0.25">
      <c r="B362" s="3"/>
    </row>
    <row r="363" spans="2:2" x14ac:dyDescent="0.25">
      <c r="B363" s="3"/>
    </row>
    <row r="364" spans="2:2" x14ac:dyDescent="0.25">
      <c r="B364" s="3"/>
    </row>
    <row r="365" spans="2:2" x14ac:dyDescent="0.25">
      <c r="B365" s="3"/>
    </row>
    <row r="366" spans="2:2" x14ac:dyDescent="0.25">
      <c r="B366" s="3"/>
    </row>
    <row r="367" spans="2:2" x14ac:dyDescent="0.25">
      <c r="B367" s="3"/>
    </row>
    <row r="368" spans="2:2" x14ac:dyDescent="0.25">
      <c r="B368" s="3"/>
    </row>
    <row r="369" spans="2:2" x14ac:dyDescent="0.25">
      <c r="B369" s="3"/>
    </row>
    <row r="370" spans="2:2" x14ac:dyDescent="0.25">
      <c r="B370" s="3"/>
    </row>
    <row r="371" spans="2:2" x14ac:dyDescent="0.25">
      <c r="B371" s="3"/>
    </row>
    <row r="372" spans="2:2" x14ac:dyDescent="0.25">
      <c r="B372" s="3"/>
    </row>
    <row r="373" spans="2:2" x14ac:dyDescent="0.25">
      <c r="B373" s="3"/>
    </row>
    <row r="374" spans="2:2" x14ac:dyDescent="0.25">
      <c r="B374" s="3"/>
    </row>
    <row r="375" spans="2:2" x14ac:dyDescent="0.25">
      <c r="B375" s="3"/>
    </row>
    <row r="376" spans="2:2" x14ac:dyDescent="0.25">
      <c r="B376" s="3"/>
    </row>
    <row r="377" spans="2:2" x14ac:dyDescent="0.25">
      <c r="B377" s="3"/>
    </row>
    <row r="378" spans="2:2" x14ac:dyDescent="0.25">
      <c r="B378" s="3"/>
    </row>
    <row r="379" spans="2:2" x14ac:dyDescent="0.25">
      <c r="B379" s="3"/>
    </row>
    <row r="380" spans="2:2" x14ac:dyDescent="0.25">
      <c r="B380" s="3"/>
    </row>
    <row r="381" spans="2:2" x14ac:dyDescent="0.25">
      <c r="B381" s="3"/>
    </row>
    <row r="382" spans="2:2" x14ac:dyDescent="0.25">
      <c r="B382" s="3"/>
    </row>
    <row r="383" spans="2:2" x14ac:dyDescent="0.25">
      <c r="B383" s="3"/>
    </row>
    <row r="384" spans="2:2" x14ac:dyDescent="0.25">
      <c r="B384" s="3"/>
    </row>
    <row r="385" spans="2:2" x14ac:dyDescent="0.25">
      <c r="B385" s="3"/>
    </row>
    <row r="386" spans="2:2" x14ac:dyDescent="0.25">
      <c r="B386" s="3"/>
    </row>
    <row r="387" spans="2:2" x14ac:dyDescent="0.25">
      <c r="B387" s="3"/>
    </row>
    <row r="388" spans="2:2" x14ac:dyDescent="0.25">
      <c r="B388" s="3"/>
    </row>
    <row r="389" spans="2:2" x14ac:dyDescent="0.25">
      <c r="B389" s="3"/>
    </row>
    <row r="390" spans="2:2" x14ac:dyDescent="0.25">
      <c r="B390" s="3"/>
    </row>
    <row r="391" spans="2:2" x14ac:dyDescent="0.25">
      <c r="B391" s="3"/>
    </row>
    <row r="392" spans="2:2" x14ac:dyDescent="0.25">
      <c r="B392" s="3"/>
    </row>
    <row r="393" spans="2:2" x14ac:dyDescent="0.25">
      <c r="B393" s="3"/>
    </row>
    <row r="394" spans="2:2" x14ac:dyDescent="0.25">
      <c r="B394" s="3"/>
    </row>
    <row r="395" spans="2:2" x14ac:dyDescent="0.25">
      <c r="B395" s="3"/>
    </row>
    <row r="396" spans="2:2" x14ac:dyDescent="0.25">
      <c r="B396" s="3"/>
    </row>
    <row r="397" spans="2:2" x14ac:dyDescent="0.25">
      <c r="B397" s="3"/>
    </row>
    <row r="398" spans="2:2" x14ac:dyDescent="0.25">
      <c r="B398" s="3"/>
    </row>
    <row r="399" spans="2:2" x14ac:dyDescent="0.25">
      <c r="B399" s="3"/>
    </row>
    <row r="400" spans="2:2" x14ac:dyDescent="0.25">
      <c r="B400" s="3"/>
    </row>
    <row r="401" spans="2:2" x14ac:dyDescent="0.25">
      <c r="B401" s="3"/>
    </row>
    <row r="402" spans="2:2" x14ac:dyDescent="0.25">
      <c r="B402" s="3"/>
    </row>
    <row r="403" spans="2:2" x14ac:dyDescent="0.25">
      <c r="B403" s="3"/>
    </row>
    <row r="404" spans="2:2" x14ac:dyDescent="0.25">
      <c r="B404" s="3"/>
    </row>
    <row r="405" spans="2:2" x14ac:dyDescent="0.25">
      <c r="B405" s="3"/>
    </row>
    <row r="406" spans="2:2" x14ac:dyDescent="0.25">
      <c r="B406" s="3"/>
    </row>
    <row r="407" spans="2:2" x14ac:dyDescent="0.25">
      <c r="B407" s="3"/>
    </row>
    <row r="408" spans="2:2" x14ac:dyDescent="0.25">
      <c r="B408" s="3"/>
    </row>
    <row r="409" spans="2:2" x14ac:dyDescent="0.25">
      <c r="B409" s="3"/>
    </row>
    <row r="410" spans="2:2" x14ac:dyDescent="0.25">
      <c r="B410" s="3"/>
    </row>
    <row r="411" spans="2:2" x14ac:dyDescent="0.25">
      <c r="B411" s="3"/>
    </row>
    <row r="412" spans="2:2" x14ac:dyDescent="0.25">
      <c r="B412" s="3"/>
    </row>
    <row r="413" spans="2:2" x14ac:dyDescent="0.25">
      <c r="B413" s="3"/>
    </row>
    <row r="414" spans="2:2" x14ac:dyDescent="0.25">
      <c r="B414" s="3"/>
    </row>
    <row r="415" spans="2:2" x14ac:dyDescent="0.25">
      <c r="B415" s="3"/>
    </row>
    <row r="416" spans="2:2" x14ac:dyDescent="0.25">
      <c r="B416" s="3"/>
    </row>
    <row r="417" spans="2:2" x14ac:dyDescent="0.25">
      <c r="B417" s="3"/>
    </row>
    <row r="418" spans="2:2" x14ac:dyDescent="0.25">
      <c r="B418" s="3"/>
    </row>
    <row r="419" spans="2:2" x14ac:dyDescent="0.25">
      <c r="B419" s="3"/>
    </row>
    <row r="420" spans="2:2" x14ac:dyDescent="0.25">
      <c r="B420" s="3"/>
    </row>
    <row r="421" spans="2:2" x14ac:dyDescent="0.25">
      <c r="B421" s="3"/>
    </row>
    <row r="422" spans="2:2" x14ac:dyDescent="0.25">
      <c r="B422" s="3"/>
    </row>
    <row r="423" spans="2:2" x14ac:dyDescent="0.25">
      <c r="B423" s="3"/>
    </row>
    <row r="424" spans="2:2" x14ac:dyDescent="0.25">
      <c r="B424" s="3"/>
    </row>
    <row r="425" spans="2:2" x14ac:dyDescent="0.25">
      <c r="B425" s="3"/>
    </row>
    <row r="426" spans="2:2" x14ac:dyDescent="0.25">
      <c r="B426" s="3"/>
    </row>
    <row r="427" spans="2:2" x14ac:dyDescent="0.25">
      <c r="B427" s="3"/>
    </row>
    <row r="428" spans="2:2" x14ac:dyDescent="0.25">
      <c r="B428" s="3"/>
    </row>
    <row r="429" spans="2:2" x14ac:dyDescent="0.25">
      <c r="B429" s="3"/>
    </row>
    <row r="430" spans="2:2" x14ac:dyDescent="0.25">
      <c r="B430" s="3"/>
    </row>
    <row r="431" spans="2:2" x14ac:dyDescent="0.25">
      <c r="B431" s="3"/>
    </row>
    <row r="432" spans="2:2" x14ac:dyDescent="0.25">
      <c r="B432" s="3"/>
    </row>
    <row r="433" spans="2:2" x14ac:dyDescent="0.25">
      <c r="B433" s="3"/>
    </row>
    <row r="434" spans="2:2" x14ac:dyDescent="0.25">
      <c r="B434" s="3"/>
    </row>
    <row r="435" spans="2:2" x14ac:dyDescent="0.25">
      <c r="B435" s="3"/>
    </row>
    <row r="436" spans="2:2" x14ac:dyDescent="0.25">
      <c r="B436" s="3"/>
    </row>
    <row r="437" spans="2:2" x14ac:dyDescent="0.25">
      <c r="B437" s="3"/>
    </row>
    <row r="438" spans="2:2" x14ac:dyDescent="0.25">
      <c r="B438" s="3"/>
    </row>
    <row r="439" spans="2:2" x14ac:dyDescent="0.25">
      <c r="B439" s="3"/>
    </row>
    <row r="440" spans="2:2" x14ac:dyDescent="0.25">
      <c r="B440" s="3"/>
    </row>
    <row r="441" spans="2:2" x14ac:dyDescent="0.25">
      <c r="B441" s="3"/>
    </row>
    <row r="442" spans="2:2" x14ac:dyDescent="0.25">
      <c r="B442" s="3"/>
    </row>
    <row r="443" spans="2:2" x14ac:dyDescent="0.25">
      <c r="B443" s="3"/>
    </row>
    <row r="444" spans="2:2" x14ac:dyDescent="0.25">
      <c r="B444" s="3"/>
    </row>
    <row r="445" spans="2:2" x14ac:dyDescent="0.25">
      <c r="B445" s="3"/>
    </row>
    <row r="446" spans="2:2" x14ac:dyDescent="0.25">
      <c r="B446" s="3"/>
    </row>
    <row r="447" spans="2:2" x14ac:dyDescent="0.25">
      <c r="B447" s="3"/>
    </row>
    <row r="448" spans="2:2" x14ac:dyDescent="0.25">
      <c r="B448" s="3"/>
    </row>
    <row r="449" spans="2:2" x14ac:dyDescent="0.25">
      <c r="B449" s="3"/>
    </row>
    <row r="450" spans="2:2" x14ac:dyDescent="0.25">
      <c r="B450" s="3"/>
    </row>
    <row r="451" spans="2:2" x14ac:dyDescent="0.25">
      <c r="B451" s="3"/>
    </row>
    <row r="452" spans="2:2" x14ac:dyDescent="0.25">
      <c r="B452" s="3"/>
    </row>
    <row r="453" spans="2:2" x14ac:dyDescent="0.25">
      <c r="B453" s="3"/>
    </row>
    <row r="454" spans="2:2" x14ac:dyDescent="0.25">
      <c r="B454" s="3"/>
    </row>
    <row r="455" spans="2:2" x14ac:dyDescent="0.25">
      <c r="B455" s="3"/>
    </row>
    <row r="456" spans="2:2" x14ac:dyDescent="0.25">
      <c r="B456" s="3"/>
    </row>
    <row r="457" spans="2:2" x14ac:dyDescent="0.25">
      <c r="B457" s="3"/>
    </row>
    <row r="458" spans="2:2" x14ac:dyDescent="0.25">
      <c r="B458" s="3"/>
    </row>
    <row r="459" spans="2:2" x14ac:dyDescent="0.25">
      <c r="B459" s="3"/>
    </row>
    <row r="460" spans="2:2" x14ac:dyDescent="0.25">
      <c r="B460" s="3"/>
    </row>
    <row r="461" spans="2:2" x14ac:dyDescent="0.25">
      <c r="B461" s="3"/>
    </row>
    <row r="462" spans="2:2" x14ac:dyDescent="0.25">
      <c r="B462" s="3"/>
    </row>
    <row r="463" spans="2:2" x14ac:dyDescent="0.25">
      <c r="B463" s="3"/>
    </row>
    <row r="464" spans="2:2" x14ac:dyDescent="0.25">
      <c r="B464" s="3"/>
    </row>
    <row r="465" spans="2:2" x14ac:dyDescent="0.25">
      <c r="B465" s="3"/>
    </row>
    <row r="466" spans="2:2" x14ac:dyDescent="0.25">
      <c r="B466" s="3"/>
    </row>
    <row r="467" spans="2:2" x14ac:dyDescent="0.25">
      <c r="B467" s="3"/>
    </row>
    <row r="468" spans="2:2" x14ac:dyDescent="0.25">
      <c r="B468" s="3"/>
    </row>
    <row r="469" spans="2:2" x14ac:dyDescent="0.25">
      <c r="B469" s="3"/>
    </row>
    <row r="470" spans="2:2" x14ac:dyDescent="0.25">
      <c r="B470" s="3"/>
    </row>
    <row r="471" spans="2:2" x14ac:dyDescent="0.25">
      <c r="B471" s="3"/>
    </row>
    <row r="472" spans="2:2" x14ac:dyDescent="0.25">
      <c r="B472" s="3"/>
    </row>
    <row r="473" spans="2:2" x14ac:dyDescent="0.25">
      <c r="B473" s="3"/>
    </row>
    <row r="474" spans="2:2" x14ac:dyDescent="0.25">
      <c r="B474" s="3"/>
    </row>
    <row r="475" spans="2:2" x14ac:dyDescent="0.25">
      <c r="B475" s="3"/>
    </row>
    <row r="476" spans="2:2" x14ac:dyDescent="0.25">
      <c r="B476" s="3"/>
    </row>
    <row r="477" spans="2:2" x14ac:dyDescent="0.25">
      <c r="B477" s="3"/>
    </row>
    <row r="478" spans="2:2" x14ac:dyDescent="0.25">
      <c r="B478" s="3"/>
    </row>
    <row r="479" spans="2:2" x14ac:dyDescent="0.25">
      <c r="B479" s="3"/>
    </row>
    <row r="480" spans="2:2" x14ac:dyDescent="0.25">
      <c r="B480" s="3"/>
    </row>
    <row r="481" spans="2:2" x14ac:dyDescent="0.25">
      <c r="B481" s="3"/>
    </row>
    <row r="482" spans="2:2" x14ac:dyDescent="0.25">
      <c r="B482" s="3"/>
    </row>
    <row r="483" spans="2:2" x14ac:dyDescent="0.25">
      <c r="B483" s="3"/>
    </row>
    <row r="484" spans="2:2" x14ac:dyDescent="0.25">
      <c r="B484" s="3"/>
    </row>
    <row r="485" spans="2:2" x14ac:dyDescent="0.25">
      <c r="B485" s="3"/>
    </row>
    <row r="486" spans="2:2" x14ac:dyDescent="0.25">
      <c r="B486" s="3"/>
    </row>
    <row r="487" spans="2:2" x14ac:dyDescent="0.25">
      <c r="B487" s="3"/>
    </row>
    <row r="488" spans="2:2" x14ac:dyDescent="0.25">
      <c r="B488" s="3"/>
    </row>
    <row r="489" spans="2:2" x14ac:dyDescent="0.25">
      <c r="B489" s="3"/>
    </row>
    <row r="490" spans="2:2" x14ac:dyDescent="0.25">
      <c r="B490" s="3"/>
    </row>
    <row r="491" spans="2:2" x14ac:dyDescent="0.25">
      <c r="B491" s="3"/>
    </row>
    <row r="492" spans="2:2" x14ac:dyDescent="0.25">
      <c r="B492" s="3"/>
    </row>
    <row r="493" spans="2:2" x14ac:dyDescent="0.25">
      <c r="B493" s="3"/>
    </row>
    <row r="494" spans="2:2" x14ac:dyDescent="0.25">
      <c r="B494" s="3"/>
    </row>
    <row r="495" spans="2:2" x14ac:dyDescent="0.25">
      <c r="B495" s="3"/>
    </row>
    <row r="496" spans="2:2" x14ac:dyDescent="0.25">
      <c r="B496" s="3"/>
    </row>
    <row r="497" spans="2:2" x14ac:dyDescent="0.25">
      <c r="B497" s="3"/>
    </row>
    <row r="498" spans="2:2" x14ac:dyDescent="0.25">
      <c r="B498" s="3"/>
    </row>
    <row r="499" spans="2:2" x14ac:dyDescent="0.25">
      <c r="B499" s="3"/>
    </row>
    <row r="500" spans="2:2" x14ac:dyDescent="0.25">
      <c r="B500" s="3"/>
    </row>
    <row r="501" spans="2:2" x14ac:dyDescent="0.25">
      <c r="B501" s="3"/>
    </row>
    <row r="502" spans="2:2" x14ac:dyDescent="0.25">
      <c r="B502" s="3"/>
    </row>
    <row r="503" spans="2:2" x14ac:dyDescent="0.25">
      <c r="B503" s="3"/>
    </row>
    <row r="504" spans="2:2" x14ac:dyDescent="0.25">
      <c r="B504" s="3"/>
    </row>
    <row r="505" spans="2:2" x14ac:dyDescent="0.25">
      <c r="B505" s="3"/>
    </row>
    <row r="506" spans="2:2" x14ac:dyDescent="0.25">
      <c r="B506" s="3"/>
    </row>
    <row r="507" spans="2:2" x14ac:dyDescent="0.25">
      <c r="B507" s="3"/>
    </row>
    <row r="508" spans="2:2" x14ac:dyDescent="0.25">
      <c r="B508" s="3"/>
    </row>
    <row r="509" spans="2:2" x14ac:dyDescent="0.25">
      <c r="B509" s="3"/>
    </row>
    <row r="510" spans="2:2" x14ac:dyDescent="0.25">
      <c r="B510" s="3"/>
    </row>
    <row r="511" spans="2:2" x14ac:dyDescent="0.25">
      <c r="B511" s="3"/>
    </row>
    <row r="512" spans="2:2" x14ac:dyDescent="0.25">
      <c r="B512" s="3"/>
    </row>
    <row r="513" spans="2:2" x14ac:dyDescent="0.25">
      <c r="B513" s="3"/>
    </row>
    <row r="514" spans="2:2" x14ac:dyDescent="0.25">
      <c r="B514" s="3"/>
    </row>
    <row r="515" spans="2:2" x14ac:dyDescent="0.25">
      <c r="B515" s="3"/>
    </row>
    <row r="516" spans="2:2" x14ac:dyDescent="0.25">
      <c r="B516" s="3"/>
    </row>
    <row r="517" spans="2:2" x14ac:dyDescent="0.25">
      <c r="B517" s="3"/>
    </row>
    <row r="518" spans="2:2" x14ac:dyDescent="0.25">
      <c r="B518" s="3"/>
    </row>
    <row r="519" spans="2:2" x14ac:dyDescent="0.25">
      <c r="B519" s="3"/>
    </row>
    <row r="520" spans="2:2" x14ac:dyDescent="0.25">
      <c r="B520" s="3"/>
    </row>
    <row r="521" spans="2:2" x14ac:dyDescent="0.25">
      <c r="B521" s="3"/>
    </row>
    <row r="522" spans="2:2" x14ac:dyDescent="0.25">
      <c r="B522" s="3"/>
    </row>
    <row r="523" spans="2:2" x14ac:dyDescent="0.25">
      <c r="B523" s="3"/>
    </row>
    <row r="524" spans="2:2" x14ac:dyDescent="0.25">
      <c r="B524" s="3"/>
    </row>
    <row r="525" spans="2:2" x14ac:dyDescent="0.25">
      <c r="B525" s="3"/>
    </row>
    <row r="526" spans="2:2" x14ac:dyDescent="0.25">
      <c r="B526" s="3"/>
    </row>
    <row r="527" spans="2:2" x14ac:dyDescent="0.25">
      <c r="B527" s="3"/>
    </row>
    <row r="528" spans="2:2" x14ac:dyDescent="0.25">
      <c r="B528" s="3"/>
    </row>
    <row r="529" spans="2:2" x14ac:dyDescent="0.25">
      <c r="B529" s="3"/>
    </row>
    <row r="530" spans="2:2" x14ac:dyDescent="0.25">
      <c r="B530" s="3"/>
    </row>
    <row r="531" spans="2:2" x14ac:dyDescent="0.25">
      <c r="B531" s="3"/>
    </row>
    <row r="532" spans="2:2" x14ac:dyDescent="0.25">
      <c r="B532" s="3"/>
    </row>
    <row r="533" spans="2:2" x14ac:dyDescent="0.25">
      <c r="B533" s="3"/>
    </row>
    <row r="534" spans="2:2" x14ac:dyDescent="0.25">
      <c r="B534" s="3"/>
    </row>
    <row r="535" spans="2:2" x14ac:dyDescent="0.25">
      <c r="B535" s="3"/>
    </row>
    <row r="536" spans="2:2" x14ac:dyDescent="0.25">
      <c r="B536" s="3"/>
    </row>
    <row r="537" spans="2:2" x14ac:dyDescent="0.25">
      <c r="B537" s="3"/>
    </row>
    <row r="538" spans="2:2" x14ac:dyDescent="0.25">
      <c r="B538" s="3"/>
    </row>
    <row r="539" spans="2:2" x14ac:dyDescent="0.25">
      <c r="B539" s="3"/>
    </row>
    <row r="540" spans="2:2" x14ac:dyDescent="0.25">
      <c r="B540" s="3"/>
    </row>
    <row r="541" spans="2:2" x14ac:dyDescent="0.25">
      <c r="B541" s="3"/>
    </row>
    <row r="542" spans="2:2" x14ac:dyDescent="0.25">
      <c r="B542" s="3"/>
    </row>
    <row r="543" spans="2:2" x14ac:dyDescent="0.25">
      <c r="B543" s="3"/>
    </row>
    <row r="544" spans="2:2" x14ac:dyDescent="0.25">
      <c r="B544" s="3"/>
    </row>
    <row r="545" spans="2:2" x14ac:dyDescent="0.25">
      <c r="B545" s="3"/>
    </row>
    <row r="546" spans="2:2" x14ac:dyDescent="0.25">
      <c r="B546" s="3"/>
    </row>
    <row r="547" spans="2:2" x14ac:dyDescent="0.25">
      <c r="B547" s="3"/>
    </row>
    <row r="548" spans="2:2" x14ac:dyDescent="0.25">
      <c r="B548" s="3"/>
    </row>
    <row r="549" spans="2:2" x14ac:dyDescent="0.25">
      <c r="B549" s="3"/>
    </row>
    <row r="550" spans="2:2" x14ac:dyDescent="0.25">
      <c r="B550" s="3"/>
    </row>
    <row r="551" spans="2:2" x14ac:dyDescent="0.25">
      <c r="B551" s="3"/>
    </row>
    <row r="552" spans="2:2" x14ac:dyDescent="0.25">
      <c r="B552" s="3"/>
    </row>
    <row r="553" spans="2:2" x14ac:dyDescent="0.25">
      <c r="B553" s="3"/>
    </row>
    <row r="554" spans="2:2" x14ac:dyDescent="0.25">
      <c r="B554" s="3"/>
    </row>
    <row r="555" spans="2:2" x14ac:dyDescent="0.25">
      <c r="B555" s="3"/>
    </row>
    <row r="556" spans="2:2" x14ac:dyDescent="0.25">
      <c r="B556" s="3"/>
    </row>
    <row r="557" spans="2:2" x14ac:dyDescent="0.25">
      <c r="B557" s="3"/>
    </row>
    <row r="558" spans="2:2" x14ac:dyDescent="0.25">
      <c r="B558" s="3"/>
    </row>
    <row r="559" spans="2:2" x14ac:dyDescent="0.25">
      <c r="B559" s="3"/>
    </row>
    <row r="560" spans="2:2" x14ac:dyDescent="0.25">
      <c r="B560" s="3"/>
    </row>
    <row r="561" spans="2:2" x14ac:dyDescent="0.25">
      <c r="B561" s="3"/>
    </row>
    <row r="562" spans="2:2" x14ac:dyDescent="0.25">
      <c r="B562" s="3"/>
    </row>
    <row r="563" spans="2:2" x14ac:dyDescent="0.25">
      <c r="B563" s="3"/>
    </row>
    <row r="564" spans="2:2" x14ac:dyDescent="0.25">
      <c r="B564" s="3"/>
    </row>
    <row r="565" spans="2:2" x14ac:dyDescent="0.25">
      <c r="B565" s="3"/>
    </row>
    <row r="566" spans="2:2" x14ac:dyDescent="0.25">
      <c r="B566" s="3"/>
    </row>
    <row r="567" spans="2:2" x14ac:dyDescent="0.25">
      <c r="B567" s="3"/>
    </row>
    <row r="568" spans="2:2" x14ac:dyDescent="0.25">
      <c r="B568" s="3"/>
    </row>
    <row r="569" spans="2:2" x14ac:dyDescent="0.25">
      <c r="B569" s="3"/>
    </row>
    <row r="570" spans="2:2" x14ac:dyDescent="0.25">
      <c r="B570" s="3"/>
    </row>
    <row r="571" spans="2:2" x14ac:dyDescent="0.25">
      <c r="B571" s="3"/>
    </row>
    <row r="572" spans="2:2" x14ac:dyDescent="0.25">
      <c r="B572" s="3"/>
    </row>
    <row r="573" spans="2:2" x14ac:dyDescent="0.25">
      <c r="B573" s="3"/>
    </row>
    <row r="574" spans="2:2" x14ac:dyDescent="0.25">
      <c r="B574" s="3"/>
    </row>
    <row r="575" spans="2:2" x14ac:dyDescent="0.25">
      <c r="B575" s="3"/>
    </row>
    <row r="576" spans="2:2" x14ac:dyDescent="0.25">
      <c r="B576" s="3"/>
    </row>
    <row r="577" spans="2:2" x14ac:dyDescent="0.25">
      <c r="B577" s="3"/>
    </row>
    <row r="578" spans="2:2" x14ac:dyDescent="0.25">
      <c r="B578" s="3"/>
    </row>
    <row r="579" spans="2:2" x14ac:dyDescent="0.25">
      <c r="B579" s="3"/>
    </row>
    <row r="580" spans="2:2" x14ac:dyDescent="0.25">
      <c r="B580" s="3"/>
    </row>
    <row r="581" spans="2:2" x14ac:dyDescent="0.25">
      <c r="B581" s="3"/>
    </row>
    <row r="582" spans="2:2" x14ac:dyDescent="0.25">
      <c r="B582" s="3"/>
    </row>
    <row r="583" spans="2:2" x14ac:dyDescent="0.25">
      <c r="B583" s="3"/>
    </row>
    <row r="584" spans="2:2" x14ac:dyDescent="0.25">
      <c r="B584" s="3"/>
    </row>
    <row r="585" spans="2:2" x14ac:dyDescent="0.25">
      <c r="B585" s="3"/>
    </row>
    <row r="586" spans="2:2" x14ac:dyDescent="0.25">
      <c r="B586" s="3"/>
    </row>
    <row r="587" spans="2:2" x14ac:dyDescent="0.25">
      <c r="B587" s="3"/>
    </row>
    <row r="588" spans="2:2" x14ac:dyDescent="0.25">
      <c r="B588" s="3"/>
    </row>
    <row r="589" spans="2:2" x14ac:dyDescent="0.25">
      <c r="B589" s="3"/>
    </row>
    <row r="590" spans="2:2" x14ac:dyDescent="0.25">
      <c r="B590" s="3"/>
    </row>
    <row r="591" spans="2:2" x14ac:dyDescent="0.25">
      <c r="B591" s="3"/>
    </row>
    <row r="592" spans="2:2" x14ac:dyDescent="0.25">
      <c r="B592" s="3"/>
    </row>
    <row r="593" spans="2:2" x14ac:dyDescent="0.25">
      <c r="B593" s="3"/>
    </row>
    <row r="594" spans="2:2" x14ac:dyDescent="0.25">
      <c r="B594" s="3"/>
    </row>
    <row r="595" spans="2:2" x14ac:dyDescent="0.25">
      <c r="B595" s="3"/>
    </row>
    <row r="596" spans="2:2" x14ac:dyDescent="0.25">
      <c r="B596" s="3"/>
    </row>
    <row r="597" spans="2:2" x14ac:dyDescent="0.25">
      <c r="B597" s="3"/>
    </row>
    <row r="598" spans="2:2" x14ac:dyDescent="0.25">
      <c r="B598" s="3"/>
    </row>
    <row r="599" spans="2:2" x14ac:dyDescent="0.25">
      <c r="B599" s="3"/>
    </row>
    <row r="600" spans="2:2" x14ac:dyDescent="0.25">
      <c r="B600" s="3"/>
    </row>
    <row r="601" spans="2:2" x14ac:dyDescent="0.25">
      <c r="B601" s="3"/>
    </row>
    <row r="602" spans="2:2" x14ac:dyDescent="0.25">
      <c r="B602" s="3"/>
    </row>
    <row r="603" spans="2:2" x14ac:dyDescent="0.25">
      <c r="B603" s="3"/>
    </row>
    <row r="604" spans="2:2" x14ac:dyDescent="0.25">
      <c r="B604" s="3"/>
    </row>
    <row r="605" spans="2:2" x14ac:dyDescent="0.25">
      <c r="B605" s="3"/>
    </row>
    <row r="606" spans="2:2" x14ac:dyDescent="0.25">
      <c r="B606" s="3"/>
    </row>
    <row r="607" spans="2:2" x14ac:dyDescent="0.25">
      <c r="B607" s="3"/>
    </row>
    <row r="608" spans="2:2" x14ac:dyDescent="0.25">
      <c r="B608" s="3"/>
    </row>
    <row r="609" spans="2:2" x14ac:dyDescent="0.25">
      <c r="B609" s="3"/>
    </row>
    <row r="610" spans="2:2" x14ac:dyDescent="0.25">
      <c r="B610" s="3"/>
    </row>
    <row r="611" spans="2:2" x14ac:dyDescent="0.25">
      <c r="B611" s="3"/>
    </row>
    <row r="612" spans="2:2" x14ac:dyDescent="0.25">
      <c r="B612" s="3"/>
    </row>
    <row r="613" spans="2:2" x14ac:dyDescent="0.25">
      <c r="B613" s="3"/>
    </row>
    <row r="614" spans="2:2" x14ac:dyDescent="0.25">
      <c r="B614" s="3"/>
    </row>
    <row r="615" spans="2:2" x14ac:dyDescent="0.25">
      <c r="B615" s="3"/>
    </row>
    <row r="616" spans="2:2" x14ac:dyDescent="0.25">
      <c r="B616" s="3"/>
    </row>
    <row r="617" spans="2:2" x14ac:dyDescent="0.25">
      <c r="B617" s="3"/>
    </row>
    <row r="618" spans="2:2" x14ac:dyDescent="0.25">
      <c r="B618" s="3"/>
    </row>
    <row r="619" spans="2:2" x14ac:dyDescent="0.25">
      <c r="B619" s="3"/>
    </row>
    <row r="620" spans="2:2" x14ac:dyDescent="0.25">
      <c r="B620" s="3"/>
    </row>
    <row r="621" spans="2:2" x14ac:dyDescent="0.25">
      <c r="B621" s="3"/>
    </row>
    <row r="622" spans="2:2" x14ac:dyDescent="0.25">
      <c r="B622" s="3"/>
    </row>
    <row r="623" spans="2:2" x14ac:dyDescent="0.25">
      <c r="B623" s="3"/>
    </row>
    <row r="624" spans="2:2" x14ac:dyDescent="0.25">
      <c r="B624" s="3"/>
    </row>
    <row r="625" spans="2:2" x14ac:dyDescent="0.25">
      <c r="B625" s="3"/>
    </row>
    <row r="626" spans="2:2" x14ac:dyDescent="0.25">
      <c r="B626" s="3"/>
    </row>
    <row r="627" spans="2:2" x14ac:dyDescent="0.25">
      <c r="B627" s="3"/>
    </row>
    <row r="628" spans="2:2" x14ac:dyDescent="0.25">
      <c r="B628" s="3"/>
    </row>
    <row r="629" spans="2:2" x14ac:dyDescent="0.25">
      <c r="B629" s="3"/>
    </row>
    <row r="630" spans="2:2" x14ac:dyDescent="0.25">
      <c r="B630" s="3"/>
    </row>
    <row r="631" spans="2:2" x14ac:dyDescent="0.25">
      <c r="B631" s="3"/>
    </row>
    <row r="632" spans="2:2" x14ac:dyDescent="0.25">
      <c r="B632" s="3"/>
    </row>
    <row r="633" spans="2:2" x14ac:dyDescent="0.25">
      <c r="B633" s="3"/>
    </row>
    <row r="634" spans="2:2" x14ac:dyDescent="0.25">
      <c r="B634" s="3"/>
    </row>
    <row r="635" spans="2:2" x14ac:dyDescent="0.25">
      <c r="B635" s="3"/>
    </row>
    <row r="636" spans="2:2" x14ac:dyDescent="0.25">
      <c r="B636" s="3"/>
    </row>
    <row r="637" spans="2:2" x14ac:dyDescent="0.25">
      <c r="B637" s="3"/>
    </row>
    <row r="638" spans="2:2" x14ac:dyDescent="0.25">
      <c r="B638" s="3"/>
    </row>
    <row r="639" spans="2:2" x14ac:dyDescent="0.25">
      <c r="B639" s="3"/>
    </row>
    <row r="640" spans="2:2" x14ac:dyDescent="0.25">
      <c r="B640" s="3"/>
    </row>
    <row r="641" spans="2:2" x14ac:dyDescent="0.25">
      <c r="B641" s="3"/>
    </row>
    <row r="642" spans="2:2" x14ac:dyDescent="0.25">
      <c r="B642" s="3"/>
    </row>
    <row r="643" spans="2:2" x14ac:dyDescent="0.25">
      <c r="B643" s="3"/>
    </row>
    <row r="644" spans="2:2" x14ac:dyDescent="0.25">
      <c r="B644" s="3"/>
    </row>
    <row r="645" spans="2:2" x14ac:dyDescent="0.25">
      <c r="B645" s="3"/>
    </row>
    <row r="646" spans="2:2" x14ac:dyDescent="0.25">
      <c r="B646" s="3"/>
    </row>
    <row r="647" spans="2:2" x14ac:dyDescent="0.25">
      <c r="B647" s="3"/>
    </row>
    <row r="648" spans="2:2" x14ac:dyDescent="0.25">
      <c r="B648" s="3"/>
    </row>
    <row r="649" spans="2:2" x14ac:dyDescent="0.25">
      <c r="B649" s="3"/>
    </row>
    <row r="650" spans="2:2" x14ac:dyDescent="0.25">
      <c r="B650" s="3"/>
    </row>
    <row r="651" spans="2:2" x14ac:dyDescent="0.25">
      <c r="B651" s="3"/>
    </row>
    <row r="652" spans="2:2" x14ac:dyDescent="0.25">
      <c r="B652" s="3"/>
    </row>
    <row r="653" spans="2:2" x14ac:dyDescent="0.25">
      <c r="B653" s="3"/>
    </row>
    <row r="654" spans="2:2" x14ac:dyDescent="0.25">
      <c r="B654" s="3"/>
    </row>
    <row r="655" spans="2:2" x14ac:dyDescent="0.25">
      <c r="B655" s="3"/>
    </row>
    <row r="656" spans="2:2" x14ac:dyDescent="0.25">
      <c r="B656" s="3"/>
    </row>
    <row r="657" spans="2:2" x14ac:dyDescent="0.25">
      <c r="B657" s="3"/>
    </row>
    <row r="658" spans="2:2" x14ac:dyDescent="0.25">
      <c r="B658" s="3"/>
    </row>
    <row r="659" spans="2:2" x14ac:dyDescent="0.25">
      <c r="B659" s="3"/>
    </row>
    <row r="660" spans="2:2" x14ac:dyDescent="0.25">
      <c r="B660" s="3"/>
    </row>
    <row r="661" spans="2:2" x14ac:dyDescent="0.25">
      <c r="B661" s="3"/>
    </row>
    <row r="662" spans="2:2" x14ac:dyDescent="0.25">
      <c r="B662" s="3"/>
    </row>
    <row r="663" spans="2:2" x14ac:dyDescent="0.25">
      <c r="B663" s="3"/>
    </row>
    <row r="664" spans="2:2" x14ac:dyDescent="0.25">
      <c r="B664" s="3"/>
    </row>
    <row r="665" spans="2:2" x14ac:dyDescent="0.25">
      <c r="B665" s="3"/>
    </row>
    <row r="666" spans="2:2" x14ac:dyDescent="0.25">
      <c r="B666" s="3"/>
    </row>
    <row r="667" spans="2:2" x14ac:dyDescent="0.25">
      <c r="B667" s="3"/>
    </row>
    <row r="668" spans="2:2" x14ac:dyDescent="0.25">
      <c r="B668" s="3"/>
    </row>
    <row r="669" spans="2:2" x14ac:dyDescent="0.25">
      <c r="B669" s="3"/>
    </row>
    <row r="670" spans="2:2" x14ac:dyDescent="0.25">
      <c r="B670" s="3"/>
    </row>
    <row r="671" spans="2:2" x14ac:dyDescent="0.25">
      <c r="B671" s="3"/>
    </row>
    <row r="672" spans="2:2" x14ac:dyDescent="0.25">
      <c r="B672" s="3"/>
    </row>
    <row r="673" spans="2:2" x14ac:dyDescent="0.25">
      <c r="B673" s="3"/>
    </row>
    <row r="674" spans="2:2" x14ac:dyDescent="0.25">
      <c r="B674" s="3"/>
    </row>
    <row r="675" spans="2:2" x14ac:dyDescent="0.25">
      <c r="B675" s="3"/>
    </row>
    <row r="676" spans="2:2" x14ac:dyDescent="0.25">
      <c r="B676" s="3"/>
    </row>
    <row r="677" spans="2:2" x14ac:dyDescent="0.25">
      <c r="B677" s="3"/>
    </row>
    <row r="678" spans="2:2" x14ac:dyDescent="0.25">
      <c r="B678" s="3"/>
    </row>
    <row r="679" spans="2:2" x14ac:dyDescent="0.25">
      <c r="B679" s="3"/>
    </row>
    <row r="680" spans="2:2" x14ac:dyDescent="0.25">
      <c r="B680" s="3"/>
    </row>
    <row r="681" spans="2:2" x14ac:dyDescent="0.25">
      <c r="B681" s="3"/>
    </row>
    <row r="682" spans="2:2" x14ac:dyDescent="0.25">
      <c r="B682" s="3"/>
    </row>
    <row r="683" spans="2:2" x14ac:dyDescent="0.25">
      <c r="B683" s="3"/>
    </row>
    <row r="684" spans="2:2" x14ac:dyDescent="0.25">
      <c r="B684" s="3"/>
    </row>
    <row r="685" spans="2:2" x14ac:dyDescent="0.25">
      <c r="B685" s="3"/>
    </row>
  </sheetData>
  <conditionalFormatting sqref="J1:N1 J6:N1048576">
    <cfRule type="expression" dxfId="8" priority="18" stopIfTrue="1">
      <formula>"rsoxs"=$D1</formula>
    </cfRule>
  </conditionalFormatting>
  <conditionalFormatting sqref="L1:M1 Q1 H1:I1 H6:I69 Q6:Q1048576 L6:M1048576 H74:I1048576">
    <cfRule type="expression" dxfId="7" priority="16">
      <formula>"nexafs"=$D1</formula>
    </cfRule>
  </conditionalFormatting>
  <conditionalFormatting sqref="N1 G1:K1 P1 G6:K69 J70:K73 P6:P1048576 N6:N1048576 G74:K1048576">
    <cfRule type="expression" dxfId="6" priority="15" stopIfTrue="1">
      <formula>"spiral"=$D1</formula>
    </cfRule>
  </conditionalFormatting>
  <conditionalFormatting sqref="F1 F6:F69 F74:F1048576">
    <cfRule type="expression" dxfId="5" priority="12" stopIfTrue="1">
      <formula>OR($D1="rsoxs", $D1="nexafs")</formula>
    </cfRule>
  </conditionalFormatting>
  <conditionalFormatting sqref="C74:E1001 C6:E69">
    <cfRule type="expression" dxfId="4" priority="11">
      <formula>NOT(ISBLANK($B6))</formula>
    </cfRule>
  </conditionalFormatting>
  <conditionalFormatting sqref="H70:I73">
    <cfRule type="expression" dxfId="3" priority="10">
      <formula>"nexafs"=$D70</formula>
    </cfRule>
  </conditionalFormatting>
  <conditionalFormatting sqref="G70:I73">
    <cfRule type="expression" dxfId="2" priority="9" stopIfTrue="1">
      <formula>"spiral"=$D70</formula>
    </cfRule>
  </conditionalFormatting>
  <conditionalFormatting sqref="F70:F73">
    <cfRule type="expression" dxfId="1" priority="8" stopIfTrue="1">
      <formula>OR($D70="rsoxs", $D70="nexafs")</formula>
    </cfRule>
  </conditionalFormatting>
  <conditionalFormatting sqref="C70:E73">
    <cfRule type="expression" dxfId="0" priority="7">
      <formula>NOT(ISBLANK($B70))</formula>
    </cfRule>
  </conditionalFormatting>
  <dataValidations count="1">
    <dataValidation type="list" allowBlank="1" showInputMessage="1" showErrorMessage="1" sqref="D1 D6:D1048576" xr:uid="{00000000-0002-0000-0200-000000000000}">
      <formula1>"rsoxs,nexafs,spiral"</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RowHeight="12.5" x14ac:dyDescent="0.25"/>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8"/>
  <sheetViews>
    <sheetView zoomScale="130" zoomScaleNormal="130" workbookViewId="0">
      <selection activeCell="B8" sqref="B8"/>
    </sheetView>
  </sheetViews>
  <sheetFormatPr defaultRowHeight="12.5" x14ac:dyDescent="0.25"/>
  <cols>
    <col min="1" max="1" width="12.81640625" customWidth="1"/>
    <col min="2" max="2" width="29.1796875" bestFit="1" customWidth="1"/>
    <col min="3" max="3" width="55.7265625" customWidth="1"/>
    <col min="4" max="4" width="41.7265625" customWidth="1"/>
    <col min="5" max="5" width="28.7265625" style="11" bestFit="1" customWidth="1"/>
    <col min="6" max="6" width="50.7265625" style="11" bestFit="1" customWidth="1"/>
    <col min="7" max="7" width="88.7265625" customWidth="1"/>
  </cols>
  <sheetData>
    <row r="1" spans="1:18" ht="30.75" customHeight="1" x14ac:dyDescent="0.6">
      <c r="A1" s="31" t="s">
        <v>107</v>
      </c>
      <c r="B1" s="33" t="s">
        <v>108</v>
      </c>
      <c r="C1" s="32"/>
      <c r="D1" s="32"/>
      <c r="E1" s="34"/>
      <c r="F1" s="14"/>
      <c r="G1" s="13"/>
      <c r="H1" s="13"/>
    </row>
    <row r="2" spans="1:18" ht="30.75" customHeight="1" x14ac:dyDescent="0.6">
      <c r="A2" s="32"/>
      <c r="B2" s="32"/>
      <c r="C2" s="32"/>
      <c r="D2" s="32"/>
      <c r="E2" s="34"/>
      <c r="F2" s="14"/>
      <c r="G2" s="13"/>
      <c r="H2" s="13"/>
    </row>
    <row r="3" spans="1:18" x14ac:dyDescent="0.25">
      <c r="A3" s="1"/>
      <c r="B3" s="1"/>
      <c r="C3" s="1"/>
      <c r="D3" s="1"/>
      <c r="E3" s="12"/>
      <c r="F3" s="12"/>
      <c r="G3" s="1"/>
      <c r="H3" s="1"/>
      <c r="I3" s="1"/>
      <c r="J3" s="1"/>
      <c r="K3" s="1"/>
      <c r="L3" s="1"/>
      <c r="M3" s="1"/>
      <c r="N3" s="1"/>
      <c r="O3" s="1"/>
      <c r="P3" s="1"/>
      <c r="Q3" s="1"/>
      <c r="R3" s="1"/>
    </row>
    <row r="4" spans="1:18" x14ac:dyDescent="0.25">
      <c r="A4" s="1"/>
      <c r="B4" s="1"/>
      <c r="C4" s="1"/>
      <c r="D4" s="10"/>
      <c r="E4" s="12"/>
      <c r="F4" s="12"/>
      <c r="G4" s="1"/>
      <c r="H4" s="1"/>
      <c r="I4" s="1"/>
      <c r="J4" s="1"/>
      <c r="K4" s="1"/>
      <c r="L4" s="1"/>
      <c r="M4" s="1"/>
      <c r="N4" s="1"/>
      <c r="O4" s="1"/>
      <c r="P4" s="1"/>
      <c r="Q4" s="1"/>
      <c r="R4" s="1"/>
    </row>
    <row r="5" spans="1:18" x14ac:dyDescent="0.25">
      <c r="A5" s="1"/>
      <c r="B5" s="1"/>
      <c r="C5" s="1"/>
      <c r="D5" s="1"/>
      <c r="E5" s="1"/>
      <c r="F5" s="1"/>
      <c r="G5" s="1"/>
      <c r="H5" s="1"/>
      <c r="I5" s="1"/>
      <c r="J5" s="1"/>
      <c r="K5" s="1"/>
      <c r="L5" s="1"/>
      <c r="M5" s="1"/>
      <c r="N5" s="1"/>
      <c r="O5" s="1"/>
      <c r="P5" s="1"/>
      <c r="Q5" s="1"/>
      <c r="R5" s="1"/>
    </row>
    <row r="6" spans="1:18" x14ac:dyDescent="0.25">
      <c r="A6" s="1"/>
      <c r="B6" s="1"/>
      <c r="C6" s="1"/>
      <c r="D6" s="1"/>
      <c r="E6" s="1"/>
      <c r="F6" s="1"/>
      <c r="G6" s="1"/>
      <c r="H6" s="1"/>
      <c r="I6" s="1"/>
      <c r="J6" s="1"/>
      <c r="K6" s="1"/>
      <c r="L6" s="1"/>
      <c r="M6" s="1"/>
      <c r="N6" s="1"/>
      <c r="O6" s="1"/>
      <c r="P6" s="1"/>
      <c r="Q6" s="1"/>
      <c r="R6" s="1"/>
    </row>
    <row r="7" spans="1:18" ht="15.75" customHeight="1" x14ac:dyDescent="0.35">
      <c r="A7" s="18" t="s">
        <v>109</v>
      </c>
      <c r="B7" s="18" t="s">
        <v>110</v>
      </c>
      <c r="C7" s="18" t="s">
        <v>33</v>
      </c>
      <c r="D7" s="18" t="s">
        <v>34</v>
      </c>
      <c r="E7" s="18" t="s">
        <v>35</v>
      </c>
      <c r="F7" s="18" t="s">
        <v>36</v>
      </c>
      <c r="G7" s="1"/>
      <c r="H7" s="1"/>
      <c r="I7" s="1"/>
      <c r="J7" s="1"/>
      <c r="K7" s="1"/>
      <c r="L7" s="1"/>
      <c r="M7" s="1"/>
      <c r="N7" s="1"/>
      <c r="O7" s="1"/>
      <c r="P7" s="1"/>
      <c r="Q7" s="1"/>
      <c r="R7" s="1"/>
    </row>
    <row r="8" spans="1:18" ht="25.5" customHeight="1" x14ac:dyDescent="0.25">
      <c r="A8" s="12" t="s">
        <v>111</v>
      </c>
      <c r="B8" s="12" t="s">
        <v>12</v>
      </c>
      <c r="C8" s="12" t="s">
        <v>112</v>
      </c>
      <c r="D8" s="12" t="s">
        <v>113</v>
      </c>
      <c r="E8" s="12" t="s">
        <v>37</v>
      </c>
      <c r="F8" s="12"/>
      <c r="G8" s="1"/>
      <c r="H8" s="1"/>
      <c r="I8" s="1"/>
      <c r="J8" s="1"/>
      <c r="K8" s="1"/>
      <c r="L8" s="1"/>
      <c r="M8" s="1"/>
      <c r="N8" s="1"/>
      <c r="O8" s="1"/>
      <c r="P8" s="1"/>
      <c r="Q8" s="1"/>
      <c r="R8" s="1"/>
    </row>
    <row r="9" spans="1:18" ht="25.5" customHeight="1" x14ac:dyDescent="0.25">
      <c r="A9" s="12" t="s">
        <v>111</v>
      </c>
      <c r="B9" s="12" t="s">
        <v>13</v>
      </c>
      <c r="C9" s="12" t="s">
        <v>114</v>
      </c>
      <c r="D9" s="12" t="s">
        <v>115</v>
      </c>
      <c r="E9" s="12" t="s">
        <v>116</v>
      </c>
      <c r="F9" s="12" t="s">
        <v>117</v>
      </c>
      <c r="G9" s="1"/>
      <c r="H9" s="1"/>
      <c r="I9" s="1"/>
      <c r="J9" s="1"/>
      <c r="K9" s="1"/>
      <c r="L9" s="1"/>
      <c r="M9" s="1"/>
      <c r="N9" s="1"/>
      <c r="O9" s="1"/>
      <c r="P9" s="1"/>
      <c r="Q9" s="1"/>
      <c r="R9" s="1"/>
    </row>
    <row r="10" spans="1:18" ht="38.25" customHeight="1" x14ac:dyDescent="0.25">
      <c r="A10" s="12" t="s">
        <v>111</v>
      </c>
      <c r="B10" s="12" t="s">
        <v>14</v>
      </c>
      <c r="C10" s="12" t="s">
        <v>118</v>
      </c>
      <c r="D10" s="12" t="s">
        <v>119</v>
      </c>
      <c r="E10" s="12" t="s">
        <v>120</v>
      </c>
      <c r="F10" s="12"/>
      <c r="G10" s="1"/>
      <c r="H10" s="1"/>
      <c r="I10" s="1"/>
      <c r="J10" s="1"/>
      <c r="K10" s="1"/>
      <c r="L10" s="1"/>
      <c r="M10" s="1"/>
      <c r="N10" s="1"/>
      <c r="O10" s="1"/>
      <c r="P10" s="1"/>
      <c r="Q10" s="1"/>
      <c r="R10" s="1"/>
    </row>
    <row r="11" spans="1:18" ht="38.25" customHeight="1" x14ac:dyDescent="0.25">
      <c r="A11" s="12" t="s">
        <v>111</v>
      </c>
      <c r="B11" s="12" t="s">
        <v>15</v>
      </c>
      <c r="C11" s="12" t="s">
        <v>121</v>
      </c>
      <c r="D11" s="12" t="s">
        <v>122</v>
      </c>
      <c r="E11" s="12" t="s">
        <v>123</v>
      </c>
      <c r="F11" s="12"/>
      <c r="G11" s="1"/>
      <c r="H11" s="1"/>
      <c r="I11" s="1"/>
      <c r="J11" s="1"/>
      <c r="K11" s="1"/>
      <c r="L11" s="1"/>
      <c r="M11" s="1"/>
      <c r="N11" s="1"/>
      <c r="O11" s="1"/>
      <c r="P11" s="1"/>
      <c r="Q11" s="1"/>
      <c r="R11" s="1"/>
    </row>
    <row r="12" spans="1:18" ht="38.25" customHeight="1" x14ac:dyDescent="0.25">
      <c r="A12" s="12" t="s">
        <v>111</v>
      </c>
      <c r="B12" s="12" t="s">
        <v>16</v>
      </c>
      <c r="C12" s="12" t="s">
        <v>124</v>
      </c>
      <c r="D12" s="12" t="s">
        <v>125</v>
      </c>
      <c r="E12" s="12" t="s">
        <v>126</v>
      </c>
      <c r="F12" s="12"/>
      <c r="G12" s="1"/>
      <c r="H12" s="1"/>
      <c r="I12" s="1"/>
      <c r="J12" s="1"/>
      <c r="K12" s="1"/>
      <c r="L12" s="1"/>
      <c r="M12" s="1"/>
      <c r="N12" s="1"/>
      <c r="O12" s="1"/>
      <c r="P12" s="1"/>
      <c r="Q12" s="1"/>
      <c r="R12" s="1"/>
    </row>
    <row r="13" spans="1:18" ht="51" customHeight="1" x14ac:dyDescent="0.25">
      <c r="A13" s="12" t="s">
        <v>111</v>
      </c>
      <c r="B13" s="12" t="s">
        <v>17</v>
      </c>
      <c r="C13" s="12" t="s">
        <v>127</v>
      </c>
      <c r="D13" s="12" t="s">
        <v>128</v>
      </c>
      <c r="E13" s="1">
        <v>310704</v>
      </c>
      <c r="F13" s="12"/>
      <c r="G13" s="1"/>
      <c r="H13" s="1"/>
      <c r="I13" s="1"/>
      <c r="J13" s="1"/>
      <c r="K13" s="1"/>
      <c r="L13" s="1"/>
      <c r="M13" s="1"/>
      <c r="N13" s="1"/>
      <c r="O13" s="1"/>
      <c r="P13" s="1"/>
      <c r="Q13" s="1"/>
      <c r="R13" s="1"/>
    </row>
    <row r="14" spans="1:18" ht="63.75" customHeight="1" x14ac:dyDescent="0.25">
      <c r="A14" s="12" t="s">
        <v>111</v>
      </c>
      <c r="B14" s="12" t="s">
        <v>18</v>
      </c>
      <c r="C14" s="12" t="s">
        <v>129</v>
      </c>
      <c r="D14" s="12" t="s">
        <v>130</v>
      </c>
      <c r="E14" s="12" t="s">
        <v>131</v>
      </c>
      <c r="F14" s="12" t="s">
        <v>132</v>
      </c>
      <c r="G14" s="1"/>
      <c r="H14" s="1"/>
      <c r="I14" s="1"/>
      <c r="J14" s="1"/>
      <c r="K14" s="1"/>
      <c r="L14" s="1"/>
      <c r="M14" s="1"/>
      <c r="N14" s="1"/>
      <c r="O14" s="1"/>
      <c r="P14" s="1"/>
      <c r="Q14" s="1"/>
      <c r="R14" s="1"/>
    </row>
    <row r="15" spans="1:18" ht="25.5" customHeight="1" x14ac:dyDescent="0.25">
      <c r="A15" s="12" t="s">
        <v>111</v>
      </c>
      <c r="B15" s="12" t="s">
        <v>19</v>
      </c>
      <c r="C15" s="12" t="s">
        <v>133</v>
      </c>
      <c r="D15" s="12" t="s">
        <v>134</v>
      </c>
      <c r="E15" s="12" t="b">
        <v>1</v>
      </c>
      <c r="F15" s="12"/>
      <c r="G15" s="1"/>
      <c r="H15" s="1"/>
      <c r="I15" s="1"/>
      <c r="J15" s="1"/>
      <c r="K15" s="1"/>
      <c r="L15" s="1"/>
      <c r="M15" s="1"/>
      <c r="N15" s="1"/>
      <c r="O15" s="1"/>
      <c r="P15" s="1"/>
      <c r="Q15" s="1"/>
      <c r="R15" s="1"/>
    </row>
    <row r="16" spans="1:18" ht="76.5" customHeight="1" x14ac:dyDescent="0.25">
      <c r="A16" s="12" t="s">
        <v>111</v>
      </c>
      <c r="B16" s="12" t="s">
        <v>20</v>
      </c>
      <c r="C16" s="12" t="s">
        <v>135</v>
      </c>
      <c r="D16" s="12" t="s">
        <v>136</v>
      </c>
      <c r="E16" s="12" t="b">
        <v>0</v>
      </c>
      <c r="F16" s="12" t="s">
        <v>137</v>
      </c>
      <c r="G16" s="1"/>
      <c r="H16" s="1"/>
      <c r="I16" s="1"/>
      <c r="J16" s="1"/>
      <c r="K16" s="1"/>
      <c r="L16" s="1"/>
      <c r="M16" s="1"/>
      <c r="N16" s="1"/>
      <c r="O16" s="1"/>
      <c r="P16" s="1"/>
      <c r="Q16" s="1"/>
      <c r="R16" s="1"/>
    </row>
    <row r="17" spans="1:18" ht="63.75" customHeight="1" x14ac:dyDescent="0.25">
      <c r="A17" s="19" t="s">
        <v>111</v>
      </c>
      <c r="B17" s="19" t="s">
        <v>21</v>
      </c>
      <c r="C17" s="19" t="s">
        <v>138</v>
      </c>
      <c r="D17" s="19" t="s">
        <v>139</v>
      </c>
      <c r="E17" s="19" t="s">
        <v>140</v>
      </c>
      <c r="F17" s="19" t="s">
        <v>141</v>
      </c>
      <c r="G17" s="1"/>
      <c r="H17" s="1"/>
      <c r="I17" s="1"/>
      <c r="J17" s="1"/>
      <c r="K17" s="1"/>
      <c r="L17" s="1"/>
      <c r="M17" s="1"/>
      <c r="N17" s="1"/>
      <c r="O17" s="1"/>
      <c r="P17" s="1"/>
      <c r="Q17" s="1"/>
      <c r="R17" s="1"/>
    </row>
    <row r="18" spans="1:18" ht="38.25" customHeight="1" x14ac:dyDescent="0.25">
      <c r="A18" s="19" t="s">
        <v>111</v>
      </c>
      <c r="B18" s="19" t="s">
        <v>22</v>
      </c>
      <c r="C18" s="19" t="s">
        <v>142</v>
      </c>
      <c r="D18" s="19" t="s">
        <v>143</v>
      </c>
      <c r="E18" s="19" t="s">
        <v>144</v>
      </c>
      <c r="F18" s="19" t="s">
        <v>145</v>
      </c>
      <c r="G18" s="1"/>
      <c r="H18" s="1"/>
      <c r="I18" s="1"/>
      <c r="J18" s="1"/>
      <c r="K18" s="1"/>
      <c r="L18" s="1"/>
      <c r="M18" s="1"/>
      <c r="N18" s="1"/>
      <c r="O18" s="1"/>
      <c r="P18" s="1"/>
      <c r="Q18" s="1"/>
      <c r="R18" s="1"/>
    </row>
    <row r="19" spans="1:18" ht="25.5" customHeight="1" x14ac:dyDescent="0.25">
      <c r="A19" s="19" t="s">
        <v>111</v>
      </c>
      <c r="B19" s="19" t="s">
        <v>23</v>
      </c>
      <c r="C19" s="19" t="s">
        <v>146</v>
      </c>
      <c r="D19" s="19" t="s">
        <v>147</v>
      </c>
      <c r="E19" s="19" t="s">
        <v>43</v>
      </c>
      <c r="F19" s="19"/>
      <c r="G19" s="1"/>
      <c r="H19" s="1"/>
      <c r="I19" s="1"/>
      <c r="J19" s="1"/>
      <c r="K19" s="1"/>
      <c r="L19" s="1"/>
      <c r="M19" s="1"/>
      <c r="N19" s="1"/>
      <c r="O19" s="1"/>
      <c r="P19" s="1"/>
      <c r="Q19" s="1"/>
      <c r="R19" s="1"/>
    </row>
    <row r="20" spans="1:18" x14ac:dyDescent="0.25">
      <c r="A20" s="19" t="s">
        <v>111</v>
      </c>
      <c r="B20" s="19" t="s">
        <v>24</v>
      </c>
      <c r="C20" s="19" t="s">
        <v>148</v>
      </c>
      <c r="D20" s="19" t="s">
        <v>147</v>
      </c>
      <c r="E20" s="19" t="s">
        <v>149</v>
      </c>
      <c r="F20" s="19"/>
      <c r="G20" s="1"/>
      <c r="H20" s="1"/>
      <c r="I20" s="1"/>
      <c r="J20" s="1"/>
      <c r="K20" s="1"/>
      <c r="L20" s="1"/>
      <c r="M20" s="1"/>
      <c r="N20" s="1"/>
      <c r="O20" s="1"/>
      <c r="P20" s="1"/>
      <c r="Q20" s="1"/>
      <c r="R20" s="1"/>
    </row>
    <row r="21" spans="1:18" ht="51" customHeight="1" x14ac:dyDescent="0.25">
      <c r="A21" s="19" t="s">
        <v>111</v>
      </c>
      <c r="B21" s="19" t="s">
        <v>25</v>
      </c>
      <c r="C21" s="19" t="s">
        <v>150</v>
      </c>
      <c r="D21" s="19" t="s">
        <v>151</v>
      </c>
      <c r="E21" s="19">
        <v>1</v>
      </c>
      <c r="F21" s="19" t="s">
        <v>152</v>
      </c>
      <c r="G21" s="1"/>
      <c r="H21" s="1"/>
      <c r="I21" s="1"/>
      <c r="J21" s="1"/>
      <c r="K21" s="1"/>
      <c r="L21" s="1"/>
      <c r="M21" s="1"/>
      <c r="N21" s="1"/>
      <c r="O21" s="1"/>
      <c r="P21" s="1"/>
      <c r="Q21" s="1"/>
      <c r="R21" s="1"/>
    </row>
    <row r="22" spans="1:18" ht="51" customHeight="1" x14ac:dyDescent="0.25">
      <c r="A22" s="19" t="s">
        <v>111</v>
      </c>
      <c r="B22" s="19" t="s">
        <v>26</v>
      </c>
      <c r="C22" s="19" t="s">
        <v>153</v>
      </c>
      <c r="D22" s="19" t="s">
        <v>147</v>
      </c>
      <c r="E22" s="19"/>
      <c r="F22" s="19" t="s">
        <v>154</v>
      </c>
      <c r="G22" s="1"/>
      <c r="H22" s="1"/>
      <c r="I22" s="1"/>
      <c r="J22" s="1"/>
      <c r="K22" s="1"/>
      <c r="L22" s="1"/>
      <c r="M22" s="1"/>
      <c r="N22" s="1"/>
      <c r="O22" s="1"/>
      <c r="P22" s="1"/>
      <c r="Q22" s="1"/>
      <c r="R22" s="1"/>
    </row>
    <row r="23" spans="1:18" x14ac:dyDescent="0.25">
      <c r="A23" s="19" t="s">
        <v>111</v>
      </c>
      <c r="B23" s="19" t="s">
        <v>27</v>
      </c>
      <c r="C23" s="19" t="s">
        <v>155</v>
      </c>
      <c r="D23" s="19" t="s">
        <v>147</v>
      </c>
      <c r="E23" s="19" t="s">
        <v>46</v>
      </c>
      <c r="F23" s="19"/>
      <c r="G23" s="1"/>
      <c r="H23" s="1"/>
      <c r="I23" s="1"/>
      <c r="J23" s="1"/>
      <c r="K23" s="1"/>
      <c r="L23" s="1"/>
      <c r="M23" s="1"/>
      <c r="N23" s="1"/>
      <c r="O23" s="1"/>
      <c r="P23" s="1"/>
      <c r="Q23" s="1"/>
      <c r="R23" s="1"/>
    </row>
    <row r="24" spans="1:18" x14ac:dyDescent="0.25">
      <c r="A24" s="19" t="s">
        <v>111</v>
      </c>
      <c r="B24" s="19" t="s">
        <v>28</v>
      </c>
      <c r="C24" s="19" t="s">
        <v>156</v>
      </c>
      <c r="D24" s="19" t="s">
        <v>147</v>
      </c>
      <c r="E24" s="19" t="s">
        <v>39</v>
      </c>
      <c r="F24" s="19" t="s">
        <v>157</v>
      </c>
      <c r="G24" s="1"/>
      <c r="H24" s="1"/>
      <c r="I24" s="1"/>
      <c r="J24" s="1"/>
      <c r="K24" s="1"/>
      <c r="L24" s="1"/>
      <c r="M24" s="1"/>
      <c r="N24" s="1"/>
      <c r="O24" s="1"/>
      <c r="P24" s="1"/>
      <c r="Q24" s="1"/>
      <c r="R24" s="1"/>
    </row>
    <row r="25" spans="1:18" ht="25.5" customHeight="1" x14ac:dyDescent="0.25">
      <c r="A25" s="19" t="s">
        <v>111</v>
      </c>
      <c r="B25" s="19" t="s">
        <v>29</v>
      </c>
      <c r="C25" s="19" t="s">
        <v>158</v>
      </c>
      <c r="D25" s="19" t="s">
        <v>147</v>
      </c>
      <c r="E25" s="19" t="s">
        <v>47</v>
      </c>
      <c r="F25" s="19" t="s">
        <v>159</v>
      </c>
      <c r="G25" s="1"/>
      <c r="H25" s="1"/>
      <c r="I25" s="1"/>
      <c r="J25" s="1"/>
      <c r="K25" s="1"/>
      <c r="L25" s="1"/>
      <c r="M25" s="1"/>
      <c r="N25" s="1"/>
      <c r="O25" s="1"/>
      <c r="P25" s="1"/>
      <c r="Q25" s="1"/>
      <c r="R25" s="1"/>
    </row>
    <row r="26" spans="1:18" x14ac:dyDescent="0.25">
      <c r="A26" s="19" t="s">
        <v>111</v>
      </c>
      <c r="B26" s="19" t="s">
        <v>30</v>
      </c>
      <c r="C26" s="19" t="s">
        <v>160</v>
      </c>
      <c r="D26" s="19" t="s">
        <v>147</v>
      </c>
      <c r="E26" s="19"/>
      <c r="F26" s="19"/>
      <c r="G26" s="1"/>
      <c r="H26" s="1"/>
      <c r="I26" s="1"/>
      <c r="J26" s="1"/>
      <c r="K26" s="1"/>
      <c r="L26" s="1"/>
      <c r="M26" s="1"/>
      <c r="N26" s="1"/>
      <c r="O26" s="1"/>
      <c r="P26" s="1"/>
      <c r="Q26" s="1"/>
      <c r="R26" s="1"/>
    </row>
    <row r="27" spans="1:18" x14ac:dyDescent="0.25">
      <c r="A27" s="19" t="s">
        <v>111</v>
      </c>
      <c r="B27" s="19" t="s">
        <v>31</v>
      </c>
      <c r="C27" s="19" t="s">
        <v>161</v>
      </c>
      <c r="D27" s="19" t="s">
        <v>147</v>
      </c>
      <c r="E27" s="19"/>
      <c r="F27" s="19" t="s">
        <v>159</v>
      </c>
      <c r="G27" s="1"/>
      <c r="H27" s="1"/>
      <c r="I27" s="1"/>
      <c r="J27" s="1"/>
      <c r="K27" s="1"/>
      <c r="L27" s="1"/>
      <c r="M27" s="1"/>
      <c r="N27" s="1"/>
      <c r="O27" s="1"/>
      <c r="P27" s="1"/>
      <c r="Q27" s="1"/>
      <c r="R27" s="1"/>
    </row>
    <row r="28" spans="1:18" x14ac:dyDescent="0.25">
      <c r="A28" s="19" t="s">
        <v>111</v>
      </c>
      <c r="B28" s="19" t="s">
        <v>32</v>
      </c>
      <c r="C28" s="19" t="s">
        <v>162</v>
      </c>
      <c r="D28" s="19" t="s">
        <v>147</v>
      </c>
      <c r="E28" s="19"/>
      <c r="F28" s="19"/>
      <c r="G28" s="1"/>
      <c r="H28" s="1"/>
      <c r="I28" s="1"/>
      <c r="J28" s="1"/>
      <c r="K28" s="1"/>
      <c r="L28" s="1"/>
      <c r="M28" s="1"/>
      <c r="N28" s="1"/>
      <c r="O28" s="1"/>
      <c r="P28" s="1"/>
      <c r="Q28" s="1"/>
      <c r="R28" s="1"/>
    </row>
    <row r="29" spans="1:18" x14ac:dyDescent="0.25">
      <c r="A29" s="19" t="s">
        <v>163</v>
      </c>
      <c r="B29" s="19" t="s">
        <v>13</v>
      </c>
      <c r="C29" s="19" t="s">
        <v>164</v>
      </c>
      <c r="D29" s="19" t="s">
        <v>147</v>
      </c>
      <c r="E29" s="19"/>
      <c r="F29" s="19"/>
      <c r="G29" s="1"/>
      <c r="H29" s="1"/>
      <c r="I29" s="1"/>
      <c r="J29" s="1"/>
      <c r="K29" s="1"/>
      <c r="L29" s="1"/>
      <c r="M29" s="1"/>
      <c r="N29" s="1"/>
      <c r="O29" s="1"/>
      <c r="P29" s="1"/>
      <c r="Q29" s="1"/>
      <c r="R29" s="1"/>
    </row>
    <row r="30" spans="1:18" ht="25.5" customHeight="1" x14ac:dyDescent="0.25">
      <c r="A30" s="19" t="s">
        <v>163</v>
      </c>
      <c r="B30" s="19" t="s">
        <v>54</v>
      </c>
      <c r="C30" s="19" t="s">
        <v>165</v>
      </c>
      <c r="D30" s="19" t="s">
        <v>166</v>
      </c>
      <c r="E30" s="19" t="s">
        <v>74</v>
      </c>
      <c r="F30" s="19" t="s">
        <v>167</v>
      </c>
      <c r="G30" s="1"/>
      <c r="H30" s="1"/>
      <c r="I30" s="1"/>
      <c r="J30" s="1"/>
      <c r="K30" s="1"/>
      <c r="L30" s="1"/>
      <c r="M30" s="1"/>
      <c r="N30" s="1"/>
      <c r="O30" s="1"/>
      <c r="P30" s="1"/>
      <c r="Q30" s="1"/>
      <c r="R30" s="1"/>
    </row>
    <row r="31" spans="1:18" ht="25.5" customHeight="1" x14ac:dyDescent="0.25">
      <c r="A31" s="19" t="s">
        <v>163</v>
      </c>
      <c r="B31" s="19" t="s">
        <v>55</v>
      </c>
      <c r="C31" s="19" t="s">
        <v>168</v>
      </c>
      <c r="D31" s="19" t="s">
        <v>169</v>
      </c>
      <c r="E31" s="19" t="s">
        <v>170</v>
      </c>
      <c r="F31" s="19" t="s">
        <v>171</v>
      </c>
      <c r="G31" s="1"/>
      <c r="H31" s="1"/>
      <c r="I31" s="1"/>
      <c r="J31" s="1"/>
      <c r="K31" s="1"/>
      <c r="L31" s="1"/>
      <c r="M31" s="1"/>
      <c r="N31" s="1"/>
      <c r="O31" s="1"/>
      <c r="P31" s="1"/>
      <c r="Q31" s="1"/>
      <c r="R31" s="1"/>
    </row>
    <row r="32" spans="1:18" x14ac:dyDescent="0.25">
      <c r="A32" s="19" t="s">
        <v>163</v>
      </c>
      <c r="B32" s="19" t="s">
        <v>56</v>
      </c>
      <c r="C32" s="19" t="s">
        <v>172</v>
      </c>
      <c r="D32" s="19" t="s">
        <v>173</v>
      </c>
      <c r="E32" s="19">
        <v>2</v>
      </c>
      <c r="F32" s="19" t="s">
        <v>174</v>
      </c>
      <c r="G32" s="1"/>
      <c r="H32" s="1"/>
      <c r="I32" s="1"/>
      <c r="J32" s="1"/>
      <c r="K32" s="1"/>
      <c r="L32" s="1"/>
      <c r="M32" s="1"/>
      <c r="N32" s="1"/>
      <c r="O32" s="1"/>
      <c r="P32" s="1"/>
      <c r="Q32" s="1"/>
      <c r="R32" s="1"/>
    </row>
    <row r="33" spans="1:18" ht="38.25" customHeight="1" x14ac:dyDescent="0.25">
      <c r="A33" s="19" t="s">
        <v>163</v>
      </c>
      <c r="B33" s="19" t="s">
        <v>57</v>
      </c>
      <c r="C33" s="19" t="s">
        <v>175</v>
      </c>
      <c r="D33" s="19" t="s">
        <v>176</v>
      </c>
      <c r="E33" s="19" t="s">
        <v>177</v>
      </c>
      <c r="F33" s="19" t="s">
        <v>178</v>
      </c>
      <c r="G33" s="1"/>
      <c r="H33" s="1"/>
      <c r="I33" s="1"/>
      <c r="J33" s="1"/>
      <c r="K33" s="1"/>
      <c r="L33" s="1"/>
      <c r="M33" s="1"/>
      <c r="N33" s="1"/>
      <c r="O33" s="1"/>
      <c r="P33" s="1"/>
      <c r="Q33" s="1"/>
      <c r="R33" s="1"/>
    </row>
    <row r="34" spans="1:18" ht="63.75" customHeight="1" x14ac:dyDescent="0.25">
      <c r="A34" s="19" t="s">
        <v>163</v>
      </c>
      <c r="B34" s="19" t="s">
        <v>58</v>
      </c>
      <c r="C34" s="19" t="s">
        <v>179</v>
      </c>
      <c r="D34" s="19" t="s">
        <v>180</v>
      </c>
      <c r="E34" s="19" t="s">
        <v>181</v>
      </c>
      <c r="F34" s="19" t="s">
        <v>147</v>
      </c>
      <c r="G34" s="1"/>
      <c r="H34" s="1"/>
      <c r="I34" s="1"/>
      <c r="J34" s="1"/>
      <c r="K34" s="1"/>
      <c r="L34" s="1"/>
      <c r="M34" s="1"/>
      <c r="N34" s="1"/>
      <c r="O34" s="1"/>
      <c r="P34" s="1"/>
      <c r="Q34" s="1"/>
      <c r="R34" s="1"/>
    </row>
    <row r="35" spans="1:18" ht="63.75" customHeight="1" x14ac:dyDescent="0.25">
      <c r="A35" s="19" t="s">
        <v>163</v>
      </c>
      <c r="B35" s="19" t="s">
        <v>59</v>
      </c>
      <c r="C35" s="19" t="s">
        <v>182</v>
      </c>
      <c r="D35" s="19" t="s">
        <v>183</v>
      </c>
      <c r="E35" s="19" t="s">
        <v>184</v>
      </c>
      <c r="F35" s="19" t="s">
        <v>185</v>
      </c>
      <c r="G35" s="1"/>
      <c r="H35" s="1"/>
      <c r="I35" s="1"/>
      <c r="J35" s="1"/>
      <c r="K35" s="1"/>
      <c r="L35" s="1"/>
      <c r="M35" s="1"/>
      <c r="N35" s="1"/>
      <c r="O35" s="1"/>
      <c r="P35" s="1"/>
      <c r="Q35" s="1"/>
      <c r="R35" s="1"/>
    </row>
    <row r="36" spans="1:18" ht="38.25" customHeight="1" x14ac:dyDescent="0.25">
      <c r="A36" s="19" t="s">
        <v>163</v>
      </c>
      <c r="B36" s="19" t="s">
        <v>60</v>
      </c>
      <c r="C36" s="19" t="s">
        <v>186</v>
      </c>
      <c r="D36" s="19" t="s">
        <v>187</v>
      </c>
      <c r="E36" s="19" t="s">
        <v>188</v>
      </c>
      <c r="F36" s="19" t="s">
        <v>147</v>
      </c>
      <c r="G36" s="1"/>
      <c r="H36" s="1"/>
      <c r="I36" s="1"/>
      <c r="J36" s="1"/>
      <c r="K36" s="1"/>
      <c r="L36" s="1"/>
      <c r="M36" s="1"/>
      <c r="N36" s="1"/>
      <c r="O36" s="1"/>
      <c r="P36" s="1"/>
      <c r="Q36" s="1"/>
      <c r="R36" s="1"/>
    </row>
    <row r="37" spans="1:18" ht="38.25" customHeight="1" x14ac:dyDescent="0.25">
      <c r="A37" s="19" t="s">
        <v>163</v>
      </c>
      <c r="B37" s="19" t="s">
        <v>61</v>
      </c>
      <c r="C37" s="19" t="s">
        <v>189</v>
      </c>
      <c r="D37" s="19" t="s">
        <v>190</v>
      </c>
      <c r="E37" s="19" t="s">
        <v>83</v>
      </c>
      <c r="F37" s="19" t="s">
        <v>147</v>
      </c>
      <c r="G37" s="1"/>
      <c r="H37" s="1"/>
      <c r="I37" s="1"/>
      <c r="J37" s="1"/>
      <c r="K37" s="1"/>
      <c r="L37" s="1"/>
      <c r="M37" s="1"/>
      <c r="N37" s="1"/>
      <c r="O37" s="1"/>
      <c r="P37" s="1"/>
      <c r="Q37" s="1"/>
      <c r="R37" s="1"/>
    </row>
    <row r="38" spans="1:18" x14ac:dyDescent="0.25">
      <c r="A38" s="19" t="s">
        <v>163</v>
      </c>
      <c r="B38" s="19" t="s">
        <v>62</v>
      </c>
      <c r="C38" s="19" t="s">
        <v>191</v>
      </c>
      <c r="D38" s="19" t="s">
        <v>192</v>
      </c>
      <c r="E38" s="19" t="s">
        <v>193</v>
      </c>
      <c r="F38" s="19" t="s">
        <v>147</v>
      </c>
      <c r="G38" s="1"/>
      <c r="H38" s="1"/>
      <c r="I38" s="1"/>
      <c r="J38" s="1"/>
      <c r="K38" s="1"/>
      <c r="L38" s="1"/>
      <c r="M38" s="1"/>
      <c r="N38" s="1"/>
      <c r="O38" s="1"/>
      <c r="P38" s="1"/>
      <c r="Q38" s="1"/>
      <c r="R38" s="1"/>
    </row>
    <row r="39" spans="1:18" x14ac:dyDescent="0.25">
      <c r="A39" s="19" t="s">
        <v>163</v>
      </c>
      <c r="B39" s="19" t="s">
        <v>63</v>
      </c>
      <c r="C39" s="19" t="s">
        <v>194</v>
      </c>
      <c r="D39" s="19" t="s">
        <v>147</v>
      </c>
      <c r="E39" s="19" t="s">
        <v>195</v>
      </c>
      <c r="F39" s="19" t="s">
        <v>147</v>
      </c>
      <c r="G39" s="1"/>
      <c r="H39" s="1"/>
      <c r="I39" s="1"/>
      <c r="J39" s="1"/>
      <c r="K39" s="1"/>
      <c r="L39" s="1"/>
      <c r="M39" s="1"/>
      <c r="N39" s="1"/>
      <c r="O39" s="1"/>
      <c r="P39" s="1"/>
      <c r="Q39" s="1"/>
      <c r="R39" s="1"/>
    </row>
    <row r="40" spans="1:18" x14ac:dyDescent="0.25">
      <c r="A40" s="19" t="s">
        <v>163</v>
      </c>
      <c r="B40" s="19" t="s">
        <v>64</v>
      </c>
      <c r="C40" s="19" t="s">
        <v>196</v>
      </c>
      <c r="D40" s="19" t="s">
        <v>147</v>
      </c>
      <c r="E40" s="19" t="s">
        <v>197</v>
      </c>
      <c r="F40" s="19" t="s">
        <v>147</v>
      </c>
      <c r="G40" s="1"/>
      <c r="H40" s="1"/>
      <c r="I40" s="1"/>
      <c r="J40" s="1"/>
      <c r="K40" s="1"/>
      <c r="L40" s="1"/>
      <c r="M40" s="1"/>
      <c r="N40" s="1"/>
      <c r="O40" s="1"/>
      <c r="P40" s="1"/>
      <c r="Q40" s="1"/>
      <c r="R40" s="1"/>
    </row>
    <row r="41" spans="1:18" ht="63.75" customHeight="1" x14ac:dyDescent="0.25">
      <c r="A41" s="19" t="s">
        <v>163</v>
      </c>
      <c r="B41" s="19" t="s">
        <v>65</v>
      </c>
      <c r="C41" s="19" t="s">
        <v>198</v>
      </c>
      <c r="D41" s="19" t="s">
        <v>199</v>
      </c>
      <c r="E41" s="19" t="s">
        <v>200</v>
      </c>
      <c r="F41" s="19" t="s">
        <v>147</v>
      </c>
      <c r="G41" s="1"/>
      <c r="H41" s="1"/>
      <c r="I41" s="1"/>
      <c r="J41" s="1"/>
      <c r="K41" s="1"/>
      <c r="L41" s="1"/>
      <c r="M41" s="1"/>
      <c r="N41" s="1"/>
      <c r="O41" s="1"/>
      <c r="P41" s="1"/>
      <c r="Q41" s="1"/>
      <c r="R41" s="1"/>
    </row>
    <row r="42" spans="1:18" ht="63.75" customHeight="1" x14ac:dyDescent="0.25">
      <c r="A42" s="19" t="s">
        <v>163</v>
      </c>
      <c r="B42" s="19" t="s">
        <v>66</v>
      </c>
      <c r="C42" s="19" t="s">
        <v>201</v>
      </c>
      <c r="D42" s="19" t="s">
        <v>202</v>
      </c>
      <c r="E42" s="19" t="s">
        <v>203</v>
      </c>
      <c r="F42" s="19" t="s">
        <v>147</v>
      </c>
      <c r="G42" s="1"/>
      <c r="H42" s="1"/>
      <c r="I42" s="1"/>
      <c r="J42" s="1"/>
      <c r="K42" s="1"/>
      <c r="L42" s="1"/>
      <c r="M42" s="1"/>
      <c r="N42" s="1"/>
      <c r="O42" s="1"/>
      <c r="P42" s="1"/>
      <c r="Q42" s="1"/>
      <c r="R42" s="1"/>
    </row>
    <row r="43" spans="1:18" x14ac:dyDescent="0.25">
      <c r="A43" s="19" t="s">
        <v>163</v>
      </c>
      <c r="B43" s="19" t="s">
        <v>67</v>
      </c>
      <c r="C43" s="19" t="s">
        <v>204</v>
      </c>
      <c r="D43" s="19" t="s">
        <v>205</v>
      </c>
      <c r="E43" s="19" t="s">
        <v>89</v>
      </c>
      <c r="F43" s="19" t="s">
        <v>147</v>
      </c>
      <c r="G43" s="1"/>
      <c r="H43" s="1"/>
      <c r="I43" s="1"/>
      <c r="J43" s="1"/>
      <c r="K43" s="1"/>
      <c r="L43" s="1"/>
      <c r="M43" s="1"/>
      <c r="N43" s="1"/>
      <c r="O43" s="1"/>
      <c r="P43" s="1"/>
      <c r="Q43" s="1"/>
      <c r="R43" s="1"/>
    </row>
    <row r="44" spans="1:18" ht="51" customHeight="1" x14ac:dyDescent="0.25">
      <c r="A44" s="19" t="s">
        <v>163</v>
      </c>
      <c r="B44" s="19" t="s">
        <v>68</v>
      </c>
      <c r="C44" s="19" t="s">
        <v>206</v>
      </c>
      <c r="D44" s="19" t="s">
        <v>207</v>
      </c>
      <c r="E44" s="19" t="s">
        <v>208</v>
      </c>
      <c r="F44" s="19" t="s">
        <v>147</v>
      </c>
      <c r="G44" s="1"/>
    </row>
    <row r="45" spans="1:18" ht="25.5" customHeight="1" x14ac:dyDescent="0.25">
      <c r="A45" s="19" t="s">
        <v>163</v>
      </c>
      <c r="B45" s="19" t="s">
        <v>209</v>
      </c>
      <c r="C45" s="19" t="s">
        <v>210</v>
      </c>
      <c r="D45" s="19" t="s">
        <v>211</v>
      </c>
      <c r="E45" s="19" t="s">
        <v>212</v>
      </c>
      <c r="F45" s="19" t="s">
        <v>213</v>
      </c>
      <c r="G45" s="1"/>
    </row>
    <row r="46" spans="1:18" x14ac:dyDescent="0.25">
      <c r="A46" s="19" t="s">
        <v>163</v>
      </c>
      <c r="B46" s="19" t="s">
        <v>214</v>
      </c>
      <c r="C46" s="19" t="s">
        <v>215</v>
      </c>
      <c r="D46" s="19" t="s">
        <v>216</v>
      </c>
      <c r="E46" s="19" t="s">
        <v>217</v>
      </c>
      <c r="F46" s="19" t="s">
        <v>147</v>
      </c>
      <c r="G46" s="1"/>
    </row>
    <row r="47" spans="1:18" ht="25.5" customHeight="1" x14ac:dyDescent="0.25">
      <c r="A47" s="19" t="s">
        <v>163</v>
      </c>
      <c r="B47" s="19" t="s">
        <v>218</v>
      </c>
      <c r="C47" s="19" t="s">
        <v>219</v>
      </c>
      <c r="D47" s="19" t="s">
        <v>220</v>
      </c>
      <c r="E47" s="19" t="s">
        <v>221</v>
      </c>
      <c r="F47" s="19" t="s">
        <v>147</v>
      </c>
      <c r="G47" s="1"/>
    </row>
    <row r="48" spans="1:18" ht="25.5" customHeight="1" x14ac:dyDescent="0.25">
      <c r="A48" s="19" t="s">
        <v>163</v>
      </c>
      <c r="B48" s="19" t="s">
        <v>69</v>
      </c>
      <c r="C48" s="19" t="s">
        <v>222</v>
      </c>
      <c r="D48" s="19" t="s">
        <v>223</v>
      </c>
      <c r="E48" s="19" t="s">
        <v>75</v>
      </c>
      <c r="F48" s="19" t="s">
        <v>224</v>
      </c>
      <c r="G48" s="1"/>
    </row>
    <row r="49" spans="1:7" ht="25.5" customHeight="1" x14ac:dyDescent="0.25">
      <c r="A49" s="19" t="s">
        <v>163</v>
      </c>
      <c r="B49" s="19" t="s">
        <v>70</v>
      </c>
      <c r="C49" s="19" t="s">
        <v>225</v>
      </c>
      <c r="D49" s="19" t="s">
        <v>226</v>
      </c>
      <c r="E49" s="19" t="s">
        <v>93</v>
      </c>
      <c r="F49" s="19" t="s">
        <v>227</v>
      </c>
      <c r="G49" s="1"/>
    </row>
    <row r="50" spans="1:7" ht="25.5" customHeight="1" x14ac:dyDescent="0.25">
      <c r="A50" s="19" t="s">
        <v>163</v>
      </c>
      <c r="B50" s="12" t="s">
        <v>72</v>
      </c>
      <c r="C50" s="19" t="s">
        <v>228</v>
      </c>
      <c r="D50" s="12" t="s">
        <v>229</v>
      </c>
      <c r="E50" s="12" t="s">
        <v>230</v>
      </c>
      <c r="F50" s="12" t="s">
        <v>231</v>
      </c>
      <c r="G50" s="1"/>
    </row>
    <row r="51" spans="1:7" ht="25.5" customHeight="1" x14ac:dyDescent="0.25">
      <c r="A51" s="19" t="s">
        <v>163</v>
      </c>
      <c r="B51" s="12" t="s">
        <v>73</v>
      </c>
      <c r="C51" s="19" t="s">
        <v>232</v>
      </c>
      <c r="D51" s="12" t="s">
        <v>229</v>
      </c>
      <c r="E51" s="12" t="s">
        <v>233</v>
      </c>
      <c r="F51" s="12"/>
      <c r="G51" s="1"/>
    </row>
    <row r="52" spans="1:7" ht="51" customHeight="1" x14ac:dyDescent="0.25">
      <c r="A52" s="19" t="s">
        <v>163</v>
      </c>
      <c r="B52" s="12" t="s">
        <v>71</v>
      </c>
      <c r="C52" s="12" t="s">
        <v>234</v>
      </c>
      <c r="D52" s="12" t="s">
        <v>235</v>
      </c>
      <c r="E52" s="12" t="s">
        <v>236</v>
      </c>
      <c r="F52" s="12" t="s">
        <v>237</v>
      </c>
      <c r="G52" s="1"/>
    </row>
    <row r="53" spans="1:7" x14ac:dyDescent="0.25">
      <c r="A53" s="1"/>
      <c r="B53" s="1"/>
      <c r="C53" s="1"/>
      <c r="D53" s="1"/>
      <c r="E53" s="1"/>
      <c r="F53" s="1"/>
      <c r="G53" s="1"/>
    </row>
    <row r="54" spans="1:7" x14ac:dyDescent="0.25">
      <c r="A54" s="1"/>
      <c r="B54" s="1"/>
      <c r="C54" s="1"/>
      <c r="D54" s="1"/>
      <c r="E54" s="1"/>
      <c r="F54" s="1"/>
      <c r="G54" s="1"/>
    </row>
    <row r="55" spans="1:7" x14ac:dyDescent="0.25">
      <c r="A55" s="1"/>
      <c r="B55" s="1"/>
      <c r="C55" s="1"/>
      <c r="D55" s="1"/>
      <c r="E55" s="1"/>
      <c r="F55" s="1"/>
      <c r="G55" s="1"/>
    </row>
    <row r="56" spans="1:7" x14ac:dyDescent="0.25">
      <c r="A56" s="1"/>
      <c r="B56" s="1"/>
      <c r="C56" s="1"/>
      <c r="D56" s="1"/>
      <c r="E56" s="1"/>
      <c r="F56" s="1"/>
      <c r="G56" s="1"/>
    </row>
    <row r="57" spans="1:7" x14ac:dyDescent="0.25">
      <c r="A57" s="1"/>
      <c r="B57" s="1"/>
      <c r="C57" s="1"/>
      <c r="D57" s="1"/>
      <c r="E57" s="1"/>
      <c r="F57" s="1"/>
      <c r="G57" s="1"/>
    </row>
    <row r="58" spans="1:7" x14ac:dyDescent="0.25">
      <c r="A58" s="1"/>
      <c r="B58" s="1"/>
      <c r="C58" s="1"/>
      <c r="D58" s="1"/>
      <c r="E58" s="1"/>
      <c r="F58" s="1"/>
      <c r="G58" s="1"/>
    </row>
  </sheetData>
  <mergeCells count="2">
    <mergeCell ref="A1:A2"/>
    <mergeCell ref="B1:E2"/>
  </mergeCells>
  <dataValidations count="12">
    <dataValidation type="list" allowBlank="1" showInputMessage="1" showErrorMessage="1" sqref="B31" xr:uid="{00000000-0002-0000-0400-000000000000}">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00000000-0002-0000-0400-000001000000}">
      <formula1>6</formula1>
    </dataValidation>
    <dataValidation type="list" allowBlank="1" showInputMessage="1" showErrorMessage="1" prompt="true or false" sqref="G15:G16" xr:uid="{00000000-0002-0000-0400-000002000000}">
      <formula1>"TRUE,FALSE"</formula1>
    </dataValidation>
    <dataValidation type="textLength" allowBlank="1" showInputMessage="1" showErrorMessage="1" prompt="a number and a Letter indicating the location of the sample on the bar" sqref="G14" xr:uid="{00000000-0002-0000-0400-000003000000}">
      <formula1>1</formula1>
      <formula2>8</formula2>
    </dataValidation>
    <dataValidation type="textLength" allowBlank="1" showInputMessage="1" showErrorMessage="1" prompt="institution appreviation between 3 and 8 characters long" sqref="G12" xr:uid="{00000000-0002-0000-0400-000004000000}">
      <formula1>3</formula1>
      <formula2>8</formula2>
    </dataValidation>
    <dataValidation type="decimal" allowBlank="1" showInputMessage="1" showErrorMessage="1" sqref="G17" xr:uid="{00000000-0002-0000-0400-000005000000}">
      <formula1>-90</formula1>
      <formula2>180</formula2>
    </dataValidation>
    <dataValidation type="whole" allowBlank="1" showInputMessage="1" showErrorMessage="1" sqref="G21" xr:uid="{00000000-0002-0000-0400-000006000000}">
      <formula1>0</formula1>
      <formula2>100</formula2>
    </dataValidation>
    <dataValidation type="decimal" allowBlank="1" showInputMessage="1" showErrorMessage="1" promptTitle="in nm" sqref="G26" xr:uid="{00000000-0002-0000-0400-000007000000}">
      <formula1>0</formula1>
      <formula2>50000000</formula2>
    </dataValidation>
    <dataValidation type="date" allowBlank="1" showInputMessage="1" showErrorMessage="1" sqref="G28" xr:uid="{00000000-0002-0000-0400-000008000000}">
      <formula1>43101</formula1>
      <formula2>401769</formula2>
    </dataValidation>
    <dataValidation type="decimal" allowBlank="1" showInputMessage="1" showErrorMessage="1" promptTitle="Angle in degrees between -90,180" sqref="G17" xr:uid="{00000000-0002-0000-0400-000009000000}">
      <formula1>-90</formula1>
      <formula2>180</formula2>
    </dataValidation>
    <dataValidation type="decimal" allowBlank="1" showInputMessage="1" showErrorMessage="1" promptTitle="in mm" sqref="G18" xr:uid="{00000000-0002-0000-0400-00000A000000}">
      <formula1>0</formula1>
      <formula2>5</formula2>
    </dataValidation>
    <dataValidation type="textLength" allowBlank="1" showInputMessage="1" showErrorMessage="1" sqref="G9:G11" xr:uid="{00000000-0002-0000-0400-00000B000000}">
      <formula1>3</formula1>
      <formula2>30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2023-1 Version 1.0</dc:title>
  <cp:lastModifiedBy>Eliot Gann</cp:lastModifiedBy>
  <cp:revision>1</cp:revision>
  <dcterms:created xsi:type="dcterms:W3CDTF">2023-01-08T18:53:13Z</dcterms:created>
  <dcterms:modified xsi:type="dcterms:W3CDTF">2023-01-09T13:29:02Z</dcterms:modified>
</cp:coreProperties>
</file>