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-X1\Documents\nss_data_analytics\projects\lookups-budget-elisianguyen\"/>
    </mc:Choice>
  </mc:AlternateContent>
  <xr:revisionPtr revIDLastSave="0" documentId="13_ncr:1_{A9402227-CA8F-40CF-8E28-1D5EA24DC7FE}" xr6:coauthVersionLast="47" xr6:coauthVersionMax="47" xr10:uidLastSave="{00000000-0000-0000-0000-000000000000}"/>
  <bookViews>
    <workbookView xWindow="18972" yWindow="756" windowWidth="20352" windowHeight="13812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0" i="1" l="1"/>
  <c r="O3" i="1"/>
  <c r="P3" i="1" s="1"/>
  <c r="O4" i="1"/>
  <c r="O5" i="1"/>
  <c r="O6" i="1"/>
  <c r="O7" i="1"/>
  <c r="P7" i="1" s="1"/>
  <c r="O8" i="1"/>
  <c r="O9" i="1"/>
  <c r="O10" i="1"/>
  <c r="P5" i="1" s="1"/>
  <c r="O11" i="1"/>
  <c r="P11" i="1" s="1"/>
  <c r="O12" i="1"/>
  <c r="O13" i="1"/>
  <c r="O14" i="1"/>
  <c r="O15" i="1"/>
  <c r="P15" i="1" s="1"/>
  <c r="O16" i="1"/>
  <c r="O17" i="1"/>
  <c r="O18" i="1"/>
  <c r="P18" i="1" s="1"/>
  <c r="O19" i="1"/>
  <c r="P19" i="1" s="1"/>
  <c r="O20" i="1"/>
  <c r="O21" i="1"/>
  <c r="O22" i="1"/>
  <c r="O23" i="1"/>
  <c r="P23" i="1" s="1"/>
  <c r="O24" i="1"/>
  <c r="O25" i="1"/>
  <c r="O26" i="1"/>
  <c r="P26" i="1" s="1"/>
  <c r="O27" i="1"/>
  <c r="P27" i="1" s="1"/>
  <c r="O28" i="1"/>
  <c r="O29" i="1"/>
  <c r="O30" i="1"/>
  <c r="O31" i="1"/>
  <c r="P31" i="1" s="1"/>
  <c r="O32" i="1"/>
  <c r="O33" i="1"/>
  <c r="O34" i="1"/>
  <c r="P34" i="1" s="1"/>
  <c r="O35" i="1"/>
  <c r="P35" i="1" s="1"/>
  <c r="O36" i="1"/>
  <c r="O37" i="1"/>
  <c r="O38" i="1"/>
  <c r="O39" i="1"/>
  <c r="P39" i="1" s="1"/>
  <c r="O40" i="1"/>
  <c r="O41" i="1"/>
  <c r="O42" i="1"/>
  <c r="P42" i="1" s="1"/>
  <c r="O43" i="1"/>
  <c r="P43" i="1" s="1"/>
  <c r="O44" i="1"/>
  <c r="O45" i="1"/>
  <c r="O46" i="1"/>
  <c r="O47" i="1"/>
  <c r="P47" i="1" s="1"/>
  <c r="O48" i="1"/>
  <c r="O49" i="1"/>
  <c r="P50" i="1"/>
  <c r="O51" i="1"/>
  <c r="P51" i="1" s="1"/>
  <c r="O52" i="1"/>
  <c r="O2" i="1"/>
  <c r="J3" i="1"/>
  <c r="J4" i="1"/>
  <c r="J5" i="1"/>
  <c r="J6" i="1"/>
  <c r="J7" i="1"/>
  <c r="J8" i="1"/>
  <c r="K27" i="1" s="1"/>
  <c r="J9" i="1"/>
  <c r="K31" i="1" s="1"/>
  <c r="J10" i="1"/>
  <c r="K10" i="1" s="1"/>
  <c r="J11" i="1"/>
  <c r="J12" i="1"/>
  <c r="J13" i="1"/>
  <c r="J14" i="1"/>
  <c r="J15" i="1"/>
  <c r="J16" i="1"/>
  <c r="J17" i="1"/>
  <c r="J18" i="1"/>
  <c r="K18" i="1" s="1"/>
  <c r="J19" i="1"/>
  <c r="J20" i="1"/>
  <c r="J21" i="1"/>
  <c r="J22" i="1"/>
  <c r="J23" i="1"/>
  <c r="J24" i="1"/>
  <c r="J25" i="1"/>
  <c r="J26" i="1"/>
  <c r="K26" i="1" s="1"/>
  <c r="J27" i="1"/>
  <c r="J28" i="1"/>
  <c r="J29" i="1"/>
  <c r="J30" i="1"/>
  <c r="J31" i="1"/>
  <c r="J32" i="1"/>
  <c r="J33" i="1"/>
  <c r="J34" i="1"/>
  <c r="K34" i="1" s="1"/>
  <c r="J35" i="1"/>
  <c r="J36" i="1"/>
  <c r="J37" i="1"/>
  <c r="J38" i="1"/>
  <c r="J39" i="1"/>
  <c r="J40" i="1"/>
  <c r="J41" i="1"/>
  <c r="J42" i="1"/>
  <c r="K42" i="1" s="1"/>
  <c r="J43" i="1"/>
  <c r="J44" i="1"/>
  <c r="J45" i="1"/>
  <c r="J46" i="1"/>
  <c r="J47" i="1"/>
  <c r="J48" i="1"/>
  <c r="J49" i="1"/>
  <c r="J50" i="1"/>
  <c r="K50" i="1" s="1"/>
  <c r="J51" i="1"/>
  <c r="J52" i="1"/>
  <c r="J2" i="1"/>
  <c r="P4" i="1"/>
  <c r="P6" i="1"/>
  <c r="P8" i="1"/>
  <c r="P12" i="1"/>
  <c r="P14" i="1"/>
  <c r="P16" i="1"/>
  <c r="P20" i="1"/>
  <c r="P21" i="1"/>
  <c r="P22" i="1"/>
  <c r="P24" i="1"/>
  <c r="P25" i="1"/>
  <c r="P28" i="1"/>
  <c r="P29" i="1"/>
  <c r="P30" i="1"/>
  <c r="P32" i="1"/>
  <c r="P33" i="1"/>
  <c r="P36" i="1"/>
  <c r="P37" i="1"/>
  <c r="P38" i="1"/>
  <c r="P40" i="1"/>
  <c r="P41" i="1"/>
  <c r="P44" i="1"/>
  <c r="P45" i="1"/>
  <c r="P46" i="1"/>
  <c r="P48" i="1"/>
  <c r="P49" i="1"/>
  <c r="P52" i="1"/>
  <c r="P2" i="1"/>
  <c r="K9" i="1"/>
  <c r="K17" i="1"/>
  <c r="K25" i="1"/>
  <c r="K33" i="1"/>
  <c r="K41" i="1"/>
  <c r="K4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6" i="1"/>
  <c r="F7" i="1"/>
  <c r="F8" i="1"/>
  <c r="F9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14" i="1"/>
  <c r="E11" i="1"/>
  <c r="E12" i="1"/>
  <c r="E13" i="1"/>
  <c r="E3" i="1"/>
  <c r="E4" i="1"/>
  <c r="E5" i="1"/>
  <c r="E6" i="1"/>
  <c r="E7" i="1"/>
  <c r="E8" i="1"/>
  <c r="E9" i="1"/>
  <c r="E10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10" i="1" l="1"/>
  <c r="P17" i="1"/>
  <c r="P9" i="1"/>
  <c r="P13" i="1"/>
  <c r="K16" i="1"/>
  <c r="K23" i="1"/>
  <c r="K7" i="1"/>
  <c r="K46" i="1"/>
  <c r="K38" i="1"/>
  <c r="K30" i="1"/>
  <c r="K22" i="1"/>
  <c r="K14" i="1"/>
  <c r="K6" i="1"/>
  <c r="K24" i="1"/>
  <c r="K47" i="1"/>
  <c r="K2" i="1"/>
  <c r="K45" i="1"/>
  <c r="K37" i="1"/>
  <c r="K29" i="1"/>
  <c r="K21" i="1"/>
  <c r="K13" i="1"/>
  <c r="K5" i="1"/>
  <c r="K40" i="1"/>
  <c r="K15" i="1"/>
  <c r="K52" i="1"/>
  <c r="K44" i="1"/>
  <c r="K36" i="1"/>
  <c r="K28" i="1"/>
  <c r="K20" i="1"/>
  <c r="K12" i="1"/>
  <c r="K4" i="1"/>
  <c r="K32" i="1"/>
  <c r="K39" i="1"/>
  <c r="K51" i="1"/>
  <c r="K43" i="1"/>
  <c r="K35" i="1"/>
  <c r="K19" i="1"/>
  <c r="K11" i="1"/>
  <c r="K3" i="1"/>
  <c r="K48" i="1"/>
  <c r="K8" i="1"/>
  <c r="F3" i="1"/>
  <c r="F2" i="1"/>
  <c r="F5" i="1"/>
  <c r="F4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<sst xmlns="http://schemas.openxmlformats.org/spreadsheetml/2006/main" count="149" uniqueCount="90">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</sst>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0" fontId="0" fillId="0" borderId="0" xfId="0" applyBorder="1"/>
    <xf numFmtId="10" fontId="0" fillId="0" borderId="0" xfId="0" applyNumberFormat="1" applyBorder="1"/>
    <xf numFmtId="0" fontId="0" fillId="0" borderId="10" xfId="0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pane ySplit="1" topLeftCell="A21" activePane="bottomLeft" state="frozen"/>
      <selection pane="bottomLeft" activeCell="C25" sqref="C2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0">
        <v>356640100</v>
      </c>
      <c r="C2" s="10">
        <v>341243679.13</v>
      </c>
      <c r="D2" s="10">
        <f>C2-B2</f>
        <v>-15396420.870000005</v>
      </c>
      <c r="E2" s="11">
        <f>IFERROR(D2/B2,0%)</f>
        <v>-4.3170750765267295E-2</v>
      </c>
      <c r="F2" s="10">
        <f>_xlfn.RANK.EQ(E2,$E:$E)</f>
        <v>38</v>
      </c>
      <c r="G2">
        <v>382685200</v>
      </c>
      <c r="H2">
        <v>346340810.81999999</v>
      </c>
      <c r="I2">
        <f>H2-G2</f>
        <v>-36344389.180000007</v>
      </c>
      <c r="J2" s="5">
        <f>IFERROR(I2/G2,0%)</f>
        <v>-9.4972027086493035E-2</v>
      </c>
      <c r="K2">
        <f>_xlfn.RANK.EQ(J2,$J:$J)</f>
        <v>42</v>
      </c>
      <c r="L2">
        <v>376548600</v>
      </c>
      <c r="M2">
        <v>355279492.22999901</v>
      </c>
      <c r="N2">
        <f>M2-L2</f>
        <v>-21269107.770000994</v>
      </c>
      <c r="O2" s="9">
        <f>IFERROR(N2/L2,0%)</f>
        <v>-5.6484362894991494E-2</v>
      </c>
      <c r="P2">
        <f>_xlfn.RANK.EQ(O2,$O:$O)</f>
        <v>38</v>
      </c>
    </row>
    <row r="3" spans="1:16" x14ac:dyDescent="0.3">
      <c r="A3" t="s">
        <v>17</v>
      </c>
      <c r="B3" s="10">
        <v>328800</v>
      </c>
      <c r="C3" s="10">
        <v>321214.59000000003</v>
      </c>
      <c r="D3" s="10">
        <f t="shared" ref="D3:D52" si="0">C3-B3</f>
        <v>-7585.4099999999744</v>
      </c>
      <c r="E3" s="11">
        <f t="shared" ref="E3:E52" si="1">IFERROR(D3/B3,0%)</f>
        <v>-2.3069981751824741E-2</v>
      </c>
      <c r="F3" s="10">
        <f t="shared" ref="F3:F52" si="2">_xlfn.RANK.EQ(E3,$E:$E)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IFERROR(I3/G3,0%)</f>
        <v>-6.6804928315415249E-2</v>
      </c>
      <c r="K3">
        <f t="shared" ref="K3:K52" si="5">_xlfn.RANK.EQ(J3,$J:$J)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9">
        <f t="shared" ref="O3:O52" si="7">IFERROR(N3/L3,0%)</f>
        <v>-1.3540749922529313E-3</v>
      </c>
      <c r="P3">
        <f t="shared" ref="P3:P52" si="8">_xlfn.RANK.EQ(O3,$O:$O)</f>
        <v>15</v>
      </c>
    </row>
    <row r="4" spans="1:16" x14ac:dyDescent="0.3">
      <c r="A4" t="s">
        <v>18</v>
      </c>
      <c r="B4" s="10">
        <v>3130600</v>
      </c>
      <c r="C4" s="10">
        <v>3115157.5599999898</v>
      </c>
      <c r="D4" s="10">
        <f t="shared" si="0"/>
        <v>-15442.440000010189</v>
      </c>
      <c r="E4" s="11">
        <f t="shared" si="1"/>
        <v>-4.9327413275443007E-3</v>
      </c>
      <c r="F4" s="10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9">
        <f t="shared" si="7"/>
        <v>-2.6599210899959033E-2</v>
      </c>
      <c r="P4">
        <f t="shared" si="8"/>
        <v>27</v>
      </c>
    </row>
    <row r="5" spans="1:16" x14ac:dyDescent="0.3">
      <c r="A5" t="s">
        <v>19</v>
      </c>
      <c r="B5" s="10">
        <v>7670700</v>
      </c>
      <c r="C5" s="10">
        <v>6947552.6699999999</v>
      </c>
      <c r="D5" s="10">
        <f t="shared" si="0"/>
        <v>-723147.33000000007</v>
      </c>
      <c r="E5" s="11">
        <f t="shared" si="1"/>
        <v>-9.4273968477453174E-2</v>
      </c>
      <c r="F5" s="10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9">
        <f t="shared" si="7"/>
        <v>-3.3800336357544182E-2</v>
      </c>
      <c r="P5">
        <f t="shared" si="8"/>
        <v>30</v>
      </c>
    </row>
    <row r="6" spans="1:16" x14ac:dyDescent="0.3">
      <c r="A6" t="s">
        <v>20</v>
      </c>
      <c r="B6" s="10">
        <v>409300</v>
      </c>
      <c r="C6" s="10">
        <v>385908.52</v>
      </c>
      <c r="D6" s="10">
        <f t="shared" si="0"/>
        <v>-23391.479999999981</v>
      </c>
      <c r="E6" s="11">
        <f t="shared" si="1"/>
        <v>-5.7149963352064452E-2</v>
      </c>
      <c r="F6" s="10">
        <f>_xlfn.RANK.EQ(E6,$E:$E)</f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9">
        <f t="shared" si="7"/>
        <v>-1.925202156356929E-4</v>
      </c>
      <c r="P6">
        <f t="shared" si="8"/>
        <v>13</v>
      </c>
    </row>
    <row r="7" spans="1:16" x14ac:dyDescent="0.3">
      <c r="A7" t="s">
        <v>21</v>
      </c>
      <c r="B7" s="10">
        <v>3329000</v>
      </c>
      <c r="C7" s="10">
        <v>2946071.21</v>
      </c>
      <c r="D7" s="10">
        <f t="shared" si="0"/>
        <v>-382928.79000000004</v>
      </c>
      <c r="E7" s="11">
        <f t="shared" si="1"/>
        <v>-0.11502817362571344</v>
      </c>
      <c r="F7" s="10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9">
        <f t="shared" si="7"/>
        <v>-0.11920361114432618</v>
      </c>
      <c r="P7">
        <f t="shared" si="8"/>
        <v>48</v>
      </c>
    </row>
    <row r="8" spans="1:16" x14ac:dyDescent="0.3">
      <c r="A8" t="s">
        <v>22</v>
      </c>
      <c r="B8" s="10">
        <v>1552100</v>
      </c>
      <c r="C8" s="10">
        <v>1315623.30999999</v>
      </c>
      <c r="D8" s="10">
        <f t="shared" si="0"/>
        <v>-236476.69000000996</v>
      </c>
      <c r="E8" s="11">
        <f t="shared" si="1"/>
        <v>-0.15235918433091292</v>
      </c>
      <c r="F8" s="10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9">
        <f t="shared" si="7"/>
        <v>-0.15295680364719175</v>
      </c>
      <c r="P8">
        <f t="shared" si="8"/>
        <v>50</v>
      </c>
    </row>
    <row r="9" spans="1:16" x14ac:dyDescent="0.3">
      <c r="A9" t="s">
        <v>23</v>
      </c>
      <c r="B9" s="10">
        <v>9349400</v>
      </c>
      <c r="C9" s="10">
        <v>8952825.2799999993</v>
      </c>
      <c r="D9" s="10">
        <f t="shared" si="0"/>
        <v>-396574.72000000067</v>
      </c>
      <c r="E9" s="11">
        <f t="shared" si="1"/>
        <v>-4.2417130511048909E-2</v>
      </c>
      <c r="F9" s="10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9">
        <f t="shared" si="7"/>
        <v>-7.3852043000788653E-2</v>
      </c>
      <c r="P9">
        <f t="shared" si="8"/>
        <v>43</v>
      </c>
    </row>
    <row r="10" spans="1:16" x14ac:dyDescent="0.3">
      <c r="A10" t="s">
        <v>24</v>
      </c>
      <c r="B10" s="10">
        <v>443300</v>
      </c>
      <c r="C10" s="10">
        <v>407090.37</v>
      </c>
      <c r="D10" s="10">
        <f t="shared" si="0"/>
        <v>-36209.630000000005</v>
      </c>
      <c r="E10" s="11">
        <f t="shared" si="1"/>
        <v>-8.1681998646514792E-2</v>
      </c>
      <c r="F10" s="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9">
        <f t="shared" si="7"/>
        <v>-1.883298461538465E-2</v>
      </c>
      <c r="P10">
        <f t="shared" si="8"/>
        <v>23</v>
      </c>
    </row>
    <row r="11" spans="1:16" x14ac:dyDescent="0.3">
      <c r="A11" t="s">
        <v>25</v>
      </c>
      <c r="B11" s="10">
        <v>0</v>
      </c>
      <c r="C11" s="10">
        <v>0</v>
      </c>
      <c r="D11" s="10">
        <f t="shared" si="0"/>
        <v>0</v>
      </c>
      <c r="E11" s="11">
        <f>IFERROR(D11/B11,0%)</f>
        <v>0</v>
      </c>
      <c r="F11" s="10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9">
        <f t="shared" si="7"/>
        <v>-0.82994157333333329</v>
      </c>
      <c r="P11">
        <f t="shared" si="8"/>
        <v>51</v>
      </c>
    </row>
    <row r="12" spans="1:16" x14ac:dyDescent="0.3">
      <c r="A12" t="s">
        <v>26</v>
      </c>
      <c r="B12" s="10">
        <v>4280900</v>
      </c>
      <c r="C12" s="10">
        <v>4066595.33</v>
      </c>
      <c r="D12" s="10">
        <f t="shared" si="0"/>
        <v>-214304.66999999993</v>
      </c>
      <c r="E12" s="11">
        <f t="shared" si="1"/>
        <v>-5.0060657805601608E-2</v>
      </c>
      <c r="F12" s="10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9">
        <f t="shared" si="7"/>
        <v>-6.5433934755654441E-2</v>
      </c>
      <c r="P12">
        <f t="shared" si="8"/>
        <v>42</v>
      </c>
    </row>
    <row r="13" spans="1:16" x14ac:dyDescent="0.3">
      <c r="A13" t="s">
        <v>27</v>
      </c>
      <c r="B13" s="10">
        <v>5847800</v>
      </c>
      <c r="C13" s="10">
        <v>5772288.3300000001</v>
      </c>
      <c r="D13" s="10">
        <f t="shared" si="0"/>
        <v>-75511.669999999925</v>
      </c>
      <c r="E13" s="11">
        <f t="shared" si="1"/>
        <v>-1.2912833886247806E-2</v>
      </c>
      <c r="F13" s="10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9">
        <f t="shared" si="7"/>
        <v>-2.4217184605222895E-2</v>
      </c>
      <c r="P13">
        <f t="shared" si="8"/>
        <v>25</v>
      </c>
    </row>
    <row r="14" spans="1:16" x14ac:dyDescent="0.3">
      <c r="A14" t="s">
        <v>28</v>
      </c>
      <c r="B14" s="10">
        <v>512000</v>
      </c>
      <c r="C14" s="10">
        <v>505017.37</v>
      </c>
      <c r="D14" s="10">
        <f t="shared" si="0"/>
        <v>-6982.6300000000047</v>
      </c>
      <c r="E14" s="11">
        <f>IFERROR(D14/B14,0%)</f>
        <v>-1.3637949218750009E-2</v>
      </c>
      <c r="F14" s="10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9">
        <f t="shared" si="7"/>
        <v>-4.0308095781071827E-2</v>
      </c>
      <c r="P14">
        <f t="shared" si="8"/>
        <v>33</v>
      </c>
    </row>
    <row r="15" spans="1:16" x14ac:dyDescent="0.3">
      <c r="A15" t="s">
        <v>29</v>
      </c>
      <c r="B15" s="10">
        <v>156049100</v>
      </c>
      <c r="C15" s="10">
        <v>156545919.90000001</v>
      </c>
      <c r="D15" s="10">
        <f t="shared" si="0"/>
        <v>496819.90000000596</v>
      </c>
      <c r="E15" s="11">
        <f t="shared" ref="E15" si="9">IFERROR(D15/B15,0%)</f>
        <v>3.1837408866824991E-3</v>
      </c>
      <c r="F15" s="10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9">
        <f t="shared" si="7"/>
        <v>-2.3829085727446114E-2</v>
      </c>
      <c r="P15">
        <f t="shared" si="8"/>
        <v>24</v>
      </c>
    </row>
    <row r="16" spans="1:16" x14ac:dyDescent="0.3">
      <c r="A16" t="s">
        <v>30</v>
      </c>
      <c r="B16" s="10">
        <v>6600700</v>
      </c>
      <c r="C16" s="10">
        <v>6522480.4599999897</v>
      </c>
      <c r="D16" s="10">
        <f t="shared" si="0"/>
        <v>-78219.540000010282</v>
      </c>
      <c r="E16" s="11">
        <f t="shared" si="1"/>
        <v>-1.1850188616360429E-2</v>
      </c>
      <c r="F16" s="10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9">
        <f t="shared" si="7"/>
        <v>-1.4464932677229222E-5</v>
      </c>
      <c r="P16">
        <f t="shared" si="8"/>
        <v>9</v>
      </c>
    </row>
    <row r="17" spans="1:16" x14ac:dyDescent="0.3">
      <c r="A17" t="s">
        <v>31</v>
      </c>
      <c r="B17" s="10">
        <v>14860800</v>
      </c>
      <c r="C17" s="10">
        <v>14439480.050000001</v>
      </c>
      <c r="D17" s="10">
        <f t="shared" si="0"/>
        <v>-421319.94999999925</v>
      </c>
      <c r="E17" s="11">
        <f t="shared" si="1"/>
        <v>-2.8351094826658003E-2</v>
      </c>
      <c r="F17" s="10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9">
        <f t="shared" si="7"/>
        <v>-6.3071811282801551E-2</v>
      </c>
      <c r="P17">
        <f t="shared" si="8"/>
        <v>41</v>
      </c>
    </row>
    <row r="18" spans="1:16" x14ac:dyDescent="0.3">
      <c r="A18" t="s">
        <v>32</v>
      </c>
      <c r="B18" s="10">
        <v>2764700</v>
      </c>
      <c r="C18" s="10">
        <v>2615303.8999999901</v>
      </c>
      <c r="D18" s="10">
        <f t="shared" si="0"/>
        <v>-149396.10000000987</v>
      </c>
      <c r="E18" s="11">
        <f t="shared" si="1"/>
        <v>-5.4037002206391245E-2</v>
      </c>
      <c r="F18" s="10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9">
        <f t="shared" si="7"/>
        <v>-0.12882667147667154</v>
      </c>
      <c r="P18">
        <f t="shared" si="8"/>
        <v>49</v>
      </c>
    </row>
    <row r="19" spans="1:16" x14ac:dyDescent="0.3">
      <c r="A19" t="s">
        <v>33</v>
      </c>
      <c r="B19" s="10">
        <v>8837300</v>
      </c>
      <c r="C19" s="10">
        <v>8460963.1999999899</v>
      </c>
      <c r="D19" s="10">
        <f t="shared" si="0"/>
        <v>-376336.80000001006</v>
      </c>
      <c r="E19" s="11">
        <f t="shared" si="1"/>
        <v>-4.258504294298146E-2</v>
      </c>
      <c r="F19" s="10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9">
        <f t="shared" si="7"/>
        <v>-6.1687262121374278E-2</v>
      </c>
      <c r="P19">
        <f t="shared" si="8"/>
        <v>40</v>
      </c>
    </row>
    <row r="20" spans="1:16" x14ac:dyDescent="0.3">
      <c r="A20" t="s">
        <v>34</v>
      </c>
      <c r="B20" s="10">
        <v>124385900</v>
      </c>
      <c r="C20" s="10">
        <v>124384360.159999</v>
      </c>
      <c r="D20" s="10">
        <f t="shared" si="0"/>
        <v>-1539.8400010019541</v>
      </c>
      <c r="E20" s="11">
        <f t="shared" si="1"/>
        <v>-1.2379538203300809E-5</v>
      </c>
      <c r="F20" s="1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9">
        <f t="shared" si="7"/>
        <v>-8.9158438821450736E-7</v>
      </c>
      <c r="P20">
        <f t="shared" si="8"/>
        <v>6</v>
      </c>
    </row>
    <row r="21" spans="1:16" x14ac:dyDescent="0.3">
      <c r="A21" t="s">
        <v>35</v>
      </c>
      <c r="B21" s="10">
        <v>24332100</v>
      </c>
      <c r="C21" s="10">
        <v>22408587.5499999</v>
      </c>
      <c r="D21" s="10">
        <f t="shared" si="0"/>
        <v>-1923512.4500000998</v>
      </c>
      <c r="E21" s="11">
        <f t="shared" si="1"/>
        <v>-7.9052463618023094E-2</v>
      </c>
      <c r="F21" s="10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9">
        <f t="shared" si="7"/>
        <v>-3.6546762734864152E-2</v>
      </c>
      <c r="P21">
        <f t="shared" si="8"/>
        <v>31</v>
      </c>
    </row>
    <row r="22" spans="1:16" x14ac:dyDescent="0.3">
      <c r="A22" t="s">
        <v>36</v>
      </c>
      <c r="B22" s="10">
        <v>11566000</v>
      </c>
      <c r="C22" s="10">
        <v>11412339.8799999</v>
      </c>
      <c r="D22" s="10">
        <f t="shared" si="0"/>
        <v>-153660.12000009976</v>
      </c>
      <c r="E22" s="11">
        <f t="shared" si="1"/>
        <v>-1.3285502334437123E-2</v>
      </c>
      <c r="F22" s="10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9">
        <f t="shared" si="7"/>
        <v>-6.2439674240938325E-5</v>
      </c>
      <c r="P22">
        <f t="shared" si="8"/>
        <v>10</v>
      </c>
    </row>
    <row r="23" spans="1:16" x14ac:dyDescent="0.3">
      <c r="A23" t="s">
        <v>37</v>
      </c>
      <c r="B23" s="10">
        <v>20862700</v>
      </c>
      <c r="C23" s="10">
        <v>20036743.4099999</v>
      </c>
      <c r="D23" s="10">
        <f t="shared" si="0"/>
        <v>-825956.59000010043</v>
      </c>
      <c r="E23" s="11">
        <f t="shared" si="1"/>
        <v>-3.9590110100806722E-2</v>
      </c>
      <c r="F23" s="10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9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 s="10">
        <v>917200</v>
      </c>
      <c r="C24" s="10">
        <v>904969.19</v>
      </c>
      <c r="D24" s="10">
        <f t="shared" si="0"/>
        <v>-12230.810000000056</v>
      </c>
      <c r="E24" s="11">
        <f t="shared" si="1"/>
        <v>-1.3334943305713101E-2</v>
      </c>
      <c r="F24" s="10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9">
        <f t="shared" si="7"/>
        <v>-6.5504224339284781E-5</v>
      </c>
      <c r="P24">
        <f t="shared" si="8"/>
        <v>11</v>
      </c>
    </row>
    <row r="25" spans="1:16" x14ac:dyDescent="0.3">
      <c r="A25" t="s">
        <v>39</v>
      </c>
      <c r="B25" s="10">
        <v>484100</v>
      </c>
      <c r="C25" s="10">
        <v>479149.53</v>
      </c>
      <c r="D25" s="10">
        <f t="shared" si="0"/>
        <v>-4950.4699999999721</v>
      </c>
      <c r="E25" s="11">
        <f t="shared" si="1"/>
        <v>-1.0226130964676661E-2</v>
      </c>
      <c r="F25" s="10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9">
        <f t="shared" si="7"/>
        <v>-3.4741188318228064E-3</v>
      </c>
      <c r="P25">
        <f t="shared" si="8"/>
        <v>17</v>
      </c>
    </row>
    <row r="26" spans="1:16" x14ac:dyDescent="0.3">
      <c r="A26" t="s">
        <v>40</v>
      </c>
      <c r="B26" s="10">
        <v>5249800</v>
      </c>
      <c r="C26" s="10">
        <v>4801960.08</v>
      </c>
      <c r="D26" s="10">
        <f t="shared" si="0"/>
        <v>-447839.91999999993</v>
      </c>
      <c r="E26" s="11">
        <f t="shared" si="1"/>
        <v>-8.5306091660634673E-2</v>
      </c>
      <c r="F26" s="10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9">
        <f t="shared" si="7"/>
        <v>-5.7720881286022069E-2</v>
      </c>
      <c r="P26">
        <f t="shared" si="8"/>
        <v>39</v>
      </c>
    </row>
    <row r="27" spans="1:16" x14ac:dyDescent="0.3">
      <c r="A27" t="s">
        <v>41</v>
      </c>
      <c r="B27" s="10">
        <v>0</v>
      </c>
      <c r="C27" s="10">
        <v>0</v>
      </c>
      <c r="D27" s="10">
        <f t="shared" si="0"/>
        <v>0</v>
      </c>
      <c r="E27" s="11">
        <f t="shared" si="1"/>
        <v>0</v>
      </c>
      <c r="F27" s="10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9">
        <f t="shared" si="7"/>
        <v>0</v>
      </c>
      <c r="P27">
        <f t="shared" si="8"/>
        <v>1</v>
      </c>
    </row>
    <row r="28" spans="1:16" x14ac:dyDescent="0.3">
      <c r="A28" t="s">
        <v>42</v>
      </c>
      <c r="B28" s="10">
        <v>1382900</v>
      </c>
      <c r="C28" s="10">
        <v>1250442.02</v>
      </c>
      <c r="D28" s="10">
        <f t="shared" si="0"/>
        <v>-132457.97999999998</v>
      </c>
      <c r="E28" s="11">
        <f t="shared" si="1"/>
        <v>-9.5782760864849215E-2</v>
      </c>
      <c r="F28" s="10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9">
        <f t="shared" si="7"/>
        <v>-8.6909325643882263E-2</v>
      </c>
      <c r="P28">
        <f t="shared" si="8"/>
        <v>45</v>
      </c>
    </row>
    <row r="29" spans="1:16" x14ac:dyDescent="0.3">
      <c r="A29" t="s">
        <v>43</v>
      </c>
      <c r="B29" s="10">
        <v>2561800</v>
      </c>
      <c r="C29" s="10">
        <v>2523884.71</v>
      </c>
      <c r="D29" s="10">
        <f t="shared" si="0"/>
        <v>-37915.290000000037</v>
      </c>
      <c r="E29" s="11">
        <f t="shared" si="1"/>
        <v>-1.4800253727847622E-2</v>
      </c>
      <c r="F29" s="10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9">
        <f t="shared" si="7"/>
        <v>-1.2225336516860273E-5</v>
      </c>
      <c r="P29">
        <f t="shared" si="8"/>
        <v>8</v>
      </c>
    </row>
    <row r="30" spans="1:16" x14ac:dyDescent="0.3">
      <c r="A30" t="s">
        <v>44</v>
      </c>
      <c r="B30" s="10">
        <v>12132200</v>
      </c>
      <c r="C30" s="10">
        <v>12030494.1</v>
      </c>
      <c r="D30" s="10">
        <f t="shared" si="0"/>
        <v>-101705.90000000037</v>
      </c>
      <c r="E30" s="11">
        <f t="shared" si="1"/>
        <v>-8.3831374359143746E-3</v>
      </c>
      <c r="F30" s="1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9">
        <f t="shared" si="7"/>
        <v>-2.7439209100169185E-3</v>
      </c>
      <c r="P30">
        <f t="shared" si="8"/>
        <v>16</v>
      </c>
    </row>
    <row r="31" spans="1:16" x14ac:dyDescent="0.3">
      <c r="A31" t="s">
        <v>45</v>
      </c>
      <c r="B31" s="10">
        <v>1765600</v>
      </c>
      <c r="C31" s="10">
        <v>1740827.69</v>
      </c>
      <c r="D31" s="10">
        <f t="shared" si="0"/>
        <v>-24772.310000000056</v>
      </c>
      <c r="E31" s="11">
        <f t="shared" si="1"/>
        <v>-1.4030533529678329E-2</v>
      </c>
      <c r="F31" s="10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9">
        <f t="shared" si="7"/>
        <v>-3.7049585716576634E-2</v>
      </c>
      <c r="P31">
        <f t="shared" si="8"/>
        <v>32</v>
      </c>
    </row>
    <row r="32" spans="1:16" x14ac:dyDescent="0.3">
      <c r="A32" t="s">
        <v>46</v>
      </c>
      <c r="B32" s="10">
        <v>5999400</v>
      </c>
      <c r="C32" s="10">
        <v>5925637.7199999904</v>
      </c>
      <c r="D32" s="10">
        <f t="shared" si="0"/>
        <v>-73762.280000009574</v>
      </c>
      <c r="E32" s="11">
        <f t="shared" si="1"/>
        <v>-1.2294942827617691E-2</v>
      </c>
      <c r="F32" s="10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9">
        <f t="shared" si="7"/>
        <v>-2.7581118653977402E-2</v>
      </c>
      <c r="P32">
        <f t="shared" si="8"/>
        <v>29</v>
      </c>
    </row>
    <row r="33" spans="1:16" x14ac:dyDescent="0.3">
      <c r="A33" t="s">
        <v>47</v>
      </c>
      <c r="B33" s="10">
        <v>927703099.99999905</v>
      </c>
      <c r="C33" s="10">
        <v>920284264.73000002</v>
      </c>
      <c r="D33" s="10">
        <f t="shared" si="0"/>
        <v>-7418835.2699990273</v>
      </c>
      <c r="E33" s="11">
        <f t="shared" si="1"/>
        <v>-7.9969930789269058E-3</v>
      </c>
      <c r="F33" s="10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9">
        <f t="shared" si="7"/>
        <v>-5.5141067323084929E-3</v>
      </c>
      <c r="P33">
        <f t="shared" si="8"/>
        <v>18</v>
      </c>
    </row>
    <row r="34" spans="1:16" x14ac:dyDescent="0.3">
      <c r="A34" t="s">
        <v>48</v>
      </c>
      <c r="B34" s="10">
        <v>4189300</v>
      </c>
      <c r="C34" s="10">
        <v>4109958.22</v>
      </c>
      <c r="D34" s="10">
        <f t="shared" si="0"/>
        <v>-79341.779999999795</v>
      </c>
      <c r="E34" s="11">
        <f t="shared" si="1"/>
        <v>-1.8939149738619768E-2</v>
      </c>
      <c r="F34" s="10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9">
        <f t="shared" si="7"/>
        <v>-2.6647296115611244E-2</v>
      </c>
      <c r="P34">
        <f t="shared" si="8"/>
        <v>28</v>
      </c>
    </row>
    <row r="35" spans="1:16" x14ac:dyDescent="0.3">
      <c r="A35" t="s">
        <v>49</v>
      </c>
      <c r="B35" s="10">
        <v>0</v>
      </c>
      <c r="C35" s="10">
        <v>0</v>
      </c>
      <c r="D35" s="10">
        <f t="shared" si="0"/>
        <v>0</v>
      </c>
      <c r="E35" s="11">
        <f t="shared" si="1"/>
        <v>0</v>
      </c>
      <c r="F35" s="10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9">
        <f t="shared" si="7"/>
        <v>0</v>
      </c>
      <c r="P35">
        <f t="shared" si="8"/>
        <v>1</v>
      </c>
    </row>
    <row r="36" spans="1:16" x14ac:dyDescent="0.3">
      <c r="A36" t="s">
        <v>50</v>
      </c>
      <c r="B36" s="10">
        <v>798200</v>
      </c>
      <c r="C36" s="10">
        <v>735423.27999999898</v>
      </c>
      <c r="D36" s="10">
        <f t="shared" si="0"/>
        <v>-62776.72000000102</v>
      </c>
      <c r="E36" s="11">
        <f t="shared" si="1"/>
        <v>-7.8647857679780775E-2</v>
      </c>
      <c r="F36" s="10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9">
        <f t="shared" si="7"/>
        <v>-0.11509132414892521</v>
      </c>
      <c r="P36">
        <f t="shared" si="8"/>
        <v>47</v>
      </c>
    </row>
    <row r="37" spans="1:16" x14ac:dyDescent="0.3">
      <c r="A37" t="s">
        <v>51</v>
      </c>
      <c r="B37" s="10">
        <v>2087800</v>
      </c>
      <c r="C37" s="10">
        <v>2005447.73999999</v>
      </c>
      <c r="D37" s="10">
        <f t="shared" si="0"/>
        <v>-82352.260000010021</v>
      </c>
      <c r="E37" s="11">
        <f t="shared" si="1"/>
        <v>-3.9444515758219188E-2</v>
      </c>
      <c r="F37" s="10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9">
        <f t="shared" si="7"/>
        <v>-8.1928538464887526E-2</v>
      </c>
      <c r="P37">
        <f t="shared" si="8"/>
        <v>44</v>
      </c>
    </row>
    <row r="38" spans="1:16" x14ac:dyDescent="0.3">
      <c r="A38" t="s">
        <v>52</v>
      </c>
      <c r="B38" s="10">
        <v>855300</v>
      </c>
      <c r="C38" s="10">
        <v>838669.82</v>
      </c>
      <c r="D38" s="10">
        <f t="shared" si="0"/>
        <v>-16630.180000000051</v>
      </c>
      <c r="E38" s="11">
        <f t="shared" si="1"/>
        <v>-1.9443680579913542E-2</v>
      </c>
      <c r="F38" s="10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9">
        <f t="shared" si="7"/>
        <v>-1.7580354847003174E-4</v>
      </c>
      <c r="P38">
        <f t="shared" si="8"/>
        <v>12</v>
      </c>
    </row>
    <row r="39" spans="1:16" x14ac:dyDescent="0.3">
      <c r="A39" t="s">
        <v>53</v>
      </c>
      <c r="B39" s="10">
        <v>883900</v>
      </c>
      <c r="C39" s="10">
        <v>813108.87</v>
      </c>
      <c r="D39" s="10">
        <f t="shared" si="0"/>
        <v>-70791.13</v>
      </c>
      <c r="E39" s="11">
        <f t="shared" si="1"/>
        <v>-8.008952370177623E-2</v>
      </c>
      <c r="F39" s="10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9">
        <f t="shared" si="7"/>
        <v>-4.4919653310605226E-2</v>
      </c>
      <c r="P39">
        <f t="shared" si="8"/>
        <v>35</v>
      </c>
    </row>
    <row r="40" spans="1:16" x14ac:dyDescent="0.3">
      <c r="A40" t="s">
        <v>54</v>
      </c>
      <c r="B40" s="10">
        <v>38381900</v>
      </c>
      <c r="C40" s="10">
        <v>37565141.859999903</v>
      </c>
      <c r="D40" s="10">
        <f t="shared" si="0"/>
        <v>-816758.14000009745</v>
      </c>
      <c r="E40" s="11">
        <f t="shared" si="1"/>
        <v>-2.1279773539092578E-2</v>
      </c>
      <c r="F40" s="1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9">
        <f t="shared" si="7"/>
        <v>-1.5178676768608648E-2</v>
      </c>
      <c r="P40">
        <f t="shared" si="8"/>
        <v>21</v>
      </c>
    </row>
    <row r="41" spans="1:16" x14ac:dyDescent="0.3">
      <c r="A41" t="s">
        <v>55</v>
      </c>
      <c r="B41" s="10">
        <v>4593300</v>
      </c>
      <c r="C41" s="10">
        <v>4409060.2099999897</v>
      </c>
      <c r="D41" s="10">
        <f t="shared" si="0"/>
        <v>-184239.79000001028</v>
      </c>
      <c r="E41" s="11">
        <f t="shared" si="1"/>
        <v>-4.0110550149132493E-2</v>
      </c>
      <c r="F41" s="10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9">
        <f t="shared" si="7"/>
        <v>-1.7099804162586642E-2</v>
      </c>
      <c r="P41">
        <f t="shared" si="8"/>
        <v>22</v>
      </c>
    </row>
    <row r="42" spans="1:16" x14ac:dyDescent="0.3">
      <c r="A42" t="s">
        <v>56</v>
      </c>
      <c r="B42" s="10">
        <v>188593300</v>
      </c>
      <c r="C42" s="10">
        <v>188551675.67999899</v>
      </c>
      <c r="D42" s="10">
        <f t="shared" si="0"/>
        <v>-41624.320001006126</v>
      </c>
      <c r="E42" s="11">
        <f t="shared" si="1"/>
        <v>-2.2070943135841053E-4</v>
      </c>
      <c r="F42" s="10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9">
        <f t="shared" si="7"/>
        <v>-1.8129115815929696E-7</v>
      </c>
      <c r="P42">
        <f t="shared" si="8"/>
        <v>5</v>
      </c>
    </row>
    <row r="43" spans="1:16" x14ac:dyDescent="0.3">
      <c r="A43" t="s">
        <v>57</v>
      </c>
      <c r="B43" s="10">
        <v>8135400</v>
      </c>
      <c r="C43" s="10">
        <v>7968645.8300000001</v>
      </c>
      <c r="D43" s="10">
        <f t="shared" si="0"/>
        <v>-166754.16999999993</v>
      </c>
      <c r="E43" s="11">
        <f t="shared" si="1"/>
        <v>-2.0497353541313264E-2</v>
      </c>
      <c r="F43" s="10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9">
        <f t="shared" si="7"/>
        <v>-4.0778750220654303E-2</v>
      </c>
      <c r="P43">
        <f t="shared" si="8"/>
        <v>34</v>
      </c>
    </row>
    <row r="44" spans="1:16" x14ac:dyDescent="0.3">
      <c r="A44" t="s">
        <v>58</v>
      </c>
      <c r="B44" s="10">
        <v>30083200</v>
      </c>
      <c r="C44" s="10">
        <v>29789104.379999999</v>
      </c>
      <c r="D44" s="10">
        <f t="shared" si="0"/>
        <v>-294095.62000000104</v>
      </c>
      <c r="E44" s="11">
        <f t="shared" si="1"/>
        <v>-9.7760750186150751E-3</v>
      </c>
      <c r="F44" s="10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9">
        <f t="shared" si="7"/>
        <v>-1.8780648419868168E-6</v>
      </c>
      <c r="P44">
        <f t="shared" si="8"/>
        <v>7</v>
      </c>
    </row>
    <row r="45" spans="1:16" x14ac:dyDescent="0.3">
      <c r="A45" t="s">
        <v>59</v>
      </c>
      <c r="B45" s="10">
        <v>55301600</v>
      </c>
      <c r="C45" s="10">
        <v>54589584.0499999</v>
      </c>
      <c r="D45" s="10">
        <f t="shared" si="0"/>
        <v>-712015.95000009984</v>
      </c>
      <c r="E45" s="11">
        <f t="shared" si="1"/>
        <v>-1.287514194887851E-2</v>
      </c>
      <c r="F45" s="10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9">
        <f t="shared" si="7"/>
        <v>-1.1432866237947358E-2</v>
      </c>
      <c r="P45">
        <f t="shared" si="8"/>
        <v>20</v>
      </c>
    </row>
    <row r="46" spans="1:16" x14ac:dyDescent="0.3">
      <c r="A46" t="s">
        <v>60</v>
      </c>
      <c r="B46" s="10">
        <v>259100</v>
      </c>
      <c r="C46" s="10">
        <v>258322.43</v>
      </c>
      <c r="D46" s="10">
        <f t="shared" si="0"/>
        <v>-777.57000000000698</v>
      </c>
      <c r="E46" s="11">
        <f t="shared" si="1"/>
        <v>-3.0010420686993711E-3</v>
      </c>
      <c r="F46" s="10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9">
        <f t="shared" si="7"/>
        <v>-4.6225533508053113E-2</v>
      </c>
      <c r="P46">
        <f t="shared" si="8"/>
        <v>36</v>
      </c>
    </row>
    <row r="47" spans="1:16" x14ac:dyDescent="0.3">
      <c r="A47" t="s">
        <v>61</v>
      </c>
      <c r="B47" s="10">
        <v>70390700</v>
      </c>
      <c r="C47" s="10">
        <v>70378426.719999999</v>
      </c>
      <c r="D47" s="10">
        <f t="shared" si="0"/>
        <v>-12273.280000001192</v>
      </c>
      <c r="E47" s="11">
        <f t="shared" si="1"/>
        <v>-1.7435939690898361E-4</v>
      </c>
      <c r="F47" s="10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9">
        <f t="shared" si="7"/>
        <v>-2.9266019117572752E-4</v>
      </c>
      <c r="P47">
        <f t="shared" si="8"/>
        <v>14</v>
      </c>
    </row>
    <row r="48" spans="1:16" x14ac:dyDescent="0.3">
      <c r="A48" t="s">
        <v>62</v>
      </c>
      <c r="B48" s="10">
        <v>6737100</v>
      </c>
      <c r="C48" s="10">
        <v>6527352.5699999901</v>
      </c>
      <c r="D48" s="10">
        <f t="shared" si="0"/>
        <v>-209747.43000000995</v>
      </c>
      <c r="E48" s="11">
        <f t="shared" si="1"/>
        <v>-3.1133192323107857E-2</v>
      </c>
      <c r="F48" s="10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9">
        <f t="shared" si="7"/>
        <v>-5.5893132870587676E-2</v>
      </c>
      <c r="P48">
        <f t="shared" si="8"/>
        <v>37</v>
      </c>
    </row>
    <row r="49" spans="1:16" x14ac:dyDescent="0.3">
      <c r="A49" t="s">
        <v>63</v>
      </c>
      <c r="B49" s="10">
        <v>92200</v>
      </c>
      <c r="C49" s="10">
        <v>90499.43</v>
      </c>
      <c r="D49" s="10">
        <f t="shared" si="0"/>
        <v>-1700.570000000007</v>
      </c>
      <c r="E49" s="11">
        <f t="shared" si="1"/>
        <v>-1.8444360086767971E-2</v>
      </c>
      <c r="F49" s="10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9">
        <f t="shared" si="7"/>
        <v>0</v>
      </c>
      <c r="P49">
        <f t="shared" si="8"/>
        <v>1</v>
      </c>
    </row>
    <row r="50" spans="1:16" x14ac:dyDescent="0.3">
      <c r="A50" t="s">
        <v>64</v>
      </c>
      <c r="B50" s="10">
        <v>832600</v>
      </c>
      <c r="C50" s="10">
        <v>832600</v>
      </c>
      <c r="D50" s="10">
        <f t="shared" si="0"/>
        <v>0</v>
      </c>
      <c r="E50" s="11">
        <f t="shared" si="1"/>
        <v>0</v>
      </c>
      <c r="F50" s="1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9">
        <f>IFERROR(N50/L50,0%)</f>
        <v>0</v>
      </c>
      <c r="P50">
        <f t="shared" si="8"/>
        <v>1</v>
      </c>
    </row>
    <row r="51" spans="1:16" x14ac:dyDescent="0.3">
      <c r="A51" t="s">
        <v>65</v>
      </c>
      <c r="B51" s="10">
        <v>8609500</v>
      </c>
      <c r="C51" s="10">
        <v>8499425.3399999905</v>
      </c>
      <c r="D51" s="10">
        <f t="shared" si="0"/>
        <v>-110074.66000000946</v>
      </c>
      <c r="E51" s="11">
        <f t="shared" si="1"/>
        <v>-1.2785255822058129E-2</v>
      </c>
      <c r="F51" s="10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9">
        <f t="shared" si="7"/>
        <v>-1.1100045280114048E-2</v>
      </c>
      <c r="P51">
        <f t="shared" si="8"/>
        <v>19</v>
      </c>
    </row>
    <row r="52" spans="1:16" x14ac:dyDescent="0.3">
      <c r="A52" t="s">
        <v>66</v>
      </c>
      <c r="B52" s="12">
        <v>2451000</v>
      </c>
      <c r="C52" s="12">
        <v>2254684.7999999998</v>
      </c>
      <c r="D52" s="12">
        <f t="shared" si="0"/>
        <v>-196315.20000000019</v>
      </c>
      <c r="E52" s="13">
        <f t="shared" si="1"/>
        <v>-8.009596083231342E-2</v>
      </c>
      <c r="F52" s="1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9">
        <f t="shared" si="7"/>
        <v>-0.11404408166781529</v>
      </c>
      <c r="P52">
        <f t="shared" si="8"/>
        <v>46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</row>
    <row r="57" spans="1:16" x14ac:dyDescent="0.3">
      <c r="A57" t="s">
        <v>25</v>
      </c>
    </row>
    <row r="58" spans="1:16" x14ac:dyDescent="0.3">
      <c r="A58" t="s">
        <v>32</v>
      </c>
    </row>
    <row r="59" spans="1:16" x14ac:dyDescent="0.3">
      <c r="A59" t="s">
        <v>38</v>
      </c>
    </row>
    <row r="60" spans="1:16" x14ac:dyDescent="0.3">
      <c r="A60" t="s">
        <v>39</v>
      </c>
    </row>
    <row r="61" spans="1:16" x14ac:dyDescent="0.3">
      <c r="A61" t="s">
        <v>55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</row>
    <row r="66" spans="1:4" x14ac:dyDescent="0.3">
      <c r="A66" t="s">
        <v>25</v>
      </c>
    </row>
    <row r="67" spans="1:4" x14ac:dyDescent="0.3">
      <c r="A67" t="s">
        <v>32</v>
      </c>
    </row>
    <row r="68" spans="1:4" x14ac:dyDescent="0.3">
      <c r="A68" t="s">
        <v>38</v>
      </c>
    </row>
    <row r="69" spans="1:4" x14ac:dyDescent="0.3">
      <c r="A69" t="s">
        <v>39</v>
      </c>
    </row>
    <row r="70" spans="1:4" x14ac:dyDescent="0.3">
      <c r="A70" t="s">
        <v>55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Elisia Nguyen</cp:lastModifiedBy>
  <cp:revision/>
  <dcterms:created xsi:type="dcterms:W3CDTF">2020-02-26T17:00:38Z</dcterms:created>
  <dcterms:modified xsi:type="dcterms:W3CDTF">2023-09-20T00:31:55Z</dcterms:modified>
  <cp:category/>
  <cp:contentStatus/>
</cp:coreProperties>
</file>