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jy\Documents\DA11\Excel\lookups-exercise-Jordan-D-Taylor\"/>
    </mc:Choice>
  </mc:AlternateContent>
  <xr:revisionPtr revIDLastSave="0" documentId="13_ncr:1_{DA3089FC-1C10-4619-BD8A-87032EC25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D74" i="1"/>
  <c r="D75" i="1"/>
  <c r="D76" i="1"/>
  <c r="D77" i="1"/>
  <c r="D78" i="1"/>
  <c r="D79" i="1"/>
  <c r="C74" i="1"/>
  <c r="C75" i="1"/>
  <c r="C76" i="1"/>
  <c r="C77" i="1"/>
  <c r="C78" i="1"/>
  <c r="C79" i="1"/>
  <c r="B78" i="1"/>
  <c r="B79" i="1"/>
  <c r="B75" i="1"/>
  <c r="B76" i="1"/>
  <c r="B77" i="1"/>
  <c r="B74" i="1"/>
  <c r="B65" i="1"/>
  <c r="B66" i="1"/>
  <c r="F65" i="1"/>
  <c r="C65" i="1"/>
  <c r="B67" i="1"/>
  <c r="B68" i="1"/>
  <c r="B69" i="1"/>
  <c r="B70" i="1"/>
  <c r="C66" i="1"/>
  <c r="C56" i="1"/>
  <c r="D56" i="1"/>
  <c r="C57" i="1"/>
  <c r="D57" i="1"/>
  <c r="C58" i="1"/>
  <c r="D58" i="1"/>
  <c r="C59" i="1"/>
  <c r="D59" i="1"/>
  <c r="C60" i="1"/>
  <c r="D60" i="1"/>
  <c r="C61" i="1"/>
  <c r="D61" i="1"/>
  <c r="B59" i="1"/>
  <c r="B60" i="1"/>
  <c r="B61" i="1"/>
  <c r="B58" i="1"/>
  <c r="B57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66" i="1"/>
  <c r="D67" i="1"/>
  <c r="D68" i="1"/>
  <c r="D69" i="1"/>
  <c r="D70" i="1"/>
  <c r="C67" i="1"/>
  <c r="C68" i="1"/>
  <c r="C69" i="1"/>
  <c r="C70" i="1"/>
  <c r="D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<sst xmlns="http://schemas.openxmlformats.org/spreadsheetml/2006/main" count="152" uniqueCount="91">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</sst>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zoomScale="85" zoomScaleNormal="85" workbookViewId="0">
      <selection activeCell="H62" sqref="H6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_xlfn.RANK.EQ(O2,$O$2:$O$52)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_xlfn.RANK.EQ(O3,$O$2:$O$52)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VLOOKUP($A56,$A$2:$P$52,MATCH(B$55,$1:$1))</f>
        <v>-36209.630000000005</v>
      </c>
      <c r="C56">
        <f t="shared" ref="C56:D61" si="9">VLOOKUP($A56,$A$2:$P$52,MATCH(C$55,$1:$1))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>VLOOKUP($A57,$A$2:$P$52,MATCH(B$55,$1:$1))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>VLOOKUP($A58,$A$2:$P$52,MATCH(B$55,$1:$1))</f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>VLOOKUP($A59,$A$2:$P$52,MATCH(B$55,$1:$1))</f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>VLOOKUP($A60,$A$2:$P$52,MATCH(B$55,$1:$1))</f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>VLOOKUP($A61,$A$2:$P$52,MATCH(B$55,$1:$1))</f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F64" s="1" t="s">
        <v>90</v>
      </c>
    </row>
    <row r="65" spans="1:6" x14ac:dyDescent="0.25">
      <c r="A65" t="s">
        <v>24</v>
      </c>
      <c r="B65">
        <f t="shared" ref="B65:B70" si="10">_xlfn.XLOOKUP(A65,$A$2:$A$52,$D$2:$D$52)</f>
        <v>-36209.630000000005</v>
      </c>
      <c r="C65">
        <f t="shared" ref="C65:C70" si="11">_xlfn.XLOOKUP(A65,$A$2:$A$52,$I$2:$I$52)</f>
        <v>-27292.159999999974</v>
      </c>
      <c r="D65">
        <f>_xlfn.XLOOKUP(A65,$A$2:$A$52,$N$2:$N$52)</f>
        <v>-9181.0800000000163</v>
      </c>
      <c r="F65" t="e">
        <f>_xlfn.XLOOKUP($A65,$A$1:$A$52,INDEX($A$1:$P$52,MATCH(B$64,$1:$1,0)),FALSE)</f>
        <v>#REF!</v>
      </c>
    </row>
    <row r="66" spans="1:6" x14ac:dyDescent="0.25">
      <c r="A66" t="s">
        <v>25</v>
      </c>
      <c r="B66">
        <f t="shared" si="10"/>
        <v>0</v>
      </c>
      <c r="C66">
        <f t="shared" si="11"/>
        <v>0</v>
      </c>
      <c r="D66">
        <f t="shared" ref="D66:D70" si="12">_xlfn.XLOOKUP(A66,$A$2:$A$52,$N$2:$N$52)</f>
        <v>-311228.08999999997</v>
      </c>
    </row>
    <row r="67" spans="1:6" x14ac:dyDescent="0.25">
      <c r="A67" t="s">
        <v>32</v>
      </c>
      <c r="B67">
        <f t="shared" si="10"/>
        <v>-149396.10000000987</v>
      </c>
      <c r="C67">
        <f t="shared" si="11"/>
        <v>-189254.06000000006</v>
      </c>
      <c r="D67">
        <f t="shared" si="12"/>
        <v>-374962.91000000015</v>
      </c>
    </row>
    <row r="68" spans="1:6" x14ac:dyDescent="0.25">
      <c r="A68" t="s">
        <v>38</v>
      </c>
      <c r="B68">
        <f t="shared" si="10"/>
        <v>-12230.810000000056</v>
      </c>
      <c r="C68">
        <f t="shared" si="11"/>
        <v>-45485.580000000075</v>
      </c>
      <c r="D68">
        <f t="shared" si="12"/>
        <v>-72.879999999888241</v>
      </c>
    </row>
    <row r="69" spans="1:6" x14ac:dyDescent="0.25">
      <c r="A69" t="s">
        <v>39</v>
      </c>
      <c r="B69">
        <f t="shared" si="10"/>
        <v>-4950.4699999999721</v>
      </c>
      <c r="C69">
        <f t="shared" si="11"/>
        <v>-8005.7900000010268</v>
      </c>
      <c r="D69">
        <f t="shared" si="12"/>
        <v>-1724.9000000000233</v>
      </c>
    </row>
    <row r="70" spans="1:6" x14ac:dyDescent="0.25">
      <c r="A70" t="s">
        <v>55</v>
      </c>
      <c r="B70">
        <f t="shared" si="10"/>
        <v>-184239.79000001028</v>
      </c>
      <c r="C70">
        <f t="shared" si="11"/>
        <v>-133456.33000001032</v>
      </c>
      <c r="D70">
        <f t="shared" si="12"/>
        <v>-82077.349999999627</v>
      </c>
    </row>
    <row r="72" spans="1:6" x14ac:dyDescent="0.25">
      <c r="A72" s="7" t="s">
        <v>69</v>
      </c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6" x14ac:dyDescent="0.25">
      <c r="A74" t="s">
        <v>24</v>
      </c>
      <c r="B74">
        <f>INDEX($A$1:$P$52,MATCH($A74,$A$1:$A$52,0),MATCH(B$73,$A$1:$P$1,0))</f>
        <v>-36209.630000000005</v>
      </c>
      <c r="C74">
        <f>INDEX($A$1:$P$52,MATCH($A74,$A$1:$A$52,0),MATCH(C$73,$A$1:$P$1,0))</f>
        <v>-27292.159999999974</v>
      </c>
      <c r="D74">
        <f>INDEX($A$1:$P$52,MATCH($A74,$A$1:$A$52,0),MATCH(D$73,$A$1:$P$1,0))</f>
        <v>-9181.0800000000163</v>
      </c>
    </row>
    <row r="75" spans="1:6" x14ac:dyDescent="0.25">
      <c r="A75" t="s">
        <v>25</v>
      </c>
      <c r="B75">
        <f t="shared" ref="B75:D79" si="13">INDEX($A$1:$P$52,MATCH($A75,$A$1:$A$52,0),MATCH(B$73,$A$1:$P$1,0))</f>
        <v>0</v>
      </c>
      <c r="C75">
        <f t="shared" si="13"/>
        <v>0</v>
      </c>
      <c r="D75">
        <f t="shared" si="13"/>
        <v>-311228.08999999997</v>
      </c>
    </row>
    <row r="76" spans="1:6" x14ac:dyDescent="0.25">
      <c r="A76" t="s">
        <v>32</v>
      </c>
      <c r="B76">
        <f t="shared" si="13"/>
        <v>-149396.10000000987</v>
      </c>
      <c r="C76">
        <f t="shared" si="13"/>
        <v>-189254.06000000006</v>
      </c>
      <c r="D76">
        <f t="shared" si="13"/>
        <v>-374962.91000000015</v>
      </c>
    </row>
    <row r="77" spans="1:6" x14ac:dyDescent="0.25">
      <c r="A77" t="s">
        <v>38</v>
      </c>
      <c r="B77">
        <f t="shared" si="13"/>
        <v>-12230.810000000056</v>
      </c>
      <c r="C77">
        <f t="shared" si="13"/>
        <v>-45485.580000000075</v>
      </c>
      <c r="D77">
        <f t="shared" si="13"/>
        <v>-72.879999999888241</v>
      </c>
    </row>
    <row r="78" spans="1:6" x14ac:dyDescent="0.25">
      <c r="A78" t="s">
        <v>39</v>
      </c>
      <c r="B78">
        <f>INDEX($A$1:$P$52,MATCH($A78,$A$1:$A$52,0),MATCH(B$73,$A$1:$P$1,0))</f>
        <v>-4950.4699999999721</v>
      </c>
      <c r="C78">
        <f>INDEX($A$1:$P$52,MATCH($A78,$A$1:$A$52,0),MATCH(C$73,$A$1:$P$1,0))</f>
        <v>-8005.7900000010268</v>
      </c>
      <c r="D78">
        <f>INDEX($A$1:$P$52,MATCH($A78,$A$1:$A$52,0),MATCH(D$73,$A$1:$P$1,0))</f>
        <v>-1724.9000000000233</v>
      </c>
    </row>
    <row r="79" spans="1:6" x14ac:dyDescent="0.25">
      <c r="A79" t="s">
        <v>55</v>
      </c>
      <c r="B79">
        <f t="shared" si="13"/>
        <v>-184239.79000001028</v>
      </c>
      <c r="C79">
        <f t="shared" si="13"/>
        <v>-133456.33000001032</v>
      </c>
      <c r="D79">
        <f t="shared" si="13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90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t="e">
        <f>INDEX($A$2:$P$52,MATCH(B87,$A$2:$A$52,0),MATCH($B$83,$1:$1,0))</f>
        <v>#N/A</v>
      </c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7D422295-6758-4769-85D3-20041286AFD1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Taylor</cp:lastModifiedBy>
  <cp:revision/>
  <dcterms:created xsi:type="dcterms:W3CDTF">2020-02-26T17:00:38Z</dcterms:created>
  <dcterms:modified xsi:type="dcterms:W3CDTF">2024-01-26T01:15:23Z</dcterms:modified>
  <cp:category/>
  <cp:contentStatus/>
</cp:coreProperties>
</file>