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ut\Documents\DA11\Excel\lookups-exercise-McNuttJ\"/>
    </mc:Choice>
  </mc:AlternateContent>
  <xr:revisionPtr revIDLastSave="0" documentId="13_ncr:1_{B3D83CA6-7270-4D86-9C4F-15B372FCE495}" xr6:coauthVersionLast="47" xr6:coauthVersionMax="47" xr10:uidLastSave="{00000000-0000-0000-0000-000000000000}"/>
  <bookViews>
    <workbookView xWindow="-38400" yWindow="-4995" windowWidth="28545" windowHeight="2055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B86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B66" i="1"/>
  <c r="B67" i="1"/>
  <c r="B68" i="1"/>
  <c r="B69" i="1"/>
  <c r="B70" i="1"/>
  <c r="B65" i="1"/>
  <c r="C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6" i="1"/>
  <c r="D7" i="1"/>
  <c r="D8" i="1"/>
  <c r="D9" i="1"/>
  <c r="D10" i="1"/>
  <c r="D11" i="1"/>
  <c r="D3" i="1"/>
  <c r="D4" i="1"/>
  <c r="D5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<sst xmlns="http://schemas.openxmlformats.org/spreadsheetml/2006/main" count="150" uniqueCount="90">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</sst>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Budget vs Actual</a:t>
            </a:r>
          </a:p>
        </c:rich>
      </c:tx>
      <c:layout>
        <c:manualLayout>
          <c:xMode val="edge"/>
          <c:yMode val="edge"/>
          <c:x val="0.40953080573383138"/>
          <c:y val="3.234003234003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F74-B2DB-F14B87E11D44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B-4F74-B2DB-F14B87E1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071055"/>
        <c:axId val="1538648255"/>
      </c:barChart>
      <c:catAx>
        <c:axId val="16590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48255"/>
        <c:crosses val="autoZero"/>
        <c:auto val="1"/>
        <c:lblAlgn val="ctr"/>
        <c:lblOffset val="100"/>
        <c:noMultiLvlLbl val="0"/>
      </c:catAx>
      <c:valAx>
        <c:axId val="15386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7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</xdr:colOff>
      <xdr:row>69</xdr:row>
      <xdr:rowOff>177165</xdr:rowOff>
    </xdr:from>
    <xdr:to>
      <xdr:col>8</xdr:col>
      <xdr:colOff>279082</xdr:colOff>
      <xdr:row>85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EB4C4-F91B-362D-5367-2B429A645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G64" sqref="G6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VLOOKUP(A56,$A$2:$D$52,4,FALSE)</f>
        <v>-36209.630000000005</v>
      </c>
      <c r="C56">
        <f>VLOOKUP(A56,$A$2:$I$52,9,FALSE)</f>
        <v>-27292.159999999974</v>
      </c>
      <c r="D56">
        <f>VLOOKUP(A56,$A$2:$N$52,14,FALSE)</f>
        <v>9181.0800000000163</v>
      </c>
    </row>
    <row r="57" spans="1:16" x14ac:dyDescent="0.3">
      <c r="A57" t="s">
        <v>25</v>
      </c>
      <c r="B57">
        <f t="shared" ref="B57:B61" si="9">VLOOKUP(A57,$A$2:$D$52,4,FALSE)</f>
        <v>0</v>
      </c>
      <c r="C57">
        <f t="shared" ref="C57:C61" si="10">VLOOKUP(A57,$A$2:$I$52,9,FALSE)</f>
        <v>0</v>
      </c>
      <c r="D57">
        <f t="shared" ref="D57:D61" si="11">VLOOKUP(A57,$A$2:$N$52,14,FALSE)</f>
        <v>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9181.0800000000163</v>
      </c>
    </row>
    <row r="66" spans="1:4" x14ac:dyDescent="0.3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9181.0800000000163</v>
      </c>
    </row>
    <row r="75" spans="1:4" x14ac:dyDescent="0.3">
      <c r="A75" t="s">
        <v>25</v>
      </c>
      <c r="B75">
        <f t="shared" ref="B75:B79" si="15">INDEX($D$2:$D$52,MATCH(A75,$A$2:$A$52,0))</f>
        <v>0</v>
      </c>
      <c r="C75">
        <f t="shared" ref="C75:C79" si="16">INDEX($I$2:$I$52,MATCH(A75,$A$2:$A$52,0))</f>
        <v>0</v>
      </c>
      <c r="D75">
        <f t="shared" ref="D75:D79" si="17">INDEX($N$2:$N$52,MATCH(A75,$A$2:$A$52,0))</f>
        <v>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INDEX(B$2:B$52,MATCH($B$82,$A$2:$A$52,0))</f>
        <v>356640100</v>
      </c>
      <c r="C84" s="6">
        <f>INDEX(C$2:C$52,MATCH($B$82,$A$2:$A$52,0))</f>
        <v>341243679.13</v>
      </c>
    </row>
    <row r="85" spans="1:7" x14ac:dyDescent="0.3">
      <c r="A85" t="s">
        <v>74</v>
      </c>
      <c r="B85" s="6">
        <f>INDEX(G$2:G$52,MATCH($B$82,$A$2:$A$52,0))</f>
        <v>382685200</v>
      </c>
      <c r="C85" s="6">
        <f>INDEX(H$2:H$52,MATCH($B$82,$A$2:$A$52,0))</f>
        <v>346340810.81999999</v>
      </c>
    </row>
    <row r="86" spans="1:7" x14ac:dyDescent="0.3">
      <c r="A86" t="s">
        <v>75</v>
      </c>
      <c r="B86" s="6">
        <f>INDEX(L$2:L$52,MATCH($B$82,$A$2:$A$52,0))</f>
        <v>376548600</v>
      </c>
      <c r="C86" s="6">
        <f>INDEX(M$2:M$52,MATCH($B$82,$A$2:$A$52,0))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McNutt</cp:lastModifiedBy>
  <cp:revision/>
  <dcterms:created xsi:type="dcterms:W3CDTF">2020-02-26T17:00:38Z</dcterms:created>
  <dcterms:modified xsi:type="dcterms:W3CDTF">2024-01-24T03:26:54Z</dcterms:modified>
  <cp:category/>
  <cp:contentStatus/>
</cp:coreProperties>
</file>