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a4b543f6f8d169/Documents/DA11/Excel/lookups-exercise-jmcapps/"/>
    </mc:Choice>
  </mc:AlternateContent>
  <xr:revisionPtr revIDLastSave="89" documentId="8_{19ED61FC-0AAB-4DAC-83F6-00D6AC42053B}" xr6:coauthVersionLast="47" xr6:coauthVersionMax="47" xr10:uidLastSave="{837F5B99-8203-484B-AE51-B6E602A0A0F3}"/>
  <bookViews>
    <workbookView xWindow="5328" yWindow="96" windowWidth="17280" windowHeight="8964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<sst xmlns="http://schemas.openxmlformats.org/spreadsheetml/2006/main" count="149" uniqueCount="90">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</sst>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6" workbookViewId="0">
      <selection activeCell="D62" sqref="D62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IFERROR(B2-C2,0)</f>
        <v>15396420.870000005</v>
      </c>
      <c r="E2" s="5">
        <f>IFERROR(D2/B2,0)</f>
        <v>4.3170750765267295E-2</v>
      </c>
      <c r="F2">
        <f>_xlfn.RANK.EQ(E2,$E$2:$E$52,0)</f>
        <v>14</v>
      </c>
      <c r="G2">
        <v>382685200</v>
      </c>
      <c r="H2">
        <v>346340810.81999999</v>
      </c>
      <c r="I2">
        <f>G2-H2</f>
        <v>36344389.180000007</v>
      </c>
      <c r="J2" s="5">
        <f>IFERROR(I2/G2,0)</f>
        <v>9.4972027086493035E-2</v>
      </c>
      <c r="K2">
        <f>_xlfn.RANK.EQ(J2,$J$2:$J$52,0)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_xlfn.RANK.EQ(O2,$O$2:$O$52,0)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IFERROR(B3-C3,0)</f>
        <v>7585.4099999999744</v>
      </c>
      <c r="E3" s="5">
        <f t="shared" ref="E3:E52" si="1">IFERROR(D3/B3,0)</f>
        <v>2.3069981751824741E-2</v>
      </c>
      <c r="F3">
        <f t="shared" ref="F3:F52" si="2">_xlfn.RANK.EQ(E3,$E$2:$E$52,0)</f>
        <v>22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IFERROR(I3/G3,0)</f>
        <v>6.6804928315415249E-2</v>
      </c>
      <c r="K3">
        <f t="shared" ref="K3:K52" si="5">_xlfn.RANK.EQ(J3,$J$2:$J$52,0)</f>
        <v>14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_xlfn.RANK.EQ(O3,$O$2:$O$52,0)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VLOOKUP(A56,A2:E52,4,0)</f>
        <v>36209.630000000005</v>
      </c>
      <c r="C56">
        <f>VLOOKUP(A56,A2:I52,9,0)</f>
        <v>27292.159999999974</v>
      </c>
      <c r="D56">
        <f>VLOOKUP(A56,A2:N52,14,0)</f>
        <v>9181.0800000000163</v>
      </c>
    </row>
    <row r="57" spans="1:16" x14ac:dyDescent="0.3">
      <c r="A57" t="s">
        <v>25</v>
      </c>
      <c r="B57">
        <f>VLOOKUP(A57,A2:E52,4,0)</f>
        <v>0</v>
      </c>
      <c r="C57">
        <f>VLOOKUP(A57,A2:I52,9,0)</f>
        <v>0</v>
      </c>
      <c r="D57">
        <f>VLOOKUP(A57,A2:N52,14,0)</f>
        <v>311228.08999999997</v>
      </c>
    </row>
    <row r="58" spans="1:16" x14ac:dyDescent="0.3">
      <c r="A58" t="s">
        <v>32</v>
      </c>
      <c r="B58">
        <f>VLOOKUP(A58,A2:E52,4,0)</f>
        <v>149396.10000000987</v>
      </c>
      <c r="C58">
        <f>VLOOKUP(A58,A2:I52,9,0)</f>
        <v>189254.06000000006</v>
      </c>
      <c r="D58">
        <f>VLOOKUP(A58,A2:N52,14,0)</f>
        <v>374962.91000000015</v>
      </c>
    </row>
    <row r="59" spans="1:16" x14ac:dyDescent="0.3">
      <c r="A59" t="s">
        <v>38</v>
      </c>
      <c r="B59">
        <f>VLOOKUP(A59,A2:E52,4,0)</f>
        <v>12230.810000000056</v>
      </c>
      <c r="C59">
        <f>VLOOKUP(A59,A2:I52,9,0)</f>
        <v>45485.580000000075</v>
      </c>
      <c r="D59">
        <f>VLOOKUP(A59,A2:N52,14,0)</f>
        <v>72.879999999888241</v>
      </c>
    </row>
    <row r="60" spans="1:16" x14ac:dyDescent="0.3">
      <c r="A60" t="s">
        <v>39</v>
      </c>
      <c r="B60">
        <f>VLOOKUP(A60,A2:E52,4,0)</f>
        <v>4950.4699999999721</v>
      </c>
      <c r="C60">
        <f>VLOOKUP(A60,A2:I52,9,0)</f>
        <v>8005.7900000010268</v>
      </c>
      <c r="D60">
        <f>VLOOKUP(A60,A2:N52,14,0)</f>
        <v>1724.9000000000233</v>
      </c>
    </row>
    <row r="61" spans="1:16" x14ac:dyDescent="0.3">
      <c r="A61" t="s">
        <v>55</v>
      </c>
      <c r="B61">
        <f>VLOOKUP(A61,A2:E52,4,0)</f>
        <v>184239.79000001028</v>
      </c>
      <c r="C61">
        <f>VLOOKUP(A61,A2:I52,9,0)</f>
        <v>133456.33000001032</v>
      </c>
      <c r="D61">
        <f>VLOOKUP(A61,A2:N52,14,0)</f>
        <v>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 Capps</cp:lastModifiedBy>
  <cp:revision/>
  <dcterms:created xsi:type="dcterms:W3CDTF">2020-02-26T17:00:38Z</dcterms:created>
  <dcterms:modified xsi:type="dcterms:W3CDTF">2024-01-24T03:34:18Z</dcterms:modified>
  <cp:category/>
  <cp:contentStatus/>
</cp:coreProperties>
</file>