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b543f6f8d169/Documents/DA11/Excel/lookups-exercise-jmcapps/"/>
    </mc:Choice>
  </mc:AlternateContent>
  <xr:revisionPtr revIDLastSave="106" documentId="8_{19ED61FC-0AAB-4DAC-83F6-00D6AC42053B}" xr6:coauthVersionLast="47" xr6:coauthVersionMax="47" xr10:uidLastSave="{67ADF0A0-353B-4B6A-9394-DE11BF50B320}"/>
  <bookViews>
    <workbookView xWindow="5328" yWindow="96" windowWidth="17280" windowHeight="8964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4" i="1"/>
  <c r="C75" i="1"/>
  <c r="C76" i="1"/>
  <c r="C77" i="1"/>
  <c r="C78" i="1"/>
  <c r="C79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B66" i="1"/>
  <c r="B67" i="1"/>
  <c r="B68" i="1"/>
  <c r="B69" i="1"/>
  <c r="B70" i="1"/>
  <c r="D65" i="1"/>
  <c r="C65" i="1"/>
  <c r="B65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<sst xmlns="http://schemas.openxmlformats.org/spreadsheetml/2006/main" count="149" uniqueCount="90">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</sst>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5" workbookViewId="0">
      <selection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IFERROR(B2-C2,0)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IFERROR(B3-C3,0)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VLOOKUP(A56,A2:E52,4,0)</f>
        <v>36209.630000000005</v>
      </c>
      <c r="C56">
        <f>VLOOKUP(A56,A2:I52,9,0)</f>
        <v>27292.159999999974</v>
      </c>
      <c r="D56">
        <f>VLOOKUP(A56,A2:N52,14,0)</f>
        <v>9181.0800000000163</v>
      </c>
    </row>
    <row r="57" spans="1:16" x14ac:dyDescent="0.3">
      <c r="A57" t="s">
        <v>25</v>
      </c>
      <c r="B57">
        <f>VLOOKUP(A57,A2:E52,4,0)</f>
        <v>0</v>
      </c>
      <c r="C57">
        <f>VLOOKUP(A57,A2:I52,9,0)</f>
        <v>0</v>
      </c>
      <c r="D57">
        <f>VLOOKUP(A57,A2:N52,14,0)</f>
        <v>311228.08999999997</v>
      </c>
    </row>
    <row r="58" spans="1:16" x14ac:dyDescent="0.3">
      <c r="A58" t="s">
        <v>32</v>
      </c>
      <c r="B58">
        <f>VLOOKUP(A58,A2:E52,4,0)</f>
        <v>149396.10000000987</v>
      </c>
      <c r="C58">
        <f>VLOOKUP(A58,A2:I52,9,0)</f>
        <v>189254.06000000006</v>
      </c>
      <c r="D58">
        <f>VLOOKUP(A58,A2:N52,14,0)</f>
        <v>374962.91000000015</v>
      </c>
    </row>
    <row r="59" spans="1:16" x14ac:dyDescent="0.3">
      <c r="A59" t="s">
        <v>38</v>
      </c>
      <c r="B59">
        <f>VLOOKUP(A59,A2:E52,4,0)</f>
        <v>12230.810000000056</v>
      </c>
      <c r="C59">
        <f>VLOOKUP(A59,A2:I52,9,0)</f>
        <v>45485.580000000075</v>
      </c>
      <c r="D59">
        <f>VLOOKUP(A59,A2:N52,14,0)</f>
        <v>72.879999999888241</v>
      </c>
    </row>
    <row r="60" spans="1:16" x14ac:dyDescent="0.3">
      <c r="A60" t="s">
        <v>39</v>
      </c>
      <c r="B60">
        <f>VLOOKUP(A60,A2:E52,4,0)</f>
        <v>4950.4699999999721</v>
      </c>
      <c r="C60">
        <f>VLOOKUP(A60,A2:I52,9,0)</f>
        <v>8005.7900000010268</v>
      </c>
      <c r="D60">
        <f>VLOOKUP(A60,A2:N52,14,0)</f>
        <v>1724.9000000000233</v>
      </c>
    </row>
    <row r="61" spans="1:16" x14ac:dyDescent="0.3">
      <c r="A61" t="s">
        <v>55</v>
      </c>
      <c r="B61">
        <f>VLOOKUP(A61,A2:E52,4,0)</f>
        <v>184239.79000001028</v>
      </c>
      <c r="C61">
        <f>VLOOKUP(A61,A2:I52,9,0)</f>
        <v>133456.33000001032</v>
      </c>
      <c r="D61">
        <f>VLOOKUP(A61,A2:N52,14,0)</f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_xlfn.XLOOKUP(A65,A2:A52,D2:D52)</f>
        <v>36209.630000000005</v>
      </c>
      <c r="C65">
        <f>_xlfn.XLOOKUP(A65,A2:A52,I2:I52)</f>
        <v>27292.159999999974</v>
      </c>
      <c r="D65">
        <f>_xlfn.XLOOKUP(A65,A2:A52,N2:N52)</f>
        <v>9181.0800000000163</v>
      </c>
    </row>
    <row r="66" spans="1:4" x14ac:dyDescent="0.3">
      <c r="A66" t="s">
        <v>25</v>
      </c>
      <c r="B66">
        <f t="shared" ref="B66:B70" si="9">_xlfn.XLOOKUP(A66,A3:A53,D3:D53)</f>
        <v>0</v>
      </c>
      <c r="C66">
        <f t="shared" ref="C66:C70" si="10">_xlfn.XLOOKUP(A66,A3:A53,I3:I53)</f>
        <v>0</v>
      </c>
      <c r="D66">
        <f t="shared" ref="D66:D70" si="11">_xlfn.XLOOKUP(A66,A3:A53,N3:N53)</f>
        <v>311228.08999999997</v>
      </c>
    </row>
    <row r="67" spans="1:4" x14ac:dyDescent="0.3">
      <c r="A67" t="s">
        <v>32</v>
      </c>
      <c r="B67">
        <f t="shared" si="9"/>
        <v>149396.10000000987</v>
      </c>
      <c r="C67">
        <f t="shared" si="10"/>
        <v>189254.06000000006</v>
      </c>
      <c r="D67">
        <f t="shared" si="11"/>
        <v>374962.91000000015</v>
      </c>
    </row>
    <row r="68" spans="1:4" x14ac:dyDescent="0.3">
      <c r="A68" t="s">
        <v>38</v>
      </c>
      <c r="B68">
        <f t="shared" si="9"/>
        <v>12230.810000000056</v>
      </c>
      <c r="C68">
        <f t="shared" si="10"/>
        <v>45485.580000000075</v>
      </c>
      <c r="D68">
        <f t="shared" si="11"/>
        <v>72.879999999888241</v>
      </c>
    </row>
    <row r="69" spans="1:4" x14ac:dyDescent="0.3">
      <c r="A69" t="s">
        <v>39</v>
      </c>
      <c r="B69">
        <f t="shared" si="9"/>
        <v>4950.4699999999721</v>
      </c>
      <c r="C69">
        <f t="shared" si="10"/>
        <v>8005.7900000010268</v>
      </c>
      <c r="D69">
        <f t="shared" si="11"/>
        <v>1724.9000000000233</v>
      </c>
    </row>
    <row r="70" spans="1:4" x14ac:dyDescent="0.3">
      <c r="A70" t="s">
        <v>55</v>
      </c>
      <c r="B70">
        <f t="shared" si="9"/>
        <v>184239.79000001028</v>
      </c>
      <c r="C70">
        <f t="shared" si="10"/>
        <v>133456.33000001032</v>
      </c>
      <c r="D70">
        <f t="shared" si="11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36209.630000000005</v>
      </c>
      <c r="C74">
        <f>INDEX(I2:I52,MATCH(A74,A2:A52,0))</f>
        <v>27292.159999999974</v>
      </c>
      <c r="D74">
        <f>INDEX(N2:N52,MATCH(A74,A2:A52,0))</f>
        <v>9181.0800000000163</v>
      </c>
    </row>
    <row r="75" spans="1:4" x14ac:dyDescent="0.3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311228.08999999997</v>
      </c>
    </row>
    <row r="76" spans="1:4" x14ac:dyDescent="0.3">
      <c r="A76" t="s">
        <v>32</v>
      </c>
      <c r="B76">
        <f t="shared" si="12"/>
        <v>149396.10000000987</v>
      </c>
      <c r="C76">
        <f t="shared" si="13"/>
        <v>189254.06000000006</v>
      </c>
      <c r="D76">
        <f t="shared" si="14"/>
        <v>374962.91000000015</v>
      </c>
    </row>
    <row r="77" spans="1:4" x14ac:dyDescent="0.3">
      <c r="A77" t="s">
        <v>38</v>
      </c>
      <c r="B77">
        <f t="shared" si="12"/>
        <v>12230.810000000056</v>
      </c>
      <c r="C77">
        <f t="shared" si="13"/>
        <v>45485.580000000075</v>
      </c>
      <c r="D77">
        <f t="shared" si="14"/>
        <v>72.879999999888241</v>
      </c>
    </row>
    <row r="78" spans="1:4" x14ac:dyDescent="0.3">
      <c r="A78" t="s">
        <v>39</v>
      </c>
      <c r="B78">
        <f t="shared" si="12"/>
        <v>4950.4699999999721</v>
      </c>
      <c r="C78">
        <f t="shared" si="13"/>
        <v>8005.7900000010268</v>
      </c>
      <c r="D78">
        <f t="shared" si="14"/>
        <v>1724.9000000000233</v>
      </c>
    </row>
    <row r="79" spans="1:4" x14ac:dyDescent="0.3">
      <c r="A79" t="s">
        <v>55</v>
      </c>
      <c r="B79">
        <f t="shared" si="12"/>
        <v>184239.79000001028</v>
      </c>
      <c r="C79">
        <f t="shared" si="13"/>
        <v>133456.33000001032</v>
      </c>
      <c r="D79">
        <f t="shared" si="14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Capps</cp:lastModifiedBy>
  <cp:revision/>
  <dcterms:created xsi:type="dcterms:W3CDTF">2020-02-26T17:00:38Z</dcterms:created>
  <dcterms:modified xsi:type="dcterms:W3CDTF">2024-01-24T18:17:44Z</dcterms:modified>
  <cp:category/>
  <cp:contentStatus/>
</cp:coreProperties>
</file>