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Ziegler\Desktop\DA12\projects\excel-lookups-da12-GriffinZiegler\"/>
    </mc:Choice>
  </mc:AlternateContent>
  <xr:revisionPtr revIDLastSave="0" documentId="13_ncr:1_{552C66EC-9A81-4D28-B9DE-5331DE9B1A1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B74" i="1" l="1"/>
  <c r="C74" i="1"/>
  <c r="D74" i="1"/>
  <c r="B75" i="1"/>
  <c r="B76" i="1"/>
  <c r="B77" i="1"/>
  <c r="B78" i="1"/>
  <c r="B79" i="1"/>
  <c r="C56" i="1"/>
  <c r="D56" i="1"/>
  <c r="B57" i="1"/>
  <c r="B58" i="1"/>
  <c r="B59" i="1"/>
  <c r="B60" i="1"/>
  <c r="B61" i="1"/>
  <c r="B56" i="1"/>
  <c r="B84" i="1"/>
  <c r="C86" i="1"/>
  <c r="B86" i="1"/>
  <c r="C85" i="1"/>
  <c r="B85" i="1"/>
  <c r="C84" i="1"/>
  <c r="D75" i="1"/>
  <c r="D76" i="1"/>
  <c r="D77" i="1"/>
  <c r="D78" i="1"/>
  <c r="D79" i="1"/>
  <c r="C75" i="1"/>
  <c r="C76" i="1"/>
  <c r="C77" i="1"/>
  <c r="C78" i="1"/>
  <c r="C79" i="1"/>
  <c r="D57" i="1"/>
  <c r="D58" i="1"/>
  <c r="D59" i="1"/>
  <c r="D60" i="1"/>
  <c r="D61" i="1"/>
  <c r="C57" i="1"/>
  <c r="C58" i="1"/>
  <c r="C59" i="1"/>
  <c r="C60" i="1"/>
  <c r="C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<sst xmlns="http://schemas.openxmlformats.org/spreadsheetml/2006/main" count="151" uniqueCount="92">
  <si>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</si>
  <si>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</si>
  <si>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</si>
  <si>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</si>
  <si>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</si>
  <si>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</si>
  <si>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</si>
  <si>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</si>
  <si>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</si>
  <si>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</si>
  <si>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</si>
  <si>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</si>
  <si>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</si>
  <si>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</si>
  <si>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</si>
  <si>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</si>
  <si>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</si>
  <si>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</si>
  <si>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</si>
  <si>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</si>
  <si>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</si>
  <si>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</si>
  <si>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</si>
  <si>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</si>
  <si>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</si>
  <si>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</si>
  <si>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</si>
  <si>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</si>
  <si>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</si>
  <si>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</si>
  <si>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</si>
  <si>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</si>
  <si>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</si>
  <si>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</si>
  <si>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</si>
  <si>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</si>
  <si>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</si>
  <si>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</si>
  <si>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</si>
  <si>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</si>
  <si>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</si>
  <si>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</si>
  <si>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</si>
  <si>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</si>
  <si>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</si>
  <si>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</si>
  <si>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</si>
  <si>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</si>
  <si>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</si>
  <si>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</si>
  <si>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</si>
  <si>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</si>
  <si>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</si>
  <si>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</si>
  <si>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</si>
  <si>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</si>
  <si>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</si>
  <si>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</si>
  <si>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</si>
  <si>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</si>
  <si>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</si>
  <si>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</si>
  <si>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</si>
  <si>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</si>
  <si>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</si>
  <si>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</si>
  <si>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</si>
  <si>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</si>
  <si>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</si>
  <si>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</si>
  <si>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</si>
  <si>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</si>
  <si>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</si>
  <si>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</si>
  <si>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</si>
  <si>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</si>
  <si>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</si>
  <si>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</si>
  <si>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</si>
  <si>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</si>
  <si>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</si>
  <si>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</si>
  <si>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</si>
  <si>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</si>
  <si>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</si>
  <si>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</si>
  <si>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</si>
  <si>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</si>
  <si>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</si>
  <si>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</si>
  <si>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XLOOKUP - DO AT WORK</t>
  </si>
  <si>
    <t>VLOOKUP($A$56,$A$2:$P$52,MATCH(B55,$A$1:$P$1))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</si>
</sst>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Budgets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_("$"* #,##0.00_);_("$"* \(#,##0.00\);_("$"*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673-9A46-07A28372D5C9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_("$"* #,##0.00_);_("$"* \(#,##0.00\);_("$"*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673-9A46-07A28372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203759"/>
        <c:axId val="342189359"/>
      </c:barChart>
      <c:catAx>
        <c:axId val="3422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89359"/>
        <c:crosses val="autoZero"/>
        <c:auto val="1"/>
        <c:lblAlgn val="ctr"/>
        <c:lblOffset val="100"/>
        <c:noMultiLvlLbl val="0"/>
      </c:catAx>
      <c:valAx>
        <c:axId val="342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71</xdr:row>
      <xdr:rowOff>104775</xdr:rowOff>
    </xdr:from>
    <xdr:to>
      <xdr:col>8</xdr:col>
      <xdr:colOff>323850</xdr:colOff>
      <xdr:row>85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9003-6B60-D30B-05E3-316BD412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6" workbookViewId="0">
      <selection activeCell="B62" sqref="B6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9" customWidth="1"/>
    <col min="8" max="8" width="26.28515625" bestFit="1" customWidth="1"/>
    <col min="9" max="11" width="15.85546875" customWidth="1"/>
    <col min="12" max="12" width="20" customWidth="1"/>
    <col min="13" max="13" width="18.285156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IFERROR((C2-B2)/B2,0)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IFERROR((H2-G2)/G2,0)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IFERROR((M2-L2)/L2,0)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IFERROR((H3-G3)/G3,0)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IFERROR((M3-L3)/L3,0)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8">
        <f>VLOOKUP($A56,$A$2:$P$52,MATCH(B$55,$A$1:$P$1))</f>
        <v>-36209.630000000005</v>
      </c>
      <c r="C56" s="8">
        <f t="shared" ref="C56:D56" si="9">VLOOKUP($A56,$A$2:$P$52,MATCH(C$55,$A$1:$P$1))</f>
        <v>-27292.159999999974</v>
      </c>
      <c r="D56" s="8">
        <f t="shared" si="9"/>
        <v>-9181.0800000000163</v>
      </c>
      <c r="F56" t="s">
        <v>91</v>
      </c>
    </row>
    <row r="57" spans="1:16" x14ac:dyDescent="0.25">
      <c r="A57" t="s">
        <v>25</v>
      </c>
      <c r="B57" s="8">
        <f t="shared" ref="B57:B61" si="10">VLOOKUP($A57,$A$2:$P$52,MATCH(B$55,$A$1:$P$1))</f>
        <v>0</v>
      </c>
      <c r="C57" s="8">
        <f t="shared" ref="C57:C61" si="11">VLOOKUP(A57,$A$2:$P$52,9)</f>
        <v>0</v>
      </c>
      <c r="D57" s="8">
        <f t="shared" ref="D57:D61" si="12">VLOOKUP(A57,$A$2:$P$52,14)</f>
        <v>-311228.08999999997</v>
      </c>
    </row>
    <row r="58" spans="1:16" x14ac:dyDescent="0.25">
      <c r="A58" t="s">
        <v>32</v>
      </c>
      <c r="B58" s="8">
        <f t="shared" si="10"/>
        <v>-149396.10000000987</v>
      </c>
      <c r="C58" s="8">
        <f t="shared" si="11"/>
        <v>-189254.06000000006</v>
      </c>
      <c r="D58" s="8">
        <f t="shared" si="12"/>
        <v>-374962.91000000015</v>
      </c>
    </row>
    <row r="59" spans="1:16" x14ac:dyDescent="0.25">
      <c r="A59" t="s">
        <v>38</v>
      </c>
      <c r="B59" s="8">
        <f t="shared" si="10"/>
        <v>-12230.810000000056</v>
      </c>
      <c r="C59" s="8">
        <f t="shared" si="11"/>
        <v>-45485.580000000075</v>
      </c>
      <c r="D59" s="8">
        <f t="shared" si="12"/>
        <v>-72.879999999888241</v>
      </c>
    </row>
    <row r="60" spans="1:16" x14ac:dyDescent="0.25">
      <c r="A60" t="s">
        <v>39</v>
      </c>
      <c r="B60" s="8">
        <f t="shared" si="10"/>
        <v>-4950.4699999999721</v>
      </c>
      <c r="C60" s="8">
        <f t="shared" si="11"/>
        <v>-8005.7900000010268</v>
      </c>
      <c r="D60" s="8">
        <f t="shared" si="12"/>
        <v>-1724.9000000000233</v>
      </c>
    </row>
    <row r="61" spans="1:16" x14ac:dyDescent="0.25">
      <c r="A61" t="s">
        <v>55</v>
      </c>
      <c r="B61" s="8">
        <f t="shared" si="10"/>
        <v>-184239.79000001028</v>
      </c>
      <c r="C61" s="8">
        <f t="shared" si="11"/>
        <v>-133456.33000001032</v>
      </c>
      <c r="D61" s="8">
        <f t="shared" si="12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t="s">
        <v>90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8">
        <f>INDEX($D$1:$D$52,MATCH($A74,$A$1:$A$52,0))</f>
        <v>-36209.630000000005</v>
      </c>
      <c r="C74" s="8">
        <f>INDEX($I$1:$I$52,MATCH(A74,$A$1:$A$52,0))</f>
        <v>-27292.159999999974</v>
      </c>
      <c r="D74" s="8">
        <f>INDEX($N$1:$N$52,MATCH(A74,$A$1:$A$52,0))</f>
        <v>-9181.0800000000163</v>
      </c>
    </row>
    <row r="75" spans="1:4" x14ac:dyDescent="0.25">
      <c r="A75" t="s">
        <v>25</v>
      </c>
      <c r="B75" s="8">
        <f t="shared" ref="B75:B79" si="13">INDEX($D$1:$D$52,MATCH($A75,$A$1:$A$52,0))</f>
        <v>0</v>
      </c>
      <c r="C75" s="8">
        <f t="shared" ref="C75:C79" si="14">INDEX($I$1:$I$52,MATCH(A75,$A$1:$A$52,0))</f>
        <v>0</v>
      </c>
      <c r="D75" s="8">
        <f t="shared" ref="D75:D79" si="15">INDEX($N$1:$N$52,MATCH(A75,$A$1:$A$52,0))</f>
        <v>-311228.08999999997</v>
      </c>
    </row>
    <row r="76" spans="1:4" x14ac:dyDescent="0.25">
      <c r="A76" t="s">
        <v>32</v>
      </c>
      <c r="B76" s="8">
        <f t="shared" si="13"/>
        <v>-149396.10000000987</v>
      </c>
      <c r="C76" s="8">
        <f t="shared" si="14"/>
        <v>-189254.06000000006</v>
      </c>
      <c r="D76" s="8">
        <f t="shared" si="15"/>
        <v>-374962.91000000015</v>
      </c>
    </row>
    <row r="77" spans="1:4" x14ac:dyDescent="0.25">
      <c r="A77" t="s">
        <v>38</v>
      </c>
      <c r="B77" s="8">
        <f t="shared" si="13"/>
        <v>-12230.810000000056</v>
      </c>
      <c r="C77" s="8">
        <f t="shared" si="14"/>
        <v>-45485.580000000075</v>
      </c>
      <c r="D77" s="8">
        <f t="shared" si="15"/>
        <v>-72.879999999888241</v>
      </c>
    </row>
    <row r="78" spans="1:4" x14ac:dyDescent="0.25">
      <c r="A78" t="s">
        <v>39</v>
      </c>
      <c r="B78" s="8">
        <f t="shared" si="13"/>
        <v>-4950.4699999999721</v>
      </c>
      <c r="C78" s="8">
        <f t="shared" si="14"/>
        <v>-8005.7900000010268</v>
      </c>
      <c r="D78" s="8">
        <f t="shared" si="15"/>
        <v>-1724.9000000000233</v>
      </c>
    </row>
    <row r="79" spans="1:4" x14ac:dyDescent="0.25">
      <c r="A79" t="s">
        <v>55</v>
      </c>
      <c r="B79" s="8">
        <f t="shared" si="13"/>
        <v>-184239.79000001028</v>
      </c>
      <c r="C79" s="8">
        <f t="shared" si="14"/>
        <v>-133456.33000001032</v>
      </c>
      <c r="D79" s="8">
        <f t="shared" si="15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9" t="e">
        <f>INDEX(B1:B52,MATCH($A$83,$A$1:$A$52,0))</f>
        <v>#N/A</v>
      </c>
      <c r="C84" s="9" t="e">
        <f>INDEX(C1:C52,MATCH($A$83,$A$1:$A$52,0))</f>
        <v>#N/A</v>
      </c>
    </row>
    <row r="85" spans="1:7" x14ac:dyDescent="0.25">
      <c r="A85" t="s">
        <v>74</v>
      </c>
      <c r="B85" s="9" t="e">
        <f>INDEX(G1:G52,MATCH($A$83,$A$1:$A$52,0))</f>
        <v>#N/A</v>
      </c>
      <c r="C85" s="9" t="e">
        <f>INDEX(H1:H53,MATCH($A$83,$A$1:$A$52,0))</f>
        <v>#N/A</v>
      </c>
    </row>
    <row r="86" spans="1:7" x14ac:dyDescent="0.25">
      <c r="A86" t="s">
        <v>75</v>
      </c>
      <c r="B86" s="9" t="e">
        <f>INDEX(L1:L52,MATCH($A$83,$A$1:$A$52,0))</f>
        <v>#N/A</v>
      </c>
      <c r="C86" s="9" t="e">
        <f>INDEX(I2:I54,MATCH($A$83,$A$1:$A$52,0))</f>
        <v>#N/A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Griffin Ziegler</cp:lastModifiedBy>
  <cp:revision/>
  <dcterms:created xsi:type="dcterms:W3CDTF">2020-02-26T17:00:38Z</dcterms:created>
  <dcterms:modified xsi:type="dcterms:W3CDTF">2024-05-22T02:28:35Z</dcterms:modified>
  <cp:category/>
  <cp:contentStatus/>
</cp:coreProperties>
</file>