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a\Documents\DA12\projects\excel-lookups-da12-Ranae0213\"/>
    </mc:Choice>
  </mc:AlternateContent>
  <xr:revisionPtr revIDLastSave="0" documentId="13_ncr:1_{AB956305-744C-4B16-97C2-D06E3473CCE7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<sst xmlns="http://schemas.openxmlformats.org/spreadsheetml/2006/main" count="149" uniqueCount="90">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</sst>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8" workbookViewId="0">
      <selection activeCell="B82" sqref="B82"/>
    </sheetView>
  </sheetViews>
  <sheetFormatPr defaultRowHeight="14.4" x14ac:dyDescent="0.55000000000000004"/>
  <cols>
    <col min="1" max="1" width="32.26171875" bestFit="1" customWidth="1"/>
    <col min="2" max="4" width="26.26171875" bestFit="1" customWidth="1"/>
    <col min="5" max="5" width="15.83984375" customWidth="1"/>
    <col min="6" max="6" width="21" bestFit="1" customWidth="1"/>
    <col min="7" max="7" width="15.578125" customWidth="1"/>
    <col min="8" max="8" width="26.26171875" bestFit="1" customWidth="1"/>
    <col min="9" max="12" width="15.83984375" customWidth="1"/>
    <col min="13" max="13" width="15.41796875" customWidth="1"/>
    <col min="14" max="15" width="17.83984375" customWidth="1"/>
    <col min="16" max="17" width="13.26171875" bestFit="1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55000000000000004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IFERROR(D2/B2, " " )</f>
        <v>4.3170750765267295E-2</v>
      </c>
      <c r="F2">
        <f>IFERROR(_xlfn.RANK.EQ(E2,E2:E52,0)," ")</f>
        <v>14</v>
      </c>
      <c r="G2">
        <v>382685200</v>
      </c>
      <c r="H2">
        <v>346340810.81999999</v>
      </c>
      <c r="I2">
        <f>G2-H2</f>
        <v>36344389.180000007</v>
      </c>
      <c r="J2" s="5">
        <f>IFERROR(I2/G2," ")</f>
        <v>9.4972027086493035E-2</v>
      </c>
      <c r="K2">
        <f>IFERROR(_xlfn.RANK.EQ(J2,J2:J52,0), " ")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IFERROR(N2/L2," ")</f>
        <v>5.6484362894991494E-2</v>
      </c>
      <c r="P2">
        <f>IFERROR(_xlfn.RANK.EQ(O2,O2:O52,0)," ")</f>
        <v>14</v>
      </c>
    </row>
    <row r="3" spans="1:16" x14ac:dyDescent="0.55000000000000004">
      <c r="A3" t="s">
        <v>17</v>
      </c>
      <c r="B3">
        <v>328800</v>
      </c>
      <c r="C3">
        <v>321214.59000000003</v>
      </c>
      <c r="D3">
        <f t="shared" ref="D3:D52" si="0">B3-C3</f>
        <v>7585.4099999999744</v>
      </c>
      <c r="E3" s="5">
        <f t="shared" ref="E3:E52" si="1">IFERROR(D3/B3, " " )</f>
        <v>2.3069981751824741E-2</v>
      </c>
      <c r="F3">
        <f t="shared" ref="F3:F52" si="2">IFERROR(_xlfn.RANK.EQ(E3,E3:E53,0)," ")</f>
        <v>21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IFERROR(I3/G3," ")</f>
        <v>6.6804928315415249E-2</v>
      </c>
      <c r="K3">
        <f t="shared" ref="K3:K52" si="5">IFERROR(_xlfn.RANK.EQ(J3,J3:J53,0), " ")</f>
        <v>13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IFERROR(N3/L3," ")</f>
        <v>1.3540749922529313E-3</v>
      </c>
      <c r="P3">
        <f t="shared" ref="P3:P52" si="8">IFERROR(_xlfn.RANK.EQ(O3,O3:O53,0)," ")</f>
        <v>36</v>
      </c>
    </row>
    <row r="4" spans="1:16" x14ac:dyDescent="0.55000000000000004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40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34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24</v>
      </c>
    </row>
    <row r="5" spans="1:16" x14ac:dyDescent="0.55000000000000004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21</v>
      </c>
    </row>
    <row r="6" spans="1:16" x14ac:dyDescent="0.55000000000000004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10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40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35</v>
      </c>
    </row>
    <row r="7" spans="1:16" x14ac:dyDescent="0.55000000000000004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7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55000000000000004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55000000000000004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11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5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7</v>
      </c>
    </row>
    <row r="10" spans="1:16" x14ac:dyDescent="0.55000000000000004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3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11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23</v>
      </c>
    </row>
    <row r="11" spans="1:16" x14ac:dyDescent="0.55000000000000004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 xml:space="preserve"> </v>
      </c>
      <c r="F11" t="str">
        <f t="shared" si="2"/>
        <v xml:space="preserve"> </v>
      </c>
      <c r="G11">
        <v>0</v>
      </c>
      <c r="H11">
        <v>0</v>
      </c>
      <c r="I11">
        <f t="shared" si="3"/>
        <v>0</v>
      </c>
      <c r="J11" s="5" t="str">
        <f t="shared" si="4"/>
        <v xml:space="preserve"> </v>
      </c>
      <c r="K11" t="str">
        <f t="shared" si="5"/>
        <v xml:space="preserve"> 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55000000000000004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8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4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6</v>
      </c>
    </row>
    <row r="13" spans="1:16" x14ac:dyDescent="0.55000000000000004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24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10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19</v>
      </c>
    </row>
    <row r="14" spans="1:16" x14ac:dyDescent="0.55000000000000004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21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30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13</v>
      </c>
    </row>
    <row r="15" spans="1:16" x14ac:dyDescent="0.55000000000000004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36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15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18</v>
      </c>
    </row>
    <row r="16" spans="1:16" x14ac:dyDescent="0.55000000000000004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26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33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29</v>
      </c>
    </row>
    <row r="17" spans="1:16" x14ac:dyDescent="0.55000000000000004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13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15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6</v>
      </c>
    </row>
    <row r="18" spans="1:16" x14ac:dyDescent="0.55000000000000004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7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8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1</v>
      </c>
    </row>
    <row r="19" spans="1:16" x14ac:dyDescent="0.55000000000000004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7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6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5</v>
      </c>
    </row>
    <row r="20" spans="1:16" x14ac:dyDescent="0.55000000000000004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30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30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28</v>
      </c>
    </row>
    <row r="21" spans="1:16" x14ac:dyDescent="0.55000000000000004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5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5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11</v>
      </c>
    </row>
    <row r="22" spans="1:16" x14ac:dyDescent="0.55000000000000004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18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23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24</v>
      </c>
    </row>
    <row r="23" spans="1:16" x14ac:dyDescent="0.55000000000000004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7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12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13</v>
      </c>
    </row>
    <row r="24" spans="1:16" x14ac:dyDescent="0.55000000000000004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16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13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22</v>
      </c>
    </row>
    <row r="25" spans="1:16" x14ac:dyDescent="0.55000000000000004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19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20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18</v>
      </c>
    </row>
    <row r="26" spans="1:16" x14ac:dyDescent="0.55000000000000004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2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5</v>
      </c>
    </row>
    <row r="27" spans="1:16" x14ac:dyDescent="0.55000000000000004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 xml:space="preserve"> </v>
      </c>
      <c r="F27" t="str">
        <f t="shared" si="2"/>
        <v xml:space="preserve"> </v>
      </c>
      <c r="G27">
        <v>0</v>
      </c>
      <c r="H27">
        <v>0</v>
      </c>
      <c r="I27">
        <f t="shared" si="3"/>
        <v>0</v>
      </c>
      <c r="J27" s="5" t="str">
        <f t="shared" si="4"/>
        <v xml:space="preserve"> </v>
      </c>
      <c r="K27" t="str">
        <f t="shared" si="5"/>
        <v xml:space="preserve"> </v>
      </c>
      <c r="L27">
        <v>0</v>
      </c>
      <c r="M27">
        <v>0</v>
      </c>
      <c r="N27">
        <f t="shared" si="6"/>
        <v>0</v>
      </c>
      <c r="O27" s="5" t="str">
        <f t="shared" si="7"/>
        <v xml:space="preserve"> </v>
      </c>
      <c r="P27" t="str">
        <f t="shared" si="8"/>
        <v xml:space="preserve"> </v>
      </c>
    </row>
    <row r="28" spans="1:16" x14ac:dyDescent="0.55000000000000004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1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3</v>
      </c>
    </row>
    <row r="29" spans="1:16" x14ac:dyDescent="0.55000000000000004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12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10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19</v>
      </c>
    </row>
    <row r="30" spans="1:16" x14ac:dyDescent="0.55000000000000004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17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19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16</v>
      </c>
    </row>
    <row r="31" spans="1:16" x14ac:dyDescent="0.55000000000000004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12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13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8</v>
      </c>
    </row>
    <row r="32" spans="1:16" x14ac:dyDescent="0.55000000000000004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14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15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8</v>
      </c>
    </row>
    <row r="33" spans="1:16" x14ac:dyDescent="0.55000000000000004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15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17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13</v>
      </c>
    </row>
    <row r="34" spans="1:16" x14ac:dyDescent="0.55000000000000004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10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7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8</v>
      </c>
    </row>
    <row r="35" spans="1:16" x14ac:dyDescent="0.55000000000000004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 xml:space="preserve"> </v>
      </c>
      <c r="F35" t="str">
        <f t="shared" si="2"/>
        <v xml:space="preserve"> </v>
      </c>
      <c r="G35">
        <v>0</v>
      </c>
      <c r="H35">
        <v>0</v>
      </c>
      <c r="I35">
        <f t="shared" si="3"/>
        <v>0</v>
      </c>
      <c r="J35" s="5" t="str">
        <f t="shared" si="4"/>
        <v xml:space="preserve"> </v>
      </c>
      <c r="K35" t="str">
        <f t="shared" si="5"/>
        <v xml:space="preserve"> </v>
      </c>
      <c r="L35">
        <v>0</v>
      </c>
      <c r="M35">
        <v>0</v>
      </c>
      <c r="N35">
        <f t="shared" si="6"/>
        <v>0</v>
      </c>
      <c r="O35" s="5" t="str">
        <f t="shared" si="7"/>
        <v xml:space="preserve"> </v>
      </c>
      <c r="P35" t="str">
        <f t="shared" si="8"/>
        <v xml:space="preserve"> </v>
      </c>
    </row>
    <row r="36" spans="1:16" x14ac:dyDescent="0.55000000000000004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3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1</v>
      </c>
    </row>
    <row r="37" spans="1:16" x14ac:dyDescent="0.55000000000000004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4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5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2</v>
      </c>
    </row>
    <row r="38" spans="1:16" x14ac:dyDescent="0.55000000000000004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7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4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11</v>
      </c>
    </row>
    <row r="39" spans="1:16" x14ac:dyDescent="0.55000000000000004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2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1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4</v>
      </c>
    </row>
    <row r="40" spans="1:16" x14ac:dyDescent="0.55000000000000004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4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3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6</v>
      </c>
    </row>
    <row r="41" spans="1:16" x14ac:dyDescent="0.55000000000000004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2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8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5</v>
      </c>
    </row>
    <row r="42" spans="1:16" x14ac:dyDescent="0.55000000000000004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9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8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9</v>
      </c>
    </row>
    <row r="43" spans="1:16" x14ac:dyDescent="0.55000000000000004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3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4</v>
      </c>
    </row>
    <row r="44" spans="1:16" x14ac:dyDescent="0.55000000000000004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6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7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7</v>
      </c>
    </row>
    <row r="45" spans="1:16" x14ac:dyDescent="0.55000000000000004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4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4</v>
      </c>
    </row>
    <row r="46" spans="1:16" x14ac:dyDescent="0.55000000000000004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5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5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3</v>
      </c>
    </row>
    <row r="47" spans="1:16" x14ac:dyDescent="0.55000000000000004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4</v>
      </c>
    </row>
    <row r="48" spans="1:16" x14ac:dyDescent="0.55000000000000004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3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2</v>
      </c>
    </row>
    <row r="49" spans="1:16" x14ac:dyDescent="0.55000000000000004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2</v>
      </c>
      <c r="L49">
        <v>0</v>
      </c>
      <c r="M49">
        <v>0</v>
      </c>
      <c r="N49">
        <f t="shared" si="6"/>
        <v>0</v>
      </c>
      <c r="O49" s="5" t="str">
        <f t="shared" si="7"/>
        <v xml:space="preserve"> </v>
      </c>
      <c r="P49" t="str">
        <f t="shared" si="8"/>
        <v xml:space="preserve"> </v>
      </c>
    </row>
    <row r="50" spans="1:16" x14ac:dyDescent="0.55000000000000004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3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3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3</v>
      </c>
    </row>
    <row r="51" spans="1:16" x14ac:dyDescent="0.55000000000000004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2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2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2</v>
      </c>
    </row>
    <row r="52" spans="1:16" x14ac:dyDescent="0.55000000000000004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1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1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1</v>
      </c>
    </row>
    <row r="54" spans="1:16" x14ac:dyDescent="0.55000000000000004">
      <c r="A54" s="2" t="s">
        <v>67</v>
      </c>
    </row>
    <row r="55" spans="1:16" x14ac:dyDescent="0.55000000000000004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55000000000000004">
      <c r="A56" t="s">
        <v>24</v>
      </c>
      <c r="B56">
        <f>VLOOKUP(A56,A1:P52,4,TRUE)</f>
        <v>36209.630000000005</v>
      </c>
      <c r="C56">
        <f>VLOOKUP(A56,A1:P52,9,TRUE)</f>
        <v>27292.159999999974</v>
      </c>
      <c r="D56">
        <f>VLOOKUP(A56,A1:P52,14,TRUE)</f>
        <v>9181.0800000000163</v>
      </c>
    </row>
    <row r="57" spans="1:16" x14ac:dyDescent="0.55000000000000004">
      <c r="A57" t="s">
        <v>25</v>
      </c>
      <c r="B57">
        <f t="shared" ref="B57:B61" si="9">VLOOKUP(A57,A2:P53,4,TRUE)</f>
        <v>0</v>
      </c>
      <c r="C57">
        <f t="shared" ref="C57:C61" si="10">VLOOKUP(A57,A2:P53,9,TRUE)</f>
        <v>0</v>
      </c>
      <c r="D57">
        <f t="shared" ref="D57:D61" si="11">VLOOKUP(A57,A2:P53,14,TRUE)</f>
        <v>311228.08999999997</v>
      </c>
    </row>
    <row r="58" spans="1:16" x14ac:dyDescent="0.55000000000000004">
      <c r="A58" t="s">
        <v>32</v>
      </c>
      <c r="B58">
        <f t="shared" si="9"/>
        <v>149396.10000000987</v>
      </c>
      <c r="C58">
        <f t="shared" si="10"/>
        <v>189254.06000000006</v>
      </c>
      <c r="D58">
        <f t="shared" si="11"/>
        <v>374962.91000000015</v>
      </c>
    </row>
    <row r="59" spans="1:16" x14ac:dyDescent="0.55000000000000004">
      <c r="A59" t="s">
        <v>38</v>
      </c>
      <c r="B59">
        <f t="shared" si="9"/>
        <v>12230.810000000056</v>
      </c>
      <c r="C59">
        <f t="shared" si="10"/>
        <v>45485.580000000075</v>
      </c>
      <c r="D59">
        <f t="shared" si="11"/>
        <v>72.879999999888241</v>
      </c>
    </row>
    <row r="60" spans="1:16" x14ac:dyDescent="0.55000000000000004">
      <c r="A60" t="s">
        <v>39</v>
      </c>
      <c r="B60">
        <f t="shared" si="9"/>
        <v>4950.4699999999721</v>
      </c>
      <c r="C60">
        <f t="shared" si="10"/>
        <v>8005.7900000010268</v>
      </c>
      <c r="D60">
        <f t="shared" si="11"/>
        <v>1724.9000000000233</v>
      </c>
    </row>
    <row r="61" spans="1:16" x14ac:dyDescent="0.55000000000000004">
      <c r="A61" t="s">
        <v>55</v>
      </c>
      <c r="B61">
        <f t="shared" si="9"/>
        <v>184239.79000001028</v>
      </c>
      <c r="C61">
        <f t="shared" si="10"/>
        <v>133456.33000001032</v>
      </c>
      <c r="D61">
        <f t="shared" si="11"/>
        <v>82077.349999999627</v>
      </c>
    </row>
    <row r="63" spans="1:16" x14ac:dyDescent="0.55000000000000004">
      <c r="A63" s="7" t="s">
        <v>68</v>
      </c>
    </row>
    <row r="64" spans="1:16" x14ac:dyDescent="0.55000000000000004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55000000000000004">
      <c r="A65" t="s">
        <v>24</v>
      </c>
      <c r="B65">
        <f>_xlfn.XLOOKUP(A65,A1:A52,D1:D52)</f>
        <v>36209.630000000005</v>
      </c>
      <c r="C65">
        <f>_xlfn.XLOOKUP(A65,A1:A52,I1:I52)</f>
        <v>27292.159999999974</v>
      </c>
      <c r="D65">
        <f>_xlfn.XLOOKUP(A65,A2:A52,N2:N52)</f>
        <v>9181.0800000000163</v>
      </c>
    </row>
    <row r="66" spans="1:4" x14ac:dyDescent="0.55000000000000004">
      <c r="A66" t="s">
        <v>25</v>
      </c>
      <c r="B66">
        <f t="shared" ref="B66:B70" si="12">_xlfn.XLOOKUP(A66,A2:A53,D2:D53)</f>
        <v>0</v>
      </c>
      <c r="C66">
        <f t="shared" ref="C66:C70" si="13">_xlfn.XLOOKUP(A66,A2:A53,I2:I53)</f>
        <v>0</v>
      </c>
      <c r="D66">
        <f t="shared" ref="D66:D70" si="14">_xlfn.XLOOKUP(A66,A3:A53,N3:N53)</f>
        <v>311228.08999999997</v>
      </c>
    </row>
    <row r="67" spans="1:4" x14ac:dyDescent="0.55000000000000004">
      <c r="A67" t="s">
        <v>32</v>
      </c>
      <c r="B67">
        <f t="shared" si="12"/>
        <v>149396.10000000987</v>
      </c>
      <c r="C67">
        <f t="shared" si="13"/>
        <v>189254.06000000006</v>
      </c>
      <c r="D67">
        <f t="shared" si="14"/>
        <v>374962.91000000015</v>
      </c>
    </row>
    <row r="68" spans="1:4" x14ac:dyDescent="0.55000000000000004">
      <c r="A68" t="s">
        <v>38</v>
      </c>
      <c r="B68">
        <f t="shared" si="12"/>
        <v>12230.810000000056</v>
      </c>
      <c r="C68">
        <f t="shared" si="13"/>
        <v>45485.580000000075</v>
      </c>
      <c r="D68">
        <f t="shared" si="14"/>
        <v>72.879999999888241</v>
      </c>
    </row>
    <row r="69" spans="1:4" x14ac:dyDescent="0.55000000000000004">
      <c r="A69" t="s">
        <v>39</v>
      </c>
      <c r="B69">
        <f t="shared" si="12"/>
        <v>4950.4699999999721</v>
      </c>
      <c r="C69">
        <f t="shared" si="13"/>
        <v>8005.7900000010268</v>
      </c>
      <c r="D69">
        <f t="shared" si="14"/>
        <v>1724.9000000000233</v>
      </c>
    </row>
    <row r="70" spans="1:4" x14ac:dyDescent="0.55000000000000004">
      <c r="A70" t="s">
        <v>55</v>
      </c>
      <c r="B70">
        <f t="shared" si="12"/>
        <v>184239.79000001028</v>
      </c>
      <c r="C70">
        <f t="shared" si="13"/>
        <v>133456.33000001032</v>
      </c>
      <c r="D70">
        <f t="shared" si="14"/>
        <v>82077.349999999627</v>
      </c>
    </row>
    <row r="72" spans="1:4" x14ac:dyDescent="0.55000000000000004">
      <c r="A72" s="7" t="s">
        <v>69</v>
      </c>
    </row>
    <row r="73" spans="1:4" x14ac:dyDescent="0.55000000000000004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55000000000000004">
      <c r="A74" t="s">
        <v>24</v>
      </c>
    </row>
    <row r="75" spans="1:4" x14ac:dyDescent="0.55000000000000004">
      <c r="A75" t="s">
        <v>25</v>
      </c>
    </row>
    <row r="76" spans="1:4" x14ac:dyDescent="0.55000000000000004">
      <c r="A76" t="s">
        <v>32</v>
      </c>
    </row>
    <row r="77" spans="1:4" x14ac:dyDescent="0.55000000000000004">
      <c r="A77" t="s">
        <v>38</v>
      </c>
    </row>
    <row r="78" spans="1:4" x14ac:dyDescent="0.55000000000000004">
      <c r="A78" t="s">
        <v>39</v>
      </c>
    </row>
    <row r="79" spans="1:4" x14ac:dyDescent="0.55000000000000004">
      <c r="A79" t="s">
        <v>55</v>
      </c>
    </row>
    <row r="81" spans="1:7" x14ac:dyDescent="0.55000000000000004">
      <c r="A81" s="7" t="s">
        <v>70</v>
      </c>
    </row>
    <row r="82" spans="1:7" x14ac:dyDescent="0.55000000000000004">
      <c r="A82" t="s">
        <v>0</v>
      </c>
    </row>
    <row r="83" spans="1:7" x14ac:dyDescent="0.55000000000000004">
      <c r="B83" s="1" t="s">
        <v>71</v>
      </c>
      <c r="C83" s="1" t="s">
        <v>72</v>
      </c>
    </row>
    <row r="84" spans="1:7" x14ac:dyDescent="0.55000000000000004">
      <c r="A84" t="s">
        <v>73</v>
      </c>
      <c r="B84" s="6"/>
      <c r="C84" s="6"/>
    </row>
    <row r="85" spans="1:7" x14ac:dyDescent="0.55000000000000004">
      <c r="A85" t="s">
        <v>74</v>
      </c>
      <c r="B85" s="6"/>
      <c r="C85" s="6"/>
    </row>
    <row r="86" spans="1:7" x14ac:dyDescent="0.55000000000000004">
      <c r="A86" t="s">
        <v>75</v>
      </c>
      <c r="B86" s="6"/>
      <c r="C86" s="6"/>
    </row>
    <row r="88" spans="1:7" x14ac:dyDescent="0.55000000000000004">
      <c r="A88" s="7" t="s">
        <v>76</v>
      </c>
    </row>
    <row r="89" spans="1:7" x14ac:dyDescent="0.55000000000000004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55000000000000004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55000000000000004">
      <c r="A91" t="s">
        <v>73</v>
      </c>
      <c r="C91" s="5"/>
      <c r="E91" s="5"/>
      <c r="G91" s="5"/>
    </row>
    <row r="92" spans="1:7" x14ac:dyDescent="0.55000000000000004">
      <c r="A92" t="s">
        <v>74</v>
      </c>
      <c r="C92" s="5"/>
      <c r="E92" s="5"/>
      <c r="G92" s="5"/>
    </row>
    <row r="93" spans="1:7" x14ac:dyDescent="0.55000000000000004">
      <c r="A93" t="s">
        <v>75</v>
      </c>
      <c r="C93" s="5"/>
      <c r="E93" s="5"/>
      <c r="G93" s="5"/>
    </row>
    <row r="95" spans="1:7" x14ac:dyDescent="0.55000000000000004">
      <c r="A95" s="7" t="s">
        <v>79</v>
      </c>
    </row>
    <row r="96" spans="1:7" x14ac:dyDescent="0.55000000000000004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55000000000000004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55000000000000004">
      <c r="A98" t="s">
        <v>73</v>
      </c>
      <c r="C98" s="4"/>
      <c r="E98" s="4"/>
      <c r="G98" s="4"/>
      <c r="I98" s="4"/>
    </row>
    <row r="99" spans="1:9" x14ac:dyDescent="0.55000000000000004">
      <c r="A99" t="s">
        <v>74</v>
      </c>
      <c r="C99" s="4"/>
      <c r="E99" s="4"/>
      <c r="G99" s="4"/>
      <c r="I99" s="4"/>
    </row>
    <row r="100" spans="1:9" x14ac:dyDescent="0.55000000000000004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55000000000000004"/>
  <cols>
    <col min="1" max="1" width="12.83984375" bestFit="1" customWidth="1"/>
    <col min="2" max="2" width="52.68359375" bestFit="1" customWidth="1"/>
  </cols>
  <sheetData>
    <row r="1" spans="1:2" x14ac:dyDescent="0.55000000000000004">
      <c r="A1" s="2" t="s">
        <v>0</v>
      </c>
      <c r="B1" s="3" t="s">
        <v>80</v>
      </c>
    </row>
    <row r="2" spans="1:2" x14ac:dyDescent="0.55000000000000004">
      <c r="A2" s="2" t="s">
        <v>1</v>
      </c>
      <c r="B2" s="3" t="s">
        <v>81</v>
      </c>
    </row>
    <row r="3" spans="1:2" x14ac:dyDescent="0.55000000000000004">
      <c r="A3" s="2" t="s">
        <v>2</v>
      </c>
      <c r="B3" s="3" t="s">
        <v>82</v>
      </c>
    </row>
    <row r="4" spans="1:2" x14ac:dyDescent="0.55000000000000004">
      <c r="A4" s="2" t="s">
        <v>3</v>
      </c>
      <c r="B4" s="3" t="s">
        <v>83</v>
      </c>
    </row>
    <row r="5" spans="1:2" x14ac:dyDescent="0.55000000000000004">
      <c r="A5" s="2" t="s">
        <v>6</v>
      </c>
      <c r="B5" s="3" t="s">
        <v>84</v>
      </c>
    </row>
    <row r="6" spans="1:2" x14ac:dyDescent="0.55000000000000004">
      <c r="A6" s="2" t="s">
        <v>7</v>
      </c>
      <c r="B6" s="3" t="s">
        <v>85</v>
      </c>
    </row>
    <row r="7" spans="1:2" x14ac:dyDescent="0.55000000000000004">
      <c r="A7" s="2" t="s">
        <v>8</v>
      </c>
      <c r="B7" s="3" t="s">
        <v>86</v>
      </c>
    </row>
    <row r="8" spans="1:2" x14ac:dyDescent="0.55000000000000004">
      <c r="A8" s="2" t="s">
        <v>11</v>
      </c>
      <c r="B8" s="3" t="s">
        <v>87</v>
      </c>
    </row>
    <row r="9" spans="1:2" x14ac:dyDescent="0.55000000000000004">
      <c r="A9" s="2" t="s">
        <v>12</v>
      </c>
      <c r="B9" s="3" t="s">
        <v>88</v>
      </c>
    </row>
    <row r="10" spans="1:2" x14ac:dyDescent="0.55000000000000004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Tiffany Conway</cp:lastModifiedBy>
  <cp:revision/>
  <dcterms:created xsi:type="dcterms:W3CDTF">2020-02-26T17:00:38Z</dcterms:created>
  <dcterms:modified xsi:type="dcterms:W3CDTF">2024-05-23T23:16:45Z</dcterms:modified>
  <cp:category/>
  <cp:contentStatus/>
</cp:coreProperties>
</file>