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eejohnson/Desktop/DA12/projects/excel-lookups-da12-aimeejohnson/"/>
    </mc:Choice>
  </mc:AlternateContent>
  <xr:revisionPtr revIDLastSave="0" documentId="13_ncr:1_{21069C95-9C42-384C-866F-F32C0FC045D5}" xr6:coauthVersionLast="47" xr6:coauthVersionMax="47" xr10:uidLastSave="{00000000-0000-0000-0000-000000000000}"/>
  <bookViews>
    <workbookView xWindow="8360" yWindow="600" windowWidth="33380" windowHeight="19460" xr2:uid="{00000000-000D-0000-FFFF-FFFF00000000}"/>
  </bookViews>
  <sheets>
    <sheet name="metro_budget" sheetId="1" r:id="rId1"/>
    <sheet name="data_dictionary" sheetId="2" r:id="rId2"/>
    <sheet name="Departmen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C85" i="1"/>
  <c r="C84" i="1"/>
  <c r="B86" i="1"/>
  <c r="B85" i="1"/>
  <c r="B84" i="1"/>
  <c r="D75" i="1"/>
  <c r="D76" i="1"/>
  <c r="D77" i="1"/>
  <c r="D78" i="1"/>
  <c r="D79" i="1"/>
  <c r="D74" i="1"/>
  <c r="C75" i="1"/>
  <c r="C76" i="1"/>
  <c r="C77" i="1"/>
  <c r="C78" i="1"/>
  <c r="C79" i="1"/>
  <c r="B75" i="1"/>
  <c r="B76" i="1"/>
  <c r="B77" i="1"/>
  <c r="B78" i="1"/>
  <c r="B79" i="1"/>
  <c r="B74" i="1"/>
  <c r="C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56" i="1" a="1"/>
  <c r="B56" i="1" s="1"/>
  <c r="C56" i="1" a="1"/>
  <c r="C56" i="1" s="1"/>
  <c r="C57" i="1" a="1"/>
  <c r="C57" i="1"/>
  <c r="C58" i="1" a="1"/>
  <c r="C58" i="1" s="1"/>
  <c r="C59" i="1" a="1"/>
  <c r="C59" i="1" s="1"/>
  <c r="C60" i="1" a="1"/>
  <c r="C60" i="1" s="1"/>
  <c r="C61" i="1" a="1"/>
  <c r="C61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56" i="1" a="1"/>
  <c r="D56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10" i="1" l="1"/>
  <c r="F18" i="1"/>
  <c r="F26" i="1"/>
  <c r="F34" i="1"/>
  <c r="F42" i="1"/>
  <c r="F50" i="1"/>
  <c r="F21" i="1"/>
  <c r="F37" i="1"/>
  <c r="F14" i="1"/>
  <c r="F38" i="1"/>
  <c r="F23" i="1"/>
  <c r="F32" i="1"/>
  <c r="F17" i="1"/>
  <c r="F49" i="1"/>
  <c r="F3" i="1"/>
  <c r="F11" i="1"/>
  <c r="F19" i="1"/>
  <c r="F27" i="1"/>
  <c r="F35" i="1"/>
  <c r="F43" i="1"/>
  <c r="F51" i="1"/>
  <c r="F13" i="1"/>
  <c r="F29" i="1"/>
  <c r="F15" i="1"/>
  <c r="F47" i="1"/>
  <c r="F24" i="1"/>
  <c r="F48" i="1"/>
  <c r="F41" i="1"/>
  <c r="F4" i="1"/>
  <c r="F12" i="1"/>
  <c r="F20" i="1"/>
  <c r="F28" i="1"/>
  <c r="F36" i="1"/>
  <c r="F44" i="1"/>
  <c r="F52" i="1"/>
  <c r="F5" i="1"/>
  <c r="F45" i="1"/>
  <c r="F22" i="1"/>
  <c r="F30" i="1"/>
  <c r="F46" i="1"/>
  <c r="F39" i="1"/>
  <c r="F8" i="1"/>
  <c r="F25" i="1"/>
  <c r="F6" i="1"/>
  <c r="F31" i="1"/>
  <c r="F16" i="1"/>
  <c r="F9" i="1"/>
  <c r="F7" i="1"/>
  <c r="F40" i="1"/>
  <c r="F3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<sst xmlns="http://schemas.openxmlformats.org/spreadsheetml/2006/main" count="201" uniqueCount="90">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</sst>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4" workbookViewId="0">
      <selection activeCell="B82" sqref="B82"/>
    </sheetView>
  </sheetViews>
  <sheetFormatPr baseColWidth="10" defaultColWidth="8.83203125" defaultRowHeight="15" x14ac:dyDescent="0.2"/>
  <cols>
    <col min="1" max="1" width="32.33203125" bestFit="1" customWidth="1"/>
    <col min="2" max="4" width="26.33203125" bestFit="1" customWidth="1"/>
    <col min="5" max="5" width="15.83203125" customWidth="1"/>
    <col min="6" max="6" width="21" bestFit="1" customWidth="1"/>
    <col min="7" max="7" width="15.5" customWidth="1"/>
    <col min="8" max="8" width="26.33203125" bestFit="1" customWidth="1"/>
    <col min="9" max="12" width="15.83203125" customWidth="1"/>
    <col min="13" max="13" width="15.5" customWidth="1"/>
    <col min="14" max="15" width="17.83203125" customWidth="1"/>
    <col min="16" max="17" width="1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s="9" t="s">
        <v>3</v>
      </c>
      <c r="E1" t="s">
        <v>4</v>
      </c>
      <c r="F1" t="s">
        <v>5</v>
      </c>
      <c r="G1" t="s">
        <v>6</v>
      </c>
      <c r="H1" t="s">
        <v>7</v>
      </c>
      <c r="I1" s="10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RANK(E2,E:E,0)</f>
        <v>38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RANK(J2,J:J,0)</f>
        <v>42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RANK(O2,O:O,0)</f>
        <v>38</v>
      </c>
    </row>
    <row r="3" spans="1:16" x14ac:dyDescent="0.2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RANK(E3,E:E,0)</f>
        <v>30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RANK(J3,J:J,0)</f>
        <v>38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RANK(O3,O:O,0)</f>
        <v>15</v>
      </c>
    </row>
    <row r="4" spans="1:16" x14ac:dyDescent="0.2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27</v>
      </c>
    </row>
    <row r="5" spans="1:16" x14ac:dyDescent="0.2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48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30</v>
      </c>
    </row>
    <row r="6" spans="1:16" x14ac:dyDescent="0.2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41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13</v>
      </c>
    </row>
    <row r="7" spans="1:16" x14ac:dyDescent="0.2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50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48</v>
      </c>
    </row>
    <row r="8" spans="1:16" x14ac:dyDescent="0.2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51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50</v>
      </c>
    </row>
    <row r="9" spans="1:16" x14ac:dyDescent="0.2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43</v>
      </c>
    </row>
    <row r="10" spans="1:16" x14ac:dyDescent="0.2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2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2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51</v>
      </c>
    </row>
    <row r="12" spans="1:16" x14ac:dyDescent="0.2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39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42</v>
      </c>
    </row>
    <row r="13" spans="1:16" x14ac:dyDescent="0.2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19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25</v>
      </c>
    </row>
    <row r="14" spans="1:16" x14ac:dyDescent="0.2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22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33</v>
      </c>
    </row>
    <row r="15" spans="1:16" x14ac:dyDescent="0.2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24</v>
      </c>
    </row>
    <row r="16" spans="1:16" x14ac:dyDescent="0.2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15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9</v>
      </c>
    </row>
    <row r="17" spans="1:16" x14ac:dyDescent="0.2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31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41</v>
      </c>
    </row>
    <row r="18" spans="1:16" x14ac:dyDescent="0.2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40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49</v>
      </c>
    </row>
    <row r="19" spans="1:16" x14ac:dyDescent="0.2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40</v>
      </c>
    </row>
    <row r="20" spans="1:16" x14ac:dyDescent="0.2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6</v>
      </c>
    </row>
    <row r="21" spans="1:16" x14ac:dyDescent="0.2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43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31</v>
      </c>
    </row>
    <row r="22" spans="1:16" x14ac:dyDescent="0.2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20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10</v>
      </c>
    </row>
    <row r="23" spans="1:16" x14ac:dyDescent="0.2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34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21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11</v>
      </c>
    </row>
    <row r="25" spans="1:16" x14ac:dyDescent="0.2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14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15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17</v>
      </c>
    </row>
    <row r="26" spans="1:16" x14ac:dyDescent="0.2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47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39</v>
      </c>
    </row>
    <row r="27" spans="1:16" x14ac:dyDescent="0.2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1</v>
      </c>
    </row>
    <row r="28" spans="1:16" x14ac:dyDescent="0.2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49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45</v>
      </c>
    </row>
    <row r="29" spans="1:16" x14ac:dyDescent="0.2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24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8</v>
      </c>
    </row>
    <row r="30" spans="1:16" x14ac:dyDescent="0.2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12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2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23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32</v>
      </c>
    </row>
    <row r="32" spans="1:16" x14ac:dyDescent="0.2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29</v>
      </c>
    </row>
    <row r="33" spans="1:16" x14ac:dyDescent="0.2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18</v>
      </c>
    </row>
    <row r="34" spans="1:16" x14ac:dyDescent="0.2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28</v>
      </c>
    </row>
    <row r="35" spans="1:16" x14ac:dyDescent="0.2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2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</v>
      </c>
    </row>
    <row r="36" spans="1:16" x14ac:dyDescent="0.2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42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47</v>
      </c>
    </row>
    <row r="37" spans="1:16" x14ac:dyDescent="0.2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33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44</v>
      </c>
    </row>
    <row r="38" spans="1:16" x14ac:dyDescent="0.2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12</v>
      </c>
    </row>
    <row r="39" spans="1:16" x14ac:dyDescent="0.2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44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35</v>
      </c>
    </row>
    <row r="40" spans="1:16" x14ac:dyDescent="0.2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29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21</v>
      </c>
    </row>
    <row r="41" spans="1:16" x14ac:dyDescent="0.2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35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22</v>
      </c>
    </row>
    <row r="42" spans="1:16" x14ac:dyDescent="0.2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8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5</v>
      </c>
    </row>
    <row r="43" spans="1:16" x14ac:dyDescent="0.2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28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34</v>
      </c>
    </row>
    <row r="44" spans="1:16" x14ac:dyDescent="0.2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13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2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18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20</v>
      </c>
    </row>
    <row r="46" spans="1:16" x14ac:dyDescent="0.2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9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36</v>
      </c>
    </row>
    <row r="47" spans="1:16" x14ac:dyDescent="0.2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7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14</v>
      </c>
    </row>
    <row r="48" spans="1:16" x14ac:dyDescent="0.2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32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37</v>
      </c>
    </row>
    <row r="49" spans="1:16" x14ac:dyDescent="0.2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25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1</v>
      </c>
    </row>
    <row r="50" spans="1:16" x14ac:dyDescent="0.2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2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17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19</v>
      </c>
    </row>
    <row r="52" spans="1:16" x14ac:dyDescent="0.2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45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46</v>
      </c>
    </row>
    <row r="54" spans="1:16" x14ac:dyDescent="0.2">
      <c r="A54" s="2" t="s">
        <v>67</v>
      </c>
    </row>
    <row r="55" spans="1:16" x14ac:dyDescent="0.2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">
      <c r="A56" t="s">
        <v>24</v>
      </c>
      <c r="B56" cm="1">
        <f t="array" ref="B56">VLOOKUP(A56,A1:K52,COLUMN(D:D),FALSE)</f>
        <v>-36209.630000000005</v>
      </c>
      <c r="C56" cm="1">
        <f t="array" ref="C56">VLOOKUP(A56,A1:K52,COLUMN(I:I),FALSE)</f>
        <v>-27292.159999999974</v>
      </c>
      <c r="D56" cm="1">
        <f t="array" ref="D56">VLOOKUP(A56,$A$1:$P$52,COLUMN(N:N),FALSE)</f>
        <v>-9181.0800000000163</v>
      </c>
    </row>
    <row r="57" spans="1:16" x14ac:dyDescent="0.2">
      <c r="A57" t="s">
        <v>25</v>
      </c>
      <c r="B57" cm="1">
        <f t="array" ref="B57">VLOOKUP(A57,A2:K53,COLUMN(D:D),FALSE)</f>
        <v>0</v>
      </c>
      <c r="C57" cm="1">
        <f t="array" ref="C57">VLOOKUP(A57,A2:K53,COLUMN(I:I),FALSE)</f>
        <v>0</v>
      </c>
      <c r="D57" cm="1">
        <f t="array" ref="D57">VLOOKUP(A57,$A$1:$P$52,COLUMN(N:N),FALSE)</f>
        <v>-311228.08999999997</v>
      </c>
    </row>
    <row r="58" spans="1:16" x14ac:dyDescent="0.2">
      <c r="A58" t="s">
        <v>32</v>
      </c>
      <c r="B58" cm="1">
        <f t="array" ref="B58">VLOOKUP(A58,A3:K54,COLUMN(D:D),FALSE)</f>
        <v>-149396.10000000987</v>
      </c>
      <c r="C58" cm="1">
        <f t="array" ref="C58">VLOOKUP(A58,A3:K54,COLUMN(I:I),FALSE)</f>
        <v>-189254.06000000006</v>
      </c>
      <c r="D58" cm="1">
        <f t="array" ref="D58">VLOOKUP(A58,$A$1:$P$52,COLUMN(N:N),FALSE)</f>
        <v>-374962.91000000015</v>
      </c>
    </row>
    <row r="59" spans="1:16" x14ac:dyDescent="0.2">
      <c r="A59" t="s">
        <v>38</v>
      </c>
      <c r="B59" cm="1">
        <f t="array" ref="B59">VLOOKUP(A59,A4:K55,COLUMN(D:D),FALSE)</f>
        <v>-12230.810000000056</v>
      </c>
      <c r="C59" cm="1">
        <f t="array" ref="C59">VLOOKUP(A59,A4:K55,COLUMN(I:I),FALSE)</f>
        <v>-45485.580000000075</v>
      </c>
      <c r="D59" cm="1">
        <f t="array" ref="D59">VLOOKUP(A59,$A$1:$P$52,COLUMN(N:N),FALSE)</f>
        <v>-72.879999999888241</v>
      </c>
    </row>
    <row r="60" spans="1:16" x14ac:dyDescent="0.2">
      <c r="A60" t="s">
        <v>39</v>
      </c>
      <c r="B60" cm="1">
        <f t="array" ref="B60">VLOOKUP(A60,A5:K56,COLUMN(D:D),FALSE)</f>
        <v>-4950.4699999999721</v>
      </c>
      <c r="C60" cm="1">
        <f t="array" ref="C60">VLOOKUP(A60,A5:K56,COLUMN(I:I),FALSE)</f>
        <v>-8005.7900000010268</v>
      </c>
      <c r="D60" cm="1">
        <f t="array" ref="D60">VLOOKUP(A60,$A$1:$P$52,COLUMN(N:N),FALSE)</f>
        <v>-1724.9000000000233</v>
      </c>
    </row>
    <row r="61" spans="1:16" x14ac:dyDescent="0.2">
      <c r="A61" t="s">
        <v>55</v>
      </c>
      <c r="B61" cm="1">
        <f t="array" ref="B61">VLOOKUP(A61,A6:K57,COLUMN(D:D),FALSE)</f>
        <v>-184239.79000001028</v>
      </c>
      <c r="C61" cm="1">
        <f t="array" ref="C61">VLOOKUP(A61,A6:K57,COLUMN(I:I),FALSE)</f>
        <v>-133456.33000001032</v>
      </c>
      <c r="D61" cm="1">
        <f t="array" ref="D61">VLOOKUP(A61,$A$1:$P$52,COLUMN(N:N),FALSE)</f>
        <v>-82077.349999999627</v>
      </c>
    </row>
    <row r="63" spans="1:16" x14ac:dyDescent="0.2">
      <c r="A63" s="7" t="s">
        <v>68</v>
      </c>
    </row>
    <row r="64" spans="1:16" x14ac:dyDescent="0.2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</row>
    <row r="66" spans="1:4" x14ac:dyDescent="0.2">
      <c r="A66" t="s">
        <v>25</v>
      </c>
      <c r="B66">
        <f t="shared" ref="B66:B70" si="9">_xlfn.XLOOKUP(A66,$A$2:$A$52,$D$2:$D$52)</f>
        <v>0</v>
      </c>
      <c r="C66">
        <f t="shared" ref="C66:C70" si="10">_xlfn.XLOOKUP(A66,$A$2:$A$52,$I$2:$I$52)</f>
        <v>0</v>
      </c>
      <c r="D66">
        <f t="shared" ref="D66:D70" si="11">_xlfn.XLOOKUP(A66,$A$2:$A$52,$N$2:$N$52)</f>
        <v>-311228.08999999997</v>
      </c>
    </row>
    <row r="67" spans="1:4" x14ac:dyDescent="0.2">
      <c r="A67" t="s">
        <v>32</v>
      </c>
      <c r="B67">
        <f t="shared" si="9"/>
        <v>-149396.10000000987</v>
      </c>
      <c r="C67">
        <f t="shared" si="10"/>
        <v>-189254.06000000006</v>
      </c>
      <c r="D67">
        <f t="shared" si="11"/>
        <v>-374962.91000000015</v>
      </c>
    </row>
    <row r="68" spans="1:4" x14ac:dyDescent="0.2">
      <c r="A68" t="s">
        <v>38</v>
      </c>
      <c r="B68">
        <f t="shared" si="9"/>
        <v>-12230.810000000056</v>
      </c>
      <c r="C68">
        <f t="shared" si="10"/>
        <v>-45485.580000000075</v>
      </c>
      <c r="D68">
        <f t="shared" si="11"/>
        <v>-72.879999999888241</v>
      </c>
    </row>
    <row r="69" spans="1:4" x14ac:dyDescent="0.2">
      <c r="A69" t="s">
        <v>39</v>
      </c>
      <c r="B69">
        <f t="shared" si="9"/>
        <v>-4950.4699999999721</v>
      </c>
      <c r="C69">
        <f t="shared" si="10"/>
        <v>-8005.7900000010268</v>
      </c>
      <c r="D69">
        <f t="shared" si="11"/>
        <v>-1724.9000000000233</v>
      </c>
    </row>
    <row r="70" spans="1:4" x14ac:dyDescent="0.2">
      <c r="A70" t="s">
        <v>55</v>
      </c>
      <c r="B70">
        <f t="shared" si="9"/>
        <v>-184239.79000001028</v>
      </c>
      <c r="C70">
        <f t="shared" si="10"/>
        <v>-133456.33000001032</v>
      </c>
      <c r="D70">
        <f t="shared" si="11"/>
        <v>-82077.349999999627</v>
      </c>
    </row>
    <row r="72" spans="1:4" x14ac:dyDescent="0.2">
      <c r="A72" s="7" t="s">
        <v>69</v>
      </c>
    </row>
    <row r="73" spans="1:4" x14ac:dyDescent="0.2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">
      <c r="A74" t="s">
        <v>24</v>
      </c>
      <c r="B74">
        <f>INDEX($D$2:$D$52,MATCH(A74,$A$2:$A$52,0))</f>
        <v>-36209.630000000005</v>
      </c>
      <c r="C74">
        <f>INDEX($I$2:$I$52,MATCH(A74,$A$2:$A$52,0))</f>
        <v>-27292.159999999974</v>
      </c>
      <c r="D74">
        <f>INDEX($N$2:$N$52,MATCH(A74,$A$2:$A$52,0))</f>
        <v>-9181.0800000000163</v>
      </c>
    </row>
    <row r="75" spans="1:4" x14ac:dyDescent="0.2">
      <c r="A75" t="s">
        <v>25</v>
      </c>
      <c r="B75">
        <f t="shared" ref="B75:B79" si="12">INDEX($D$2:$D$52,MATCH(A75,$A$2:$A$52,0))</f>
        <v>0</v>
      </c>
      <c r="C75">
        <f t="shared" ref="C75:C79" si="13">INDEX($I$2:$I$52,MATCH(A75,$A$2:$A$52,0))</f>
        <v>0</v>
      </c>
      <c r="D75">
        <f t="shared" ref="D75:D79" si="14">INDEX($N$2:$N$52,MATCH(A75,$A$2:$A$52,0))</f>
        <v>-311228.08999999997</v>
      </c>
    </row>
    <row r="76" spans="1:4" x14ac:dyDescent="0.2">
      <c r="A76" t="s">
        <v>32</v>
      </c>
      <c r="B76">
        <f t="shared" si="12"/>
        <v>-149396.10000000987</v>
      </c>
      <c r="C76">
        <f t="shared" si="13"/>
        <v>-189254.06000000006</v>
      </c>
      <c r="D76">
        <f t="shared" si="14"/>
        <v>-374962.91000000015</v>
      </c>
    </row>
    <row r="77" spans="1:4" x14ac:dyDescent="0.2">
      <c r="A77" t="s">
        <v>38</v>
      </c>
      <c r="B77">
        <f t="shared" si="12"/>
        <v>-12230.810000000056</v>
      </c>
      <c r="C77">
        <f t="shared" si="13"/>
        <v>-45485.580000000075</v>
      </c>
      <c r="D77">
        <f t="shared" si="14"/>
        <v>-72.879999999888241</v>
      </c>
    </row>
    <row r="78" spans="1:4" x14ac:dyDescent="0.2">
      <c r="A78" t="s">
        <v>39</v>
      </c>
      <c r="B78">
        <f t="shared" si="12"/>
        <v>-4950.4699999999721</v>
      </c>
      <c r="C78">
        <f t="shared" si="13"/>
        <v>-8005.7900000010268</v>
      </c>
      <c r="D78">
        <f t="shared" si="14"/>
        <v>-1724.9000000000233</v>
      </c>
    </row>
    <row r="79" spans="1:4" x14ac:dyDescent="0.2">
      <c r="A79" t="s">
        <v>55</v>
      </c>
      <c r="B79">
        <f t="shared" si="12"/>
        <v>-184239.79000001028</v>
      </c>
      <c r="C79">
        <f t="shared" si="13"/>
        <v>-133456.33000001032</v>
      </c>
      <c r="D79">
        <f t="shared" si="14"/>
        <v>-82077.349999999627</v>
      </c>
    </row>
    <row r="81" spans="1:7" x14ac:dyDescent="0.2">
      <c r="A81" s="7" t="s">
        <v>70</v>
      </c>
    </row>
    <row r="82" spans="1:7" x14ac:dyDescent="0.2">
      <c r="A82" t="s">
        <v>0</v>
      </c>
      <c r="B82" t="s">
        <v>16</v>
      </c>
    </row>
    <row r="83" spans="1:7" x14ac:dyDescent="0.2">
      <c r="B83" s="1" t="s">
        <v>71</v>
      </c>
      <c r="C83" s="1" t="s">
        <v>72</v>
      </c>
    </row>
    <row r="84" spans="1:7" x14ac:dyDescent="0.2">
      <c r="A84" t="s">
        <v>73</v>
      </c>
      <c r="B84" s="6">
        <f>INDEX($B$2:$B$52,MATCH(B82,$A$2:$A$52,0))</f>
        <v>356640100</v>
      </c>
      <c r="C84" s="6">
        <f>INDEX($C$2:$C$52,MATCH(B82,$A$2:$A$52,0))</f>
        <v>341243679.13</v>
      </c>
    </row>
    <row r="85" spans="1:7" x14ac:dyDescent="0.2">
      <c r="A85" t="s">
        <v>74</v>
      </c>
      <c r="B85" s="6">
        <f>INDEX($G$2:$G$52,MATCH(B82,$A$2:$A$52,0))</f>
        <v>382685200</v>
      </c>
      <c r="C85" s="6">
        <f>INDEX($H$2:$H$52,MATCH(B82,$A$2:$A$52,0))</f>
        <v>346340810.81999999</v>
      </c>
    </row>
    <row r="86" spans="1:7" x14ac:dyDescent="0.2">
      <c r="A86" t="s">
        <v>75</v>
      </c>
      <c r="B86" s="6">
        <f>INDEX($L$2:$L$52,MATCH(B82,$A$2:$A$52,0))</f>
        <v>376548600</v>
      </c>
      <c r="C86" s="6">
        <f>INDEX($M$2:$M$52,MATCH(B82,$A$2:$A$524,0))</f>
        <v>355279492.22999901</v>
      </c>
    </row>
    <row r="88" spans="1:7" x14ac:dyDescent="0.2">
      <c r="A88" s="7" t="s">
        <v>76</v>
      </c>
    </row>
    <row r="89" spans="1:7" x14ac:dyDescent="0.2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">
      <c r="A91" t="s">
        <v>73</v>
      </c>
      <c r="C91" s="5"/>
      <c r="E91" s="5"/>
      <c r="G91" s="5"/>
    </row>
    <row r="92" spans="1:7" x14ac:dyDescent="0.2">
      <c r="A92" t="s">
        <v>74</v>
      </c>
      <c r="C92" s="5"/>
      <c r="E92" s="5"/>
      <c r="G92" s="5"/>
    </row>
    <row r="93" spans="1:7" x14ac:dyDescent="0.2">
      <c r="A93" t="s">
        <v>75</v>
      </c>
      <c r="C93" s="5"/>
      <c r="E93" s="5"/>
      <c r="G93" s="5"/>
    </row>
    <row r="95" spans="1:7" x14ac:dyDescent="0.2">
      <c r="A95" s="7" t="s">
        <v>79</v>
      </c>
    </row>
    <row r="96" spans="1:7" x14ac:dyDescent="0.2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">
      <c r="A98" t="s">
        <v>73</v>
      </c>
      <c r="C98" s="4"/>
      <c r="E98" s="4"/>
      <c r="G98" s="4"/>
      <c r="I98" s="4"/>
    </row>
    <row r="99" spans="1:9" x14ac:dyDescent="0.2">
      <c r="A99" t="s">
        <v>74</v>
      </c>
      <c r="C99" s="4"/>
      <c r="E99" s="4"/>
      <c r="G99" s="4"/>
      <c r="I99" s="4"/>
    </row>
    <row r="100" spans="1:9" x14ac:dyDescent="0.2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2.83203125" bestFit="1" customWidth="1"/>
    <col min="2" max="2" width="52.6640625" bestFit="1" customWidth="1"/>
  </cols>
  <sheetData>
    <row r="1" spans="1:2" x14ac:dyDescent="0.2">
      <c r="A1" s="2" t="s">
        <v>0</v>
      </c>
      <c r="B1" s="3" t="s">
        <v>80</v>
      </c>
    </row>
    <row r="2" spans="1:2" x14ac:dyDescent="0.2">
      <c r="A2" s="2" t="s">
        <v>1</v>
      </c>
      <c r="B2" s="3" t="s">
        <v>81</v>
      </c>
    </row>
    <row r="3" spans="1:2" x14ac:dyDescent="0.2">
      <c r="A3" s="2" t="s">
        <v>2</v>
      </c>
      <c r="B3" s="3" t="s">
        <v>82</v>
      </c>
    </row>
    <row r="4" spans="1:2" x14ac:dyDescent="0.2">
      <c r="A4" s="2" t="s">
        <v>3</v>
      </c>
      <c r="B4" s="3" t="s">
        <v>83</v>
      </c>
    </row>
    <row r="5" spans="1:2" x14ac:dyDescent="0.2">
      <c r="A5" s="2" t="s">
        <v>6</v>
      </c>
      <c r="B5" s="3" t="s">
        <v>84</v>
      </c>
    </row>
    <row r="6" spans="1:2" x14ac:dyDescent="0.2">
      <c r="A6" s="2" t="s">
        <v>7</v>
      </c>
      <c r="B6" s="3" t="s">
        <v>85</v>
      </c>
    </row>
    <row r="7" spans="1:2" x14ac:dyDescent="0.2">
      <c r="A7" s="2" t="s">
        <v>8</v>
      </c>
      <c r="B7" s="3" t="s">
        <v>86</v>
      </c>
    </row>
    <row r="8" spans="1:2" x14ac:dyDescent="0.2">
      <c r="A8" s="2" t="s">
        <v>11</v>
      </c>
      <c r="B8" s="3" t="s">
        <v>87</v>
      </c>
    </row>
    <row r="9" spans="1:2" x14ac:dyDescent="0.2">
      <c r="A9" s="2" t="s">
        <v>12</v>
      </c>
      <c r="B9" s="3" t="s">
        <v>88</v>
      </c>
    </row>
    <row r="10" spans="1:2" x14ac:dyDescent="0.2">
      <c r="A10" s="2" t="s">
        <v>13</v>
      </c>
      <c r="B10" s="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2DFF-A038-4B47-868F-46CE0C158B4F}">
  <dimension ref="A1:A51"/>
  <sheetViews>
    <sheetView workbookViewId="0">
      <selection sqref="A1:A51"/>
    </sheetView>
  </sheetViews>
  <sheetFormatPr baseColWidth="10" defaultRowHeight="1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29</v>
      </c>
    </row>
    <row r="15" spans="1:1" x14ac:dyDescent="0.2">
      <c r="A15" t="s">
        <v>30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  <row r="25" spans="1:1" x14ac:dyDescent="0.2">
      <c r="A25" t="s">
        <v>40</v>
      </c>
    </row>
    <row r="26" spans="1:1" x14ac:dyDescent="0.2">
      <c r="A26" t="s">
        <v>41</v>
      </c>
    </row>
    <row r="27" spans="1:1" x14ac:dyDescent="0.2">
      <c r="A27" t="s">
        <v>42</v>
      </c>
    </row>
    <row r="28" spans="1:1" x14ac:dyDescent="0.2">
      <c r="A28" t="s">
        <v>43</v>
      </c>
    </row>
    <row r="29" spans="1:1" x14ac:dyDescent="0.2">
      <c r="A29" t="s">
        <v>44</v>
      </c>
    </row>
    <row r="30" spans="1:1" x14ac:dyDescent="0.2">
      <c r="A30" t="s">
        <v>45</v>
      </c>
    </row>
    <row r="31" spans="1:1" x14ac:dyDescent="0.2">
      <c r="A31" t="s">
        <v>46</v>
      </c>
    </row>
    <row r="32" spans="1:1" x14ac:dyDescent="0.2">
      <c r="A32" t="s">
        <v>47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  <row r="37" spans="1:1" x14ac:dyDescent="0.2">
      <c r="A37" t="s">
        <v>52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57</v>
      </c>
    </row>
    <row r="43" spans="1:1" x14ac:dyDescent="0.2">
      <c r="A43" t="s">
        <v>58</v>
      </c>
    </row>
    <row r="44" spans="1:1" x14ac:dyDescent="0.2">
      <c r="A44" t="s">
        <v>59</v>
      </c>
    </row>
    <row r="45" spans="1:1" x14ac:dyDescent="0.2">
      <c r="A45" t="s">
        <v>60</v>
      </c>
    </row>
    <row r="46" spans="1:1" x14ac:dyDescent="0.2">
      <c r="A46" t="s">
        <v>61</v>
      </c>
    </row>
    <row r="47" spans="1:1" x14ac:dyDescent="0.2">
      <c r="A47" t="s">
        <v>62</v>
      </c>
    </row>
    <row r="48" spans="1:1" x14ac:dyDescent="0.2">
      <c r="A48" t="s">
        <v>63</v>
      </c>
    </row>
    <row r="49" spans="1:1" x14ac:dyDescent="0.2">
      <c r="A49" t="s">
        <v>64</v>
      </c>
    </row>
    <row r="50" spans="1:1" x14ac:dyDescent="0.2">
      <c r="A50" t="s">
        <v>65</v>
      </c>
    </row>
    <row r="51" spans="1:1" x14ac:dyDescent="0.2">
      <c r="A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data_dictionary</vt:lpstr>
      <vt:lpstr>Departments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Aimee Johnson</cp:lastModifiedBy>
  <cp:revision/>
  <dcterms:created xsi:type="dcterms:W3CDTF">2020-02-26T17:00:38Z</dcterms:created>
  <dcterms:modified xsi:type="dcterms:W3CDTF">2024-05-22T01:25:51Z</dcterms:modified>
  <cp:category/>
  <cp:contentStatus/>
</cp:coreProperties>
</file>